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20" yWindow="14220" windowWidth="25360" windowHeight="15820" tabRatio="560" firstSheet="1" activeTab="1"/>
  </bookViews>
  <sheets>
    <sheet name="IndivudalGroup" sheetId="4" state="hidden" r:id="rId1"/>
    <sheet name="Utilization" sheetId="3" r:id="rId2"/>
    <sheet name="IndivudalGroupRpt" sheetId="8" r:id="rId3"/>
    <sheet name="Sheet1" sheetId="6" r:id="rId4"/>
    <sheet name="AgentTable" sheetId="5" r:id="rId5"/>
    <sheet name="data" sheetId="1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3" l="1"/>
  <c r="A14" i="3"/>
  <c r="A15" i="3"/>
  <c r="A16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AO2302" i="1"/>
  <c r="AO2303" i="1"/>
  <c r="AO2304" i="1"/>
  <c r="AO2305" i="1"/>
  <c r="AO2306" i="1"/>
  <c r="AO2307" i="1"/>
  <c r="AO2308" i="1"/>
  <c r="AO2309" i="1"/>
  <c r="AO2310" i="1"/>
  <c r="AO2311" i="1"/>
  <c r="AO2312" i="1"/>
  <c r="AO2313" i="1"/>
  <c r="AO2314" i="1"/>
  <c r="AO2315" i="1"/>
  <c r="AO2316" i="1"/>
  <c r="AO2317" i="1"/>
  <c r="AO2318" i="1"/>
  <c r="AO2319" i="1"/>
  <c r="AO2320" i="1"/>
  <c r="AO2321" i="1"/>
  <c r="AO2322" i="1"/>
  <c r="AO2323" i="1"/>
  <c r="AO2324" i="1"/>
  <c r="AO2325" i="1"/>
  <c r="AO2326" i="1"/>
  <c r="AO2327" i="1"/>
  <c r="AO2328" i="1"/>
  <c r="AO2329" i="1"/>
  <c r="AO2330" i="1"/>
  <c r="AO2331" i="1"/>
  <c r="AO2332" i="1"/>
  <c r="AO2333" i="1"/>
  <c r="AO2334" i="1"/>
  <c r="AO2335" i="1"/>
  <c r="AO2336" i="1"/>
  <c r="AO2337" i="1"/>
  <c r="AO2338" i="1"/>
  <c r="AO2339" i="1"/>
  <c r="AO2340" i="1"/>
  <c r="AO2341" i="1"/>
  <c r="AO2342" i="1"/>
  <c r="AO2343" i="1"/>
  <c r="AO2344" i="1"/>
  <c r="AO2345" i="1"/>
  <c r="AO2346" i="1"/>
  <c r="AO2347" i="1"/>
  <c r="AO2348" i="1"/>
  <c r="AO2349" i="1"/>
  <c r="AO2350" i="1"/>
  <c r="AO2351" i="1"/>
  <c r="AO2352" i="1"/>
  <c r="AO2353" i="1"/>
  <c r="AO2354" i="1"/>
  <c r="AO2355" i="1"/>
  <c r="AO2356" i="1"/>
  <c r="AO2357" i="1"/>
  <c r="AO2358" i="1"/>
  <c r="AO2359" i="1"/>
  <c r="AO2360" i="1"/>
  <c r="AO2361" i="1"/>
  <c r="AO2362" i="1"/>
  <c r="AO2363" i="1"/>
  <c r="AO2364" i="1"/>
  <c r="AO2365" i="1"/>
  <c r="AO2366" i="1"/>
  <c r="AO2367" i="1"/>
  <c r="AO2368" i="1"/>
  <c r="AO2369" i="1"/>
  <c r="AO2370" i="1"/>
  <c r="AO2371" i="1"/>
  <c r="AO2372" i="1"/>
  <c r="AO2373" i="1"/>
  <c r="AO2374" i="1"/>
  <c r="AO2375" i="1"/>
  <c r="AO2376" i="1"/>
  <c r="AO2377" i="1"/>
  <c r="AO2378" i="1"/>
  <c r="AO2379" i="1"/>
  <c r="AO2380" i="1"/>
  <c r="AO2381" i="1"/>
  <c r="AO2382" i="1"/>
  <c r="AO2383" i="1"/>
  <c r="AO2384" i="1"/>
  <c r="AO2385" i="1"/>
  <c r="AO2386" i="1"/>
  <c r="AO2387" i="1"/>
  <c r="AO2388" i="1"/>
  <c r="AO2389" i="1"/>
  <c r="AO2390" i="1"/>
  <c r="AO2391" i="1"/>
  <c r="AO2392" i="1"/>
  <c r="AO2393" i="1"/>
  <c r="AO2394" i="1"/>
  <c r="AO2395" i="1"/>
  <c r="AO2396" i="1"/>
  <c r="AO2397" i="1"/>
  <c r="AO2398" i="1"/>
  <c r="AO2399" i="1"/>
  <c r="AO2400" i="1"/>
  <c r="AO2401" i="1"/>
  <c r="AO2402" i="1"/>
  <c r="AO2403" i="1"/>
  <c r="AO2404" i="1"/>
  <c r="AO2405" i="1"/>
  <c r="AO2406" i="1"/>
  <c r="AO2407" i="1"/>
  <c r="AO2408" i="1"/>
  <c r="AO2409" i="1"/>
  <c r="AO2410" i="1"/>
  <c r="AO2411" i="1"/>
  <c r="AO2412" i="1"/>
  <c r="AO2413" i="1"/>
  <c r="AO2414" i="1"/>
  <c r="AO2415" i="1"/>
  <c r="AO2416" i="1"/>
  <c r="AO2417" i="1"/>
  <c r="AO2418" i="1"/>
  <c r="AO2419" i="1"/>
  <c r="AO2420" i="1"/>
  <c r="AO2421" i="1"/>
  <c r="AO2422" i="1"/>
  <c r="AO2423" i="1"/>
  <c r="AO2424" i="1"/>
  <c r="AO2425" i="1"/>
  <c r="AO2426" i="1"/>
  <c r="AO2427" i="1"/>
  <c r="AO2428" i="1"/>
  <c r="AO2429" i="1"/>
  <c r="AO2430" i="1"/>
  <c r="AO2431" i="1"/>
  <c r="AO2432" i="1"/>
  <c r="AO2433" i="1"/>
  <c r="AO2434" i="1"/>
  <c r="AO2435" i="1"/>
  <c r="AO2436" i="1"/>
  <c r="AO2437" i="1"/>
  <c r="AO2438" i="1"/>
  <c r="AO2439" i="1"/>
  <c r="AO2440" i="1"/>
  <c r="AO2441" i="1"/>
  <c r="AO2442" i="1"/>
  <c r="AO2443" i="1"/>
  <c r="AO2444" i="1"/>
  <c r="AO2445" i="1"/>
  <c r="AO2446" i="1"/>
  <c r="AO2447" i="1"/>
  <c r="AO2448" i="1"/>
  <c r="AO2449" i="1"/>
  <c r="AO2450" i="1"/>
  <c r="AO2451" i="1"/>
  <c r="AO2452" i="1"/>
  <c r="AO2453" i="1"/>
  <c r="AO2454" i="1"/>
  <c r="AO2455" i="1"/>
  <c r="AO2456" i="1"/>
  <c r="AO2457" i="1"/>
  <c r="AO2458" i="1"/>
  <c r="AO2459" i="1"/>
  <c r="AO2460" i="1"/>
  <c r="AO2461" i="1"/>
  <c r="AO2462" i="1"/>
  <c r="AO2463" i="1"/>
  <c r="AO2464" i="1"/>
  <c r="AO2465" i="1"/>
  <c r="AO2466" i="1"/>
  <c r="AO2467" i="1"/>
  <c r="AO2468" i="1"/>
  <c r="AO2469" i="1"/>
  <c r="AO2470" i="1"/>
  <c r="AO2471" i="1"/>
  <c r="AO2472" i="1"/>
  <c r="AO2473" i="1"/>
  <c r="AO2474" i="1"/>
  <c r="AO2475" i="1"/>
  <c r="AO2476" i="1"/>
  <c r="AO2477" i="1"/>
  <c r="AO2478" i="1"/>
  <c r="AO2479" i="1"/>
  <c r="AO2480" i="1"/>
  <c r="AO2481" i="1"/>
  <c r="AO2482" i="1"/>
  <c r="AO2483" i="1"/>
  <c r="AO2484" i="1"/>
  <c r="AO2485" i="1"/>
  <c r="AO2486" i="1"/>
  <c r="AO2487" i="1"/>
  <c r="AO2488" i="1"/>
  <c r="AO2489" i="1"/>
  <c r="AO2490" i="1"/>
  <c r="AO2491" i="1"/>
  <c r="AO2492" i="1"/>
  <c r="AO2493" i="1"/>
  <c r="AO2494" i="1"/>
  <c r="AO2495" i="1"/>
  <c r="AO2496" i="1"/>
  <c r="AO2497" i="1"/>
  <c r="AO2498" i="1"/>
  <c r="AO2499" i="1"/>
  <c r="AO2500" i="1"/>
  <c r="AO2501" i="1"/>
  <c r="AO2502" i="1"/>
  <c r="AO2503" i="1"/>
  <c r="AO2504" i="1"/>
  <c r="AO2505" i="1"/>
  <c r="AO2506" i="1"/>
  <c r="AO2507" i="1"/>
  <c r="AO2508" i="1"/>
  <c r="AO2509" i="1"/>
  <c r="AO2510" i="1"/>
  <c r="AO2511" i="1"/>
  <c r="AO2512" i="1"/>
  <c r="AO2513" i="1"/>
  <c r="AO2514" i="1"/>
  <c r="AO2515" i="1"/>
  <c r="AO2516" i="1"/>
  <c r="AO2517" i="1"/>
  <c r="AO2518" i="1"/>
  <c r="AO2519" i="1"/>
  <c r="AO2520" i="1"/>
  <c r="AO2521" i="1"/>
  <c r="AO2522" i="1"/>
  <c r="AO2523" i="1"/>
  <c r="AO2524" i="1"/>
  <c r="AO2525" i="1"/>
  <c r="AO2526" i="1"/>
  <c r="AO2527" i="1"/>
  <c r="AO2528" i="1"/>
  <c r="AO2529" i="1"/>
  <c r="AO2530" i="1"/>
  <c r="AO2531" i="1"/>
  <c r="AO2532" i="1"/>
  <c r="AO2533" i="1"/>
  <c r="AO2534" i="1"/>
  <c r="AO2535" i="1"/>
  <c r="AO2536" i="1"/>
  <c r="AO2537" i="1"/>
  <c r="AO2538" i="1"/>
  <c r="AO2539" i="1"/>
  <c r="AO2540" i="1"/>
  <c r="AO2541" i="1"/>
  <c r="AO2542" i="1"/>
  <c r="AO2543" i="1"/>
  <c r="AO2544" i="1"/>
  <c r="AO2545" i="1"/>
  <c r="AO2546" i="1"/>
  <c r="AO2547" i="1"/>
  <c r="AO2548" i="1"/>
  <c r="AO2549" i="1"/>
  <c r="AO2550" i="1"/>
  <c r="AO2551" i="1"/>
  <c r="AO2552" i="1"/>
  <c r="AO2553" i="1"/>
  <c r="AO2554" i="1"/>
  <c r="AO2555" i="1"/>
  <c r="AO2556" i="1"/>
  <c r="AO2557" i="1"/>
  <c r="AO2558" i="1"/>
  <c r="AO2559" i="1"/>
  <c r="AO2560" i="1"/>
  <c r="AO2561" i="1"/>
  <c r="AO2562" i="1"/>
  <c r="AO2563" i="1"/>
  <c r="AO2564" i="1"/>
  <c r="AO2565" i="1"/>
  <c r="AO2566" i="1"/>
  <c r="AO2567" i="1"/>
  <c r="AO2568" i="1"/>
  <c r="AO2569" i="1"/>
  <c r="AO2570" i="1"/>
  <c r="AO2571" i="1"/>
  <c r="AO2572" i="1"/>
  <c r="AO2573" i="1"/>
  <c r="AO2574" i="1"/>
  <c r="AO2575" i="1"/>
  <c r="AO2576" i="1"/>
  <c r="AO2577" i="1"/>
  <c r="AO2578" i="1"/>
  <c r="AO2579" i="1"/>
  <c r="AO2580" i="1"/>
  <c r="AO2581" i="1"/>
  <c r="AO2582" i="1"/>
  <c r="AO2583" i="1"/>
  <c r="AO2584" i="1"/>
  <c r="AO2585" i="1"/>
  <c r="AO2586" i="1"/>
  <c r="AO2587" i="1"/>
  <c r="AO2588" i="1"/>
  <c r="AO2589" i="1"/>
  <c r="AO2590" i="1"/>
  <c r="AO2591" i="1"/>
  <c r="AO2592" i="1"/>
  <c r="AO2593" i="1"/>
  <c r="AO2594" i="1"/>
  <c r="AO2595" i="1"/>
  <c r="AO2596" i="1"/>
  <c r="AO2597" i="1"/>
  <c r="AO2598" i="1"/>
  <c r="AO2599" i="1"/>
  <c r="AO2600" i="1"/>
  <c r="AO2601" i="1"/>
  <c r="AO2602" i="1"/>
  <c r="AO2603" i="1"/>
  <c r="AO2604" i="1"/>
  <c r="AO2605" i="1"/>
  <c r="AO2606" i="1"/>
  <c r="AO2607" i="1"/>
  <c r="AO2608" i="1"/>
  <c r="AO2609" i="1"/>
  <c r="AO2610" i="1"/>
  <c r="AO2611" i="1"/>
  <c r="AO2612" i="1"/>
  <c r="AO2613" i="1"/>
  <c r="AO2614" i="1"/>
  <c r="AO2615" i="1"/>
  <c r="AO2616" i="1"/>
  <c r="AO2617" i="1"/>
  <c r="AO2618" i="1"/>
  <c r="AO2619" i="1"/>
  <c r="AO2620" i="1"/>
  <c r="AO2621" i="1"/>
  <c r="AO2622" i="1"/>
  <c r="AO2623" i="1"/>
  <c r="AO2624" i="1"/>
  <c r="AO2625" i="1"/>
  <c r="AO2626" i="1"/>
  <c r="AO2627" i="1"/>
  <c r="AO2628" i="1"/>
  <c r="AO2629" i="1"/>
  <c r="AO2630" i="1"/>
  <c r="AO2631" i="1"/>
  <c r="AO2632" i="1"/>
  <c r="AO2633" i="1"/>
  <c r="AO2634" i="1"/>
  <c r="AO2635" i="1"/>
  <c r="AO2636" i="1"/>
  <c r="AO2637" i="1"/>
  <c r="AO2638" i="1"/>
  <c r="AO2639" i="1"/>
  <c r="AO2640" i="1"/>
  <c r="AO2641" i="1"/>
  <c r="AO2642" i="1"/>
  <c r="AO2643" i="1"/>
  <c r="AO2644" i="1"/>
  <c r="AO2645" i="1"/>
  <c r="AO2646" i="1"/>
  <c r="AO2647" i="1"/>
  <c r="AO2648" i="1"/>
  <c r="AO2649" i="1"/>
  <c r="AO2650" i="1"/>
  <c r="AO2651" i="1"/>
  <c r="AO2652" i="1"/>
  <c r="AO2653" i="1"/>
  <c r="AO2654" i="1"/>
  <c r="AO2655" i="1"/>
  <c r="AO2656" i="1"/>
  <c r="AO2657" i="1"/>
  <c r="AO2658" i="1"/>
  <c r="AO2659" i="1"/>
  <c r="AO2660" i="1"/>
  <c r="AO2661" i="1"/>
  <c r="AO2662" i="1"/>
  <c r="AO2663" i="1"/>
  <c r="AO2664" i="1"/>
  <c r="AO2665" i="1"/>
  <c r="AO2666" i="1"/>
  <c r="AO2667" i="1"/>
  <c r="AO2668" i="1"/>
  <c r="AO2669" i="1"/>
  <c r="AO2670" i="1"/>
  <c r="AO2671" i="1"/>
  <c r="AO2672" i="1"/>
  <c r="AO2673" i="1"/>
  <c r="AO2674" i="1"/>
  <c r="AO2675" i="1"/>
  <c r="AO2676" i="1"/>
  <c r="AO2677" i="1"/>
  <c r="AO2678" i="1"/>
  <c r="AO2679" i="1"/>
  <c r="AO2680" i="1"/>
  <c r="AO2681" i="1"/>
  <c r="AO2682" i="1"/>
  <c r="AO2683" i="1"/>
  <c r="AO2684" i="1"/>
  <c r="AO2685" i="1"/>
  <c r="AO2686" i="1"/>
  <c r="AO2687" i="1"/>
  <c r="AO2688" i="1"/>
  <c r="AO2689" i="1"/>
  <c r="AO2690" i="1"/>
  <c r="AO2691" i="1"/>
  <c r="AO2692" i="1"/>
  <c r="AO2693" i="1"/>
  <c r="AO2694" i="1"/>
  <c r="AO2695" i="1"/>
  <c r="AO2696" i="1"/>
  <c r="AO2697" i="1"/>
  <c r="AO2698" i="1"/>
  <c r="AO2699" i="1"/>
  <c r="AO2700" i="1"/>
  <c r="AO2701" i="1"/>
  <c r="AO2702" i="1"/>
  <c r="AO2703" i="1"/>
  <c r="AO2704" i="1"/>
  <c r="AO2705" i="1"/>
  <c r="AO2706" i="1"/>
  <c r="AO2707" i="1"/>
  <c r="AO2708" i="1"/>
  <c r="AO2709" i="1"/>
  <c r="AO2710" i="1"/>
  <c r="AO2711" i="1"/>
  <c r="AO2712" i="1"/>
  <c r="AO2713" i="1"/>
  <c r="AO2714" i="1"/>
  <c r="AO2715" i="1"/>
  <c r="AO2716" i="1"/>
  <c r="AO2717" i="1"/>
  <c r="AO2718" i="1"/>
  <c r="AO2719" i="1"/>
  <c r="AO2720" i="1"/>
  <c r="AO2721" i="1"/>
  <c r="AO2722" i="1"/>
  <c r="AO2723" i="1"/>
  <c r="AO2724" i="1"/>
  <c r="AO2725" i="1"/>
  <c r="AO2726" i="1"/>
  <c r="AO2727" i="1"/>
  <c r="AO2728" i="1"/>
  <c r="AO2729" i="1"/>
  <c r="AO2730" i="1"/>
  <c r="AO2731" i="1"/>
  <c r="AO2732" i="1"/>
  <c r="AO2733" i="1"/>
  <c r="AO2734" i="1"/>
  <c r="AO2735" i="1"/>
  <c r="AO2736" i="1"/>
  <c r="AO2737" i="1"/>
  <c r="AO2738" i="1"/>
  <c r="AO2739" i="1"/>
  <c r="AO2740" i="1"/>
  <c r="AO2741" i="1"/>
  <c r="AO2742" i="1"/>
  <c r="AO2743" i="1"/>
  <c r="AO2744" i="1"/>
  <c r="AO2745" i="1"/>
  <c r="AO2746" i="1"/>
  <c r="AO2747" i="1"/>
  <c r="AO2748" i="1"/>
  <c r="AO2749" i="1"/>
  <c r="AO2750" i="1"/>
  <c r="AO2751" i="1"/>
  <c r="AO2752" i="1"/>
  <c r="AO2753" i="1"/>
  <c r="AO2754" i="1"/>
  <c r="AO2755" i="1"/>
  <c r="AO2756" i="1"/>
  <c r="AO2757" i="1"/>
  <c r="AO2758" i="1"/>
  <c r="AO2759" i="1"/>
  <c r="AO2760" i="1"/>
  <c r="AO2761" i="1"/>
  <c r="AO2762" i="1"/>
  <c r="AO2763" i="1"/>
  <c r="AO2764" i="1"/>
  <c r="AO2765" i="1"/>
  <c r="AO2766" i="1"/>
  <c r="AO2767" i="1"/>
  <c r="AO2768" i="1"/>
  <c r="AO2769" i="1"/>
  <c r="AO2770" i="1"/>
  <c r="AO2771" i="1"/>
  <c r="AO2772" i="1"/>
  <c r="AO2773" i="1"/>
  <c r="AO2774" i="1"/>
  <c r="AO2775" i="1"/>
  <c r="AO2776" i="1"/>
  <c r="AO2777" i="1"/>
  <c r="AO2778" i="1"/>
  <c r="AO2779" i="1"/>
  <c r="AO2780" i="1"/>
  <c r="AO2781" i="1"/>
  <c r="AO2782" i="1"/>
  <c r="AO2783" i="1"/>
  <c r="AO2784" i="1"/>
  <c r="AO2785" i="1"/>
  <c r="AO2786" i="1"/>
  <c r="AO2787" i="1"/>
  <c r="AO2788" i="1"/>
  <c r="AO2789" i="1"/>
  <c r="AO2790" i="1"/>
  <c r="AO2791" i="1"/>
  <c r="AO2792" i="1"/>
  <c r="AO2793" i="1"/>
  <c r="AO2794" i="1"/>
  <c r="AO2795" i="1"/>
  <c r="AO2796" i="1"/>
  <c r="AO2797" i="1"/>
  <c r="AO2798" i="1"/>
  <c r="AO2799" i="1"/>
  <c r="AO2800" i="1"/>
  <c r="AO2801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K428" i="1"/>
  <c r="AP428" i="1"/>
  <c r="AK429" i="1"/>
  <c r="AP429" i="1"/>
  <c r="AK430" i="1"/>
  <c r="AP430" i="1"/>
  <c r="AK431" i="1"/>
  <c r="AP431" i="1"/>
  <c r="AK432" i="1"/>
  <c r="AP432" i="1"/>
  <c r="AK433" i="1"/>
  <c r="AP433" i="1"/>
  <c r="AK434" i="1"/>
  <c r="AP434" i="1"/>
  <c r="AK435" i="1"/>
  <c r="AP435" i="1"/>
  <c r="AK436" i="1"/>
  <c r="AP436" i="1"/>
  <c r="AK437" i="1"/>
  <c r="AP437" i="1"/>
  <c r="AK438" i="1"/>
  <c r="AP438" i="1"/>
  <c r="AK439" i="1"/>
  <c r="AP439" i="1"/>
  <c r="AK440" i="1"/>
  <c r="AP440" i="1"/>
  <c r="AK441" i="1"/>
  <c r="AP441" i="1"/>
  <c r="AK442" i="1"/>
  <c r="AP442" i="1"/>
  <c r="AK443" i="1"/>
  <c r="AP443" i="1"/>
  <c r="AK444" i="1"/>
  <c r="AP444" i="1"/>
  <c r="AK445" i="1"/>
  <c r="AP445" i="1"/>
  <c r="AK446" i="1"/>
  <c r="AP446" i="1"/>
  <c r="AK447" i="1"/>
  <c r="AP447" i="1"/>
  <c r="AK448" i="1"/>
  <c r="AP448" i="1"/>
  <c r="AK449" i="1"/>
  <c r="AP449" i="1"/>
  <c r="AK450" i="1"/>
  <c r="AP450" i="1"/>
  <c r="AK451" i="1"/>
  <c r="AP451" i="1"/>
  <c r="AK452" i="1"/>
  <c r="AP452" i="1"/>
  <c r="AK453" i="1"/>
  <c r="AP453" i="1"/>
  <c r="AK454" i="1"/>
  <c r="AP454" i="1"/>
  <c r="AK455" i="1"/>
  <c r="AP455" i="1"/>
  <c r="AK456" i="1"/>
  <c r="AP456" i="1"/>
  <c r="AK457" i="1"/>
  <c r="AP457" i="1"/>
  <c r="AK458" i="1"/>
  <c r="AP458" i="1"/>
  <c r="AK459" i="1"/>
  <c r="AP459" i="1"/>
  <c r="AK460" i="1"/>
  <c r="AP460" i="1"/>
  <c r="AK461" i="1"/>
  <c r="AP461" i="1"/>
  <c r="AK462" i="1"/>
  <c r="AP462" i="1"/>
  <c r="AK463" i="1"/>
  <c r="AP463" i="1"/>
  <c r="AK464" i="1"/>
  <c r="AP464" i="1"/>
  <c r="AK465" i="1"/>
  <c r="AP465" i="1"/>
  <c r="AK466" i="1"/>
  <c r="AP466" i="1"/>
  <c r="AK467" i="1"/>
  <c r="AP467" i="1"/>
  <c r="AK468" i="1"/>
  <c r="AP468" i="1"/>
  <c r="AK469" i="1"/>
  <c r="AP469" i="1"/>
  <c r="AK470" i="1"/>
  <c r="AP470" i="1"/>
  <c r="AK471" i="1"/>
  <c r="AP471" i="1"/>
  <c r="AK472" i="1"/>
  <c r="AP472" i="1"/>
  <c r="AK473" i="1"/>
  <c r="AP473" i="1"/>
  <c r="AK474" i="1"/>
  <c r="AP474" i="1"/>
  <c r="AK475" i="1"/>
  <c r="AP475" i="1"/>
  <c r="AK476" i="1"/>
  <c r="AP476" i="1"/>
  <c r="AK477" i="1"/>
  <c r="AP477" i="1"/>
  <c r="AK478" i="1"/>
  <c r="AP478" i="1"/>
  <c r="AK479" i="1"/>
  <c r="AP479" i="1"/>
  <c r="AK480" i="1"/>
  <c r="AP480" i="1"/>
  <c r="AK481" i="1"/>
  <c r="AP481" i="1"/>
  <c r="AK482" i="1"/>
  <c r="AP482" i="1"/>
  <c r="AK483" i="1"/>
  <c r="AP483" i="1"/>
  <c r="AK484" i="1"/>
  <c r="AP484" i="1"/>
  <c r="AK485" i="1"/>
  <c r="AP485" i="1"/>
  <c r="AK486" i="1"/>
  <c r="AP486" i="1"/>
  <c r="AK487" i="1"/>
  <c r="AP487" i="1"/>
  <c r="AK488" i="1"/>
  <c r="AP488" i="1"/>
  <c r="AK489" i="1"/>
  <c r="AP489" i="1"/>
  <c r="AK490" i="1"/>
  <c r="AP490" i="1"/>
  <c r="AK491" i="1"/>
  <c r="AP491" i="1"/>
  <c r="AK492" i="1"/>
  <c r="AP492" i="1"/>
  <c r="AK493" i="1"/>
  <c r="AP493" i="1"/>
  <c r="AK494" i="1"/>
  <c r="AP494" i="1"/>
  <c r="AK495" i="1"/>
  <c r="AP495" i="1"/>
  <c r="AK496" i="1"/>
  <c r="AP496" i="1"/>
  <c r="AK497" i="1"/>
  <c r="AP497" i="1"/>
  <c r="AK498" i="1"/>
  <c r="AP498" i="1"/>
  <c r="AK499" i="1"/>
  <c r="AP499" i="1"/>
  <c r="AK500" i="1"/>
  <c r="AP500" i="1"/>
  <c r="AK501" i="1"/>
  <c r="AP501" i="1"/>
  <c r="AK502" i="1"/>
  <c r="AP502" i="1"/>
  <c r="AK503" i="1"/>
  <c r="AP503" i="1"/>
  <c r="AK504" i="1"/>
  <c r="AP504" i="1"/>
  <c r="AK505" i="1"/>
  <c r="AP505" i="1"/>
  <c r="AK506" i="1"/>
  <c r="AP506" i="1"/>
  <c r="AK507" i="1"/>
  <c r="AP507" i="1"/>
  <c r="AK508" i="1"/>
  <c r="AP508" i="1"/>
  <c r="AK509" i="1"/>
  <c r="AP509" i="1"/>
  <c r="AK510" i="1"/>
  <c r="AP510" i="1"/>
  <c r="AK511" i="1"/>
  <c r="AP511" i="1"/>
  <c r="AK512" i="1"/>
  <c r="AP512" i="1"/>
  <c r="AK513" i="1"/>
  <c r="AP513" i="1"/>
  <c r="AK514" i="1"/>
  <c r="AP514" i="1"/>
  <c r="AK515" i="1"/>
  <c r="AP515" i="1"/>
  <c r="AK516" i="1"/>
  <c r="AP516" i="1"/>
  <c r="AK517" i="1"/>
  <c r="AP517" i="1"/>
  <c r="AK518" i="1"/>
  <c r="AP518" i="1"/>
  <c r="AK519" i="1"/>
  <c r="AP519" i="1"/>
  <c r="AK520" i="1"/>
  <c r="AP520" i="1"/>
  <c r="AK521" i="1"/>
  <c r="AP521" i="1"/>
  <c r="AK522" i="1"/>
  <c r="AP522" i="1"/>
  <c r="AK523" i="1"/>
  <c r="AP523" i="1"/>
  <c r="AK524" i="1"/>
  <c r="AP524" i="1"/>
  <c r="AK525" i="1"/>
  <c r="AP525" i="1"/>
  <c r="AK526" i="1"/>
  <c r="AP526" i="1"/>
  <c r="AK527" i="1"/>
  <c r="AP527" i="1"/>
  <c r="AK528" i="1"/>
  <c r="AP528" i="1"/>
  <c r="AK529" i="1"/>
  <c r="AP529" i="1"/>
  <c r="AK530" i="1"/>
  <c r="AP530" i="1"/>
  <c r="AK531" i="1"/>
  <c r="AP531" i="1"/>
  <c r="AK532" i="1"/>
  <c r="AP532" i="1"/>
  <c r="AK533" i="1"/>
  <c r="AP533" i="1"/>
  <c r="AK534" i="1"/>
  <c r="AP534" i="1"/>
  <c r="AK535" i="1"/>
  <c r="AP535" i="1"/>
  <c r="AK536" i="1"/>
  <c r="AP536" i="1"/>
  <c r="AK537" i="1"/>
  <c r="AP537" i="1"/>
  <c r="AK538" i="1"/>
  <c r="AP538" i="1"/>
  <c r="AK539" i="1"/>
  <c r="AP539" i="1"/>
  <c r="AK540" i="1"/>
  <c r="AP540" i="1"/>
  <c r="AK541" i="1"/>
  <c r="AP541" i="1"/>
  <c r="AK542" i="1"/>
  <c r="AP542" i="1"/>
  <c r="AK543" i="1"/>
  <c r="AP543" i="1"/>
  <c r="AK544" i="1"/>
  <c r="AP544" i="1"/>
  <c r="AK545" i="1"/>
  <c r="AP545" i="1"/>
  <c r="AK546" i="1"/>
  <c r="AP546" i="1"/>
  <c r="AK547" i="1"/>
  <c r="AP547" i="1"/>
  <c r="AK548" i="1"/>
  <c r="AP548" i="1"/>
  <c r="AK549" i="1"/>
  <c r="AP549" i="1"/>
  <c r="AK550" i="1"/>
  <c r="AP550" i="1"/>
  <c r="AK551" i="1"/>
  <c r="AP551" i="1"/>
  <c r="AK552" i="1"/>
  <c r="AP552" i="1"/>
  <c r="AK553" i="1"/>
  <c r="AP553" i="1"/>
  <c r="AK554" i="1"/>
  <c r="AP554" i="1"/>
  <c r="AK555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K1022" i="1"/>
  <c r="AP1022" i="1"/>
  <c r="AK1023" i="1"/>
  <c r="AP1023" i="1"/>
  <c r="AK1024" i="1"/>
  <c r="AP1024" i="1"/>
  <c r="AK1025" i="1"/>
  <c r="AP1025" i="1"/>
  <c r="AK1026" i="1"/>
  <c r="AP1026" i="1"/>
  <c r="AK1027" i="1"/>
  <c r="AP1027" i="1"/>
  <c r="AK1028" i="1"/>
  <c r="AP1028" i="1"/>
  <c r="AK1029" i="1"/>
  <c r="AP1029" i="1"/>
  <c r="AK1030" i="1"/>
  <c r="AP1030" i="1"/>
  <c r="AK1031" i="1"/>
  <c r="AP1031" i="1"/>
  <c r="AK1032" i="1"/>
  <c r="AP1032" i="1"/>
  <c r="AK1033" i="1"/>
  <c r="AP1033" i="1"/>
  <c r="AK1034" i="1"/>
  <c r="AP1034" i="1"/>
  <c r="AK1035" i="1"/>
  <c r="AP1035" i="1"/>
  <c r="AK1036" i="1"/>
  <c r="AP1036" i="1"/>
  <c r="AK1037" i="1"/>
  <c r="AP1037" i="1"/>
  <c r="AK1038" i="1"/>
  <c r="AP1038" i="1"/>
  <c r="AK1039" i="1"/>
  <c r="AP1039" i="1"/>
  <c r="AK1040" i="1"/>
  <c r="AP1040" i="1"/>
  <c r="AK1041" i="1"/>
  <c r="AP1041" i="1"/>
  <c r="AK1042" i="1"/>
  <c r="AP1042" i="1"/>
  <c r="AK1043" i="1"/>
  <c r="AP1043" i="1"/>
  <c r="AK1044" i="1"/>
  <c r="AP1044" i="1"/>
  <c r="AK1045" i="1"/>
  <c r="AP1045" i="1"/>
  <c r="AK1046" i="1"/>
  <c r="AP1046" i="1"/>
  <c r="AK1047" i="1"/>
  <c r="AP1047" i="1"/>
  <c r="AK1048" i="1"/>
  <c r="AP1048" i="1"/>
  <c r="AK1049" i="1"/>
  <c r="AP1049" i="1"/>
  <c r="AK1050" i="1"/>
  <c r="AP1050" i="1"/>
  <c r="AK1051" i="1"/>
  <c r="AP1051" i="1"/>
  <c r="AK1052" i="1"/>
  <c r="AP1052" i="1"/>
  <c r="AK1053" i="1"/>
  <c r="AP1053" i="1"/>
  <c r="AK1054" i="1"/>
  <c r="AP1054" i="1"/>
  <c r="AK1055" i="1"/>
  <c r="AP1055" i="1"/>
  <c r="AK1056" i="1"/>
  <c r="AP1056" i="1"/>
  <c r="AK1057" i="1"/>
  <c r="AP1057" i="1"/>
  <c r="AK1058" i="1"/>
  <c r="AP1058" i="1"/>
  <c r="AK1059" i="1"/>
  <c r="AP1059" i="1"/>
  <c r="AK1060" i="1"/>
  <c r="AP1060" i="1"/>
  <c r="AK1061" i="1"/>
  <c r="AP1061" i="1"/>
  <c r="AK1062" i="1"/>
  <c r="AP1062" i="1"/>
  <c r="AK1063" i="1"/>
  <c r="AP1063" i="1"/>
  <c r="AK1064" i="1"/>
  <c r="AP1064" i="1"/>
  <c r="AK1065" i="1"/>
  <c r="AP1065" i="1"/>
  <c r="AK1066" i="1"/>
  <c r="AP1066" i="1"/>
  <c r="AK1067" i="1"/>
  <c r="AP1067" i="1"/>
  <c r="AK1068" i="1"/>
  <c r="AP1068" i="1"/>
  <c r="AK1069" i="1"/>
  <c r="AP1069" i="1"/>
  <c r="AK1070" i="1"/>
  <c r="AP1070" i="1"/>
  <c r="AK1071" i="1"/>
  <c r="AP1071" i="1"/>
  <c r="AK1072" i="1"/>
  <c r="AP1072" i="1"/>
  <c r="AK1073" i="1"/>
  <c r="AP1073" i="1"/>
  <c r="AK1074" i="1"/>
  <c r="AP1074" i="1"/>
  <c r="AK1075" i="1"/>
  <c r="AP1075" i="1"/>
  <c r="AK1076" i="1"/>
  <c r="AP1076" i="1"/>
  <c r="AK1077" i="1"/>
  <c r="AP1077" i="1"/>
  <c r="AK1078" i="1"/>
  <c r="AP1078" i="1"/>
  <c r="AK1079" i="1"/>
  <c r="AP1079" i="1"/>
  <c r="AK1080" i="1"/>
  <c r="AP1080" i="1"/>
  <c r="AK1081" i="1"/>
  <c r="AP1081" i="1"/>
  <c r="AK1082" i="1"/>
  <c r="AP1082" i="1"/>
  <c r="AK1083" i="1"/>
  <c r="AP1083" i="1"/>
  <c r="AK1084" i="1"/>
  <c r="AP1084" i="1"/>
  <c r="AK1085" i="1"/>
  <c r="AP1085" i="1"/>
  <c r="AK1086" i="1"/>
  <c r="AP1086" i="1"/>
  <c r="AK1087" i="1"/>
  <c r="AP1087" i="1"/>
  <c r="AK1088" i="1"/>
  <c r="AP1088" i="1"/>
  <c r="AK1089" i="1"/>
  <c r="AP1089" i="1"/>
  <c r="AK1090" i="1"/>
  <c r="AP1090" i="1"/>
  <c r="AK1091" i="1"/>
  <c r="AP1091" i="1"/>
  <c r="AK1092" i="1"/>
  <c r="AP1092" i="1"/>
  <c r="AK1093" i="1"/>
  <c r="AP1093" i="1"/>
  <c r="AK1094" i="1"/>
  <c r="AP1094" i="1"/>
  <c r="AK1095" i="1"/>
  <c r="AP1095" i="1"/>
  <c r="AK1096" i="1"/>
  <c r="AP1096" i="1"/>
  <c r="AK1097" i="1"/>
  <c r="AP1097" i="1"/>
  <c r="AK1098" i="1"/>
  <c r="AP1098" i="1"/>
  <c r="AK1099" i="1"/>
  <c r="AP1099" i="1"/>
  <c r="AK1100" i="1"/>
  <c r="AP1100" i="1"/>
  <c r="AK1101" i="1"/>
  <c r="AP1101" i="1"/>
  <c r="AK1102" i="1"/>
  <c r="AP1102" i="1"/>
  <c r="AK1103" i="1"/>
  <c r="AP1103" i="1"/>
  <c r="AK1104" i="1"/>
  <c r="AP1104" i="1"/>
  <c r="AK1105" i="1"/>
  <c r="AP1105" i="1"/>
  <c r="AK1106" i="1"/>
  <c r="AP1106" i="1"/>
  <c r="AK1107" i="1"/>
  <c r="AP1107" i="1"/>
  <c r="AK1108" i="1"/>
  <c r="AP1108" i="1"/>
  <c r="AK1109" i="1"/>
  <c r="AP1109" i="1"/>
  <c r="AK1110" i="1"/>
  <c r="AP1110" i="1"/>
  <c r="AK1111" i="1"/>
  <c r="AP1111" i="1"/>
  <c r="AK1112" i="1"/>
  <c r="AP1112" i="1"/>
  <c r="AK1113" i="1"/>
  <c r="AP1113" i="1"/>
  <c r="AK1114" i="1"/>
  <c r="AP1114" i="1"/>
  <c r="AK1115" i="1"/>
  <c r="AP1115" i="1"/>
  <c r="AK1116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K1588" i="1"/>
  <c r="AP1588" i="1"/>
  <c r="AK1589" i="1"/>
  <c r="AP1589" i="1"/>
  <c r="AK1590" i="1"/>
  <c r="AP1590" i="1"/>
  <c r="AK1591" i="1"/>
  <c r="AP1591" i="1"/>
  <c r="AK1592" i="1"/>
  <c r="AP1592" i="1"/>
  <c r="AK1593" i="1"/>
  <c r="AP1593" i="1"/>
  <c r="AK1594" i="1"/>
  <c r="AP1594" i="1"/>
  <c r="AK1595" i="1"/>
  <c r="AP1595" i="1"/>
  <c r="AK1596" i="1"/>
  <c r="AP1596" i="1"/>
  <c r="AK1597" i="1"/>
  <c r="AP1597" i="1"/>
  <c r="AK1598" i="1"/>
  <c r="AP1598" i="1"/>
  <c r="AK1599" i="1"/>
  <c r="AP1599" i="1"/>
  <c r="AK1600" i="1"/>
  <c r="AP1600" i="1"/>
  <c r="AK1601" i="1"/>
  <c r="AP1601" i="1"/>
  <c r="AK1602" i="1"/>
  <c r="AP1602" i="1"/>
  <c r="AK1603" i="1"/>
  <c r="AP1603" i="1"/>
  <c r="AK1604" i="1"/>
  <c r="AP1604" i="1"/>
  <c r="AK1605" i="1"/>
  <c r="AP1605" i="1"/>
  <c r="AK1606" i="1"/>
  <c r="AP1606" i="1"/>
  <c r="AK1607" i="1"/>
  <c r="AP1607" i="1"/>
  <c r="AK1608" i="1"/>
  <c r="AP1608" i="1"/>
  <c r="AK1609" i="1"/>
  <c r="AP1609" i="1"/>
  <c r="AK1610" i="1"/>
  <c r="AP1610" i="1"/>
  <c r="AK1611" i="1"/>
  <c r="AP1611" i="1"/>
  <c r="AK1612" i="1"/>
  <c r="AP1612" i="1"/>
  <c r="AK1613" i="1"/>
  <c r="AP1613" i="1"/>
  <c r="AK1614" i="1"/>
  <c r="AP1614" i="1"/>
  <c r="AK1615" i="1"/>
  <c r="AP1615" i="1"/>
  <c r="AK1616" i="1"/>
  <c r="AP1616" i="1"/>
  <c r="AK1617" i="1"/>
  <c r="AP1617" i="1"/>
  <c r="AK1618" i="1"/>
  <c r="AP1618" i="1"/>
  <c r="AK1619" i="1"/>
  <c r="AP1619" i="1"/>
  <c r="AK1620" i="1"/>
  <c r="AP1620" i="1"/>
  <c r="AK1621" i="1"/>
  <c r="AP1621" i="1"/>
  <c r="AK1622" i="1"/>
  <c r="AP1622" i="1"/>
  <c r="AK1623" i="1"/>
  <c r="AP1623" i="1"/>
  <c r="AK1624" i="1"/>
  <c r="AP1624" i="1"/>
  <c r="AK1625" i="1"/>
  <c r="AP1625" i="1"/>
  <c r="AK1626" i="1"/>
  <c r="AP1626" i="1"/>
  <c r="AK1627" i="1"/>
  <c r="AP1627" i="1"/>
  <c r="AK1628" i="1"/>
  <c r="AP1628" i="1"/>
  <c r="AK1629" i="1"/>
  <c r="AP1629" i="1"/>
  <c r="AK1630" i="1"/>
  <c r="AP1630" i="1"/>
  <c r="AK1631" i="1"/>
  <c r="AP1631" i="1"/>
  <c r="AK1632" i="1"/>
  <c r="AP1632" i="1"/>
  <c r="AK1633" i="1"/>
  <c r="AP1633" i="1"/>
  <c r="AK1634" i="1"/>
  <c r="AP1634" i="1"/>
  <c r="AK1635" i="1"/>
  <c r="AP1635" i="1"/>
  <c r="AK1636" i="1"/>
  <c r="AP1636" i="1"/>
  <c r="AK1637" i="1"/>
  <c r="AP1637" i="1"/>
  <c r="AK1638" i="1"/>
  <c r="AP1638" i="1"/>
  <c r="AK1639" i="1"/>
  <c r="AP1639" i="1"/>
  <c r="AK1640" i="1"/>
  <c r="AP1640" i="1"/>
  <c r="AK1641" i="1"/>
  <c r="AP1641" i="1"/>
  <c r="AK1642" i="1"/>
  <c r="AP1642" i="1"/>
  <c r="AK1643" i="1"/>
  <c r="AP1643" i="1"/>
  <c r="AK1644" i="1"/>
  <c r="AP1644" i="1"/>
  <c r="AK1645" i="1"/>
  <c r="AP1645" i="1"/>
  <c r="AK1646" i="1"/>
  <c r="AP1646" i="1"/>
  <c r="AK1647" i="1"/>
  <c r="AP1647" i="1"/>
  <c r="AK1648" i="1"/>
  <c r="AP1648" i="1"/>
  <c r="AK1649" i="1"/>
  <c r="AP1649" i="1"/>
  <c r="AK1650" i="1"/>
  <c r="AP1650" i="1"/>
  <c r="AK1651" i="1"/>
  <c r="AP1651" i="1"/>
  <c r="AK1652" i="1"/>
  <c r="AP1652" i="1"/>
  <c r="AK1653" i="1"/>
  <c r="AP1653" i="1"/>
  <c r="AK1654" i="1"/>
  <c r="AP1654" i="1"/>
  <c r="AK1655" i="1"/>
  <c r="AP1655" i="1"/>
  <c r="AK1656" i="1"/>
  <c r="AP1656" i="1"/>
  <c r="AK1657" i="1"/>
  <c r="AP1657" i="1"/>
  <c r="AK1658" i="1"/>
  <c r="AP1658" i="1"/>
  <c r="AK1659" i="1"/>
  <c r="AP1659" i="1"/>
  <c r="AK1660" i="1"/>
  <c r="AP1660" i="1"/>
  <c r="AK1661" i="1"/>
  <c r="AP1661" i="1"/>
  <c r="AK1662" i="1"/>
  <c r="AP1662" i="1"/>
  <c r="AK1663" i="1"/>
  <c r="AP1663" i="1"/>
  <c r="AK1664" i="1"/>
  <c r="AP1664" i="1"/>
  <c r="AK1665" i="1"/>
  <c r="AP1665" i="1"/>
  <c r="AK1666" i="1"/>
  <c r="AP1666" i="1"/>
  <c r="AK1667" i="1"/>
  <c r="AP1667" i="1"/>
  <c r="AK1668" i="1"/>
  <c r="AP1668" i="1"/>
  <c r="AK1669" i="1"/>
  <c r="AP1669" i="1"/>
  <c r="AK1670" i="1"/>
  <c r="AP1670" i="1"/>
  <c r="AK1671" i="1"/>
  <c r="AP1671" i="1"/>
  <c r="AK1672" i="1"/>
  <c r="AP1672" i="1"/>
  <c r="AK1673" i="1"/>
  <c r="AP1673" i="1"/>
  <c r="AK1674" i="1"/>
  <c r="AP1674" i="1"/>
  <c r="AK1675" i="1"/>
  <c r="AP1675" i="1"/>
  <c r="AK1676" i="1"/>
  <c r="AP1676" i="1"/>
  <c r="AK1677" i="1"/>
  <c r="AP1677" i="1"/>
  <c r="AK1678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K2169" i="1"/>
  <c r="AP2169" i="1"/>
  <c r="AK2170" i="1"/>
  <c r="AP2170" i="1"/>
  <c r="AK2171" i="1"/>
  <c r="AP2171" i="1"/>
  <c r="AK2172" i="1"/>
  <c r="AP2172" i="1"/>
  <c r="AK2173" i="1"/>
  <c r="AP2173" i="1"/>
  <c r="AK2174" i="1"/>
  <c r="AP2174" i="1"/>
  <c r="AK2175" i="1"/>
  <c r="AP2175" i="1"/>
  <c r="AK2176" i="1"/>
  <c r="AP2176" i="1"/>
  <c r="AK2177" i="1"/>
  <c r="AP2177" i="1"/>
  <c r="AK2178" i="1"/>
  <c r="AP2178" i="1"/>
  <c r="AK2179" i="1"/>
  <c r="AP2179" i="1"/>
  <c r="AK2180" i="1"/>
  <c r="AP2180" i="1"/>
  <c r="AK2181" i="1"/>
  <c r="AP2181" i="1"/>
  <c r="AK2182" i="1"/>
  <c r="AP2182" i="1"/>
  <c r="AK2183" i="1"/>
  <c r="AP2183" i="1"/>
  <c r="AK2184" i="1"/>
  <c r="AP2184" i="1"/>
  <c r="AK2185" i="1"/>
  <c r="AP2185" i="1"/>
  <c r="AK2186" i="1"/>
  <c r="AP2186" i="1"/>
  <c r="AK2187" i="1"/>
  <c r="AP2187" i="1"/>
  <c r="AK2188" i="1"/>
  <c r="AP2188" i="1"/>
  <c r="AK2189" i="1"/>
  <c r="AP2189" i="1"/>
  <c r="AK2190" i="1"/>
  <c r="AP2190" i="1"/>
  <c r="AK2191" i="1"/>
  <c r="AP2191" i="1"/>
  <c r="AK2192" i="1"/>
  <c r="AP2192" i="1"/>
  <c r="AK2193" i="1"/>
  <c r="AP2193" i="1"/>
  <c r="AK2194" i="1"/>
  <c r="AP2194" i="1"/>
  <c r="AK2195" i="1"/>
  <c r="AP2195" i="1"/>
  <c r="AK2196" i="1"/>
  <c r="AP2196" i="1"/>
  <c r="AK2197" i="1"/>
  <c r="AP2197" i="1"/>
  <c r="AK2198" i="1"/>
  <c r="AP2198" i="1"/>
  <c r="AK2199" i="1"/>
  <c r="AP2199" i="1"/>
  <c r="AK2200" i="1"/>
  <c r="AP2200" i="1"/>
  <c r="AK2201" i="1"/>
  <c r="AP2201" i="1"/>
  <c r="AK2202" i="1"/>
  <c r="AP2202" i="1"/>
  <c r="AK2203" i="1"/>
  <c r="AP2203" i="1"/>
  <c r="AK2204" i="1"/>
  <c r="AP2204" i="1"/>
  <c r="AK2205" i="1"/>
  <c r="AP2205" i="1"/>
  <c r="AK2206" i="1"/>
  <c r="AP2206" i="1"/>
  <c r="AK2207" i="1"/>
  <c r="AP2207" i="1"/>
  <c r="AK2208" i="1"/>
  <c r="AP2208" i="1"/>
  <c r="AK2209" i="1"/>
  <c r="AP2209" i="1"/>
  <c r="AK2210" i="1"/>
  <c r="AP2210" i="1"/>
  <c r="AK2211" i="1"/>
  <c r="AP2211" i="1"/>
  <c r="AK2212" i="1"/>
  <c r="AP2212" i="1"/>
  <c r="AK2213" i="1"/>
  <c r="AP2213" i="1"/>
  <c r="AK2214" i="1"/>
  <c r="AP2214" i="1"/>
  <c r="AK2215" i="1"/>
  <c r="AP2215" i="1"/>
  <c r="AK2216" i="1"/>
  <c r="AP2216" i="1"/>
  <c r="AK2217" i="1"/>
  <c r="AP2217" i="1"/>
  <c r="AK2218" i="1"/>
  <c r="AP2218" i="1"/>
  <c r="AK2219" i="1"/>
  <c r="AP2219" i="1"/>
  <c r="AK2220" i="1"/>
  <c r="AP2220" i="1"/>
  <c r="AK2221" i="1"/>
  <c r="AP2221" i="1"/>
  <c r="AK2222" i="1"/>
  <c r="AP2222" i="1"/>
  <c r="AK2223" i="1"/>
  <c r="AP2223" i="1"/>
  <c r="AK2224" i="1"/>
  <c r="AP2224" i="1"/>
  <c r="AK2225" i="1"/>
  <c r="AP2225" i="1"/>
  <c r="AK2226" i="1"/>
  <c r="AP2226" i="1"/>
  <c r="AK2227" i="1"/>
  <c r="AP2227" i="1"/>
  <c r="AK2228" i="1"/>
  <c r="AP2228" i="1"/>
  <c r="AK2229" i="1"/>
  <c r="AP2229" i="1"/>
  <c r="AK2230" i="1"/>
  <c r="AP2230" i="1"/>
  <c r="AK2231" i="1"/>
  <c r="AP2231" i="1"/>
  <c r="AK2232" i="1"/>
  <c r="AP2232" i="1"/>
  <c r="AK2233" i="1"/>
  <c r="AP2233" i="1"/>
  <c r="AK2234" i="1"/>
  <c r="AP2234" i="1"/>
  <c r="AK2235" i="1"/>
  <c r="AP2235" i="1"/>
  <c r="AK2236" i="1"/>
  <c r="AP2236" i="1"/>
  <c r="AK2237" i="1"/>
  <c r="AP2237" i="1"/>
  <c r="AK2238" i="1"/>
  <c r="AP2238" i="1"/>
  <c r="AK2239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AP2302" i="1"/>
  <c r="AP2303" i="1"/>
  <c r="AP2304" i="1"/>
  <c r="AP2305" i="1"/>
  <c r="AP2306" i="1"/>
  <c r="AP2307" i="1"/>
  <c r="AP2308" i="1"/>
  <c r="AP2309" i="1"/>
  <c r="AP2310" i="1"/>
  <c r="AP2311" i="1"/>
  <c r="AP2312" i="1"/>
  <c r="AP2313" i="1"/>
  <c r="AP2314" i="1"/>
  <c r="AP2315" i="1"/>
  <c r="AP2316" i="1"/>
  <c r="AP2317" i="1"/>
  <c r="AP2318" i="1"/>
  <c r="AP2319" i="1"/>
  <c r="AP2320" i="1"/>
  <c r="AP2321" i="1"/>
  <c r="AP2322" i="1"/>
  <c r="AP2323" i="1"/>
  <c r="AP2324" i="1"/>
  <c r="AP2325" i="1"/>
  <c r="AP2326" i="1"/>
  <c r="AP2327" i="1"/>
  <c r="AP2328" i="1"/>
  <c r="AP2329" i="1"/>
  <c r="AP2330" i="1"/>
  <c r="AP2331" i="1"/>
  <c r="AP2332" i="1"/>
  <c r="AP2333" i="1"/>
  <c r="AP2334" i="1"/>
  <c r="AP2335" i="1"/>
  <c r="AP2336" i="1"/>
  <c r="AP2337" i="1"/>
  <c r="AP2338" i="1"/>
  <c r="AP2339" i="1"/>
  <c r="AP2340" i="1"/>
  <c r="AP2341" i="1"/>
  <c r="AP2342" i="1"/>
  <c r="AP2343" i="1"/>
  <c r="AP2344" i="1"/>
  <c r="AP2345" i="1"/>
  <c r="AP2346" i="1"/>
  <c r="AP2347" i="1"/>
  <c r="AP2348" i="1"/>
  <c r="AP2349" i="1"/>
  <c r="AP2350" i="1"/>
  <c r="AP2351" i="1"/>
  <c r="AP2352" i="1"/>
  <c r="AP2353" i="1"/>
  <c r="AP2354" i="1"/>
  <c r="AP2355" i="1"/>
  <c r="AP2356" i="1"/>
  <c r="AP2357" i="1"/>
  <c r="AP2358" i="1"/>
  <c r="AP2359" i="1"/>
  <c r="AP2360" i="1"/>
  <c r="AP2361" i="1"/>
  <c r="AP2362" i="1"/>
  <c r="AP2363" i="1"/>
  <c r="AP2364" i="1"/>
  <c r="AP2365" i="1"/>
  <c r="AP2366" i="1"/>
  <c r="AP2367" i="1"/>
  <c r="AP2368" i="1"/>
  <c r="AP2369" i="1"/>
  <c r="AP2370" i="1"/>
  <c r="AP2371" i="1"/>
  <c r="AP2372" i="1"/>
  <c r="AP2373" i="1"/>
  <c r="AP2374" i="1"/>
  <c r="AP2375" i="1"/>
  <c r="AP2376" i="1"/>
  <c r="AP2377" i="1"/>
  <c r="AP2378" i="1"/>
  <c r="AP2379" i="1"/>
  <c r="AP2380" i="1"/>
  <c r="AP2381" i="1"/>
  <c r="AP2382" i="1"/>
  <c r="AP2383" i="1"/>
  <c r="AP2384" i="1"/>
  <c r="AP2385" i="1"/>
  <c r="AP2386" i="1"/>
  <c r="AP2387" i="1"/>
  <c r="AP2388" i="1"/>
  <c r="AP2389" i="1"/>
  <c r="AP2390" i="1"/>
  <c r="AP2391" i="1"/>
  <c r="AP2392" i="1"/>
  <c r="AP2393" i="1"/>
  <c r="AP2394" i="1"/>
  <c r="AP2395" i="1"/>
  <c r="AP2396" i="1"/>
  <c r="AP2397" i="1"/>
  <c r="AP2398" i="1"/>
  <c r="AP2399" i="1"/>
  <c r="AP2400" i="1"/>
  <c r="AP2401" i="1"/>
  <c r="AP2402" i="1"/>
  <c r="AP2403" i="1"/>
  <c r="AP2404" i="1"/>
  <c r="AP2405" i="1"/>
  <c r="AP2406" i="1"/>
  <c r="AP2407" i="1"/>
  <c r="AP2408" i="1"/>
  <c r="AP2409" i="1"/>
  <c r="AP2410" i="1"/>
  <c r="AP2411" i="1"/>
  <c r="AP2412" i="1"/>
  <c r="AP2413" i="1"/>
  <c r="AP2414" i="1"/>
  <c r="AP2415" i="1"/>
  <c r="AP2416" i="1"/>
  <c r="AP2417" i="1"/>
  <c r="AP2418" i="1"/>
  <c r="AP2419" i="1"/>
  <c r="AP2420" i="1"/>
  <c r="AP2421" i="1"/>
  <c r="AP2422" i="1"/>
  <c r="AP2423" i="1"/>
  <c r="AP2424" i="1"/>
  <c r="AP2425" i="1"/>
  <c r="AP2426" i="1"/>
  <c r="AP2427" i="1"/>
  <c r="AP2428" i="1"/>
  <c r="AP2429" i="1"/>
  <c r="AP2430" i="1"/>
  <c r="AP2431" i="1"/>
  <c r="AP2432" i="1"/>
  <c r="AP2433" i="1"/>
  <c r="AP2434" i="1"/>
  <c r="AP2435" i="1"/>
  <c r="AP2436" i="1"/>
  <c r="AP2437" i="1"/>
  <c r="AP2438" i="1"/>
  <c r="AP2439" i="1"/>
  <c r="AP2440" i="1"/>
  <c r="AP2441" i="1"/>
  <c r="AP2442" i="1"/>
  <c r="AP2443" i="1"/>
  <c r="AP2444" i="1"/>
  <c r="AP2445" i="1"/>
  <c r="AP2446" i="1"/>
  <c r="AP2447" i="1"/>
  <c r="AP2448" i="1"/>
  <c r="AP2449" i="1"/>
  <c r="AP2450" i="1"/>
  <c r="AP2451" i="1"/>
  <c r="AP2452" i="1"/>
  <c r="AP2453" i="1"/>
  <c r="AP2454" i="1"/>
  <c r="AP2455" i="1"/>
  <c r="AP2456" i="1"/>
  <c r="AP2457" i="1"/>
  <c r="AP2458" i="1"/>
  <c r="AP2459" i="1"/>
  <c r="AP2460" i="1"/>
  <c r="AP2461" i="1"/>
  <c r="AP2462" i="1"/>
  <c r="AP2463" i="1"/>
  <c r="AP2464" i="1"/>
  <c r="AP2465" i="1"/>
  <c r="AP2466" i="1"/>
  <c r="AP2467" i="1"/>
  <c r="AP2468" i="1"/>
  <c r="AP2469" i="1"/>
  <c r="AP2470" i="1"/>
  <c r="AP2471" i="1"/>
  <c r="AP2472" i="1"/>
  <c r="AP2473" i="1"/>
  <c r="AP2474" i="1"/>
  <c r="AP2475" i="1"/>
  <c r="AP2476" i="1"/>
  <c r="AP2477" i="1"/>
  <c r="AP2478" i="1"/>
  <c r="AP2479" i="1"/>
  <c r="AP2480" i="1"/>
  <c r="AP2481" i="1"/>
  <c r="AP2482" i="1"/>
  <c r="AP2483" i="1"/>
  <c r="AP2484" i="1"/>
  <c r="AP2485" i="1"/>
  <c r="AP2486" i="1"/>
  <c r="AP2487" i="1"/>
  <c r="AP2488" i="1"/>
  <c r="AP2489" i="1"/>
  <c r="AP2490" i="1"/>
  <c r="AP2491" i="1"/>
  <c r="AP2492" i="1"/>
  <c r="AP2493" i="1"/>
  <c r="AP2494" i="1"/>
  <c r="AP2495" i="1"/>
  <c r="AP2496" i="1"/>
  <c r="AP2497" i="1"/>
  <c r="AP2498" i="1"/>
  <c r="AP2499" i="1"/>
  <c r="AP2500" i="1"/>
  <c r="AP2501" i="1"/>
  <c r="AP2502" i="1"/>
  <c r="AP2503" i="1"/>
  <c r="AP2504" i="1"/>
  <c r="AP2505" i="1"/>
  <c r="AP2506" i="1"/>
  <c r="AP2507" i="1"/>
  <c r="AP2508" i="1"/>
  <c r="AP2509" i="1"/>
  <c r="AP2510" i="1"/>
  <c r="AP2511" i="1"/>
  <c r="AP2512" i="1"/>
  <c r="AP2513" i="1"/>
  <c r="AP2514" i="1"/>
  <c r="AP2515" i="1"/>
  <c r="AP2516" i="1"/>
  <c r="AP2517" i="1"/>
  <c r="AP2518" i="1"/>
  <c r="AP2519" i="1"/>
  <c r="AP2520" i="1"/>
  <c r="AP2521" i="1"/>
  <c r="AP2522" i="1"/>
  <c r="AP2523" i="1"/>
  <c r="AP2524" i="1"/>
  <c r="AP2525" i="1"/>
  <c r="AP2526" i="1"/>
  <c r="AP2527" i="1"/>
  <c r="AP2528" i="1"/>
  <c r="AP2529" i="1"/>
  <c r="AP2530" i="1"/>
  <c r="AP2531" i="1"/>
  <c r="AP2532" i="1"/>
  <c r="AP2533" i="1"/>
  <c r="AP2534" i="1"/>
  <c r="AP2535" i="1"/>
  <c r="AP2536" i="1"/>
  <c r="AP2537" i="1"/>
  <c r="AP2538" i="1"/>
  <c r="AP2539" i="1"/>
  <c r="AP2540" i="1"/>
  <c r="AP2541" i="1"/>
  <c r="AP2542" i="1"/>
  <c r="AP2543" i="1"/>
  <c r="AP2544" i="1"/>
  <c r="AP2545" i="1"/>
  <c r="AP2546" i="1"/>
  <c r="AP2547" i="1"/>
  <c r="AP2548" i="1"/>
  <c r="AP2549" i="1"/>
  <c r="AP2550" i="1"/>
  <c r="AP2551" i="1"/>
  <c r="AP2552" i="1"/>
  <c r="AP2553" i="1"/>
  <c r="AP2554" i="1"/>
  <c r="AP2555" i="1"/>
  <c r="AP2556" i="1"/>
  <c r="AP2557" i="1"/>
  <c r="AP2558" i="1"/>
  <c r="AP2559" i="1"/>
  <c r="AP2560" i="1"/>
  <c r="AP2561" i="1"/>
  <c r="AP2562" i="1"/>
  <c r="AP2563" i="1"/>
  <c r="AP2564" i="1"/>
  <c r="AP2565" i="1"/>
  <c r="AP2566" i="1"/>
  <c r="AP2567" i="1"/>
  <c r="AP2568" i="1"/>
  <c r="AP2569" i="1"/>
  <c r="AP2570" i="1"/>
  <c r="AP2571" i="1"/>
  <c r="AP2572" i="1"/>
  <c r="AP2573" i="1"/>
  <c r="AP2574" i="1"/>
  <c r="AP2575" i="1"/>
  <c r="AP2576" i="1"/>
  <c r="AP2577" i="1"/>
  <c r="AP2578" i="1"/>
  <c r="AP2579" i="1"/>
  <c r="AP2580" i="1"/>
  <c r="AP2581" i="1"/>
  <c r="AP2582" i="1"/>
  <c r="AP2583" i="1"/>
  <c r="AP2584" i="1"/>
  <c r="AP2585" i="1"/>
  <c r="AP2586" i="1"/>
  <c r="AP2587" i="1"/>
  <c r="AP2588" i="1"/>
  <c r="AP2589" i="1"/>
  <c r="AP2590" i="1"/>
  <c r="AP2591" i="1"/>
  <c r="AP2592" i="1"/>
  <c r="AP2593" i="1"/>
  <c r="AP2594" i="1"/>
  <c r="AP2595" i="1"/>
  <c r="AP2596" i="1"/>
  <c r="AP2597" i="1"/>
  <c r="AP2598" i="1"/>
  <c r="AP2599" i="1"/>
  <c r="AP2600" i="1"/>
  <c r="AP2601" i="1"/>
  <c r="AP2602" i="1"/>
  <c r="AP2603" i="1"/>
  <c r="AP2604" i="1"/>
  <c r="AP2605" i="1"/>
  <c r="AP2606" i="1"/>
  <c r="AP2607" i="1"/>
  <c r="AP2608" i="1"/>
  <c r="AP2609" i="1"/>
  <c r="AP2610" i="1"/>
  <c r="AP2611" i="1"/>
  <c r="AP2612" i="1"/>
  <c r="AP2613" i="1"/>
  <c r="AP2614" i="1"/>
  <c r="AP2615" i="1"/>
  <c r="AP2616" i="1"/>
  <c r="AP2617" i="1"/>
  <c r="AP2618" i="1"/>
  <c r="AP2619" i="1"/>
  <c r="AP2620" i="1"/>
  <c r="AP2621" i="1"/>
  <c r="AP2622" i="1"/>
  <c r="AP2623" i="1"/>
  <c r="AP2624" i="1"/>
  <c r="AP2625" i="1"/>
  <c r="AP2626" i="1"/>
  <c r="AP2627" i="1"/>
  <c r="AP2628" i="1"/>
  <c r="AP2629" i="1"/>
  <c r="AP2630" i="1"/>
  <c r="AP2631" i="1"/>
  <c r="AP2632" i="1"/>
  <c r="AP2633" i="1"/>
  <c r="AP2634" i="1"/>
  <c r="AP2635" i="1"/>
  <c r="AP2636" i="1"/>
  <c r="AP2637" i="1"/>
  <c r="AP2638" i="1"/>
  <c r="AP2639" i="1"/>
  <c r="AP2640" i="1"/>
  <c r="AP2641" i="1"/>
  <c r="AP2642" i="1"/>
  <c r="AP2643" i="1"/>
  <c r="AP2644" i="1"/>
  <c r="AP2645" i="1"/>
  <c r="AP2646" i="1"/>
  <c r="AP2647" i="1"/>
  <c r="AP2648" i="1"/>
  <c r="AP2649" i="1"/>
  <c r="AP2650" i="1"/>
  <c r="AP2651" i="1"/>
  <c r="AP2652" i="1"/>
  <c r="AP2653" i="1"/>
  <c r="AP2654" i="1"/>
  <c r="AP2655" i="1"/>
  <c r="AP2656" i="1"/>
  <c r="AP2657" i="1"/>
  <c r="AP2658" i="1"/>
  <c r="AP2659" i="1"/>
  <c r="AP2660" i="1"/>
  <c r="AP2661" i="1"/>
  <c r="AP2662" i="1"/>
  <c r="AP2663" i="1"/>
  <c r="AP2664" i="1"/>
  <c r="AP2665" i="1"/>
  <c r="AP2666" i="1"/>
  <c r="AP2667" i="1"/>
  <c r="AP2668" i="1"/>
  <c r="AP2669" i="1"/>
  <c r="AP2670" i="1"/>
  <c r="AP2671" i="1"/>
  <c r="AP2672" i="1"/>
  <c r="AP2673" i="1"/>
  <c r="AP2674" i="1"/>
  <c r="AP2675" i="1"/>
  <c r="AP2676" i="1"/>
  <c r="AP2677" i="1"/>
  <c r="AP2678" i="1"/>
  <c r="AP2679" i="1"/>
  <c r="AP2680" i="1"/>
  <c r="AP2681" i="1"/>
  <c r="AP2682" i="1"/>
  <c r="AP2683" i="1"/>
  <c r="AP2684" i="1"/>
  <c r="AP2685" i="1"/>
  <c r="AP2686" i="1"/>
  <c r="AP2687" i="1"/>
  <c r="AP2688" i="1"/>
  <c r="AP2689" i="1"/>
  <c r="AP2690" i="1"/>
  <c r="AP2691" i="1"/>
  <c r="AP2692" i="1"/>
  <c r="AP2693" i="1"/>
  <c r="AP2694" i="1"/>
  <c r="AP2695" i="1"/>
  <c r="AP2696" i="1"/>
  <c r="AP2697" i="1"/>
  <c r="AP2698" i="1"/>
  <c r="AP2699" i="1"/>
  <c r="AP2700" i="1"/>
  <c r="AP2701" i="1"/>
  <c r="AP2702" i="1"/>
  <c r="AP2703" i="1"/>
  <c r="AP2704" i="1"/>
  <c r="AP2705" i="1"/>
  <c r="AP2706" i="1"/>
  <c r="AP2707" i="1"/>
  <c r="AP2708" i="1"/>
  <c r="AP2709" i="1"/>
  <c r="AP2710" i="1"/>
  <c r="AP2711" i="1"/>
  <c r="AP2712" i="1"/>
  <c r="AP2713" i="1"/>
  <c r="AP2714" i="1"/>
  <c r="AP2715" i="1"/>
  <c r="AP2716" i="1"/>
  <c r="AP2717" i="1"/>
  <c r="AP2718" i="1"/>
  <c r="AP2719" i="1"/>
  <c r="AP2720" i="1"/>
  <c r="AP2721" i="1"/>
  <c r="AP2722" i="1"/>
  <c r="AP2723" i="1"/>
  <c r="AP2724" i="1"/>
  <c r="AP2725" i="1"/>
  <c r="AP2726" i="1"/>
  <c r="AK2727" i="1"/>
  <c r="AP2727" i="1"/>
  <c r="AK2728" i="1"/>
  <c r="AP2728" i="1"/>
  <c r="AK2729" i="1"/>
  <c r="AP2729" i="1"/>
  <c r="AK2730" i="1"/>
  <c r="AP2730" i="1"/>
  <c r="AK2731" i="1"/>
  <c r="AP2731" i="1"/>
  <c r="AK2732" i="1"/>
  <c r="AP2732" i="1"/>
  <c r="AK2733" i="1"/>
  <c r="AP2733" i="1"/>
  <c r="AK2734" i="1"/>
  <c r="AP2734" i="1"/>
  <c r="AK2735" i="1"/>
  <c r="AP2735" i="1"/>
  <c r="AK2736" i="1"/>
  <c r="AP2736" i="1"/>
  <c r="AK2737" i="1"/>
  <c r="AP2737" i="1"/>
  <c r="AK2738" i="1"/>
  <c r="AP2738" i="1"/>
  <c r="AK2739" i="1"/>
  <c r="AP2739" i="1"/>
  <c r="AK2740" i="1"/>
  <c r="AP2740" i="1"/>
  <c r="AK2741" i="1"/>
  <c r="AP2741" i="1"/>
  <c r="AK2742" i="1"/>
  <c r="AP2742" i="1"/>
  <c r="AK2743" i="1"/>
  <c r="AP2743" i="1"/>
  <c r="AK2744" i="1"/>
  <c r="AP2744" i="1"/>
  <c r="AK2745" i="1"/>
  <c r="AP2745" i="1"/>
  <c r="AK2746" i="1"/>
  <c r="AP2746" i="1"/>
  <c r="AK2747" i="1"/>
  <c r="AP2747" i="1"/>
  <c r="AK2748" i="1"/>
  <c r="AP2748" i="1"/>
  <c r="AK2749" i="1"/>
  <c r="AP2749" i="1"/>
  <c r="AK2750" i="1"/>
  <c r="AP2750" i="1"/>
  <c r="AK2751" i="1"/>
  <c r="AP2751" i="1"/>
  <c r="AK2752" i="1"/>
  <c r="AP2752" i="1"/>
  <c r="AK2753" i="1"/>
  <c r="AP2753" i="1"/>
  <c r="AK2754" i="1"/>
  <c r="AP2754" i="1"/>
  <c r="AK2755" i="1"/>
  <c r="AP2755" i="1"/>
  <c r="AK2756" i="1"/>
  <c r="AP2756" i="1"/>
  <c r="AK2757" i="1"/>
  <c r="AP2757" i="1"/>
  <c r="AK2758" i="1"/>
  <c r="AP2758" i="1"/>
  <c r="AK2759" i="1"/>
  <c r="AP2759" i="1"/>
  <c r="AK2760" i="1"/>
  <c r="AP2760" i="1"/>
  <c r="AK2761" i="1"/>
  <c r="AP2761" i="1"/>
  <c r="AK2762" i="1"/>
  <c r="AP2762" i="1"/>
  <c r="AK2763" i="1"/>
  <c r="AP2763" i="1"/>
  <c r="AK2764" i="1"/>
  <c r="AP2764" i="1"/>
  <c r="AK2765" i="1"/>
  <c r="AP2765" i="1"/>
  <c r="AK2766" i="1"/>
  <c r="AP2766" i="1"/>
  <c r="AK2767" i="1"/>
  <c r="AP2767" i="1"/>
  <c r="AK2768" i="1"/>
  <c r="AP2768" i="1"/>
  <c r="AK2769" i="1"/>
  <c r="AP2769" i="1"/>
  <c r="AK2770" i="1"/>
  <c r="AP2770" i="1"/>
  <c r="AK2771" i="1"/>
  <c r="AP2771" i="1"/>
  <c r="AK2772" i="1"/>
  <c r="AP2772" i="1"/>
  <c r="AK2773" i="1"/>
  <c r="AP2773" i="1"/>
  <c r="AK2774" i="1"/>
  <c r="AP2774" i="1"/>
  <c r="AK2775" i="1"/>
  <c r="AP2775" i="1"/>
  <c r="AK2776" i="1"/>
  <c r="AP2776" i="1"/>
  <c r="AK2777" i="1"/>
  <c r="AP2777" i="1"/>
  <c r="AK2778" i="1"/>
  <c r="AP2778" i="1"/>
  <c r="AK2779" i="1"/>
  <c r="AP2779" i="1"/>
  <c r="AK2780" i="1"/>
  <c r="AP2780" i="1"/>
  <c r="AK2781" i="1"/>
  <c r="AP2781" i="1"/>
  <c r="AK2782" i="1"/>
  <c r="AP2782" i="1"/>
  <c r="AK2783" i="1"/>
  <c r="AP2783" i="1"/>
  <c r="AK2784" i="1"/>
  <c r="AP2784" i="1"/>
  <c r="AK2785" i="1"/>
  <c r="AP2785" i="1"/>
  <c r="AK2786" i="1"/>
  <c r="AP2786" i="1"/>
  <c r="AK2787" i="1"/>
  <c r="AP2787" i="1"/>
  <c r="AK2788" i="1"/>
  <c r="AP2788" i="1"/>
  <c r="AK2789" i="1"/>
  <c r="AP2789" i="1"/>
  <c r="AK2790" i="1"/>
  <c r="AP2790" i="1"/>
  <c r="AK2791" i="1"/>
  <c r="AP2791" i="1"/>
  <c r="AK2792" i="1"/>
  <c r="AP2792" i="1"/>
  <c r="AK2793" i="1"/>
  <c r="AP2793" i="1"/>
  <c r="AK2794" i="1"/>
  <c r="AP2794" i="1"/>
  <c r="AK2795" i="1"/>
  <c r="AP2795" i="1"/>
  <c r="AK2796" i="1"/>
  <c r="AP2796" i="1"/>
  <c r="AK2797" i="1"/>
  <c r="AP2797" i="1"/>
  <c r="AK2798" i="1"/>
  <c r="AP2798" i="1"/>
  <c r="AK2799" i="1"/>
  <c r="AP2799" i="1"/>
  <c r="AK2800" i="1"/>
  <c r="AP2800" i="1"/>
  <c r="AK2801" i="1"/>
  <c r="AP2801" i="1"/>
  <c r="AP1" i="1"/>
  <c r="U16" i="3"/>
  <c r="U15" i="3"/>
  <c r="U14" i="3"/>
  <c r="U13" i="3"/>
  <c r="U12" i="3"/>
  <c r="A7" i="3"/>
  <c r="U7" i="3"/>
  <c r="A8" i="3"/>
  <c r="U8" i="3"/>
  <c r="A9" i="3"/>
  <c r="U9" i="3"/>
  <c r="A10" i="3"/>
  <c r="U10" i="3"/>
  <c r="U6" i="3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AQ2302" i="1"/>
  <c r="AQ2303" i="1"/>
  <c r="AQ2304" i="1"/>
  <c r="AQ2305" i="1"/>
  <c r="AQ2306" i="1"/>
  <c r="AQ2307" i="1"/>
  <c r="AQ2308" i="1"/>
  <c r="AQ2309" i="1"/>
  <c r="AQ2310" i="1"/>
  <c r="AQ2311" i="1"/>
  <c r="AQ2312" i="1"/>
  <c r="AQ2313" i="1"/>
  <c r="AQ2314" i="1"/>
  <c r="AQ2315" i="1"/>
  <c r="AQ2316" i="1"/>
  <c r="AQ2317" i="1"/>
  <c r="AQ2318" i="1"/>
  <c r="AQ2319" i="1"/>
  <c r="AQ2320" i="1"/>
  <c r="AQ2321" i="1"/>
  <c r="AQ2322" i="1"/>
  <c r="AQ2323" i="1"/>
  <c r="AQ2324" i="1"/>
  <c r="AQ2325" i="1"/>
  <c r="AQ2326" i="1"/>
  <c r="AQ2327" i="1"/>
  <c r="AQ2328" i="1"/>
  <c r="AQ2329" i="1"/>
  <c r="AQ2330" i="1"/>
  <c r="AQ2331" i="1"/>
  <c r="AQ2332" i="1"/>
  <c r="AQ2333" i="1"/>
  <c r="AQ2334" i="1"/>
  <c r="AQ2335" i="1"/>
  <c r="AQ2336" i="1"/>
  <c r="AQ2337" i="1"/>
  <c r="AQ2338" i="1"/>
  <c r="AQ2339" i="1"/>
  <c r="AQ2340" i="1"/>
  <c r="AQ2341" i="1"/>
  <c r="AQ2342" i="1"/>
  <c r="AQ2343" i="1"/>
  <c r="AQ2344" i="1"/>
  <c r="AQ2345" i="1"/>
  <c r="AQ2346" i="1"/>
  <c r="AQ2347" i="1"/>
  <c r="AQ2348" i="1"/>
  <c r="AQ2349" i="1"/>
  <c r="AQ2350" i="1"/>
  <c r="AQ2351" i="1"/>
  <c r="AQ2352" i="1"/>
  <c r="AQ2353" i="1"/>
  <c r="AQ2354" i="1"/>
  <c r="AQ2355" i="1"/>
  <c r="AQ2356" i="1"/>
  <c r="AQ2357" i="1"/>
  <c r="AQ2358" i="1"/>
  <c r="AQ2359" i="1"/>
  <c r="AQ2360" i="1"/>
  <c r="AQ2361" i="1"/>
  <c r="AQ2362" i="1"/>
  <c r="AQ2363" i="1"/>
  <c r="AQ2364" i="1"/>
  <c r="AQ2365" i="1"/>
  <c r="AQ2366" i="1"/>
  <c r="AQ2367" i="1"/>
  <c r="AQ2368" i="1"/>
  <c r="AQ2369" i="1"/>
  <c r="AQ2370" i="1"/>
  <c r="AQ2371" i="1"/>
  <c r="AQ2372" i="1"/>
  <c r="AQ2373" i="1"/>
  <c r="AQ2374" i="1"/>
  <c r="AQ2375" i="1"/>
  <c r="AQ2376" i="1"/>
  <c r="AQ2377" i="1"/>
  <c r="AQ2378" i="1"/>
  <c r="AQ2379" i="1"/>
  <c r="AQ2380" i="1"/>
  <c r="AQ2381" i="1"/>
  <c r="AQ2382" i="1"/>
  <c r="AQ2383" i="1"/>
  <c r="AQ2384" i="1"/>
  <c r="AQ2385" i="1"/>
  <c r="AQ2386" i="1"/>
  <c r="AQ2387" i="1"/>
  <c r="AQ2388" i="1"/>
  <c r="AQ2389" i="1"/>
  <c r="AQ2390" i="1"/>
  <c r="AQ2391" i="1"/>
  <c r="AQ2392" i="1"/>
  <c r="AQ2393" i="1"/>
  <c r="AQ2394" i="1"/>
  <c r="AQ2395" i="1"/>
  <c r="AQ2396" i="1"/>
  <c r="AQ2397" i="1"/>
  <c r="AQ2398" i="1"/>
  <c r="AQ2399" i="1"/>
  <c r="AQ2400" i="1"/>
  <c r="AQ2401" i="1"/>
  <c r="AQ2402" i="1"/>
  <c r="AQ2403" i="1"/>
  <c r="AQ2404" i="1"/>
  <c r="AQ2405" i="1"/>
  <c r="AQ2406" i="1"/>
  <c r="AQ2407" i="1"/>
  <c r="AQ2408" i="1"/>
  <c r="AQ2409" i="1"/>
  <c r="AQ2410" i="1"/>
  <c r="AQ2411" i="1"/>
  <c r="AQ2412" i="1"/>
  <c r="AQ2413" i="1"/>
  <c r="AQ2414" i="1"/>
  <c r="AQ2415" i="1"/>
  <c r="AQ2416" i="1"/>
  <c r="AQ2417" i="1"/>
  <c r="AQ2418" i="1"/>
  <c r="AQ2419" i="1"/>
  <c r="AQ2420" i="1"/>
  <c r="AQ2421" i="1"/>
  <c r="AQ2422" i="1"/>
  <c r="AQ2423" i="1"/>
  <c r="AQ2424" i="1"/>
  <c r="AQ2425" i="1"/>
  <c r="AQ2426" i="1"/>
  <c r="AQ2427" i="1"/>
  <c r="AQ2428" i="1"/>
  <c r="AQ2429" i="1"/>
  <c r="AQ2430" i="1"/>
  <c r="AQ2431" i="1"/>
  <c r="AQ2432" i="1"/>
  <c r="AQ2433" i="1"/>
  <c r="AQ2434" i="1"/>
  <c r="AQ2435" i="1"/>
  <c r="AQ2436" i="1"/>
  <c r="AQ2437" i="1"/>
  <c r="AQ2438" i="1"/>
  <c r="AQ2439" i="1"/>
  <c r="AQ2440" i="1"/>
  <c r="AQ2441" i="1"/>
  <c r="AQ2442" i="1"/>
  <c r="AQ2443" i="1"/>
  <c r="AQ2444" i="1"/>
  <c r="AQ2445" i="1"/>
  <c r="AQ2446" i="1"/>
  <c r="AQ2447" i="1"/>
  <c r="AQ2448" i="1"/>
  <c r="AQ2449" i="1"/>
  <c r="AQ2450" i="1"/>
  <c r="AQ2451" i="1"/>
  <c r="AQ2452" i="1"/>
  <c r="AQ2453" i="1"/>
  <c r="AQ2454" i="1"/>
  <c r="AQ2455" i="1"/>
  <c r="AQ2456" i="1"/>
  <c r="AQ2457" i="1"/>
  <c r="AQ2458" i="1"/>
  <c r="AQ2459" i="1"/>
  <c r="AQ2460" i="1"/>
  <c r="AQ2461" i="1"/>
  <c r="AQ2462" i="1"/>
  <c r="AQ2463" i="1"/>
  <c r="AQ2464" i="1"/>
  <c r="AQ2465" i="1"/>
  <c r="AQ2466" i="1"/>
  <c r="AQ2467" i="1"/>
  <c r="AQ2468" i="1"/>
  <c r="AQ2469" i="1"/>
  <c r="AQ2470" i="1"/>
  <c r="AQ2471" i="1"/>
  <c r="AQ2472" i="1"/>
  <c r="AQ2473" i="1"/>
  <c r="AQ2474" i="1"/>
  <c r="AQ2475" i="1"/>
  <c r="AQ2476" i="1"/>
  <c r="AQ2477" i="1"/>
  <c r="AQ2478" i="1"/>
  <c r="AQ2479" i="1"/>
  <c r="AQ2480" i="1"/>
  <c r="AQ2481" i="1"/>
  <c r="AQ2482" i="1"/>
  <c r="AQ2483" i="1"/>
  <c r="AQ2484" i="1"/>
  <c r="AQ2485" i="1"/>
  <c r="AQ2486" i="1"/>
  <c r="AQ2487" i="1"/>
  <c r="AQ2488" i="1"/>
  <c r="AQ2489" i="1"/>
  <c r="AQ2490" i="1"/>
  <c r="AQ2491" i="1"/>
  <c r="AQ2492" i="1"/>
  <c r="AQ2493" i="1"/>
  <c r="AQ2494" i="1"/>
  <c r="AQ2495" i="1"/>
  <c r="AQ2496" i="1"/>
  <c r="AQ2497" i="1"/>
  <c r="AQ2498" i="1"/>
  <c r="AQ2499" i="1"/>
  <c r="AQ2500" i="1"/>
  <c r="AQ2501" i="1"/>
  <c r="AQ2502" i="1"/>
  <c r="AQ2503" i="1"/>
  <c r="AQ2504" i="1"/>
  <c r="AQ2505" i="1"/>
  <c r="AQ2506" i="1"/>
  <c r="AQ2507" i="1"/>
  <c r="AQ2508" i="1"/>
  <c r="AQ2509" i="1"/>
  <c r="AQ2510" i="1"/>
  <c r="AQ2511" i="1"/>
  <c r="AQ2512" i="1"/>
  <c r="AQ2513" i="1"/>
  <c r="AQ2514" i="1"/>
  <c r="AQ2515" i="1"/>
  <c r="AQ2516" i="1"/>
  <c r="AQ2517" i="1"/>
  <c r="AQ2518" i="1"/>
  <c r="AQ2519" i="1"/>
  <c r="AQ2520" i="1"/>
  <c r="AQ2521" i="1"/>
  <c r="AQ2522" i="1"/>
  <c r="AQ2523" i="1"/>
  <c r="AQ2524" i="1"/>
  <c r="AQ2525" i="1"/>
  <c r="AQ2526" i="1"/>
  <c r="AQ2527" i="1"/>
  <c r="AQ2528" i="1"/>
  <c r="AQ2529" i="1"/>
  <c r="AQ2530" i="1"/>
  <c r="AQ2531" i="1"/>
  <c r="AQ2532" i="1"/>
  <c r="AQ2533" i="1"/>
  <c r="AQ2534" i="1"/>
  <c r="AQ2535" i="1"/>
  <c r="AQ2536" i="1"/>
  <c r="AQ2537" i="1"/>
  <c r="AQ2538" i="1"/>
  <c r="AQ2539" i="1"/>
  <c r="AQ2540" i="1"/>
  <c r="AQ2541" i="1"/>
  <c r="AQ2542" i="1"/>
  <c r="AQ2543" i="1"/>
  <c r="AQ2544" i="1"/>
  <c r="AQ2545" i="1"/>
  <c r="AQ2546" i="1"/>
  <c r="AQ2547" i="1"/>
  <c r="AQ2548" i="1"/>
  <c r="AQ2549" i="1"/>
  <c r="AQ2550" i="1"/>
  <c r="AQ2551" i="1"/>
  <c r="AQ2552" i="1"/>
  <c r="AQ2553" i="1"/>
  <c r="AQ2554" i="1"/>
  <c r="AQ2555" i="1"/>
  <c r="AQ2556" i="1"/>
  <c r="AQ2557" i="1"/>
  <c r="AQ2558" i="1"/>
  <c r="AQ2559" i="1"/>
  <c r="AQ2560" i="1"/>
  <c r="AQ2561" i="1"/>
  <c r="AQ2562" i="1"/>
  <c r="AQ2563" i="1"/>
  <c r="AQ2564" i="1"/>
  <c r="AQ2565" i="1"/>
  <c r="AQ2566" i="1"/>
  <c r="AQ2567" i="1"/>
  <c r="AQ2568" i="1"/>
  <c r="AQ2569" i="1"/>
  <c r="AQ2570" i="1"/>
  <c r="AQ2571" i="1"/>
  <c r="AQ2572" i="1"/>
  <c r="AQ2573" i="1"/>
  <c r="AQ2574" i="1"/>
  <c r="AQ2575" i="1"/>
  <c r="AQ2576" i="1"/>
  <c r="AQ2577" i="1"/>
  <c r="AQ2578" i="1"/>
  <c r="AQ2579" i="1"/>
  <c r="AQ2580" i="1"/>
  <c r="AQ2581" i="1"/>
  <c r="AQ2582" i="1"/>
  <c r="AQ2583" i="1"/>
  <c r="AQ2584" i="1"/>
  <c r="AQ2585" i="1"/>
  <c r="AQ2586" i="1"/>
  <c r="AQ2587" i="1"/>
  <c r="AQ2588" i="1"/>
  <c r="AQ2589" i="1"/>
  <c r="AQ2590" i="1"/>
  <c r="AQ2591" i="1"/>
  <c r="AQ2592" i="1"/>
  <c r="AQ2593" i="1"/>
  <c r="AQ2594" i="1"/>
  <c r="AQ2595" i="1"/>
  <c r="AQ2596" i="1"/>
  <c r="AQ2597" i="1"/>
  <c r="AQ2598" i="1"/>
  <c r="AQ2599" i="1"/>
  <c r="AQ2600" i="1"/>
  <c r="AQ2601" i="1"/>
  <c r="AQ2602" i="1"/>
  <c r="AQ2603" i="1"/>
  <c r="AQ2604" i="1"/>
  <c r="AQ2605" i="1"/>
  <c r="AQ2606" i="1"/>
  <c r="AQ2607" i="1"/>
  <c r="AQ2608" i="1"/>
  <c r="AQ2609" i="1"/>
  <c r="AQ2610" i="1"/>
  <c r="AQ2611" i="1"/>
  <c r="AQ2612" i="1"/>
  <c r="AQ2613" i="1"/>
  <c r="AQ2614" i="1"/>
  <c r="AQ2615" i="1"/>
  <c r="AQ2616" i="1"/>
  <c r="AQ2617" i="1"/>
  <c r="AQ2618" i="1"/>
  <c r="AQ2619" i="1"/>
  <c r="AQ2620" i="1"/>
  <c r="AQ2621" i="1"/>
  <c r="AQ2622" i="1"/>
  <c r="AQ2623" i="1"/>
  <c r="AQ2624" i="1"/>
  <c r="AQ2625" i="1"/>
  <c r="AQ2626" i="1"/>
  <c r="AQ2627" i="1"/>
  <c r="AQ2628" i="1"/>
  <c r="AQ2629" i="1"/>
  <c r="AQ2630" i="1"/>
  <c r="AQ2631" i="1"/>
  <c r="AQ2632" i="1"/>
  <c r="AQ2633" i="1"/>
  <c r="AQ2634" i="1"/>
  <c r="AQ2635" i="1"/>
  <c r="AQ2636" i="1"/>
  <c r="AQ2637" i="1"/>
  <c r="AQ2638" i="1"/>
  <c r="AQ2639" i="1"/>
  <c r="AQ2640" i="1"/>
  <c r="AQ2641" i="1"/>
  <c r="AQ2642" i="1"/>
  <c r="AQ2643" i="1"/>
  <c r="AQ2644" i="1"/>
  <c r="AQ2645" i="1"/>
  <c r="AQ2646" i="1"/>
  <c r="AQ2647" i="1"/>
  <c r="AQ2648" i="1"/>
  <c r="AQ2649" i="1"/>
  <c r="AQ2650" i="1"/>
  <c r="AQ2651" i="1"/>
  <c r="AQ2652" i="1"/>
  <c r="AQ2653" i="1"/>
  <c r="AQ2654" i="1"/>
  <c r="AQ2655" i="1"/>
  <c r="AQ2656" i="1"/>
  <c r="AQ2657" i="1"/>
  <c r="AQ2658" i="1"/>
  <c r="AQ2659" i="1"/>
  <c r="AQ2660" i="1"/>
  <c r="AQ2661" i="1"/>
  <c r="AQ2662" i="1"/>
  <c r="AQ2663" i="1"/>
  <c r="AQ2664" i="1"/>
  <c r="AQ2665" i="1"/>
  <c r="AQ2666" i="1"/>
  <c r="AQ2667" i="1"/>
  <c r="AQ2668" i="1"/>
  <c r="AQ2669" i="1"/>
  <c r="AQ2670" i="1"/>
  <c r="AQ2671" i="1"/>
  <c r="AQ2672" i="1"/>
  <c r="AQ2673" i="1"/>
  <c r="AQ2674" i="1"/>
  <c r="AQ2675" i="1"/>
  <c r="AQ2676" i="1"/>
  <c r="AQ2677" i="1"/>
  <c r="AQ2678" i="1"/>
  <c r="AQ2679" i="1"/>
  <c r="AQ2680" i="1"/>
  <c r="AQ2681" i="1"/>
  <c r="AQ2682" i="1"/>
  <c r="AQ2683" i="1"/>
  <c r="AQ2684" i="1"/>
  <c r="AQ2685" i="1"/>
  <c r="AQ2686" i="1"/>
  <c r="AQ2687" i="1"/>
  <c r="AQ2688" i="1"/>
  <c r="AQ2689" i="1"/>
  <c r="AQ2690" i="1"/>
  <c r="AQ2691" i="1"/>
  <c r="AQ2692" i="1"/>
  <c r="AQ2693" i="1"/>
  <c r="AQ2694" i="1"/>
  <c r="AQ2695" i="1"/>
  <c r="AQ2696" i="1"/>
  <c r="AQ2697" i="1"/>
  <c r="AQ2698" i="1"/>
  <c r="AQ2699" i="1"/>
  <c r="AQ2700" i="1"/>
  <c r="AQ2701" i="1"/>
  <c r="AQ2702" i="1"/>
  <c r="AQ2703" i="1"/>
  <c r="AQ2704" i="1"/>
  <c r="AQ2705" i="1"/>
  <c r="AQ2706" i="1"/>
  <c r="AQ2707" i="1"/>
  <c r="AQ2708" i="1"/>
  <c r="AQ2709" i="1"/>
  <c r="AQ2710" i="1"/>
  <c r="AQ2711" i="1"/>
  <c r="AQ2712" i="1"/>
  <c r="AQ2713" i="1"/>
  <c r="AQ2714" i="1"/>
  <c r="AQ2715" i="1"/>
  <c r="AQ2716" i="1"/>
  <c r="AQ2717" i="1"/>
  <c r="AQ2718" i="1"/>
  <c r="AQ2719" i="1"/>
  <c r="AQ2720" i="1"/>
  <c r="AQ2721" i="1"/>
  <c r="AQ2722" i="1"/>
  <c r="AQ2723" i="1"/>
  <c r="AQ2724" i="1"/>
  <c r="AQ2725" i="1"/>
  <c r="AQ2726" i="1"/>
  <c r="AQ2727" i="1"/>
  <c r="AQ2728" i="1"/>
  <c r="AQ2729" i="1"/>
  <c r="AQ2730" i="1"/>
  <c r="AQ2731" i="1"/>
  <c r="AQ2732" i="1"/>
  <c r="AQ2733" i="1"/>
  <c r="AQ2734" i="1"/>
  <c r="AQ2735" i="1"/>
  <c r="AQ2736" i="1"/>
  <c r="AQ2737" i="1"/>
  <c r="AQ2738" i="1"/>
  <c r="AQ2739" i="1"/>
  <c r="AQ2740" i="1"/>
  <c r="AQ2741" i="1"/>
  <c r="AQ2742" i="1"/>
  <c r="AQ2743" i="1"/>
  <c r="AQ2744" i="1"/>
  <c r="AQ2745" i="1"/>
  <c r="AQ2746" i="1"/>
  <c r="AQ2747" i="1"/>
  <c r="AQ2748" i="1"/>
  <c r="AQ2749" i="1"/>
  <c r="AQ2750" i="1"/>
  <c r="AQ2751" i="1"/>
  <c r="AQ2752" i="1"/>
  <c r="AQ2753" i="1"/>
  <c r="AQ2754" i="1"/>
  <c r="AQ2755" i="1"/>
  <c r="AQ2756" i="1"/>
  <c r="AQ2757" i="1"/>
  <c r="AQ2758" i="1"/>
  <c r="AQ2759" i="1"/>
  <c r="AQ2760" i="1"/>
  <c r="AQ2761" i="1"/>
  <c r="AQ2762" i="1"/>
  <c r="AQ2763" i="1"/>
  <c r="AQ2764" i="1"/>
  <c r="AQ2765" i="1"/>
  <c r="AQ2766" i="1"/>
  <c r="AQ2767" i="1"/>
  <c r="AQ2768" i="1"/>
  <c r="AQ2769" i="1"/>
  <c r="AQ2770" i="1"/>
  <c r="AQ2771" i="1"/>
  <c r="AQ2772" i="1"/>
  <c r="AQ2773" i="1"/>
  <c r="AQ2774" i="1"/>
  <c r="AQ2775" i="1"/>
  <c r="AQ2776" i="1"/>
  <c r="AQ2777" i="1"/>
  <c r="AQ2778" i="1"/>
  <c r="AQ2779" i="1"/>
  <c r="AQ2780" i="1"/>
  <c r="AQ2781" i="1"/>
  <c r="AQ2782" i="1"/>
  <c r="AQ2783" i="1"/>
  <c r="AQ2784" i="1"/>
  <c r="AQ2785" i="1"/>
  <c r="AQ2786" i="1"/>
  <c r="AQ2787" i="1"/>
  <c r="AQ2788" i="1"/>
  <c r="AQ2789" i="1"/>
  <c r="AQ2790" i="1"/>
  <c r="AQ2791" i="1"/>
  <c r="AQ2792" i="1"/>
  <c r="AQ2793" i="1"/>
  <c r="AQ2794" i="1"/>
  <c r="AQ2795" i="1"/>
  <c r="AQ2796" i="1"/>
  <c r="AQ2797" i="1"/>
  <c r="AQ2798" i="1"/>
  <c r="AQ2799" i="1"/>
  <c r="AQ2800" i="1"/>
  <c r="AQ2801" i="1"/>
  <c r="AQ1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AS2302" i="1"/>
  <c r="AS2303" i="1"/>
  <c r="AS2304" i="1"/>
  <c r="AS2305" i="1"/>
  <c r="AS2306" i="1"/>
  <c r="AS2307" i="1"/>
  <c r="AS2308" i="1"/>
  <c r="AS2309" i="1"/>
  <c r="AS2310" i="1"/>
  <c r="AS2311" i="1"/>
  <c r="AS2312" i="1"/>
  <c r="AS2313" i="1"/>
  <c r="AS2314" i="1"/>
  <c r="AS2315" i="1"/>
  <c r="AS2316" i="1"/>
  <c r="AS2317" i="1"/>
  <c r="AS2318" i="1"/>
  <c r="AS2319" i="1"/>
  <c r="AS2320" i="1"/>
  <c r="AS2321" i="1"/>
  <c r="AS2322" i="1"/>
  <c r="AS2323" i="1"/>
  <c r="AS2324" i="1"/>
  <c r="AS2325" i="1"/>
  <c r="AS2326" i="1"/>
  <c r="AS2327" i="1"/>
  <c r="AS2328" i="1"/>
  <c r="AS2329" i="1"/>
  <c r="AS2330" i="1"/>
  <c r="AS2331" i="1"/>
  <c r="AS2332" i="1"/>
  <c r="AS2333" i="1"/>
  <c r="AS2334" i="1"/>
  <c r="AS2335" i="1"/>
  <c r="AS2336" i="1"/>
  <c r="AS2337" i="1"/>
  <c r="AS2338" i="1"/>
  <c r="AS2339" i="1"/>
  <c r="AS2340" i="1"/>
  <c r="AS2341" i="1"/>
  <c r="AS2342" i="1"/>
  <c r="AS2343" i="1"/>
  <c r="AS2344" i="1"/>
  <c r="AS2345" i="1"/>
  <c r="AS2346" i="1"/>
  <c r="AS2347" i="1"/>
  <c r="AS2348" i="1"/>
  <c r="AS2349" i="1"/>
  <c r="AS2350" i="1"/>
  <c r="AS2351" i="1"/>
  <c r="AS2352" i="1"/>
  <c r="AS2353" i="1"/>
  <c r="AS2354" i="1"/>
  <c r="AS2355" i="1"/>
  <c r="AS2356" i="1"/>
  <c r="AS2357" i="1"/>
  <c r="AS2358" i="1"/>
  <c r="AS2359" i="1"/>
  <c r="AS2360" i="1"/>
  <c r="AS2361" i="1"/>
  <c r="AS2362" i="1"/>
  <c r="AS2363" i="1"/>
  <c r="AS2364" i="1"/>
  <c r="AS2365" i="1"/>
  <c r="AS2366" i="1"/>
  <c r="AS2367" i="1"/>
  <c r="AS2368" i="1"/>
  <c r="AS2369" i="1"/>
  <c r="AS2370" i="1"/>
  <c r="AS2371" i="1"/>
  <c r="AS2372" i="1"/>
  <c r="AS2373" i="1"/>
  <c r="AS2374" i="1"/>
  <c r="AS2375" i="1"/>
  <c r="AS2376" i="1"/>
  <c r="AS2377" i="1"/>
  <c r="AS2378" i="1"/>
  <c r="AS2379" i="1"/>
  <c r="AS2380" i="1"/>
  <c r="AS2381" i="1"/>
  <c r="AS2382" i="1"/>
  <c r="AS2383" i="1"/>
  <c r="AS2384" i="1"/>
  <c r="AS2385" i="1"/>
  <c r="AS2386" i="1"/>
  <c r="AS2387" i="1"/>
  <c r="AS2388" i="1"/>
  <c r="AS2389" i="1"/>
  <c r="AS2390" i="1"/>
  <c r="AS2391" i="1"/>
  <c r="AS2392" i="1"/>
  <c r="AS2393" i="1"/>
  <c r="AS2394" i="1"/>
  <c r="AS2395" i="1"/>
  <c r="AS2396" i="1"/>
  <c r="AS2397" i="1"/>
  <c r="AS2398" i="1"/>
  <c r="AS2399" i="1"/>
  <c r="AS2400" i="1"/>
  <c r="AS2401" i="1"/>
  <c r="AS2402" i="1"/>
  <c r="AS2403" i="1"/>
  <c r="AS2404" i="1"/>
  <c r="AS2405" i="1"/>
  <c r="AS2406" i="1"/>
  <c r="AS2407" i="1"/>
  <c r="AS2408" i="1"/>
  <c r="AS2409" i="1"/>
  <c r="AS2410" i="1"/>
  <c r="AS2411" i="1"/>
  <c r="AS2412" i="1"/>
  <c r="AS2413" i="1"/>
  <c r="AS2414" i="1"/>
  <c r="AS2415" i="1"/>
  <c r="AS2416" i="1"/>
  <c r="AS2417" i="1"/>
  <c r="AS2418" i="1"/>
  <c r="AS2419" i="1"/>
  <c r="AS2420" i="1"/>
  <c r="AS2421" i="1"/>
  <c r="AS2422" i="1"/>
  <c r="AS2423" i="1"/>
  <c r="AS2424" i="1"/>
  <c r="AS2425" i="1"/>
  <c r="AS2426" i="1"/>
  <c r="AS2427" i="1"/>
  <c r="AS2428" i="1"/>
  <c r="AS2429" i="1"/>
  <c r="AS2430" i="1"/>
  <c r="AS2431" i="1"/>
  <c r="AS2432" i="1"/>
  <c r="AS2433" i="1"/>
  <c r="AS2434" i="1"/>
  <c r="AS2435" i="1"/>
  <c r="AS2436" i="1"/>
  <c r="AS2437" i="1"/>
  <c r="AS2438" i="1"/>
  <c r="AS2439" i="1"/>
  <c r="AS2440" i="1"/>
  <c r="AS2441" i="1"/>
  <c r="AS2442" i="1"/>
  <c r="AS2443" i="1"/>
  <c r="AS2444" i="1"/>
  <c r="AS2445" i="1"/>
  <c r="AS2446" i="1"/>
  <c r="AS2447" i="1"/>
  <c r="AS2448" i="1"/>
  <c r="AS2449" i="1"/>
  <c r="AS2450" i="1"/>
  <c r="AS2451" i="1"/>
  <c r="AS2452" i="1"/>
  <c r="AS2453" i="1"/>
  <c r="AS2454" i="1"/>
  <c r="AS2455" i="1"/>
  <c r="AS2456" i="1"/>
  <c r="AS2457" i="1"/>
  <c r="AS2458" i="1"/>
  <c r="AS2459" i="1"/>
  <c r="AS2460" i="1"/>
  <c r="AS2461" i="1"/>
  <c r="AS2462" i="1"/>
  <c r="AS2463" i="1"/>
  <c r="AS2464" i="1"/>
  <c r="AS2465" i="1"/>
  <c r="AS2466" i="1"/>
  <c r="AS2467" i="1"/>
  <c r="AS2468" i="1"/>
  <c r="AS2469" i="1"/>
  <c r="AS2470" i="1"/>
  <c r="AS2471" i="1"/>
  <c r="AS2472" i="1"/>
  <c r="AS2473" i="1"/>
  <c r="AS2474" i="1"/>
  <c r="AS2475" i="1"/>
  <c r="AS2476" i="1"/>
  <c r="AS2477" i="1"/>
  <c r="AS2478" i="1"/>
  <c r="AS2479" i="1"/>
  <c r="AS2480" i="1"/>
  <c r="AS2481" i="1"/>
  <c r="AS2482" i="1"/>
  <c r="AS2483" i="1"/>
  <c r="AS2484" i="1"/>
  <c r="AS2485" i="1"/>
  <c r="AS2486" i="1"/>
  <c r="AS2487" i="1"/>
  <c r="AS2488" i="1"/>
  <c r="AS2489" i="1"/>
  <c r="AS2490" i="1"/>
  <c r="AS2491" i="1"/>
  <c r="AS2492" i="1"/>
  <c r="AS2493" i="1"/>
  <c r="AS2494" i="1"/>
  <c r="AS2495" i="1"/>
  <c r="AS2496" i="1"/>
  <c r="AS2497" i="1"/>
  <c r="AS2498" i="1"/>
  <c r="AS2499" i="1"/>
  <c r="AS2500" i="1"/>
  <c r="AS2501" i="1"/>
  <c r="AS2502" i="1"/>
  <c r="AS2503" i="1"/>
  <c r="AS2504" i="1"/>
  <c r="AS2505" i="1"/>
  <c r="AS2506" i="1"/>
  <c r="AS2507" i="1"/>
  <c r="AS2508" i="1"/>
  <c r="AS2509" i="1"/>
  <c r="AS2510" i="1"/>
  <c r="AS2511" i="1"/>
  <c r="AS2512" i="1"/>
  <c r="AS2513" i="1"/>
  <c r="AS2514" i="1"/>
  <c r="AS2515" i="1"/>
  <c r="AS2516" i="1"/>
  <c r="AS2517" i="1"/>
  <c r="AS2518" i="1"/>
  <c r="AS2519" i="1"/>
  <c r="AS2520" i="1"/>
  <c r="AS2521" i="1"/>
  <c r="AS2522" i="1"/>
  <c r="AS2523" i="1"/>
  <c r="AS2524" i="1"/>
  <c r="AS2525" i="1"/>
  <c r="AS2526" i="1"/>
  <c r="AS2527" i="1"/>
  <c r="AS2528" i="1"/>
  <c r="AS2529" i="1"/>
  <c r="AS2530" i="1"/>
  <c r="AS2531" i="1"/>
  <c r="AS2532" i="1"/>
  <c r="AS2533" i="1"/>
  <c r="AS2534" i="1"/>
  <c r="AS2535" i="1"/>
  <c r="AS2536" i="1"/>
  <c r="AS2537" i="1"/>
  <c r="AS2538" i="1"/>
  <c r="AS2539" i="1"/>
  <c r="AS2540" i="1"/>
  <c r="AS2541" i="1"/>
  <c r="AS2542" i="1"/>
  <c r="AS2543" i="1"/>
  <c r="AS2544" i="1"/>
  <c r="AS2545" i="1"/>
  <c r="AS2546" i="1"/>
  <c r="AS2547" i="1"/>
  <c r="AS2548" i="1"/>
  <c r="AS2549" i="1"/>
  <c r="AS2550" i="1"/>
  <c r="AS2551" i="1"/>
  <c r="AS2552" i="1"/>
  <c r="AS2553" i="1"/>
  <c r="AS2554" i="1"/>
  <c r="AS2555" i="1"/>
  <c r="AS2556" i="1"/>
  <c r="AS2557" i="1"/>
  <c r="AS2558" i="1"/>
  <c r="AS2559" i="1"/>
  <c r="AS2560" i="1"/>
  <c r="AS2561" i="1"/>
  <c r="AS2562" i="1"/>
  <c r="AS2563" i="1"/>
  <c r="AS2564" i="1"/>
  <c r="AS2565" i="1"/>
  <c r="AS2566" i="1"/>
  <c r="AS2567" i="1"/>
  <c r="AS2568" i="1"/>
  <c r="AS2569" i="1"/>
  <c r="AS2570" i="1"/>
  <c r="AS2571" i="1"/>
  <c r="AS2572" i="1"/>
  <c r="AS2573" i="1"/>
  <c r="AS2574" i="1"/>
  <c r="AS2575" i="1"/>
  <c r="AS2576" i="1"/>
  <c r="AS2577" i="1"/>
  <c r="AS2578" i="1"/>
  <c r="AS2579" i="1"/>
  <c r="AS2580" i="1"/>
  <c r="AS2581" i="1"/>
  <c r="AS2582" i="1"/>
  <c r="AS2583" i="1"/>
  <c r="AS2584" i="1"/>
  <c r="AS2585" i="1"/>
  <c r="AS2586" i="1"/>
  <c r="AS2587" i="1"/>
  <c r="AS2588" i="1"/>
  <c r="AS2589" i="1"/>
  <c r="AS2590" i="1"/>
  <c r="AS2591" i="1"/>
  <c r="AS2592" i="1"/>
  <c r="AS2593" i="1"/>
  <c r="AS2594" i="1"/>
  <c r="AS2595" i="1"/>
  <c r="AS2596" i="1"/>
  <c r="AS2597" i="1"/>
  <c r="AS2598" i="1"/>
  <c r="AS2599" i="1"/>
  <c r="AS2600" i="1"/>
  <c r="AS2601" i="1"/>
  <c r="AS2602" i="1"/>
  <c r="AS2603" i="1"/>
  <c r="AS2604" i="1"/>
  <c r="AS2605" i="1"/>
  <c r="AS2606" i="1"/>
  <c r="AS2607" i="1"/>
  <c r="AS2608" i="1"/>
  <c r="AS2609" i="1"/>
  <c r="AS2610" i="1"/>
  <c r="AS2611" i="1"/>
  <c r="AS2612" i="1"/>
  <c r="AS2613" i="1"/>
  <c r="AS2614" i="1"/>
  <c r="AS2615" i="1"/>
  <c r="AS2616" i="1"/>
  <c r="AS2617" i="1"/>
  <c r="AS2618" i="1"/>
  <c r="AS2619" i="1"/>
  <c r="AS2620" i="1"/>
  <c r="AS2621" i="1"/>
  <c r="AS2622" i="1"/>
  <c r="AS2623" i="1"/>
  <c r="AS2624" i="1"/>
  <c r="AS2625" i="1"/>
  <c r="AS2626" i="1"/>
  <c r="AS2627" i="1"/>
  <c r="AS2628" i="1"/>
  <c r="AS2629" i="1"/>
  <c r="AS2630" i="1"/>
  <c r="AS2631" i="1"/>
  <c r="AS2632" i="1"/>
  <c r="AS2633" i="1"/>
  <c r="AS2634" i="1"/>
  <c r="AS2635" i="1"/>
  <c r="AS2636" i="1"/>
  <c r="AS2637" i="1"/>
  <c r="AS2638" i="1"/>
  <c r="AS2639" i="1"/>
  <c r="AS2640" i="1"/>
  <c r="AS2641" i="1"/>
  <c r="AS2642" i="1"/>
  <c r="AS2643" i="1"/>
  <c r="AS2644" i="1"/>
  <c r="AS2645" i="1"/>
  <c r="AS2646" i="1"/>
  <c r="AS2647" i="1"/>
  <c r="AS2648" i="1"/>
  <c r="AS2649" i="1"/>
  <c r="AS2650" i="1"/>
  <c r="AS2651" i="1"/>
  <c r="AS2652" i="1"/>
  <c r="AS2653" i="1"/>
  <c r="AS2654" i="1"/>
  <c r="AS2655" i="1"/>
  <c r="AS2656" i="1"/>
  <c r="AS2657" i="1"/>
  <c r="AS2658" i="1"/>
  <c r="AS2659" i="1"/>
  <c r="AS2660" i="1"/>
  <c r="AS2661" i="1"/>
  <c r="AS2662" i="1"/>
  <c r="AS2663" i="1"/>
  <c r="AS2664" i="1"/>
  <c r="AS2665" i="1"/>
  <c r="AS2666" i="1"/>
  <c r="AS2667" i="1"/>
  <c r="AS2668" i="1"/>
  <c r="AS2669" i="1"/>
  <c r="AS2670" i="1"/>
  <c r="AS2671" i="1"/>
  <c r="AS2672" i="1"/>
  <c r="AS2673" i="1"/>
  <c r="AS2674" i="1"/>
  <c r="AS2675" i="1"/>
  <c r="AS2676" i="1"/>
  <c r="AS2677" i="1"/>
  <c r="AS2678" i="1"/>
  <c r="AS2679" i="1"/>
  <c r="AS2680" i="1"/>
  <c r="AS2681" i="1"/>
  <c r="AS2682" i="1"/>
  <c r="AS2683" i="1"/>
  <c r="AS2684" i="1"/>
  <c r="AS2685" i="1"/>
  <c r="AS2686" i="1"/>
  <c r="AS2687" i="1"/>
  <c r="AS2688" i="1"/>
  <c r="AS2689" i="1"/>
  <c r="AS2690" i="1"/>
  <c r="AS2691" i="1"/>
  <c r="AS2692" i="1"/>
  <c r="AS2693" i="1"/>
  <c r="AS2694" i="1"/>
  <c r="AS2695" i="1"/>
  <c r="AS2696" i="1"/>
  <c r="AS2697" i="1"/>
  <c r="AS2698" i="1"/>
  <c r="AS2699" i="1"/>
  <c r="AS2700" i="1"/>
  <c r="AS2701" i="1"/>
  <c r="AS2702" i="1"/>
  <c r="AS2703" i="1"/>
  <c r="AS2704" i="1"/>
  <c r="AS2705" i="1"/>
  <c r="AS2706" i="1"/>
  <c r="AS2707" i="1"/>
  <c r="AS2708" i="1"/>
  <c r="AS2709" i="1"/>
  <c r="AS2710" i="1"/>
  <c r="AS2711" i="1"/>
  <c r="AS2712" i="1"/>
  <c r="AS2713" i="1"/>
  <c r="AS2714" i="1"/>
  <c r="AS2715" i="1"/>
  <c r="AS2716" i="1"/>
  <c r="AS2717" i="1"/>
  <c r="AS2718" i="1"/>
  <c r="AS2719" i="1"/>
  <c r="AS2720" i="1"/>
  <c r="AS2721" i="1"/>
  <c r="AS2722" i="1"/>
  <c r="AS2723" i="1"/>
  <c r="AS2724" i="1"/>
  <c r="AS2725" i="1"/>
  <c r="AS2726" i="1"/>
  <c r="AS2727" i="1"/>
  <c r="AS2728" i="1"/>
  <c r="AS2729" i="1"/>
  <c r="AS2730" i="1"/>
  <c r="AS2731" i="1"/>
  <c r="AS2732" i="1"/>
  <c r="AS2733" i="1"/>
  <c r="AS2734" i="1"/>
  <c r="AS2735" i="1"/>
  <c r="AS2736" i="1"/>
  <c r="AS2737" i="1"/>
  <c r="AS2738" i="1"/>
  <c r="AS2739" i="1"/>
  <c r="AS2740" i="1"/>
  <c r="AS2741" i="1"/>
  <c r="AS2742" i="1"/>
  <c r="AS2743" i="1"/>
  <c r="AS2744" i="1"/>
  <c r="AS2745" i="1"/>
  <c r="AS2746" i="1"/>
  <c r="AS2747" i="1"/>
  <c r="AS2748" i="1"/>
  <c r="AS2749" i="1"/>
  <c r="AS2750" i="1"/>
  <c r="AS2751" i="1"/>
  <c r="AS2752" i="1"/>
  <c r="AS2753" i="1"/>
  <c r="AS2754" i="1"/>
  <c r="AS2755" i="1"/>
  <c r="AS2756" i="1"/>
  <c r="AS2757" i="1"/>
  <c r="AS2758" i="1"/>
  <c r="AS2759" i="1"/>
  <c r="AS2760" i="1"/>
  <c r="AS2761" i="1"/>
  <c r="AS2762" i="1"/>
  <c r="AS2763" i="1"/>
  <c r="AS2764" i="1"/>
  <c r="AS2765" i="1"/>
  <c r="AS2766" i="1"/>
  <c r="AS2767" i="1"/>
  <c r="AS2768" i="1"/>
  <c r="AS2769" i="1"/>
  <c r="AS2770" i="1"/>
  <c r="AS2771" i="1"/>
  <c r="AS2772" i="1"/>
  <c r="AS2773" i="1"/>
  <c r="AS2774" i="1"/>
  <c r="AS2775" i="1"/>
  <c r="AS2776" i="1"/>
  <c r="AS2777" i="1"/>
  <c r="AS2778" i="1"/>
  <c r="AS2779" i="1"/>
  <c r="AS2780" i="1"/>
  <c r="AS2781" i="1"/>
  <c r="AS2782" i="1"/>
  <c r="AS2783" i="1"/>
  <c r="AS2784" i="1"/>
  <c r="AS2785" i="1"/>
  <c r="AS2786" i="1"/>
  <c r="AS2787" i="1"/>
  <c r="AS2788" i="1"/>
  <c r="AS2789" i="1"/>
  <c r="AS2790" i="1"/>
  <c r="AS2791" i="1"/>
  <c r="AS2792" i="1"/>
  <c r="AS2793" i="1"/>
  <c r="AS2794" i="1"/>
  <c r="AS2795" i="1"/>
  <c r="AS2796" i="1"/>
  <c r="AS2797" i="1"/>
  <c r="AS2798" i="1"/>
  <c r="AS2799" i="1"/>
  <c r="AS2800" i="1"/>
  <c r="AS2801" i="1"/>
  <c r="AS1" i="1"/>
  <c r="AK3" i="1"/>
  <c r="AL3" i="1"/>
  <c r="C1" i="1"/>
  <c r="D1" i="1"/>
  <c r="E1" i="1"/>
  <c r="F1" i="1"/>
  <c r="G1" i="1"/>
  <c r="H1" i="1"/>
  <c r="I1" i="1"/>
  <c r="J1" i="1"/>
  <c r="V6" i="3"/>
  <c r="AN2240" i="1"/>
  <c r="AN2241" i="1"/>
  <c r="AN2242" i="1"/>
  <c r="AN2243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AN2302" i="1"/>
  <c r="AN2303" i="1"/>
  <c r="AN2304" i="1"/>
  <c r="AN2305" i="1"/>
  <c r="AN2306" i="1"/>
  <c r="AN2307" i="1"/>
  <c r="AN2308" i="1"/>
  <c r="AN2309" i="1"/>
  <c r="AN2310" i="1"/>
  <c r="AN2311" i="1"/>
  <c r="AN2312" i="1"/>
  <c r="AN2313" i="1"/>
  <c r="AN2314" i="1"/>
  <c r="AN2315" i="1"/>
  <c r="AN2316" i="1"/>
  <c r="AN2317" i="1"/>
  <c r="AN2318" i="1"/>
  <c r="AN2319" i="1"/>
  <c r="AN2320" i="1"/>
  <c r="AN2321" i="1"/>
  <c r="AN2322" i="1"/>
  <c r="AN2323" i="1"/>
  <c r="AN2324" i="1"/>
  <c r="AN2325" i="1"/>
  <c r="AN2326" i="1"/>
  <c r="AN2327" i="1"/>
  <c r="AN2328" i="1"/>
  <c r="AN2329" i="1"/>
  <c r="AN2330" i="1"/>
  <c r="AN2331" i="1"/>
  <c r="AN2332" i="1"/>
  <c r="AN2333" i="1"/>
  <c r="AN2334" i="1"/>
  <c r="AN2335" i="1"/>
  <c r="AN2336" i="1"/>
  <c r="AN2337" i="1"/>
  <c r="AN2338" i="1"/>
  <c r="AN2339" i="1"/>
  <c r="AN2340" i="1"/>
  <c r="AN2341" i="1"/>
  <c r="AN2342" i="1"/>
  <c r="AN2343" i="1"/>
  <c r="AN2344" i="1"/>
  <c r="AN2345" i="1"/>
  <c r="AN2346" i="1"/>
  <c r="AN2347" i="1"/>
  <c r="AN2348" i="1"/>
  <c r="AN2349" i="1"/>
  <c r="AN2350" i="1"/>
  <c r="AN2351" i="1"/>
  <c r="AN2352" i="1"/>
  <c r="AN2353" i="1"/>
  <c r="AN2354" i="1"/>
  <c r="AN2355" i="1"/>
  <c r="AN2356" i="1"/>
  <c r="AN2357" i="1"/>
  <c r="AN2358" i="1"/>
  <c r="AN2359" i="1"/>
  <c r="AN2360" i="1"/>
  <c r="AN2361" i="1"/>
  <c r="AN2362" i="1"/>
  <c r="AN2363" i="1"/>
  <c r="AN2364" i="1"/>
  <c r="AN2365" i="1"/>
  <c r="AN2366" i="1"/>
  <c r="AN2367" i="1"/>
  <c r="AN2368" i="1"/>
  <c r="AN2369" i="1"/>
  <c r="AN2370" i="1"/>
  <c r="AN2371" i="1"/>
  <c r="AN2372" i="1"/>
  <c r="AN2373" i="1"/>
  <c r="AN2374" i="1"/>
  <c r="AN2375" i="1"/>
  <c r="AN2376" i="1"/>
  <c r="AN2377" i="1"/>
  <c r="AN2378" i="1"/>
  <c r="AN2379" i="1"/>
  <c r="AN2380" i="1"/>
  <c r="AN2381" i="1"/>
  <c r="AN2382" i="1"/>
  <c r="AN2383" i="1"/>
  <c r="AN2384" i="1"/>
  <c r="AN2385" i="1"/>
  <c r="AN2386" i="1"/>
  <c r="AN2387" i="1"/>
  <c r="AN2388" i="1"/>
  <c r="AN2389" i="1"/>
  <c r="AN2390" i="1"/>
  <c r="AN2391" i="1"/>
  <c r="AN2392" i="1"/>
  <c r="AN2393" i="1"/>
  <c r="AN2394" i="1"/>
  <c r="AN2395" i="1"/>
  <c r="AN2396" i="1"/>
  <c r="AN2397" i="1"/>
  <c r="AN2398" i="1"/>
  <c r="AN2399" i="1"/>
  <c r="AN2400" i="1"/>
  <c r="AN2401" i="1"/>
  <c r="AN2402" i="1"/>
  <c r="AN2403" i="1"/>
  <c r="AN2404" i="1"/>
  <c r="AN2405" i="1"/>
  <c r="AN2406" i="1"/>
  <c r="AN2407" i="1"/>
  <c r="AN2408" i="1"/>
  <c r="AN2409" i="1"/>
  <c r="AN2410" i="1"/>
  <c r="AN2411" i="1"/>
  <c r="AN2412" i="1"/>
  <c r="AN2413" i="1"/>
  <c r="AN2414" i="1"/>
  <c r="AN2415" i="1"/>
  <c r="AN2416" i="1"/>
  <c r="AN2417" i="1"/>
  <c r="AN2418" i="1"/>
  <c r="AN2419" i="1"/>
  <c r="AN2420" i="1"/>
  <c r="AN2421" i="1"/>
  <c r="AN2422" i="1"/>
  <c r="AN2423" i="1"/>
  <c r="AN2424" i="1"/>
  <c r="AN2425" i="1"/>
  <c r="AN2426" i="1"/>
  <c r="AN2427" i="1"/>
  <c r="AN2428" i="1"/>
  <c r="AN2429" i="1"/>
  <c r="AN2430" i="1"/>
  <c r="AN2431" i="1"/>
  <c r="AN2432" i="1"/>
  <c r="AN2433" i="1"/>
  <c r="AN2434" i="1"/>
  <c r="AN2435" i="1"/>
  <c r="AN2436" i="1"/>
  <c r="AN2437" i="1"/>
  <c r="AN2438" i="1"/>
  <c r="AN2439" i="1"/>
  <c r="AN2440" i="1"/>
  <c r="AN2441" i="1"/>
  <c r="AN2442" i="1"/>
  <c r="AN2443" i="1"/>
  <c r="AN2444" i="1"/>
  <c r="AN2445" i="1"/>
  <c r="AN2446" i="1"/>
  <c r="AN2447" i="1"/>
  <c r="AN2448" i="1"/>
  <c r="AN2449" i="1"/>
  <c r="AN2450" i="1"/>
  <c r="AN2451" i="1"/>
  <c r="AN2452" i="1"/>
  <c r="AN2453" i="1"/>
  <c r="AN2454" i="1"/>
  <c r="AN2455" i="1"/>
  <c r="AN2456" i="1"/>
  <c r="AN2457" i="1"/>
  <c r="AN2458" i="1"/>
  <c r="AN2459" i="1"/>
  <c r="AN2460" i="1"/>
  <c r="AN2461" i="1"/>
  <c r="AN2462" i="1"/>
  <c r="AN2463" i="1"/>
  <c r="AN2464" i="1"/>
  <c r="AN2465" i="1"/>
  <c r="AN2466" i="1"/>
  <c r="AN2467" i="1"/>
  <c r="AN2468" i="1"/>
  <c r="AN2469" i="1"/>
  <c r="AN2470" i="1"/>
  <c r="AN2471" i="1"/>
  <c r="AN2472" i="1"/>
  <c r="AN2473" i="1"/>
  <c r="AN2474" i="1"/>
  <c r="AN2475" i="1"/>
  <c r="AN2476" i="1"/>
  <c r="AN2477" i="1"/>
  <c r="AN2478" i="1"/>
  <c r="AN2479" i="1"/>
  <c r="AN2480" i="1"/>
  <c r="AN2481" i="1"/>
  <c r="AN2482" i="1"/>
  <c r="AN2483" i="1"/>
  <c r="AN2484" i="1"/>
  <c r="AN2485" i="1"/>
  <c r="AN2486" i="1"/>
  <c r="AN2487" i="1"/>
  <c r="AN2488" i="1"/>
  <c r="AN2489" i="1"/>
  <c r="AN2490" i="1"/>
  <c r="AN2491" i="1"/>
  <c r="AN2492" i="1"/>
  <c r="AN2493" i="1"/>
  <c r="AN2494" i="1"/>
  <c r="AN2495" i="1"/>
  <c r="AN2496" i="1"/>
  <c r="AN2497" i="1"/>
  <c r="AN2498" i="1"/>
  <c r="AN2499" i="1"/>
  <c r="AN2500" i="1"/>
  <c r="AN2501" i="1"/>
  <c r="AN2502" i="1"/>
  <c r="AN2503" i="1"/>
  <c r="AN2504" i="1"/>
  <c r="AN2505" i="1"/>
  <c r="AN2506" i="1"/>
  <c r="AN2507" i="1"/>
  <c r="AN2508" i="1"/>
  <c r="AN2509" i="1"/>
  <c r="AN2510" i="1"/>
  <c r="AN2511" i="1"/>
  <c r="AN2512" i="1"/>
  <c r="AN2513" i="1"/>
  <c r="AN2514" i="1"/>
  <c r="AN2515" i="1"/>
  <c r="AN2516" i="1"/>
  <c r="AN2517" i="1"/>
  <c r="AN2518" i="1"/>
  <c r="AN2519" i="1"/>
  <c r="AN2520" i="1"/>
  <c r="AN2521" i="1"/>
  <c r="AN2522" i="1"/>
  <c r="AN2523" i="1"/>
  <c r="AN2524" i="1"/>
  <c r="AN2525" i="1"/>
  <c r="AN2526" i="1"/>
  <c r="AN2527" i="1"/>
  <c r="AN2528" i="1"/>
  <c r="AN2529" i="1"/>
  <c r="AN2530" i="1"/>
  <c r="AN2531" i="1"/>
  <c r="AN2532" i="1"/>
  <c r="AN2533" i="1"/>
  <c r="AN2534" i="1"/>
  <c r="AN2535" i="1"/>
  <c r="AN2536" i="1"/>
  <c r="AN2537" i="1"/>
  <c r="AN2538" i="1"/>
  <c r="AN2539" i="1"/>
  <c r="AN2540" i="1"/>
  <c r="AN2541" i="1"/>
  <c r="AN2542" i="1"/>
  <c r="AN2543" i="1"/>
  <c r="AN2544" i="1"/>
  <c r="AN2545" i="1"/>
  <c r="AN2546" i="1"/>
  <c r="AN2547" i="1"/>
  <c r="AN2548" i="1"/>
  <c r="AN2549" i="1"/>
  <c r="AN2550" i="1"/>
  <c r="AN2551" i="1"/>
  <c r="AN2552" i="1"/>
  <c r="AN2553" i="1"/>
  <c r="AN2554" i="1"/>
  <c r="AN2555" i="1"/>
  <c r="AN2556" i="1"/>
  <c r="AN2557" i="1"/>
  <c r="AN2558" i="1"/>
  <c r="AN2559" i="1"/>
  <c r="AN2560" i="1"/>
  <c r="AN2561" i="1"/>
  <c r="AN2562" i="1"/>
  <c r="AN2563" i="1"/>
  <c r="AN2564" i="1"/>
  <c r="AN2565" i="1"/>
  <c r="AN2566" i="1"/>
  <c r="AN2567" i="1"/>
  <c r="AN2568" i="1"/>
  <c r="AN2569" i="1"/>
  <c r="AN2570" i="1"/>
  <c r="AN2571" i="1"/>
  <c r="AN2572" i="1"/>
  <c r="AN2573" i="1"/>
  <c r="AN2574" i="1"/>
  <c r="AN2575" i="1"/>
  <c r="AN2576" i="1"/>
  <c r="AN2577" i="1"/>
  <c r="AN2578" i="1"/>
  <c r="AN2579" i="1"/>
  <c r="AN2580" i="1"/>
  <c r="AN2581" i="1"/>
  <c r="AN2582" i="1"/>
  <c r="AN2583" i="1"/>
  <c r="AN2584" i="1"/>
  <c r="AN2585" i="1"/>
  <c r="AN2586" i="1"/>
  <c r="AN2587" i="1"/>
  <c r="AN2588" i="1"/>
  <c r="AN2589" i="1"/>
  <c r="AN2590" i="1"/>
  <c r="AN2591" i="1"/>
  <c r="AN2592" i="1"/>
  <c r="AN2593" i="1"/>
  <c r="AN2594" i="1"/>
  <c r="AN2595" i="1"/>
  <c r="AN2596" i="1"/>
  <c r="AN2597" i="1"/>
  <c r="AN2598" i="1"/>
  <c r="AN2599" i="1"/>
  <c r="AN2600" i="1"/>
  <c r="AN2601" i="1"/>
  <c r="AN2602" i="1"/>
  <c r="AN2603" i="1"/>
  <c r="AN2604" i="1"/>
  <c r="AN2605" i="1"/>
  <c r="AN2606" i="1"/>
  <c r="AN2607" i="1"/>
  <c r="AN2608" i="1"/>
  <c r="AN2609" i="1"/>
  <c r="AN2610" i="1"/>
  <c r="AN2611" i="1"/>
  <c r="AN2612" i="1"/>
  <c r="AN2613" i="1"/>
  <c r="AN2614" i="1"/>
  <c r="AN2615" i="1"/>
  <c r="AN2616" i="1"/>
  <c r="AN2617" i="1"/>
  <c r="AN2618" i="1"/>
  <c r="AN2619" i="1"/>
  <c r="AN2620" i="1"/>
  <c r="AN2621" i="1"/>
  <c r="AN2622" i="1"/>
  <c r="AN2623" i="1"/>
  <c r="AN2624" i="1"/>
  <c r="AN2625" i="1"/>
  <c r="AN2626" i="1"/>
  <c r="AN2627" i="1"/>
  <c r="AN2628" i="1"/>
  <c r="AN2629" i="1"/>
  <c r="AN2630" i="1"/>
  <c r="AN2631" i="1"/>
  <c r="AN2632" i="1"/>
  <c r="AN2633" i="1"/>
  <c r="AN2634" i="1"/>
  <c r="AN2635" i="1"/>
  <c r="AN2636" i="1"/>
  <c r="AN2637" i="1"/>
  <c r="AN2638" i="1"/>
  <c r="AN2639" i="1"/>
  <c r="AN2640" i="1"/>
  <c r="AN2641" i="1"/>
  <c r="AN2642" i="1"/>
  <c r="AN2643" i="1"/>
  <c r="AN2644" i="1"/>
  <c r="AN2645" i="1"/>
  <c r="AN2646" i="1"/>
  <c r="AN2647" i="1"/>
  <c r="AN2648" i="1"/>
  <c r="AN2649" i="1"/>
  <c r="AN2650" i="1"/>
  <c r="AN2651" i="1"/>
  <c r="AN2652" i="1"/>
  <c r="AN2653" i="1"/>
  <c r="AN2654" i="1"/>
  <c r="AN2655" i="1"/>
  <c r="AN2656" i="1"/>
  <c r="AN2657" i="1"/>
  <c r="AN2658" i="1"/>
  <c r="AN2659" i="1"/>
  <c r="AN2660" i="1"/>
  <c r="AN2661" i="1"/>
  <c r="AN2662" i="1"/>
  <c r="AN2663" i="1"/>
  <c r="AN2664" i="1"/>
  <c r="AN2665" i="1"/>
  <c r="AN2666" i="1"/>
  <c r="AN2667" i="1"/>
  <c r="AN2668" i="1"/>
  <c r="AN2669" i="1"/>
  <c r="AN2670" i="1"/>
  <c r="AN2671" i="1"/>
  <c r="AN2672" i="1"/>
  <c r="AN2673" i="1"/>
  <c r="AN2674" i="1"/>
  <c r="AN2675" i="1"/>
  <c r="AN2676" i="1"/>
  <c r="AN2677" i="1"/>
  <c r="AN2678" i="1"/>
  <c r="AN2679" i="1"/>
  <c r="AN2680" i="1"/>
  <c r="AN2681" i="1"/>
  <c r="AN2682" i="1"/>
  <c r="AN2683" i="1"/>
  <c r="AN2684" i="1"/>
  <c r="AN2685" i="1"/>
  <c r="AN2686" i="1"/>
  <c r="AN2687" i="1"/>
  <c r="AN2688" i="1"/>
  <c r="AN2689" i="1"/>
  <c r="AN2690" i="1"/>
  <c r="AN2691" i="1"/>
  <c r="AN2692" i="1"/>
  <c r="AN2693" i="1"/>
  <c r="AN2694" i="1"/>
  <c r="AN2695" i="1"/>
  <c r="AN2696" i="1"/>
  <c r="AN2697" i="1"/>
  <c r="AN2698" i="1"/>
  <c r="AN2699" i="1"/>
  <c r="AN2700" i="1"/>
  <c r="AN2701" i="1"/>
  <c r="AN2702" i="1"/>
  <c r="AN2703" i="1"/>
  <c r="AN2704" i="1"/>
  <c r="AN2705" i="1"/>
  <c r="AN2706" i="1"/>
  <c r="AN2707" i="1"/>
  <c r="AN2708" i="1"/>
  <c r="AN2709" i="1"/>
  <c r="AN2710" i="1"/>
  <c r="AN2711" i="1"/>
  <c r="AN2712" i="1"/>
  <c r="AN2713" i="1"/>
  <c r="AN2714" i="1"/>
  <c r="AN2715" i="1"/>
  <c r="AN2716" i="1"/>
  <c r="AN2717" i="1"/>
  <c r="AN2718" i="1"/>
  <c r="AN2719" i="1"/>
  <c r="AN2720" i="1"/>
  <c r="AN2721" i="1"/>
  <c r="AN2722" i="1"/>
  <c r="AN2723" i="1"/>
  <c r="AN2724" i="1"/>
  <c r="AN2725" i="1"/>
  <c r="AN2726" i="1"/>
  <c r="AN2727" i="1"/>
  <c r="AN2728" i="1"/>
  <c r="AN2729" i="1"/>
  <c r="AN2730" i="1"/>
  <c r="AN2731" i="1"/>
  <c r="AN2732" i="1"/>
  <c r="AN2733" i="1"/>
  <c r="AN2734" i="1"/>
  <c r="AN2735" i="1"/>
  <c r="AN2736" i="1"/>
  <c r="AN2737" i="1"/>
  <c r="AN2738" i="1"/>
  <c r="AN2739" i="1"/>
  <c r="AN2740" i="1"/>
  <c r="AN2741" i="1"/>
  <c r="AN2742" i="1"/>
  <c r="AN2743" i="1"/>
  <c r="AN2744" i="1"/>
  <c r="AN2745" i="1"/>
  <c r="AN2746" i="1"/>
  <c r="AN2747" i="1"/>
  <c r="AN2748" i="1"/>
  <c r="AN2749" i="1"/>
  <c r="AN2750" i="1"/>
  <c r="AN2751" i="1"/>
  <c r="AN2752" i="1"/>
  <c r="AN2753" i="1"/>
  <c r="AN2754" i="1"/>
  <c r="AN2755" i="1"/>
  <c r="AN2756" i="1"/>
  <c r="AN2757" i="1"/>
  <c r="AN2758" i="1"/>
  <c r="AN2759" i="1"/>
  <c r="AN2760" i="1"/>
  <c r="AN2761" i="1"/>
  <c r="AN2762" i="1"/>
  <c r="AN2763" i="1"/>
  <c r="AN2764" i="1"/>
  <c r="AN2765" i="1"/>
  <c r="AN2766" i="1"/>
  <c r="AN2767" i="1"/>
  <c r="AN2768" i="1"/>
  <c r="AN2769" i="1"/>
  <c r="AN2770" i="1"/>
  <c r="AN2771" i="1"/>
  <c r="AN2772" i="1"/>
  <c r="AN2773" i="1"/>
  <c r="AN2774" i="1"/>
  <c r="AN2775" i="1"/>
  <c r="AN2776" i="1"/>
  <c r="AN2777" i="1"/>
  <c r="AN2778" i="1"/>
  <c r="AN2779" i="1"/>
  <c r="AN2780" i="1"/>
  <c r="AN2781" i="1"/>
  <c r="AN2782" i="1"/>
  <c r="AN2783" i="1"/>
  <c r="AN2784" i="1"/>
  <c r="AN2785" i="1"/>
  <c r="AN2786" i="1"/>
  <c r="AN2787" i="1"/>
  <c r="AN2788" i="1"/>
  <c r="AN2789" i="1"/>
  <c r="AN2790" i="1"/>
  <c r="AN2791" i="1"/>
  <c r="AN2792" i="1"/>
  <c r="AN2793" i="1"/>
  <c r="AN2794" i="1"/>
  <c r="AN2795" i="1"/>
  <c r="AN2796" i="1"/>
  <c r="AN2797" i="1"/>
  <c r="AN2798" i="1"/>
  <c r="AN2799" i="1"/>
  <c r="AN2800" i="1"/>
  <c r="AN2801" i="1"/>
  <c r="S6" i="3"/>
  <c r="W6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N8" i="8"/>
  <c r="O8" i="8"/>
  <c r="P8" i="8"/>
  <c r="Q4" i="8"/>
  <c r="Q8" i="8"/>
  <c r="R4" i="8"/>
  <c r="R8" i="8"/>
  <c r="S4" i="8"/>
  <c r="S8" i="8"/>
  <c r="T4" i="8"/>
  <c r="T8" i="8"/>
  <c r="U4" i="8"/>
  <c r="U8" i="8"/>
  <c r="V4" i="8"/>
  <c r="V8" i="8"/>
  <c r="W4" i="8"/>
  <c r="W8" i="8"/>
  <c r="X4" i="8"/>
  <c r="X8" i="8"/>
  <c r="Y4" i="8"/>
  <c r="Y8" i="8"/>
  <c r="N9" i="8"/>
  <c r="O9" i="8"/>
  <c r="P9" i="8"/>
  <c r="Q9" i="8"/>
  <c r="R9" i="8"/>
  <c r="S9" i="8"/>
  <c r="T9" i="8"/>
  <c r="U9" i="8"/>
  <c r="V9" i="8"/>
  <c r="W9" i="8"/>
  <c r="X9" i="8"/>
  <c r="Y9" i="8"/>
  <c r="N10" i="8"/>
  <c r="O10" i="8"/>
  <c r="P10" i="8"/>
  <c r="Q10" i="8"/>
  <c r="R10" i="8"/>
  <c r="S10" i="8"/>
  <c r="T10" i="8"/>
  <c r="U10" i="8"/>
  <c r="V10" i="8"/>
  <c r="W10" i="8"/>
  <c r="X10" i="8"/>
  <c r="Y10" i="8"/>
  <c r="N11" i="8"/>
  <c r="O11" i="8"/>
  <c r="P11" i="8"/>
  <c r="Q11" i="8"/>
  <c r="R11" i="8"/>
  <c r="S11" i="8"/>
  <c r="T11" i="8"/>
  <c r="U11" i="8"/>
  <c r="V11" i="8"/>
  <c r="W11" i="8"/>
  <c r="X11" i="8"/>
  <c r="Y11" i="8"/>
  <c r="Y7" i="8"/>
  <c r="W7" i="8"/>
  <c r="V7" i="8"/>
  <c r="U7" i="8"/>
  <c r="T7" i="8"/>
  <c r="S7" i="8"/>
  <c r="R7" i="8"/>
  <c r="Q7" i="8"/>
  <c r="P7" i="8"/>
  <c r="O7" i="8"/>
  <c r="O13" i="8"/>
  <c r="P13" i="8"/>
  <c r="Q13" i="8"/>
  <c r="R13" i="8"/>
  <c r="S13" i="8"/>
  <c r="T13" i="8"/>
  <c r="U13" i="8"/>
  <c r="V13" i="8"/>
  <c r="W13" i="8"/>
  <c r="X7" i="8"/>
  <c r="X13" i="8"/>
  <c r="Y13" i="8"/>
  <c r="N7" i="8"/>
  <c r="Z7" i="8"/>
  <c r="Z8" i="8"/>
  <c r="Z9" i="8"/>
  <c r="Z10" i="8"/>
  <c r="Z11" i="8"/>
  <c r="Z13" i="8"/>
  <c r="N13" i="8"/>
  <c r="D10" i="8"/>
  <c r="F10" i="8"/>
  <c r="D8" i="8"/>
  <c r="F8" i="8"/>
  <c r="D9" i="8"/>
  <c r="F9" i="8"/>
  <c r="D11" i="8"/>
  <c r="F11" i="8"/>
  <c r="D7" i="8"/>
  <c r="F7" i="8"/>
  <c r="I11" i="8"/>
  <c r="G11" i="8"/>
  <c r="E11" i="8"/>
  <c r="C11" i="8"/>
  <c r="B11" i="8"/>
  <c r="I10" i="8"/>
  <c r="G10" i="8"/>
  <c r="E10" i="8"/>
  <c r="C10" i="8"/>
  <c r="B10" i="8"/>
  <c r="I9" i="8"/>
  <c r="G9" i="8"/>
  <c r="E9" i="8"/>
  <c r="C9" i="8"/>
  <c r="B9" i="8"/>
  <c r="I8" i="8"/>
  <c r="G8" i="8"/>
  <c r="E8" i="8"/>
  <c r="C8" i="8"/>
  <c r="B8" i="8"/>
  <c r="I7" i="8"/>
  <c r="G7" i="8"/>
  <c r="E7" i="8"/>
  <c r="C7" i="8"/>
  <c r="B7" i="8"/>
  <c r="H11" i="8"/>
  <c r="H10" i="8"/>
  <c r="H9" i="8"/>
  <c r="H8" i="8"/>
  <c r="H7" i="8"/>
  <c r="I13" i="8"/>
  <c r="H13" i="8" a="1"/>
  <c r="H13" i="8"/>
  <c r="G13" i="8" a="1"/>
  <c r="G13" i="8"/>
  <c r="F13" i="8" a="1"/>
  <c r="F13" i="8"/>
  <c r="E13" i="8" a="1"/>
  <c r="E13" i="8"/>
  <c r="D13" i="8" a="1"/>
  <c r="D13" i="8"/>
  <c r="B13" i="8"/>
  <c r="V16" i="3"/>
  <c r="S16" i="3"/>
  <c r="W16" i="3"/>
  <c r="V15" i="3"/>
  <c r="S15" i="3"/>
  <c r="W15" i="3"/>
  <c r="V14" i="3"/>
  <c r="S14" i="3"/>
  <c r="W14" i="3"/>
  <c r="V13" i="3"/>
  <c r="S13" i="3"/>
  <c r="W13" i="3"/>
  <c r="V12" i="3"/>
  <c r="S12" i="3"/>
  <c r="W12" i="3"/>
  <c r="V7" i="3"/>
  <c r="S7" i="3"/>
  <c r="W7" i="3"/>
  <c r="V8" i="3"/>
  <c r="S8" i="3"/>
  <c r="W8" i="3"/>
  <c r="V9" i="3"/>
  <c r="S9" i="3"/>
  <c r="W9" i="3"/>
  <c r="V10" i="3"/>
  <c r="S10" i="3"/>
  <c r="W10" i="3"/>
  <c r="C6" i="3"/>
  <c r="C16" i="3"/>
  <c r="C15" i="3"/>
  <c r="C14" i="3"/>
  <c r="C13" i="3"/>
  <c r="C12" i="3"/>
  <c r="C7" i="3"/>
  <c r="C8" i="3"/>
  <c r="C9" i="3"/>
  <c r="C10" i="3"/>
  <c r="AL428" i="1"/>
  <c r="AM428" i="1"/>
  <c r="AL429" i="1"/>
  <c r="AM429" i="1"/>
  <c r="AL430" i="1"/>
  <c r="AM430" i="1"/>
  <c r="AL431" i="1"/>
  <c r="AM431" i="1"/>
  <c r="AL432" i="1"/>
  <c r="AM432" i="1"/>
  <c r="AL433" i="1"/>
  <c r="AM433" i="1"/>
  <c r="AL434" i="1"/>
  <c r="AM434" i="1"/>
  <c r="AL435" i="1"/>
  <c r="AM435" i="1"/>
  <c r="AL436" i="1"/>
  <c r="AM436" i="1"/>
  <c r="AL437" i="1"/>
  <c r="AM437" i="1"/>
  <c r="AL438" i="1"/>
  <c r="AM438" i="1"/>
  <c r="AL439" i="1"/>
  <c r="AM439" i="1"/>
  <c r="AL440" i="1"/>
  <c r="AM440" i="1"/>
  <c r="AL441" i="1"/>
  <c r="AM441" i="1"/>
  <c r="AL442" i="1"/>
  <c r="AM442" i="1"/>
  <c r="AL443" i="1"/>
  <c r="AM443" i="1"/>
  <c r="AL444" i="1"/>
  <c r="AM444" i="1"/>
  <c r="AL445" i="1"/>
  <c r="AM445" i="1"/>
  <c r="AL446" i="1"/>
  <c r="AM446" i="1"/>
  <c r="AL447" i="1"/>
  <c r="AM447" i="1"/>
  <c r="AL448" i="1"/>
  <c r="AM448" i="1"/>
  <c r="AL449" i="1"/>
  <c r="AM449" i="1"/>
  <c r="AL450" i="1"/>
  <c r="AM450" i="1"/>
  <c r="AL451" i="1"/>
  <c r="AM451" i="1"/>
  <c r="AL452" i="1"/>
  <c r="AM452" i="1"/>
  <c r="AL453" i="1"/>
  <c r="AM453" i="1"/>
  <c r="AL454" i="1"/>
  <c r="AM454" i="1"/>
  <c r="AL455" i="1"/>
  <c r="AM455" i="1"/>
  <c r="AL456" i="1"/>
  <c r="AM456" i="1"/>
  <c r="AL457" i="1"/>
  <c r="AM457" i="1"/>
  <c r="AL458" i="1"/>
  <c r="AM458" i="1"/>
  <c r="AL459" i="1"/>
  <c r="AM459" i="1"/>
  <c r="AL460" i="1"/>
  <c r="AM460" i="1"/>
  <c r="AL461" i="1"/>
  <c r="AM461" i="1"/>
  <c r="AL462" i="1"/>
  <c r="AM462" i="1"/>
  <c r="AL463" i="1"/>
  <c r="AM463" i="1"/>
  <c r="AL464" i="1"/>
  <c r="AM464" i="1"/>
  <c r="AL465" i="1"/>
  <c r="AM465" i="1"/>
  <c r="AL466" i="1"/>
  <c r="AM466" i="1"/>
  <c r="AL467" i="1"/>
  <c r="AM467" i="1"/>
  <c r="AL468" i="1"/>
  <c r="AM468" i="1"/>
  <c r="AL469" i="1"/>
  <c r="AM469" i="1"/>
  <c r="AL470" i="1"/>
  <c r="AM470" i="1"/>
  <c r="AL471" i="1"/>
  <c r="AM471" i="1"/>
  <c r="AL472" i="1"/>
  <c r="AM472" i="1"/>
  <c r="AL473" i="1"/>
  <c r="AM473" i="1"/>
  <c r="AL474" i="1"/>
  <c r="AM474" i="1"/>
  <c r="AL475" i="1"/>
  <c r="AM475" i="1"/>
  <c r="AL476" i="1"/>
  <c r="AM476" i="1"/>
  <c r="AL477" i="1"/>
  <c r="AM477" i="1"/>
  <c r="AL478" i="1"/>
  <c r="AM478" i="1"/>
  <c r="AL479" i="1"/>
  <c r="AM479" i="1"/>
  <c r="AL480" i="1"/>
  <c r="AM480" i="1"/>
  <c r="AL481" i="1"/>
  <c r="AM481" i="1"/>
  <c r="AL482" i="1"/>
  <c r="AM482" i="1"/>
  <c r="AL483" i="1"/>
  <c r="AM483" i="1"/>
  <c r="AL484" i="1"/>
  <c r="AM484" i="1"/>
  <c r="AL485" i="1"/>
  <c r="AM485" i="1"/>
  <c r="AL486" i="1"/>
  <c r="AM486" i="1"/>
  <c r="AL487" i="1"/>
  <c r="AM487" i="1"/>
  <c r="AL488" i="1"/>
  <c r="AM488" i="1"/>
  <c r="AL489" i="1"/>
  <c r="AM489" i="1"/>
  <c r="AL490" i="1"/>
  <c r="AM490" i="1"/>
  <c r="AL491" i="1"/>
  <c r="AM491" i="1"/>
  <c r="AL492" i="1"/>
  <c r="AM492" i="1"/>
  <c r="AL493" i="1"/>
  <c r="AM493" i="1"/>
  <c r="AL494" i="1"/>
  <c r="AM494" i="1"/>
  <c r="AL495" i="1"/>
  <c r="AM495" i="1"/>
  <c r="AL496" i="1"/>
  <c r="AM496" i="1"/>
  <c r="AL497" i="1"/>
  <c r="AM497" i="1"/>
  <c r="AL498" i="1"/>
  <c r="AM498" i="1"/>
  <c r="AL499" i="1"/>
  <c r="AM499" i="1"/>
  <c r="AL500" i="1"/>
  <c r="AM500" i="1"/>
  <c r="AL501" i="1"/>
  <c r="AM501" i="1"/>
  <c r="AL502" i="1"/>
  <c r="AM502" i="1"/>
  <c r="AL503" i="1"/>
  <c r="AM503" i="1"/>
  <c r="AL504" i="1"/>
  <c r="AM504" i="1"/>
  <c r="AL505" i="1"/>
  <c r="AM505" i="1"/>
  <c r="AL506" i="1"/>
  <c r="AM506" i="1"/>
  <c r="AL507" i="1"/>
  <c r="AM507" i="1"/>
  <c r="AL508" i="1"/>
  <c r="AM508" i="1"/>
  <c r="AL509" i="1"/>
  <c r="AM509" i="1"/>
  <c r="AL510" i="1"/>
  <c r="AM510" i="1"/>
  <c r="AL511" i="1"/>
  <c r="AM511" i="1"/>
  <c r="AL512" i="1"/>
  <c r="AM512" i="1"/>
  <c r="AL513" i="1"/>
  <c r="AM513" i="1"/>
  <c r="AL514" i="1"/>
  <c r="AM514" i="1"/>
  <c r="AL515" i="1"/>
  <c r="AM515" i="1"/>
  <c r="AL516" i="1"/>
  <c r="AM516" i="1"/>
  <c r="AL517" i="1"/>
  <c r="AM517" i="1"/>
  <c r="AL518" i="1"/>
  <c r="AM518" i="1"/>
  <c r="AL519" i="1"/>
  <c r="AM519" i="1"/>
  <c r="AL520" i="1"/>
  <c r="AM520" i="1"/>
  <c r="AL521" i="1"/>
  <c r="AM521" i="1"/>
  <c r="AL522" i="1"/>
  <c r="AM522" i="1"/>
  <c r="AL523" i="1"/>
  <c r="AM523" i="1"/>
  <c r="AL524" i="1"/>
  <c r="AM524" i="1"/>
  <c r="AL525" i="1"/>
  <c r="AM525" i="1"/>
  <c r="AL526" i="1"/>
  <c r="AM526" i="1"/>
  <c r="AL527" i="1"/>
  <c r="AM527" i="1"/>
  <c r="AL528" i="1"/>
  <c r="AM528" i="1"/>
  <c r="AL529" i="1"/>
  <c r="AM529" i="1"/>
  <c r="AL530" i="1"/>
  <c r="AM530" i="1"/>
  <c r="AL531" i="1"/>
  <c r="AM531" i="1"/>
  <c r="AL532" i="1"/>
  <c r="AM532" i="1"/>
  <c r="AL533" i="1"/>
  <c r="AM533" i="1"/>
  <c r="AL534" i="1"/>
  <c r="AM534" i="1"/>
  <c r="AL535" i="1"/>
  <c r="AM535" i="1"/>
  <c r="AL536" i="1"/>
  <c r="AM536" i="1"/>
  <c r="AL537" i="1"/>
  <c r="AM537" i="1"/>
  <c r="AL538" i="1"/>
  <c r="AM538" i="1"/>
  <c r="AL539" i="1"/>
  <c r="AM539" i="1"/>
  <c r="AL540" i="1"/>
  <c r="AM540" i="1"/>
  <c r="AL541" i="1"/>
  <c r="AM541" i="1"/>
  <c r="AL542" i="1"/>
  <c r="AM542" i="1"/>
  <c r="AL543" i="1"/>
  <c r="AM543" i="1"/>
  <c r="AL544" i="1"/>
  <c r="AM544" i="1"/>
  <c r="AL545" i="1"/>
  <c r="AM545" i="1"/>
  <c r="AL546" i="1"/>
  <c r="AM546" i="1"/>
  <c r="AL547" i="1"/>
  <c r="AM547" i="1"/>
  <c r="AL548" i="1"/>
  <c r="AM548" i="1"/>
  <c r="AL549" i="1"/>
  <c r="AM549" i="1"/>
  <c r="AL550" i="1"/>
  <c r="AM550" i="1"/>
  <c r="AL551" i="1"/>
  <c r="AM551" i="1"/>
  <c r="AL552" i="1"/>
  <c r="AM552" i="1"/>
  <c r="AL553" i="1"/>
  <c r="AM553" i="1"/>
  <c r="AL554" i="1"/>
  <c r="AM554" i="1"/>
  <c r="AL555" i="1"/>
  <c r="AM555" i="1"/>
  <c r="AK556" i="1"/>
  <c r="AL556" i="1"/>
  <c r="AM556" i="1"/>
  <c r="AK557" i="1"/>
  <c r="AL557" i="1"/>
  <c r="AM557" i="1"/>
  <c r="AK558" i="1"/>
  <c r="AL558" i="1"/>
  <c r="AM558" i="1"/>
  <c r="AK559" i="1"/>
  <c r="AL559" i="1"/>
  <c r="AM559" i="1"/>
  <c r="AK560" i="1"/>
  <c r="AL560" i="1"/>
  <c r="AM560" i="1"/>
  <c r="AK561" i="1"/>
  <c r="AL561" i="1"/>
  <c r="AM561" i="1"/>
  <c r="AK562" i="1"/>
  <c r="AL562" i="1"/>
  <c r="AM562" i="1"/>
  <c r="AK563" i="1"/>
  <c r="AL563" i="1"/>
  <c r="AM563" i="1"/>
  <c r="AK564" i="1"/>
  <c r="AL564" i="1"/>
  <c r="AM564" i="1"/>
  <c r="AK565" i="1"/>
  <c r="AL565" i="1"/>
  <c r="AM565" i="1"/>
  <c r="AK566" i="1"/>
  <c r="AL566" i="1"/>
  <c r="AM566" i="1"/>
  <c r="AK567" i="1"/>
  <c r="AL567" i="1"/>
  <c r="AM567" i="1"/>
  <c r="AK568" i="1"/>
  <c r="AL568" i="1"/>
  <c r="AM568" i="1"/>
  <c r="AK569" i="1"/>
  <c r="AL569" i="1"/>
  <c r="AM569" i="1"/>
  <c r="AK570" i="1"/>
  <c r="AL570" i="1"/>
  <c r="AM570" i="1"/>
  <c r="AK571" i="1"/>
  <c r="AL571" i="1"/>
  <c r="AM571" i="1"/>
  <c r="AK572" i="1"/>
  <c r="AL572" i="1"/>
  <c r="AM572" i="1"/>
  <c r="AK573" i="1"/>
  <c r="AL573" i="1"/>
  <c r="AM573" i="1"/>
  <c r="AK574" i="1"/>
  <c r="AL574" i="1"/>
  <c r="AM574" i="1"/>
  <c r="AK575" i="1"/>
  <c r="AL575" i="1"/>
  <c r="AM575" i="1"/>
  <c r="AK576" i="1"/>
  <c r="AL576" i="1"/>
  <c r="AM576" i="1"/>
  <c r="AK577" i="1"/>
  <c r="AL577" i="1"/>
  <c r="AM577" i="1"/>
  <c r="AK578" i="1"/>
  <c r="AL578" i="1"/>
  <c r="AM578" i="1"/>
  <c r="AK579" i="1"/>
  <c r="AL579" i="1"/>
  <c r="AM579" i="1"/>
  <c r="AK580" i="1"/>
  <c r="AL580" i="1"/>
  <c r="AM580" i="1"/>
  <c r="AK581" i="1"/>
  <c r="AL581" i="1"/>
  <c r="AM581" i="1"/>
  <c r="AK582" i="1"/>
  <c r="AL582" i="1"/>
  <c r="AM582" i="1"/>
  <c r="AK583" i="1"/>
  <c r="AL583" i="1"/>
  <c r="AM583" i="1"/>
  <c r="AK584" i="1"/>
  <c r="AL584" i="1"/>
  <c r="AM584" i="1"/>
  <c r="AK585" i="1"/>
  <c r="AL585" i="1"/>
  <c r="AM585" i="1"/>
  <c r="AK586" i="1"/>
  <c r="AL586" i="1"/>
  <c r="AM586" i="1"/>
  <c r="AK587" i="1"/>
  <c r="AL587" i="1"/>
  <c r="AM587" i="1"/>
  <c r="AK588" i="1"/>
  <c r="AL588" i="1"/>
  <c r="AM588" i="1"/>
  <c r="AK589" i="1"/>
  <c r="AL589" i="1"/>
  <c r="AM589" i="1"/>
  <c r="AK590" i="1"/>
  <c r="AL590" i="1"/>
  <c r="AM590" i="1"/>
  <c r="AK591" i="1"/>
  <c r="AL591" i="1"/>
  <c r="AM591" i="1"/>
  <c r="AK592" i="1"/>
  <c r="AL592" i="1"/>
  <c r="AM592" i="1"/>
  <c r="AK593" i="1"/>
  <c r="AL593" i="1"/>
  <c r="AM593" i="1"/>
  <c r="AK594" i="1"/>
  <c r="AL594" i="1"/>
  <c r="AM594" i="1"/>
  <c r="AK595" i="1"/>
  <c r="AL595" i="1"/>
  <c r="AM595" i="1"/>
  <c r="AK596" i="1"/>
  <c r="AL596" i="1"/>
  <c r="AM596" i="1"/>
  <c r="AK597" i="1"/>
  <c r="AL597" i="1"/>
  <c r="AM597" i="1"/>
  <c r="AK598" i="1"/>
  <c r="AL598" i="1"/>
  <c r="AM598" i="1"/>
  <c r="AK599" i="1"/>
  <c r="AL599" i="1"/>
  <c r="AM599" i="1"/>
  <c r="AK600" i="1"/>
  <c r="AL600" i="1"/>
  <c r="AM600" i="1"/>
  <c r="AK601" i="1"/>
  <c r="AL601" i="1"/>
  <c r="AM601" i="1"/>
  <c r="AK602" i="1"/>
  <c r="AL602" i="1"/>
  <c r="AM602" i="1"/>
  <c r="AK603" i="1"/>
  <c r="AL603" i="1"/>
  <c r="AM603" i="1"/>
  <c r="AK604" i="1"/>
  <c r="AL604" i="1"/>
  <c r="AM604" i="1"/>
  <c r="AK605" i="1"/>
  <c r="AL605" i="1"/>
  <c r="AM605" i="1"/>
  <c r="AK606" i="1"/>
  <c r="AL606" i="1"/>
  <c r="AM606" i="1"/>
  <c r="AK607" i="1"/>
  <c r="AL607" i="1"/>
  <c r="AM607" i="1"/>
  <c r="AK608" i="1"/>
  <c r="AL608" i="1"/>
  <c r="AM608" i="1"/>
  <c r="AK609" i="1"/>
  <c r="AL609" i="1"/>
  <c r="AM609" i="1"/>
  <c r="AK610" i="1"/>
  <c r="AL610" i="1"/>
  <c r="AM610" i="1"/>
  <c r="AK611" i="1"/>
  <c r="AL611" i="1"/>
  <c r="AM611" i="1"/>
  <c r="AK612" i="1"/>
  <c r="AL612" i="1"/>
  <c r="AM612" i="1"/>
  <c r="AK613" i="1"/>
  <c r="AL613" i="1"/>
  <c r="AM613" i="1"/>
  <c r="AK614" i="1"/>
  <c r="AL614" i="1"/>
  <c r="AM614" i="1"/>
  <c r="AK615" i="1"/>
  <c r="AL615" i="1"/>
  <c r="AM615" i="1"/>
  <c r="AK616" i="1"/>
  <c r="AL616" i="1"/>
  <c r="AM616" i="1"/>
  <c r="AK617" i="1"/>
  <c r="AL617" i="1"/>
  <c r="AM617" i="1"/>
  <c r="AK618" i="1"/>
  <c r="AL618" i="1"/>
  <c r="AM618" i="1"/>
  <c r="AK619" i="1"/>
  <c r="AL619" i="1"/>
  <c r="AM619" i="1"/>
  <c r="AK620" i="1"/>
  <c r="AL620" i="1"/>
  <c r="AM620" i="1"/>
  <c r="AK621" i="1"/>
  <c r="AL621" i="1"/>
  <c r="AM621" i="1"/>
  <c r="AK622" i="1"/>
  <c r="AL622" i="1"/>
  <c r="AM622" i="1"/>
  <c r="AK623" i="1"/>
  <c r="AL623" i="1"/>
  <c r="AM623" i="1"/>
  <c r="AK624" i="1"/>
  <c r="AL624" i="1"/>
  <c r="AM624" i="1"/>
  <c r="AK625" i="1"/>
  <c r="AL625" i="1"/>
  <c r="AM625" i="1"/>
  <c r="AK626" i="1"/>
  <c r="AL626" i="1"/>
  <c r="AM626" i="1"/>
  <c r="AK627" i="1"/>
  <c r="AL627" i="1"/>
  <c r="AM627" i="1"/>
  <c r="AK628" i="1"/>
  <c r="AL628" i="1"/>
  <c r="AM628" i="1"/>
  <c r="AK629" i="1"/>
  <c r="AL629" i="1"/>
  <c r="AM629" i="1"/>
  <c r="AK630" i="1"/>
  <c r="AL630" i="1"/>
  <c r="AM630" i="1"/>
  <c r="AK631" i="1"/>
  <c r="AL631" i="1"/>
  <c r="AM631" i="1"/>
  <c r="AK632" i="1"/>
  <c r="AL632" i="1"/>
  <c r="AM632" i="1"/>
  <c r="AK633" i="1"/>
  <c r="AL633" i="1"/>
  <c r="AM633" i="1"/>
  <c r="AK634" i="1"/>
  <c r="AL634" i="1"/>
  <c r="AM634" i="1"/>
  <c r="AK635" i="1"/>
  <c r="AL635" i="1"/>
  <c r="AM635" i="1"/>
  <c r="AK636" i="1"/>
  <c r="AL636" i="1"/>
  <c r="AM636" i="1"/>
  <c r="AK637" i="1"/>
  <c r="AL637" i="1"/>
  <c r="AM637" i="1"/>
  <c r="AK638" i="1"/>
  <c r="AL638" i="1"/>
  <c r="AM638" i="1"/>
  <c r="AK639" i="1"/>
  <c r="AL639" i="1"/>
  <c r="AM639" i="1"/>
  <c r="AK640" i="1"/>
  <c r="AL640" i="1"/>
  <c r="AM640" i="1"/>
  <c r="AK641" i="1"/>
  <c r="AL641" i="1"/>
  <c r="AM641" i="1"/>
  <c r="AK642" i="1"/>
  <c r="AL642" i="1"/>
  <c r="AM642" i="1"/>
  <c r="AK643" i="1"/>
  <c r="AL643" i="1"/>
  <c r="AM643" i="1"/>
  <c r="AK644" i="1"/>
  <c r="AL644" i="1"/>
  <c r="AM644" i="1"/>
  <c r="AK645" i="1"/>
  <c r="AL645" i="1"/>
  <c r="AM645" i="1"/>
  <c r="AK646" i="1"/>
  <c r="AL646" i="1"/>
  <c r="AM646" i="1"/>
  <c r="AK647" i="1"/>
  <c r="AL647" i="1"/>
  <c r="AM647" i="1"/>
  <c r="AK648" i="1"/>
  <c r="AL648" i="1"/>
  <c r="AM648" i="1"/>
  <c r="AK649" i="1"/>
  <c r="AL649" i="1"/>
  <c r="AM649" i="1"/>
  <c r="AK650" i="1"/>
  <c r="AL650" i="1"/>
  <c r="AM650" i="1"/>
  <c r="AK651" i="1"/>
  <c r="AL651" i="1"/>
  <c r="AM651" i="1"/>
  <c r="AK652" i="1"/>
  <c r="AL652" i="1"/>
  <c r="AM652" i="1"/>
  <c r="AK653" i="1"/>
  <c r="AL653" i="1"/>
  <c r="AM653" i="1"/>
  <c r="AK654" i="1"/>
  <c r="AL654" i="1"/>
  <c r="AM654" i="1"/>
  <c r="AK655" i="1"/>
  <c r="AL655" i="1"/>
  <c r="AM655" i="1"/>
  <c r="AK656" i="1"/>
  <c r="AL656" i="1"/>
  <c r="AM656" i="1"/>
  <c r="AK657" i="1"/>
  <c r="AL657" i="1"/>
  <c r="AM657" i="1"/>
  <c r="AK658" i="1"/>
  <c r="AL658" i="1"/>
  <c r="AM658" i="1"/>
  <c r="AK659" i="1"/>
  <c r="AL659" i="1"/>
  <c r="AM659" i="1"/>
  <c r="AK660" i="1"/>
  <c r="AL660" i="1"/>
  <c r="AM660" i="1"/>
  <c r="AK661" i="1"/>
  <c r="AL661" i="1"/>
  <c r="AM661" i="1"/>
  <c r="AK662" i="1"/>
  <c r="AL662" i="1"/>
  <c r="AM662" i="1"/>
  <c r="AK663" i="1"/>
  <c r="AL663" i="1"/>
  <c r="AM663" i="1"/>
  <c r="AK664" i="1"/>
  <c r="AL664" i="1"/>
  <c r="AM664" i="1"/>
  <c r="AK665" i="1"/>
  <c r="AL665" i="1"/>
  <c r="AM665" i="1"/>
  <c r="AK666" i="1"/>
  <c r="AL666" i="1"/>
  <c r="AM666" i="1"/>
  <c r="AK667" i="1"/>
  <c r="AL667" i="1"/>
  <c r="AM667" i="1"/>
  <c r="AK668" i="1"/>
  <c r="AL668" i="1"/>
  <c r="AM668" i="1"/>
  <c r="AK669" i="1"/>
  <c r="AL669" i="1"/>
  <c r="AM669" i="1"/>
  <c r="AK670" i="1"/>
  <c r="AL670" i="1"/>
  <c r="AM670" i="1"/>
  <c r="AK671" i="1"/>
  <c r="AL671" i="1"/>
  <c r="AM671" i="1"/>
  <c r="AK672" i="1"/>
  <c r="AL672" i="1"/>
  <c r="AM672" i="1"/>
  <c r="AK673" i="1"/>
  <c r="AL673" i="1"/>
  <c r="AM673" i="1"/>
  <c r="AK674" i="1"/>
  <c r="AL674" i="1"/>
  <c r="AM674" i="1"/>
  <c r="AK675" i="1"/>
  <c r="AL675" i="1"/>
  <c r="AM675" i="1"/>
  <c r="AK676" i="1"/>
  <c r="AL676" i="1"/>
  <c r="AM676" i="1"/>
  <c r="AK677" i="1"/>
  <c r="AL677" i="1"/>
  <c r="AM677" i="1"/>
  <c r="AK678" i="1"/>
  <c r="AL678" i="1"/>
  <c r="AM678" i="1"/>
  <c r="AK679" i="1"/>
  <c r="AL679" i="1"/>
  <c r="AM679" i="1"/>
  <c r="AK680" i="1"/>
  <c r="AL680" i="1"/>
  <c r="AM680" i="1"/>
  <c r="AK681" i="1"/>
  <c r="AL681" i="1"/>
  <c r="AM681" i="1"/>
  <c r="AK682" i="1"/>
  <c r="AL682" i="1"/>
  <c r="AM682" i="1"/>
  <c r="AK683" i="1"/>
  <c r="AL683" i="1"/>
  <c r="AM683" i="1"/>
  <c r="AK684" i="1"/>
  <c r="AL684" i="1"/>
  <c r="AM684" i="1"/>
  <c r="AK685" i="1"/>
  <c r="AL685" i="1"/>
  <c r="AM685" i="1"/>
  <c r="AK686" i="1"/>
  <c r="AL686" i="1"/>
  <c r="AM686" i="1"/>
  <c r="AK687" i="1"/>
  <c r="AL687" i="1"/>
  <c r="AM687" i="1"/>
  <c r="AK688" i="1"/>
  <c r="AL688" i="1"/>
  <c r="AM688" i="1"/>
  <c r="AK689" i="1"/>
  <c r="AL689" i="1"/>
  <c r="AM689" i="1"/>
  <c r="AK690" i="1"/>
  <c r="AL690" i="1"/>
  <c r="AM690" i="1"/>
  <c r="AK691" i="1"/>
  <c r="AL691" i="1"/>
  <c r="AM691" i="1"/>
  <c r="AK692" i="1"/>
  <c r="AL692" i="1"/>
  <c r="AM692" i="1"/>
  <c r="AK693" i="1"/>
  <c r="AL693" i="1"/>
  <c r="AM693" i="1"/>
  <c r="AK694" i="1"/>
  <c r="AL694" i="1"/>
  <c r="AM694" i="1"/>
  <c r="AK695" i="1"/>
  <c r="AL695" i="1"/>
  <c r="AM695" i="1"/>
  <c r="AK696" i="1"/>
  <c r="AL696" i="1"/>
  <c r="AM696" i="1"/>
  <c r="AK697" i="1"/>
  <c r="AL697" i="1"/>
  <c r="AM697" i="1"/>
  <c r="AK698" i="1"/>
  <c r="AL698" i="1"/>
  <c r="AM698" i="1"/>
  <c r="AK699" i="1"/>
  <c r="AL699" i="1"/>
  <c r="AM699" i="1"/>
  <c r="AK700" i="1"/>
  <c r="AL700" i="1"/>
  <c r="AM700" i="1"/>
  <c r="AK701" i="1"/>
  <c r="AL701" i="1"/>
  <c r="AM701" i="1"/>
  <c r="AK702" i="1"/>
  <c r="AL702" i="1"/>
  <c r="AM702" i="1"/>
  <c r="AK703" i="1"/>
  <c r="AL703" i="1"/>
  <c r="AM703" i="1"/>
  <c r="AK704" i="1"/>
  <c r="AL704" i="1"/>
  <c r="AM704" i="1"/>
  <c r="AK705" i="1"/>
  <c r="AL705" i="1"/>
  <c r="AM705" i="1"/>
  <c r="AK706" i="1"/>
  <c r="AL706" i="1"/>
  <c r="AM706" i="1"/>
  <c r="AK707" i="1"/>
  <c r="AL707" i="1"/>
  <c r="AM707" i="1"/>
  <c r="AK708" i="1"/>
  <c r="AL708" i="1"/>
  <c r="AM708" i="1"/>
  <c r="AK709" i="1"/>
  <c r="AL709" i="1"/>
  <c r="AM709" i="1"/>
  <c r="AK710" i="1"/>
  <c r="AL710" i="1"/>
  <c r="AM710" i="1"/>
  <c r="AK711" i="1"/>
  <c r="AL711" i="1"/>
  <c r="AM711" i="1"/>
  <c r="AK712" i="1"/>
  <c r="AL712" i="1"/>
  <c r="AM712" i="1"/>
  <c r="AK713" i="1"/>
  <c r="AL713" i="1"/>
  <c r="AM713" i="1"/>
  <c r="AK714" i="1"/>
  <c r="AL714" i="1"/>
  <c r="AM714" i="1"/>
  <c r="AK715" i="1"/>
  <c r="AL715" i="1"/>
  <c r="AM715" i="1"/>
  <c r="AK716" i="1"/>
  <c r="AL716" i="1"/>
  <c r="AM716" i="1"/>
  <c r="AK717" i="1"/>
  <c r="AL717" i="1"/>
  <c r="AM717" i="1"/>
  <c r="AK718" i="1"/>
  <c r="AL718" i="1"/>
  <c r="AM718" i="1"/>
  <c r="AK719" i="1"/>
  <c r="AL719" i="1"/>
  <c r="AM719" i="1"/>
  <c r="AK720" i="1"/>
  <c r="AL720" i="1"/>
  <c r="AM720" i="1"/>
  <c r="AK721" i="1"/>
  <c r="AL721" i="1"/>
  <c r="AM721" i="1"/>
  <c r="AK722" i="1"/>
  <c r="AL722" i="1"/>
  <c r="AM722" i="1"/>
  <c r="AK723" i="1"/>
  <c r="AL723" i="1"/>
  <c r="AM723" i="1"/>
  <c r="AK724" i="1"/>
  <c r="AL724" i="1"/>
  <c r="AM724" i="1"/>
  <c r="AK725" i="1"/>
  <c r="AL725" i="1"/>
  <c r="AM725" i="1"/>
  <c r="AK726" i="1"/>
  <c r="AL726" i="1"/>
  <c r="AM726" i="1"/>
  <c r="AK727" i="1"/>
  <c r="AL727" i="1"/>
  <c r="AM727" i="1"/>
  <c r="AK728" i="1"/>
  <c r="AL728" i="1"/>
  <c r="AM728" i="1"/>
  <c r="AK729" i="1"/>
  <c r="AL729" i="1"/>
  <c r="AM729" i="1"/>
  <c r="AK730" i="1"/>
  <c r="AL730" i="1"/>
  <c r="AM730" i="1"/>
  <c r="AK731" i="1"/>
  <c r="AL731" i="1"/>
  <c r="AM731" i="1"/>
  <c r="AK732" i="1"/>
  <c r="AL732" i="1"/>
  <c r="AM732" i="1"/>
  <c r="AK733" i="1"/>
  <c r="AL733" i="1"/>
  <c r="AM733" i="1"/>
  <c r="AK734" i="1"/>
  <c r="AL734" i="1"/>
  <c r="AM734" i="1"/>
  <c r="AK735" i="1"/>
  <c r="AL735" i="1"/>
  <c r="AM735" i="1"/>
  <c r="AK736" i="1"/>
  <c r="AL736" i="1"/>
  <c r="AM736" i="1"/>
  <c r="AK737" i="1"/>
  <c r="AL737" i="1"/>
  <c r="AM737" i="1"/>
  <c r="AK738" i="1"/>
  <c r="AL738" i="1"/>
  <c r="AM738" i="1"/>
  <c r="AK739" i="1"/>
  <c r="AL739" i="1"/>
  <c r="AM739" i="1"/>
  <c r="AK740" i="1"/>
  <c r="AL740" i="1"/>
  <c r="AM740" i="1"/>
  <c r="AK741" i="1"/>
  <c r="AL741" i="1"/>
  <c r="AM741" i="1"/>
  <c r="AK742" i="1"/>
  <c r="AL742" i="1"/>
  <c r="AM742" i="1"/>
  <c r="AK743" i="1"/>
  <c r="AL743" i="1"/>
  <c r="AM743" i="1"/>
  <c r="AK744" i="1"/>
  <c r="AL744" i="1"/>
  <c r="AM744" i="1"/>
  <c r="AK745" i="1"/>
  <c r="AL745" i="1"/>
  <c r="AM745" i="1"/>
  <c r="AK746" i="1"/>
  <c r="AL746" i="1"/>
  <c r="AM746" i="1"/>
  <c r="AK747" i="1"/>
  <c r="AL747" i="1"/>
  <c r="AM747" i="1"/>
  <c r="AK748" i="1"/>
  <c r="AL748" i="1"/>
  <c r="AM748" i="1"/>
  <c r="AK749" i="1"/>
  <c r="AL749" i="1"/>
  <c r="AM749" i="1"/>
  <c r="AK750" i="1"/>
  <c r="AL750" i="1"/>
  <c r="AM750" i="1"/>
  <c r="AK751" i="1"/>
  <c r="AL751" i="1"/>
  <c r="AM751" i="1"/>
  <c r="AK752" i="1"/>
  <c r="AL752" i="1"/>
  <c r="AM752" i="1"/>
  <c r="AK753" i="1"/>
  <c r="AL753" i="1"/>
  <c r="AM753" i="1"/>
  <c r="AK754" i="1"/>
  <c r="AL754" i="1"/>
  <c r="AM754" i="1"/>
  <c r="AK755" i="1"/>
  <c r="AL755" i="1"/>
  <c r="AM755" i="1"/>
  <c r="AK756" i="1"/>
  <c r="AL756" i="1"/>
  <c r="AM756" i="1"/>
  <c r="AK757" i="1"/>
  <c r="AL757" i="1"/>
  <c r="AM757" i="1"/>
  <c r="AK758" i="1"/>
  <c r="AL758" i="1"/>
  <c r="AM758" i="1"/>
  <c r="AK759" i="1"/>
  <c r="AL759" i="1"/>
  <c r="AM759" i="1"/>
  <c r="AK760" i="1"/>
  <c r="AL760" i="1"/>
  <c r="AM760" i="1"/>
  <c r="AK761" i="1"/>
  <c r="AL761" i="1"/>
  <c r="AM761" i="1"/>
  <c r="AK762" i="1"/>
  <c r="AL762" i="1"/>
  <c r="AM762" i="1"/>
  <c r="AK763" i="1"/>
  <c r="AL763" i="1"/>
  <c r="AM763" i="1"/>
  <c r="AK764" i="1"/>
  <c r="AL764" i="1"/>
  <c r="AM764" i="1"/>
  <c r="AK765" i="1"/>
  <c r="AL765" i="1"/>
  <c r="AM765" i="1"/>
  <c r="AK766" i="1"/>
  <c r="AL766" i="1"/>
  <c r="AM766" i="1"/>
  <c r="AK767" i="1"/>
  <c r="AL767" i="1"/>
  <c r="AM767" i="1"/>
  <c r="AK768" i="1"/>
  <c r="AL768" i="1"/>
  <c r="AM768" i="1"/>
  <c r="AK769" i="1"/>
  <c r="AL769" i="1"/>
  <c r="AM769" i="1"/>
  <c r="AK770" i="1"/>
  <c r="AL770" i="1"/>
  <c r="AM770" i="1"/>
  <c r="AK771" i="1"/>
  <c r="AL771" i="1"/>
  <c r="AM771" i="1"/>
  <c r="AK772" i="1"/>
  <c r="AL772" i="1"/>
  <c r="AM772" i="1"/>
  <c r="AK773" i="1"/>
  <c r="AL773" i="1"/>
  <c r="AM773" i="1"/>
  <c r="AK774" i="1"/>
  <c r="AL774" i="1"/>
  <c r="AM774" i="1"/>
  <c r="AK775" i="1"/>
  <c r="AL775" i="1"/>
  <c r="AM775" i="1"/>
  <c r="AK776" i="1"/>
  <c r="AL776" i="1"/>
  <c r="AM776" i="1"/>
  <c r="AK777" i="1"/>
  <c r="AL777" i="1"/>
  <c r="AM777" i="1"/>
  <c r="AK778" i="1"/>
  <c r="AL778" i="1"/>
  <c r="AM778" i="1"/>
  <c r="AK779" i="1"/>
  <c r="AL779" i="1"/>
  <c r="AM779" i="1"/>
  <c r="AK780" i="1"/>
  <c r="AL780" i="1"/>
  <c r="AM780" i="1"/>
  <c r="AK781" i="1"/>
  <c r="AL781" i="1"/>
  <c r="AM781" i="1"/>
  <c r="AK782" i="1"/>
  <c r="AL782" i="1"/>
  <c r="AM782" i="1"/>
  <c r="AK783" i="1"/>
  <c r="AL783" i="1"/>
  <c r="AM783" i="1"/>
  <c r="AK784" i="1"/>
  <c r="AL784" i="1"/>
  <c r="AM784" i="1"/>
  <c r="AK785" i="1"/>
  <c r="AL785" i="1"/>
  <c r="AM785" i="1"/>
  <c r="AK786" i="1"/>
  <c r="AL786" i="1"/>
  <c r="AM786" i="1"/>
  <c r="AK787" i="1"/>
  <c r="AL787" i="1"/>
  <c r="AM787" i="1"/>
  <c r="AK788" i="1"/>
  <c r="AL788" i="1"/>
  <c r="AM788" i="1"/>
  <c r="AK789" i="1"/>
  <c r="AL789" i="1"/>
  <c r="AM789" i="1"/>
  <c r="AK790" i="1"/>
  <c r="AL790" i="1"/>
  <c r="AM790" i="1"/>
  <c r="AK791" i="1"/>
  <c r="AL791" i="1"/>
  <c r="AM791" i="1"/>
  <c r="AK792" i="1"/>
  <c r="AL792" i="1"/>
  <c r="AM792" i="1"/>
  <c r="AK793" i="1"/>
  <c r="AL793" i="1"/>
  <c r="AM793" i="1"/>
  <c r="AK794" i="1"/>
  <c r="AL794" i="1"/>
  <c r="AM794" i="1"/>
  <c r="AK795" i="1"/>
  <c r="AL795" i="1"/>
  <c r="AM795" i="1"/>
  <c r="AK796" i="1"/>
  <c r="AL796" i="1"/>
  <c r="AM796" i="1"/>
  <c r="AK797" i="1"/>
  <c r="AL797" i="1"/>
  <c r="AM797" i="1"/>
  <c r="AK798" i="1"/>
  <c r="AL798" i="1"/>
  <c r="AM798" i="1"/>
  <c r="AK799" i="1"/>
  <c r="AL799" i="1"/>
  <c r="AM799" i="1"/>
  <c r="AK800" i="1"/>
  <c r="AL800" i="1"/>
  <c r="AM800" i="1"/>
  <c r="AK801" i="1"/>
  <c r="AL801" i="1"/>
  <c r="AM801" i="1"/>
  <c r="AK802" i="1"/>
  <c r="AL802" i="1"/>
  <c r="AM802" i="1"/>
  <c r="AK803" i="1"/>
  <c r="AL803" i="1"/>
  <c r="AM803" i="1"/>
  <c r="AK804" i="1"/>
  <c r="AL804" i="1"/>
  <c r="AM804" i="1"/>
  <c r="AK805" i="1"/>
  <c r="AL805" i="1"/>
  <c r="AM805" i="1"/>
  <c r="AK806" i="1"/>
  <c r="AL806" i="1"/>
  <c r="AM806" i="1"/>
  <c r="AK807" i="1"/>
  <c r="AL807" i="1"/>
  <c r="AM807" i="1"/>
  <c r="AK808" i="1"/>
  <c r="AL808" i="1"/>
  <c r="AM808" i="1"/>
  <c r="AK809" i="1"/>
  <c r="AL809" i="1"/>
  <c r="AM809" i="1"/>
  <c r="AK810" i="1"/>
  <c r="AL810" i="1"/>
  <c r="AM810" i="1"/>
  <c r="AK811" i="1"/>
  <c r="AL811" i="1"/>
  <c r="AM811" i="1"/>
  <c r="AK812" i="1"/>
  <c r="AL812" i="1"/>
  <c r="AM812" i="1"/>
  <c r="AK813" i="1"/>
  <c r="AL813" i="1"/>
  <c r="AM813" i="1"/>
  <c r="AK814" i="1"/>
  <c r="AL814" i="1"/>
  <c r="AM814" i="1"/>
  <c r="AK815" i="1"/>
  <c r="AL815" i="1"/>
  <c r="AM815" i="1"/>
  <c r="AK816" i="1"/>
  <c r="AL816" i="1"/>
  <c r="AM816" i="1"/>
  <c r="AK817" i="1"/>
  <c r="AL817" i="1"/>
  <c r="AM817" i="1"/>
  <c r="AK818" i="1"/>
  <c r="AL818" i="1"/>
  <c r="AM818" i="1"/>
  <c r="AK819" i="1"/>
  <c r="AL819" i="1"/>
  <c r="AM819" i="1"/>
  <c r="AK820" i="1"/>
  <c r="AL820" i="1"/>
  <c r="AM820" i="1"/>
  <c r="AK821" i="1"/>
  <c r="AL821" i="1"/>
  <c r="AM821" i="1"/>
  <c r="AK822" i="1"/>
  <c r="AL822" i="1"/>
  <c r="AM822" i="1"/>
  <c r="AK823" i="1"/>
  <c r="AL823" i="1"/>
  <c r="AM823" i="1"/>
  <c r="AK824" i="1"/>
  <c r="AL824" i="1"/>
  <c r="AM824" i="1"/>
  <c r="AK825" i="1"/>
  <c r="AL825" i="1"/>
  <c r="AM825" i="1"/>
  <c r="AK826" i="1"/>
  <c r="AL826" i="1"/>
  <c r="AM826" i="1"/>
  <c r="AK827" i="1"/>
  <c r="AL827" i="1"/>
  <c r="AM827" i="1"/>
  <c r="AK828" i="1"/>
  <c r="AL828" i="1"/>
  <c r="AM828" i="1"/>
  <c r="AK829" i="1"/>
  <c r="AL829" i="1"/>
  <c r="AM829" i="1"/>
  <c r="AK830" i="1"/>
  <c r="AL830" i="1"/>
  <c r="AM830" i="1"/>
  <c r="AK831" i="1"/>
  <c r="AL831" i="1"/>
  <c r="AM831" i="1"/>
  <c r="AK832" i="1"/>
  <c r="AL832" i="1"/>
  <c r="AM832" i="1"/>
  <c r="AK833" i="1"/>
  <c r="AL833" i="1"/>
  <c r="AM833" i="1"/>
  <c r="AK834" i="1"/>
  <c r="AL834" i="1"/>
  <c r="AM834" i="1"/>
  <c r="AK835" i="1"/>
  <c r="AL835" i="1"/>
  <c r="AM835" i="1"/>
  <c r="AK836" i="1"/>
  <c r="AL836" i="1"/>
  <c r="AM836" i="1"/>
  <c r="AK837" i="1"/>
  <c r="AL837" i="1"/>
  <c r="AM837" i="1"/>
  <c r="AK838" i="1"/>
  <c r="AL838" i="1"/>
  <c r="AM838" i="1"/>
  <c r="AK839" i="1"/>
  <c r="AL839" i="1"/>
  <c r="AM839" i="1"/>
  <c r="AK840" i="1"/>
  <c r="AL840" i="1"/>
  <c r="AM840" i="1"/>
  <c r="AK841" i="1"/>
  <c r="AL841" i="1"/>
  <c r="AM841" i="1"/>
  <c r="AK842" i="1"/>
  <c r="AL842" i="1"/>
  <c r="AM842" i="1"/>
  <c r="AK843" i="1"/>
  <c r="AL843" i="1"/>
  <c r="AM843" i="1"/>
  <c r="AK844" i="1"/>
  <c r="AL844" i="1"/>
  <c r="AM844" i="1"/>
  <c r="AK845" i="1"/>
  <c r="AL845" i="1"/>
  <c r="AM845" i="1"/>
  <c r="AK846" i="1"/>
  <c r="AL846" i="1"/>
  <c r="AM846" i="1"/>
  <c r="AK847" i="1"/>
  <c r="AL847" i="1"/>
  <c r="AM847" i="1"/>
  <c r="AK848" i="1"/>
  <c r="AL848" i="1"/>
  <c r="AM848" i="1"/>
  <c r="AK849" i="1"/>
  <c r="AL849" i="1"/>
  <c r="AM849" i="1"/>
  <c r="AK850" i="1"/>
  <c r="AL850" i="1"/>
  <c r="AM850" i="1"/>
  <c r="AK851" i="1"/>
  <c r="AL851" i="1"/>
  <c r="AM851" i="1"/>
  <c r="AK852" i="1"/>
  <c r="AL852" i="1"/>
  <c r="AM852" i="1"/>
  <c r="AK853" i="1"/>
  <c r="AL853" i="1"/>
  <c r="AM853" i="1"/>
  <c r="AK854" i="1"/>
  <c r="AL854" i="1"/>
  <c r="AM854" i="1"/>
  <c r="AK855" i="1"/>
  <c r="AL855" i="1"/>
  <c r="AM855" i="1"/>
  <c r="AK856" i="1"/>
  <c r="AL856" i="1"/>
  <c r="AM856" i="1"/>
  <c r="AK857" i="1"/>
  <c r="AL857" i="1"/>
  <c r="AM857" i="1"/>
  <c r="AK858" i="1"/>
  <c r="AL858" i="1"/>
  <c r="AM858" i="1"/>
  <c r="AK859" i="1"/>
  <c r="AL859" i="1"/>
  <c r="AM859" i="1"/>
  <c r="AK860" i="1"/>
  <c r="AL860" i="1"/>
  <c r="AM860" i="1"/>
  <c r="AK861" i="1"/>
  <c r="AL861" i="1"/>
  <c r="AM861" i="1"/>
  <c r="AK862" i="1"/>
  <c r="AL862" i="1"/>
  <c r="AM862" i="1"/>
  <c r="AK863" i="1"/>
  <c r="AL863" i="1"/>
  <c r="AM863" i="1"/>
  <c r="AK864" i="1"/>
  <c r="AL864" i="1"/>
  <c r="AM864" i="1"/>
  <c r="AK865" i="1"/>
  <c r="AL865" i="1"/>
  <c r="AM865" i="1"/>
  <c r="AK866" i="1"/>
  <c r="AL866" i="1"/>
  <c r="AM866" i="1"/>
  <c r="AK867" i="1"/>
  <c r="AL867" i="1"/>
  <c r="AM867" i="1"/>
  <c r="AK868" i="1"/>
  <c r="AL868" i="1"/>
  <c r="AM868" i="1"/>
  <c r="AK869" i="1"/>
  <c r="AL869" i="1"/>
  <c r="AM869" i="1"/>
  <c r="AK870" i="1"/>
  <c r="AL870" i="1"/>
  <c r="AM870" i="1"/>
  <c r="AK871" i="1"/>
  <c r="AL871" i="1"/>
  <c r="AM871" i="1"/>
  <c r="AK872" i="1"/>
  <c r="AL872" i="1"/>
  <c r="AM872" i="1"/>
  <c r="AK873" i="1"/>
  <c r="AL873" i="1"/>
  <c r="AM873" i="1"/>
  <c r="AK874" i="1"/>
  <c r="AL874" i="1"/>
  <c r="AM874" i="1"/>
  <c r="AK875" i="1"/>
  <c r="AL875" i="1"/>
  <c r="AM875" i="1"/>
  <c r="AK876" i="1"/>
  <c r="AL876" i="1"/>
  <c r="AM876" i="1"/>
  <c r="AK877" i="1"/>
  <c r="AL877" i="1"/>
  <c r="AM877" i="1"/>
  <c r="AK878" i="1"/>
  <c r="AL878" i="1"/>
  <c r="AM878" i="1"/>
  <c r="AK879" i="1"/>
  <c r="AL879" i="1"/>
  <c r="AM879" i="1"/>
  <c r="AK880" i="1"/>
  <c r="AL880" i="1"/>
  <c r="AM880" i="1"/>
  <c r="AK881" i="1"/>
  <c r="AL881" i="1"/>
  <c r="AM881" i="1"/>
  <c r="AK882" i="1"/>
  <c r="AL882" i="1"/>
  <c r="AM882" i="1"/>
  <c r="AK883" i="1"/>
  <c r="AL883" i="1"/>
  <c r="AM883" i="1"/>
  <c r="AK884" i="1"/>
  <c r="AL884" i="1"/>
  <c r="AM884" i="1"/>
  <c r="AK885" i="1"/>
  <c r="AL885" i="1"/>
  <c r="AM885" i="1"/>
  <c r="AK886" i="1"/>
  <c r="AL886" i="1"/>
  <c r="AM886" i="1"/>
  <c r="AK887" i="1"/>
  <c r="AL887" i="1"/>
  <c r="AM887" i="1"/>
  <c r="AK888" i="1"/>
  <c r="AL888" i="1"/>
  <c r="AM888" i="1"/>
  <c r="AK889" i="1"/>
  <c r="AL889" i="1"/>
  <c r="AM889" i="1"/>
  <c r="AK890" i="1"/>
  <c r="AL890" i="1"/>
  <c r="AM890" i="1"/>
  <c r="AK891" i="1"/>
  <c r="AL891" i="1"/>
  <c r="AM891" i="1"/>
  <c r="AK892" i="1"/>
  <c r="AL892" i="1"/>
  <c r="AM892" i="1"/>
  <c r="AK893" i="1"/>
  <c r="AL893" i="1"/>
  <c r="AM893" i="1"/>
  <c r="AK894" i="1"/>
  <c r="AL894" i="1"/>
  <c r="AM894" i="1"/>
  <c r="AK895" i="1"/>
  <c r="AL895" i="1"/>
  <c r="AM895" i="1"/>
  <c r="AK896" i="1"/>
  <c r="AL896" i="1"/>
  <c r="AM896" i="1"/>
  <c r="AK897" i="1"/>
  <c r="AL897" i="1"/>
  <c r="AM897" i="1"/>
  <c r="AK898" i="1"/>
  <c r="AL898" i="1"/>
  <c r="AM898" i="1"/>
  <c r="AK899" i="1"/>
  <c r="AL899" i="1"/>
  <c r="AM899" i="1"/>
  <c r="AK900" i="1"/>
  <c r="AL900" i="1"/>
  <c r="AM900" i="1"/>
  <c r="AK901" i="1"/>
  <c r="AL901" i="1"/>
  <c r="AM901" i="1"/>
  <c r="AK902" i="1"/>
  <c r="AL902" i="1"/>
  <c r="AM902" i="1"/>
  <c r="AK903" i="1"/>
  <c r="AL903" i="1"/>
  <c r="AM903" i="1"/>
  <c r="AK904" i="1"/>
  <c r="AL904" i="1"/>
  <c r="AM904" i="1"/>
  <c r="AK905" i="1"/>
  <c r="AL905" i="1"/>
  <c r="AM905" i="1"/>
  <c r="AK906" i="1"/>
  <c r="AL906" i="1"/>
  <c r="AM906" i="1"/>
  <c r="AK907" i="1"/>
  <c r="AL907" i="1"/>
  <c r="AM907" i="1"/>
  <c r="AK908" i="1"/>
  <c r="AL908" i="1"/>
  <c r="AM908" i="1"/>
  <c r="AK909" i="1"/>
  <c r="AL909" i="1"/>
  <c r="AM909" i="1"/>
  <c r="AK910" i="1"/>
  <c r="AL910" i="1"/>
  <c r="AM910" i="1"/>
  <c r="AK911" i="1"/>
  <c r="AL911" i="1"/>
  <c r="AM911" i="1"/>
  <c r="AK912" i="1"/>
  <c r="AL912" i="1"/>
  <c r="AM912" i="1"/>
  <c r="AK913" i="1"/>
  <c r="AL913" i="1"/>
  <c r="AM913" i="1"/>
  <c r="AK914" i="1"/>
  <c r="AL914" i="1"/>
  <c r="AM914" i="1"/>
  <c r="AK915" i="1"/>
  <c r="AL915" i="1"/>
  <c r="AM915" i="1"/>
  <c r="AK916" i="1"/>
  <c r="AL916" i="1"/>
  <c r="AM916" i="1"/>
  <c r="AK917" i="1"/>
  <c r="AL917" i="1"/>
  <c r="AM917" i="1"/>
  <c r="AK918" i="1"/>
  <c r="AL918" i="1"/>
  <c r="AM918" i="1"/>
  <c r="AK919" i="1"/>
  <c r="AL919" i="1"/>
  <c r="AM919" i="1"/>
  <c r="AK920" i="1"/>
  <c r="AL920" i="1"/>
  <c r="AM920" i="1"/>
  <c r="AK921" i="1"/>
  <c r="AL921" i="1"/>
  <c r="AM921" i="1"/>
  <c r="AK922" i="1"/>
  <c r="AL922" i="1"/>
  <c r="AM922" i="1"/>
  <c r="AK923" i="1"/>
  <c r="AL923" i="1"/>
  <c r="AM923" i="1"/>
  <c r="AK924" i="1"/>
  <c r="AL924" i="1"/>
  <c r="AM924" i="1"/>
  <c r="AK925" i="1"/>
  <c r="AL925" i="1"/>
  <c r="AM925" i="1"/>
  <c r="AK926" i="1"/>
  <c r="AL926" i="1"/>
  <c r="AM926" i="1"/>
  <c r="AK927" i="1"/>
  <c r="AL927" i="1"/>
  <c r="AM927" i="1"/>
  <c r="AK928" i="1"/>
  <c r="AL928" i="1"/>
  <c r="AM928" i="1"/>
  <c r="AK929" i="1"/>
  <c r="AL929" i="1"/>
  <c r="AM929" i="1"/>
  <c r="AK930" i="1"/>
  <c r="AL930" i="1"/>
  <c r="AM930" i="1"/>
  <c r="AK931" i="1"/>
  <c r="AL931" i="1"/>
  <c r="AM931" i="1"/>
  <c r="AK932" i="1"/>
  <c r="AL932" i="1"/>
  <c r="AM932" i="1"/>
  <c r="AK933" i="1"/>
  <c r="AL933" i="1"/>
  <c r="AM933" i="1"/>
  <c r="AK934" i="1"/>
  <c r="AL934" i="1"/>
  <c r="AM934" i="1"/>
  <c r="AK935" i="1"/>
  <c r="AL935" i="1"/>
  <c r="AM935" i="1"/>
  <c r="AK936" i="1"/>
  <c r="AL936" i="1"/>
  <c r="AM936" i="1"/>
  <c r="AK937" i="1"/>
  <c r="AL937" i="1"/>
  <c r="AM937" i="1"/>
  <c r="AK938" i="1"/>
  <c r="AL938" i="1"/>
  <c r="AM938" i="1"/>
  <c r="AK939" i="1"/>
  <c r="AL939" i="1"/>
  <c r="AM939" i="1"/>
  <c r="AK940" i="1"/>
  <c r="AL940" i="1"/>
  <c r="AM940" i="1"/>
  <c r="AK941" i="1"/>
  <c r="AL941" i="1"/>
  <c r="AM941" i="1"/>
  <c r="AK942" i="1"/>
  <c r="AL942" i="1"/>
  <c r="AM942" i="1"/>
  <c r="AK943" i="1"/>
  <c r="AL943" i="1"/>
  <c r="AM943" i="1"/>
  <c r="AK944" i="1"/>
  <c r="AL944" i="1"/>
  <c r="AM944" i="1"/>
  <c r="AK945" i="1"/>
  <c r="AL945" i="1"/>
  <c r="AM945" i="1"/>
  <c r="AK946" i="1"/>
  <c r="AL946" i="1"/>
  <c r="AM946" i="1"/>
  <c r="AK947" i="1"/>
  <c r="AL947" i="1"/>
  <c r="AM947" i="1"/>
  <c r="AK948" i="1"/>
  <c r="AL948" i="1"/>
  <c r="AM948" i="1"/>
  <c r="AK949" i="1"/>
  <c r="AL949" i="1"/>
  <c r="AM949" i="1"/>
  <c r="AK950" i="1"/>
  <c r="AL950" i="1"/>
  <c r="AM950" i="1"/>
  <c r="AK951" i="1"/>
  <c r="AL951" i="1"/>
  <c r="AM951" i="1"/>
  <c r="AK952" i="1"/>
  <c r="AL952" i="1"/>
  <c r="AM952" i="1"/>
  <c r="AK953" i="1"/>
  <c r="AL953" i="1"/>
  <c r="AM953" i="1"/>
  <c r="AK954" i="1"/>
  <c r="AL954" i="1"/>
  <c r="AM954" i="1"/>
  <c r="AK955" i="1"/>
  <c r="AL955" i="1"/>
  <c r="AM955" i="1"/>
  <c r="AK956" i="1"/>
  <c r="AL956" i="1"/>
  <c r="AM956" i="1"/>
  <c r="AK957" i="1"/>
  <c r="AL957" i="1"/>
  <c r="AM957" i="1"/>
  <c r="AK958" i="1"/>
  <c r="AL958" i="1"/>
  <c r="AM958" i="1"/>
  <c r="AK959" i="1"/>
  <c r="AL959" i="1"/>
  <c r="AM959" i="1"/>
  <c r="AK960" i="1"/>
  <c r="AL960" i="1"/>
  <c r="AM960" i="1"/>
  <c r="AK961" i="1"/>
  <c r="AL961" i="1"/>
  <c r="AM961" i="1"/>
  <c r="AK962" i="1"/>
  <c r="AL962" i="1"/>
  <c r="AM962" i="1"/>
  <c r="AK963" i="1"/>
  <c r="AL963" i="1"/>
  <c r="AM963" i="1"/>
  <c r="AK964" i="1"/>
  <c r="AL964" i="1"/>
  <c r="AM964" i="1"/>
  <c r="AK965" i="1"/>
  <c r="AL965" i="1"/>
  <c r="AM965" i="1"/>
  <c r="AK966" i="1"/>
  <c r="AL966" i="1"/>
  <c r="AM966" i="1"/>
  <c r="AK967" i="1"/>
  <c r="AL967" i="1"/>
  <c r="AM967" i="1"/>
  <c r="AK968" i="1"/>
  <c r="AL968" i="1"/>
  <c r="AM968" i="1"/>
  <c r="AK969" i="1"/>
  <c r="AL969" i="1"/>
  <c r="AM969" i="1"/>
  <c r="AK970" i="1"/>
  <c r="AL970" i="1"/>
  <c r="AM970" i="1"/>
  <c r="AK971" i="1"/>
  <c r="AL971" i="1"/>
  <c r="AM971" i="1"/>
  <c r="AK972" i="1"/>
  <c r="AL972" i="1"/>
  <c r="AM972" i="1"/>
  <c r="AK973" i="1"/>
  <c r="AL973" i="1"/>
  <c r="AM973" i="1"/>
  <c r="AK974" i="1"/>
  <c r="AL974" i="1"/>
  <c r="AM974" i="1"/>
  <c r="AK975" i="1"/>
  <c r="AL975" i="1"/>
  <c r="AM975" i="1"/>
  <c r="AK976" i="1"/>
  <c r="AL976" i="1"/>
  <c r="AM976" i="1"/>
  <c r="AK977" i="1"/>
  <c r="AL977" i="1"/>
  <c r="AM977" i="1"/>
  <c r="AK978" i="1"/>
  <c r="AL978" i="1"/>
  <c r="AM978" i="1"/>
  <c r="AK979" i="1"/>
  <c r="AL979" i="1"/>
  <c r="AM979" i="1"/>
  <c r="AK980" i="1"/>
  <c r="AL980" i="1"/>
  <c r="AM980" i="1"/>
  <c r="AK981" i="1"/>
  <c r="AL981" i="1"/>
  <c r="AM981" i="1"/>
  <c r="AK982" i="1"/>
  <c r="AL982" i="1"/>
  <c r="AM982" i="1"/>
  <c r="AK983" i="1"/>
  <c r="AL983" i="1"/>
  <c r="AM983" i="1"/>
  <c r="AK984" i="1"/>
  <c r="AL984" i="1"/>
  <c r="AM984" i="1"/>
  <c r="AK985" i="1"/>
  <c r="AL985" i="1"/>
  <c r="AM985" i="1"/>
  <c r="AK986" i="1"/>
  <c r="AL986" i="1"/>
  <c r="AM986" i="1"/>
  <c r="AK987" i="1"/>
  <c r="AL987" i="1"/>
  <c r="AM987" i="1"/>
  <c r="AK988" i="1"/>
  <c r="AL988" i="1"/>
  <c r="AM988" i="1"/>
  <c r="AK989" i="1"/>
  <c r="AL989" i="1"/>
  <c r="AM989" i="1"/>
  <c r="AK990" i="1"/>
  <c r="AL990" i="1"/>
  <c r="AM990" i="1"/>
  <c r="AK991" i="1"/>
  <c r="AL991" i="1"/>
  <c r="AM991" i="1"/>
  <c r="AK992" i="1"/>
  <c r="AL992" i="1"/>
  <c r="AM992" i="1"/>
  <c r="AK993" i="1"/>
  <c r="AL993" i="1"/>
  <c r="AM993" i="1"/>
  <c r="AK994" i="1"/>
  <c r="AL994" i="1"/>
  <c r="AM994" i="1"/>
  <c r="AK995" i="1"/>
  <c r="AL995" i="1"/>
  <c r="AM995" i="1"/>
  <c r="AK996" i="1"/>
  <c r="AL996" i="1"/>
  <c r="AM996" i="1"/>
  <c r="AK997" i="1"/>
  <c r="AL997" i="1"/>
  <c r="AM997" i="1"/>
  <c r="AK998" i="1"/>
  <c r="AL998" i="1"/>
  <c r="AM998" i="1"/>
  <c r="AK999" i="1"/>
  <c r="AL999" i="1"/>
  <c r="AM999" i="1"/>
  <c r="AK1000" i="1"/>
  <c r="AL1000" i="1"/>
  <c r="AM1000" i="1"/>
  <c r="AK1001" i="1"/>
  <c r="AL1001" i="1"/>
  <c r="AM1001" i="1"/>
  <c r="AK1002" i="1"/>
  <c r="AL1002" i="1"/>
  <c r="AM1002" i="1"/>
  <c r="AK1003" i="1"/>
  <c r="AL1003" i="1"/>
  <c r="AM1003" i="1"/>
  <c r="AK1004" i="1"/>
  <c r="AL1004" i="1"/>
  <c r="AM1004" i="1"/>
  <c r="AK1005" i="1"/>
  <c r="AL1005" i="1"/>
  <c r="AM1005" i="1"/>
  <c r="AK1006" i="1"/>
  <c r="AL1006" i="1"/>
  <c r="AM1006" i="1"/>
  <c r="AK1007" i="1"/>
  <c r="AL1007" i="1"/>
  <c r="AM1007" i="1"/>
  <c r="AK1008" i="1"/>
  <c r="AL1008" i="1"/>
  <c r="AM1008" i="1"/>
  <c r="AK1009" i="1"/>
  <c r="AL1009" i="1"/>
  <c r="AM1009" i="1"/>
  <c r="AK1010" i="1"/>
  <c r="AL1010" i="1"/>
  <c r="AM1010" i="1"/>
  <c r="AK1011" i="1"/>
  <c r="AL1011" i="1"/>
  <c r="AM1011" i="1"/>
  <c r="AK1012" i="1"/>
  <c r="AL1012" i="1"/>
  <c r="AM1012" i="1"/>
  <c r="AK1013" i="1"/>
  <c r="AL1013" i="1"/>
  <c r="AM1013" i="1"/>
  <c r="AK1014" i="1"/>
  <c r="AL1014" i="1"/>
  <c r="AM1014" i="1"/>
  <c r="AK1015" i="1"/>
  <c r="AL1015" i="1"/>
  <c r="AM1015" i="1"/>
  <c r="AK1016" i="1"/>
  <c r="AL1016" i="1"/>
  <c r="AM1016" i="1"/>
  <c r="AK1017" i="1"/>
  <c r="AL1017" i="1"/>
  <c r="AM1017" i="1"/>
  <c r="AK1018" i="1"/>
  <c r="AL1018" i="1"/>
  <c r="AM1018" i="1"/>
  <c r="AK1019" i="1"/>
  <c r="AL1019" i="1"/>
  <c r="AM1019" i="1"/>
  <c r="AK1020" i="1"/>
  <c r="AL1020" i="1"/>
  <c r="AM1020" i="1"/>
  <c r="AK1021" i="1"/>
  <c r="AL1021" i="1"/>
  <c r="AM1021" i="1"/>
  <c r="AL1022" i="1"/>
  <c r="AM1022" i="1"/>
  <c r="AL1023" i="1"/>
  <c r="AM1023" i="1"/>
  <c r="AL1024" i="1"/>
  <c r="AM1024" i="1"/>
  <c r="AL1025" i="1"/>
  <c r="AM1025" i="1"/>
  <c r="AL1026" i="1"/>
  <c r="AM1026" i="1"/>
  <c r="AL1027" i="1"/>
  <c r="AM1027" i="1"/>
  <c r="AL1028" i="1"/>
  <c r="AM1028" i="1"/>
  <c r="AL1029" i="1"/>
  <c r="AM1029" i="1"/>
  <c r="AL1030" i="1"/>
  <c r="AM1030" i="1"/>
  <c r="AL1031" i="1"/>
  <c r="AM1031" i="1"/>
  <c r="AL1032" i="1"/>
  <c r="AM1032" i="1"/>
  <c r="AL1033" i="1"/>
  <c r="AM1033" i="1"/>
  <c r="AL1034" i="1"/>
  <c r="AM1034" i="1"/>
  <c r="AL1035" i="1"/>
  <c r="AM1035" i="1"/>
  <c r="AL1036" i="1"/>
  <c r="AM1036" i="1"/>
  <c r="AL1037" i="1"/>
  <c r="AM1037" i="1"/>
  <c r="AL1038" i="1"/>
  <c r="AM1038" i="1"/>
  <c r="AL1039" i="1"/>
  <c r="AM1039" i="1"/>
  <c r="AL1040" i="1"/>
  <c r="AM1040" i="1"/>
  <c r="AL1041" i="1"/>
  <c r="AM1041" i="1"/>
  <c r="AL1042" i="1"/>
  <c r="AM1042" i="1"/>
  <c r="AL1043" i="1"/>
  <c r="AM1043" i="1"/>
  <c r="AL1044" i="1"/>
  <c r="AM1044" i="1"/>
  <c r="AL1045" i="1"/>
  <c r="AM1045" i="1"/>
  <c r="AL1046" i="1"/>
  <c r="AM1046" i="1"/>
  <c r="AL1047" i="1"/>
  <c r="AM1047" i="1"/>
  <c r="AL1048" i="1"/>
  <c r="AM1048" i="1"/>
  <c r="AL1049" i="1"/>
  <c r="AM1049" i="1"/>
  <c r="AL1050" i="1"/>
  <c r="AM1050" i="1"/>
  <c r="AL1051" i="1"/>
  <c r="AM1051" i="1"/>
  <c r="AL1052" i="1"/>
  <c r="AM1052" i="1"/>
  <c r="AL1053" i="1"/>
  <c r="AM1053" i="1"/>
  <c r="AL1054" i="1"/>
  <c r="AM1054" i="1"/>
  <c r="AL1055" i="1"/>
  <c r="AM1055" i="1"/>
  <c r="AL1056" i="1"/>
  <c r="AM1056" i="1"/>
  <c r="AL1057" i="1"/>
  <c r="AM1057" i="1"/>
  <c r="AL1058" i="1"/>
  <c r="AM1058" i="1"/>
  <c r="AL1059" i="1"/>
  <c r="AM1059" i="1"/>
  <c r="AL1060" i="1"/>
  <c r="AM1060" i="1"/>
  <c r="AL1061" i="1"/>
  <c r="AM1061" i="1"/>
  <c r="AL1062" i="1"/>
  <c r="AM1062" i="1"/>
  <c r="AL1063" i="1"/>
  <c r="AM1063" i="1"/>
  <c r="AL1064" i="1"/>
  <c r="AM1064" i="1"/>
  <c r="AL1065" i="1"/>
  <c r="AM1065" i="1"/>
  <c r="AL1066" i="1"/>
  <c r="AM1066" i="1"/>
  <c r="AL1067" i="1"/>
  <c r="AM1067" i="1"/>
  <c r="AL1068" i="1"/>
  <c r="AM1068" i="1"/>
  <c r="AL1069" i="1"/>
  <c r="AM1069" i="1"/>
  <c r="AL1070" i="1"/>
  <c r="AM1070" i="1"/>
  <c r="AL1071" i="1"/>
  <c r="AM1071" i="1"/>
  <c r="AL1072" i="1"/>
  <c r="AM1072" i="1"/>
  <c r="AL1073" i="1"/>
  <c r="AM1073" i="1"/>
  <c r="AL1074" i="1"/>
  <c r="AM1074" i="1"/>
  <c r="AL1075" i="1"/>
  <c r="AM1075" i="1"/>
  <c r="AL1076" i="1"/>
  <c r="AM1076" i="1"/>
  <c r="AL1077" i="1"/>
  <c r="AM1077" i="1"/>
  <c r="AL1078" i="1"/>
  <c r="AM1078" i="1"/>
  <c r="AL1079" i="1"/>
  <c r="AM1079" i="1"/>
  <c r="AL1080" i="1"/>
  <c r="AM1080" i="1"/>
  <c r="AL1081" i="1"/>
  <c r="AM1081" i="1"/>
  <c r="AL1082" i="1"/>
  <c r="AM1082" i="1"/>
  <c r="AL1083" i="1"/>
  <c r="AM1083" i="1"/>
  <c r="AL1084" i="1"/>
  <c r="AM1084" i="1"/>
  <c r="AL1085" i="1"/>
  <c r="AM1085" i="1"/>
  <c r="AL1086" i="1"/>
  <c r="AM1086" i="1"/>
  <c r="AL1087" i="1"/>
  <c r="AM1087" i="1"/>
  <c r="AL1088" i="1"/>
  <c r="AM1088" i="1"/>
  <c r="AL1089" i="1"/>
  <c r="AM1089" i="1"/>
  <c r="AL1090" i="1"/>
  <c r="AM1090" i="1"/>
  <c r="AL1091" i="1"/>
  <c r="AM1091" i="1"/>
  <c r="AL1092" i="1"/>
  <c r="AM1092" i="1"/>
  <c r="AL1093" i="1"/>
  <c r="AM1093" i="1"/>
  <c r="AL1094" i="1"/>
  <c r="AM1094" i="1"/>
  <c r="AL1095" i="1"/>
  <c r="AM1095" i="1"/>
  <c r="AL1096" i="1"/>
  <c r="AM1096" i="1"/>
  <c r="AL1097" i="1"/>
  <c r="AM1097" i="1"/>
  <c r="AL1098" i="1"/>
  <c r="AM1098" i="1"/>
  <c r="AL1099" i="1"/>
  <c r="AM1099" i="1"/>
  <c r="AL1100" i="1"/>
  <c r="AM1100" i="1"/>
  <c r="AL1101" i="1"/>
  <c r="AM1101" i="1"/>
  <c r="AL1102" i="1"/>
  <c r="AM1102" i="1"/>
  <c r="AL1103" i="1"/>
  <c r="AM1103" i="1"/>
  <c r="AL1104" i="1"/>
  <c r="AM1104" i="1"/>
  <c r="AL1105" i="1"/>
  <c r="AM1105" i="1"/>
  <c r="AL1106" i="1"/>
  <c r="AM1106" i="1"/>
  <c r="AL1107" i="1"/>
  <c r="AM1107" i="1"/>
  <c r="AL1108" i="1"/>
  <c r="AM1108" i="1"/>
  <c r="AL1109" i="1"/>
  <c r="AM1109" i="1"/>
  <c r="AL1110" i="1"/>
  <c r="AM1110" i="1"/>
  <c r="AL1111" i="1"/>
  <c r="AM1111" i="1"/>
  <c r="AL1112" i="1"/>
  <c r="AM1112" i="1"/>
  <c r="AL1113" i="1"/>
  <c r="AM1113" i="1"/>
  <c r="AL1114" i="1"/>
  <c r="AM1114" i="1"/>
  <c r="AL1115" i="1"/>
  <c r="AM1115" i="1"/>
  <c r="AL1116" i="1"/>
  <c r="AM1116" i="1"/>
  <c r="AK1117" i="1"/>
  <c r="AL1117" i="1"/>
  <c r="AM1117" i="1"/>
  <c r="AK1118" i="1"/>
  <c r="AL1118" i="1"/>
  <c r="AM1118" i="1"/>
  <c r="AK1119" i="1"/>
  <c r="AL1119" i="1"/>
  <c r="AM1119" i="1"/>
  <c r="AK1120" i="1"/>
  <c r="AL1120" i="1"/>
  <c r="AM1120" i="1"/>
  <c r="AK1121" i="1"/>
  <c r="AL1121" i="1"/>
  <c r="AM1121" i="1"/>
  <c r="AK1122" i="1"/>
  <c r="AL1122" i="1"/>
  <c r="AM1122" i="1"/>
  <c r="AK1123" i="1"/>
  <c r="AL1123" i="1"/>
  <c r="AM1123" i="1"/>
  <c r="AK1124" i="1"/>
  <c r="AL1124" i="1"/>
  <c r="AM1124" i="1"/>
  <c r="AK1125" i="1"/>
  <c r="AL1125" i="1"/>
  <c r="AM1125" i="1"/>
  <c r="AK1126" i="1"/>
  <c r="AL1126" i="1"/>
  <c r="AM1126" i="1"/>
  <c r="AK1127" i="1"/>
  <c r="AL1127" i="1"/>
  <c r="AM1127" i="1"/>
  <c r="AK1128" i="1"/>
  <c r="AL1128" i="1"/>
  <c r="AM1128" i="1"/>
  <c r="AK1129" i="1"/>
  <c r="AL1129" i="1"/>
  <c r="AM1129" i="1"/>
  <c r="AK1130" i="1"/>
  <c r="AL1130" i="1"/>
  <c r="AM1130" i="1"/>
  <c r="AK1131" i="1"/>
  <c r="AL1131" i="1"/>
  <c r="AM1131" i="1"/>
  <c r="AK1132" i="1"/>
  <c r="AL1132" i="1"/>
  <c r="AM1132" i="1"/>
  <c r="AK1133" i="1"/>
  <c r="AL1133" i="1"/>
  <c r="AM1133" i="1"/>
  <c r="AK1134" i="1"/>
  <c r="AL1134" i="1"/>
  <c r="AM1134" i="1"/>
  <c r="AK1135" i="1"/>
  <c r="AL1135" i="1"/>
  <c r="AM1135" i="1"/>
  <c r="AK1136" i="1"/>
  <c r="AL1136" i="1"/>
  <c r="AM1136" i="1"/>
  <c r="AK1137" i="1"/>
  <c r="AL1137" i="1"/>
  <c r="AM1137" i="1"/>
  <c r="AK1138" i="1"/>
  <c r="AL1138" i="1"/>
  <c r="AM1138" i="1"/>
  <c r="AK1139" i="1"/>
  <c r="AL1139" i="1"/>
  <c r="AM1139" i="1"/>
  <c r="AK1140" i="1"/>
  <c r="AL1140" i="1"/>
  <c r="AM1140" i="1"/>
  <c r="AK1141" i="1"/>
  <c r="AL1141" i="1"/>
  <c r="AM1141" i="1"/>
  <c r="AK1142" i="1"/>
  <c r="AL1142" i="1"/>
  <c r="AM1142" i="1"/>
  <c r="AK1143" i="1"/>
  <c r="AL1143" i="1"/>
  <c r="AM1143" i="1"/>
  <c r="AK1144" i="1"/>
  <c r="AL1144" i="1"/>
  <c r="AM1144" i="1"/>
  <c r="AK1145" i="1"/>
  <c r="AL1145" i="1"/>
  <c r="AM1145" i="1"/>
  <c r="AK1146" i="1"/>
  <c r="AL1146" i="1"/>
  <c r="AM1146" i="1"/>
  <c r="AK1147" i="1"/>
  <c r="AL1147" i="1"/>
  <c r="AM1147" i="1"/>
  <c r="AK1148" i="1"/>
  <c r="AL1148" i="1"/>
  <c r="AM1148" i="1"/>
  <c r="AK1149" i="1"/>
  <c r="AL1149" i="1"/>
  <c r="AM1149" i="1"/>
  <c r="AK1150" i="1"/>
  <c r="AL1150" i="1"/>
  <c r="AM1150" i="1"/>
  <c r="AK1151" i="1"/>
  <c r="AL1151" i="1"/>
  <c r="AM1151" i="1"/>
  <c r="AK1152" i="1"/>
  <c r="AL1152" i="1"/>
  <c r="AM1152" i="1"/>
  <c r="AK1153" i="1"/>
  <c r="AL1153" i="1"/>
  <c r="AM1153" i="1"/>
  <c r="AK1154" i="1"/>
  <c r="AL1154" i="1"/>
  <c r="AM1154" i="1"/>
  <c r="AK1155" i="1"/>
  <c r="AL1155" i="1"/>
  <c r="AM1155" i="1"/>
  <c r="AK1156" i="1"/>
  <c r="AL1156" i="1"/>
  <c r="AM1156" i="1"/>
  <c r="AK1157" i="1"/>
  <c r="AL1157" i="1"/>
  <c r="AM1157" i="1"/>
  <c r="AK1158" i="1"/>
  <c r="AL1158" i="1"/>
  <c r="AM1158" i="1"/>
  <c r="AK1159" i="1"/>
  <c r="AL1159" i="1"/>
  <c r="AM1159" i="1"/>
  <c r="AK1160" i="1"/>
  <c r="AL1160" i="1"/>
  <c r="AM1160" i="1"/>
  <c r="AK1161" i="1"/>
  <c r="AL1161" i="1"/>
  <c r="AM1161" i="1"/>
  <c r="AK1162" i="1"/>
  <c r="AL1162" i="1"/>
  <c r="AM1162" i="1"/>
  <c r="AK1163" i="1"/>
  <c r="AL1163" i="1"/>
  <c r="AM1163" i="1"/>
  <c r="AK1164" i="1"/>
  <c r="AL1164" i="1"/>
  <c r="AM1164" i="1"/>
  <c r="AK1165" i="1"/>
  <c r="AL1165" i="1"/>
  <c r="AM1165" i="1"/>
  <c r="AK1166" i="1"/>
  <c r="AL1166" i="1"/>
  <c r="AM1166" i="1"/>
  <c r="AK1167" i="1"/>
  <c r="AL1167" i="1"/>
  <c r="AM1167" i="1"/>
  <c r="AK1168" i="1"/>
  <c r="AL1168" i="1"/>
  <c r="AM1168" i="1"/>
  <c r="AK1169" i="1"/>
  <c r="AL1169" i="1"/>
  <c r="AM1169" i="1"/>
  <c r="AK1170" i="1"/>
  <c r="AL1170" i="1"/>
  <c r="AM1170" i="1"/>
  <c r="AK1171" i="1"/>
  <c r="AL1171" i="1"/>
  <c r="AM1171" i="1"/>
  <c r="AK1172" i="1"/>
  <c r="AL1172" i="1"/>
  <c r="AM1172" i="1"/>
  <c r="AK1173" i="1"/>
  <c r="AL1173" i="1"/>
  <c r="AM1173" i="1"/>
  <c r="AK1174" i="1"/>
  <c r="AL1174" i="1"/>
  <c r="AM1174" i="1"/>
  <c r="AK1175" i="1"/>
  <c r="AL1175" i="1"/>
  <c r="AM1175" i="1"/>
  <c r="AK1176" i="1"/>
  <c r="AL1176" i="1"/>
  <c r="AM1176" i="1"/>
  <c r="AK1177" i="1"/>
  <c r="AL1177" i="1"/>
  <c r="AM1177" i="1"/>
  <c r="AK1178" i="1"/>
  <c r="AL1178" i="1"/>
  <c r="AM1178" i="1"/>
  <c r="AK1179" i="1"/>
  <c r="AL1179" i="1"/>
  <c r="AM1179" i="1"/>
  <c r="AK1180" i="1"/>
  <c r="AL1180" i="1"/>
  <c r="AM1180" i="1"/>
  <c r="AK1181" i="1"/>
  <c r="AL1181" i="1"/>
  <c r="AM1181" i="1"/>
  <c r="AK1182" i="1"/>
  <c r="AL1182" i="1"/>
  <c r="AM1182" i="1"/>
  <c r="AK1183" i="1"/>
  <c r="AL1183" i="1"/>
  <c r="AM1183" i="1"/>
  <c r="AK1184" i="1"/>
  <c r="AL1184" i="1"/>
  <c r="AM1184" i="1"/>
  <c r="AK1185" i="1"/>
  <c r="AL1185" i="1"/>
  <c r="AM1185" i="1"/>
  <c r="AK1186" i="1"/>
  <c r="AL1186" i="1"/>
  <c r="AM1186" i="1"/>
  <c r="AK1187" i="1"/>
  <c r="AL1187" i="1"/>
  <c r="AM1187" i="1"/>
  <c r="AK1188" i="1"/>
  <c r="AL1188" i="1"/>
  <c r="AM1188" i="1"/>
  <c r="AK1189" i="1"/>
  <c r="AL1189" i="1"/>
  <c r="AM1189" i="1"/>
  <c r="AK1190" i="1"/>
  <c r="AL1190" i="1"/>
  <c r="AM1190" i="1"/>
  <c r="AK1191" i="1"/>
  <c r="AL1191" i="1"/>
  <c r="AM1191" i="1"/>
  <c r="AK1192" i="1"/>
  <c r="AL1192" i="1"/>
  <c r="AM1192" i="1"/>
  <c r="AK1193" i="1"/>
  <c r="AL1193" i="1"/>
  <c r="AM1193" i="1"/>
  <c r="AK1194" i="1"/>
  <c r="AL1194" i="1"/>
  <c r="AM1194" i="1"/>
  <c r="AK1195" i="1"/>
  <c r="AL1195" i="1"/>
  <c r="AM1195" i="1"/>
  <c r="AK1196" i="1"/>
  <c r="AL1196" i="1"/>
  <c r="AM1196" i="1"/>
  <c r="AK1197" i="1"/>
  <c r="AL1197" i="1"/>
  <c r="AM1197" i="1"/>
  <c r="AK1198" i="1"/>
  <c r="AL1198" i="1"/>
  <c r="AM1198" i="1"/>
  <c r="AK1199" i="1"/>
  <c r="AL1199" i="1"/>
  <c r="AM1199" i="1"/>
  <c r="AK1200" i="1"/>
  <c r="AL1200" i="1"/>
  <c r="AM1200" i="1"/>
  <c r="AK1201" i="1"/>
  <c r="AL1201" i="1"/>
  <c r="AM1201" i="1"/>
  <c r="AK1202" i="1"/>
  <c r="AL1202" i="1"/>
  <c r="AM1202" i="1"/>
  <c r="AK1203" i="1"/>
  <c r="AL1203" i="1"/>
  <c r="AM1203" i="1"/>
  <c r="AK1204" i="1"/>
  <c r="AL1204" i="1"/>
  <c r="AM1204" i="1"/>
  <c r="AK1205" i="1"/>
  <c r="AL1205" i="1"/>
  <c r="AM1205" i="1"/>
  <c r="AK1206" i="1"/>
  <c r="AL1206" i="1"/>
  <c r="AM1206" i="1"/>
  <c r="AK1207" i="1"/>
  <c r="AL1207" i="1"/>
  <c r="AM1207" i="1"/>
  <c r="AK1208" i="1"/>
  <c r="AL1208" i="1"/>
  <c r="AM1208" i="1"/>
  <c r="AK1209" i="1"/>
  <c r="AL1209" i="1"/>
  <c r="AM1209" i="1"/>
  <c r="AK1210" i="1"/>
  <c r="AL1210" i="1"/>
  <c r="AM1210" i="1"/>
  <c r="AK1211" i="1"/>
  <c r="AL1211" i="1"/>
  <c r="AM1211" i="1"/>
  <c r="AK1212" i="1"/>
  <c r="AL1212" i="1"/>
  <c r="AM1212" i="1"/>
  <c r="AK1213" i="1"/>
  <c r="AL1213" i="1"/>
  <c r="AM1213" i="1"/>
  <c r="AK1214" i="1"/>
  <c r="AL1214" i="1"/>
  <c r="AM1214" i="1"/>
  <c r="AK1215" i="1"/>
  <c r="AL1215" i="1"/>
  <c r="AM1215" i="1"/>
  <c r="AK1216" i="1"/>
  <c r="AL1216" i="1"/>
  <c r="AM1216" i="1"/>
  <c r="AK1217" i="1"/>
  <c r="AL1217" i="1"/>
  <c r="AM1217" i="1"/>
  <c r="AK1218" i="1"/>
  <c r="AL1218" i="1"/>
  <c r="AM1218" i="1"/>
  <c r="AK1219" i="1"/>
  <c r="AL1219" i="1"/>
  <c r="AM1219" i="1"/>
  <c r="AK1220" i="1"/>
  <c r="AL1220" i="1"/>
  <c r="AM1220" i="1"/>
  <c r="AK1221" i="1"/>
  <c r="AL1221" i="1"/>
  <c r="AM1221" i="1"/>
  <c r="AK1222" i="1"/>
  <c r="AL1222" i="1"/>
  <c r="AM1222" i="1"/>
  <c r="AK1223" i="1"/>
  <c r="AL1223" i="1"/>
  <c r="AM1223" i="1"/>
  <c r="AK1224" i="1"/>
  <c r="AL1224" i="1"/>
  <c r="AM1224" i="1"/>
  <c r="AK1225" i="1"/>
  <c r="AL1225" i="1"/>
  <c r="AM1225" i="1"/>
  <c r="AK1226" i="1"/>
  <c r="AL1226" i="1"/>
  <c r="AM1226" i="1"/>
  <c r="AK1227" i="1"/>
  <c r="AL1227" i="1"/>
  <c r="AM1227" i="1"/>
  <c r="AK1228" i="1"/>
  <c r="AL1228" i="1"/>
  <c r="AM1228" i="1"/>
  <c r="AK1229" i="1"/>
  <c r="AL1229" i="1"/>
  <c r="AM1229" i="1"/>
  <c r="AK1230" i="1"/>
  <c r="AL1230" i="1"/>
  <c r="AM1230" i="1"/>
  <c r="AK1231" i="1"/>
  <c r="AL1231" i="1"/>
  <c r="AM1231" i="1"/>
  <c r="AK1232" i="1"/>
  <c r="AL1232" i="1"/>
  <c r="AM1232" i="1"/>
  <c r="AK1233" i="1"/>
  <c r="AL1233" i="1"/>
  <c r="AM1233" i="1"/>
  <c r="AK1234" i="1"/>
  <c r="AL1234" i="1"/>
  <c r="AM1234" i="1"/>
  <c r="AK1235" i="1"/>
  <c r="AL1235" i="1"/>
  <c r="AM1235" i="1"/>
  <c r="AK1236" i="1"/>
  <c r="AL1236" i="1"/>
  <c r="AM1236" i="1"/>
  <c r="AK1237" i="1"/>
  <c r="AL1237" i="1"/>
  <c r="AM1237" i="1"/>
  <c r="AK1238" i="1"/>
  <c r="AL1238" i="1"/>
  <c r="AM1238" i="1"/>
  <c r="AK1239" i="1"/>
  <c r="AL1239" i="1"/>
  <c r="AM1239" i="1"/>
  <c r="AK1240" i="1"/>
  <c r="AL1240" i="1"/>
  <c r="AM1240" i="1"/>
  <c r="AK1241" i="1"/>
  <c r="AL1241" i="1"/>
  <c r="AM1241" i="1"/>
  <c r="AK1242" i="1"/>
  <c r="AL1242" i="1"/>
  <c r="AM1242" i="1"/>
  <c r="AK1243" i="1"/>
  <c r="AL1243" i="1"/>
  <c r="AM1243" i="1"/>
  <c r="AK1244" i="1"/>
  <c r="AL1244" i="1"/>
  <c r="AM1244" i="1"/>
  <c r="AK1245" i="1"/>
  <c r="AL1245" i="1"/>
  <c r="AM1245" i="1"/>
  <c r="AK1246" i="1"/>
  <c r="AL1246" i="1"/>
  <c r="AM1246" i="1"/>
  <c r="AK1247" i="1"/>
  <c r="AL1247" i="1"/>
  <c r="AM1247" i="1"/>
  <c r="AK1248" i="1"/>
  <c r="AL1248" i="1"/>
  <c r="AM1248" i="1"/>
  <c r="AK1249" i="1"/>
  <c r="AL1249" i="1"/>
  <c r="AM1249" i="1"/>
  <c r="AK1250" i="1"/>
  <c r="AL1250" i="1"/>
  <c r="AM1250" i="1"/>
  <c r="AK1251" i="1"/>
  <c r="AL1251" i="1"/>
  <c r="AM1251" i="1"/>
  <c r="AK1252" i="1"/>
  <c r="AL1252" i="1"/>
  <c r="AM1252" i="1"/>
  <c r="AK1253" i="1"/>
  <c r="AL1253" i="1"/>
  <c r="AM1253" i="1"/>
  <c r="AK1254" i="1"/>
  <c r="AL1254" i="1"/>
  <c r="AM1254" i="1"/>
  <c r="AK1255" i="1"/>
  <c r="AL1255" i="1"/>
  <c r="AM1255" i="1"/>
  <c r="AK1256" i="1"/>
  <c r="AL1256" i="1"/>
  <c r="AM1256" i="1"/>
  <c r="AK1257" i="1"/>
  <c r="AL1257" i="1"/>
  <c r="AM1257" i="1"/>
  <c r="AK1258" i="1"/>
  <c r="AL1258" i="1"/>
  <c r="AM1258" i="1"/>
  <c r="AK1259" i="1"/>
  <c r="AL1259" i="1"/>
  <c r="AM1259" i="1"/>
  <c r="AK1260" i="1"/>
  <c r="AL1260" i="1"/>
  <c r="AM1260" i="1"/>
  <c r="AK1261" i="1"/>
  <c r="AL1261" i="1"/>
  <c r="AM1261" i="1"/>
  <c r="AK1262" i="1"/>
  <c r="AL1262" i="1"/>
  <c r="AM1262" i="1"/>
  <c r="AK1263" i="1"/>
  <c r="AL1263" i="1"/>
  <c r="AM1263" i="1"/>
  <c r="AK1264" i="1"/>
  <c r="AL1264" i="1"/>
  <c r="AM1264" i="1"/>
  <c r="AK1265" i="1"/>
  <c r="AL1265" i="1"/>
  <c r="AM1265" i="1"/>
  <c r="AK1266" i="1"/>
  <c r="AL1266" i="1"/>
  <c r="AM1266" i="1"/>
  <c r="AK1267" i="1"/>
  <c r="AL1267" i="1"/>
  <c r="AM1267" i="1"/>
  <c r="AK1268" i="1"/>
  <c r="AL1268" i="1"/>
  <c r="AM1268" i="1"/>
  <c r="AK1269" i="1"/>
  <c r="AL1269" i="1"/>
  <c r="AM1269" i="1"/>
  <c r="AK1270" i="1"/>
  <c r="AL1270" i="1"/>
  <c r="AM1270" i="1"/>
  <c r="AK1271" i="1"/>
  <c r="AL1271" i="1"/>
  <c r="AM1271" i="1"/>
  <c r="AK1272" i="1"/>
  <c r="AL1272" i="1"/>
  <c r="AM1272" i="1"/>
  <c r="AK1273" i="1"/>
  <c r="AL1273" i="1"/>
  <c r="AM1273" i="1"/>
  <c r="AK1274" i="1"/>
  <c r="AL1274" i="1"/>
  <c r="AM1274" i="1"/>
  <c r="AK1275" i="1"/>
  <c r="AL1275" i="1"/>
  <c r="AM1275" i="1"/>
  <c r="AK1276" i="1"/>
  <c r="AL1276" i="1"/>
  <c r="AM1276" i="1"/>
  <c r="AK1277" i="1"/>
  <c r="AL1277" i="1"/>
  <c r="AM1277" i="1"/>
  <c r="AK1278" i="1"/>
  <c r="AL1278" i="1"/>
  <c r="AM1278" i="1"/>
  <c r="AK1279" i="1"/>
  <c r="AL1279" i="1"/>
  <c r="AM1279" i="1"/>
  <c r="AK1280" i="1"/>
  <c r="AL1280" i="1"/>
  <c r="AM1280" i="1"/>
  <c r="AK1281" i="1"/>
  <c r="AL1281" i="1"/>
  <c r="AM1281" i="1"/>
  <c r="AK1282" i="1"/>
  <c r="AL1282" i="1"/>
  <c r="AM1282" i="1"/>
  <c r="AK1283" i="1"/>
  <c r="AL1283" i="1"/>
  <c r="AM1283" i="1"/>
  <c r="AK1284" i="1"/>
  <c r="AL1284" i="1"/>
  <c r="AM1284" i="1"/>
  <c r="AK1285" i="1"/>
  <c r="AL1285" i="1"/>
  <c r="AM1285" i="1"/>
  <c r="AK1286" i="1"/>
  <c r="AL1286" i="1"/>
  <c r="AM1286" i="1"/>
  <c r="AK1287" i="1"/>
  <c r="AL1287" i="1"/>
  <c r="AM1287" i="1"/>
  <c r="AK1288" i="1"/>
  <c r="AL1288" i="1"/>
  <c r="AM1288" i="1"/>
  <c r="AK1289" i="1"/>
  <c r="AL1289" i="1"/>
  <c r="AM1289" i="1"/>
  <c r="AK1290" i="1"/>
  <c r="AL1290" i="1"/>
  <c r="AM1290" i="1"/>
  <c r="AK1291" i="1"/>
  <c r="AL1291" i="1"/>
  <c r="AM1291" i="1"/>
  <c r="AK1292" i="1"/>
  <c r="AL1292" i="1"/>
  <c r="AM1292" i="1"/>
  <c r="AK1293" i="1"/>
  <c r="AL1293" i="1"/>
  <c r="AM1293" i="1"/>
  <c r="AK1294" i="1"/>
  <c r="AL1294" i="1"/>
  <c r="AM1294" i="1"/>
  <c r="AK1295" i="1"/>
  <c r="AL1295" i="1"/>
  <c r="AM1295" i="1"/>
  <c r="AK1296" i="1"/>
  <c r="AL1296" i="1"/>
  <c r="AM1296" i="1"/>
  <c r="AK1297" i="1"/>
  <c r="AL1297" i="1"/>
  <c r="AM1297" i="1"/>
  <c r="AK1298" i="1"/>
  <c r="AL1298" i="1"/>
  <c r="AM1298" i="1"/>
  <c r="AK1299" i="1"/>
  <c r="AL1299" i="1"/>
  <c r="AM1299" i="1"/>
  <c r="AK1300" i="1"/>
  <c r="AL1300" i="1"/>
  <c r="AM1300" i="1"/>
  <c r="AK1301" i="1"/>
  <c r="AL1301" i="1"/>
  <c r="AM1301" i="1"/>
  <c r="AK1302" i="1"/>
  <c r="AL1302" i="1"/>
  <c r="AM1302" i="1"/>
  <c r="AK1303" i="1"/>
  <c r="AL1303" i="1"/>
  <c r="AM1303" i="1"/>
  <c r="AK1304" i="1"/>
  <c r="AL1304" i="1"/>
  <c r="AM1304" i="1"/>
  <c r="AK1305" i="1"/>
  <c r="AL1305" i="1"/>
  <c r="AM1305" i="1"/>
  <c r="AK1306" i="1"/>
  <c r="AL1306" i="1"/>
  <c r="AM1306" i="1"/>
  <c r="AK1307" i="1"/>
  <c r="AL1307" i="1"/>
  <c r="AM1307" i="1"/>
  <c r="AK1308" i="1"/>
  <c r="AL1308" i="1"/>
  <c r="AM1308" i="1"/>
  <c r="AK1309" i="1"/>
  <c r="AL1309" i="1"/>
  <c r="AM1309" i="1"/>
  <c r="AK1310" i="1"/>
  <c r="AL1310" i="1"/>
  <c r="AM1310" i="1"/>
  <c r="AK1311" i="1"/>
  <c r="AL1311" i="1"/>
  <c r="AM1311" i="1"/>
  <c r="AK1312" i="1"/>
  <c r="AL1312" i="1"/>
  <c r="AM1312" i="1"/>
  <c r="AK1313" i="1"/>
  <c r="AL1313" i="1"/>
  <c r="AM1313" i="1"/>
  <c r="AK1314" i="1"/>
  <c r="AL1314" i="1"/>
  <c r="AM1314" i="1"/>
  <c r="AK1315" i="1"/>
  <c r="AL1315" i="1"/>
  <c r="AM1315" i="1"/>
  <c r="AK1316" i="1"/>
  <c r="AL1316" i="1"/>
  <c r="AM1316" i="1"/>
  <c r="AK1317" i="1"/>
  <c r="AL1317" i="1"/>
  <c r="AM1317" i="1"/>
  <c r="AK1318" i="1"/>
  <c r="AL1318" i="1"/>
  <c r="AM1318" i="1"/>
  <c r="AK1319" i="1"/>
  <c r="AL1319" i="1"/>
  <c r="AM1319" i="1"/>
  <c r="AK1320" i="1"/>
  <c r="AL1320" i="1"/>
  <c r="AM1320" i="1"/>
  <c r="AK1321" i="1"/>
  <c r="AL1321" i="1"/>
  <c r="AM1321" i="1"/>
  <c r="AK1322" i="1"/>
  <c r="AL1322" i="1"/>
  <c r="AM1322" i="1"/>
  <c r="AK1323" i="1"/>
  <c r="AL1323" i="1"/>
  <c r="AM1323" i="1"/>
  <c r="AK1324" i="1"/>
  <c r="AL1324" i="1"/>
  <c r="AM1324" i="1"/>
  <c r="AK1325" i="1"/>
  <c r="AL1325" i="1"/>
  <c r="AM1325" i="1"/>
  <c r="AK1326" i="1"/>
  <c r="AL1326" i="1"/>
  <c r="AM1326" i="1"/>
  <c r="AK1327" i="1"/>
  <c r="AL1327" i="1"/>
  <c r="AM1327" i="1"/>
  <c r="AK1328" i="1"/>
  <c r="AL1328" i="1"/>
  <c r="AM1328" i="1"/>
  <c r="AK1329" i="1"/>
  <c r="AL1329" i="1"/>
  <c r="AM1329" i="1"/>
  <c r="AK1330" i="1"/>
  <c r="AL1330" i="1"/>
  <c r="AM1330" i="1"/>
  <c r="AK1331" i="1"/>
  <c r="AL1331" i="1"/>
  <c r="AM1331" i="1"/>
  <c r="AK1332" i="1"/>
  <c r="AL1332" i="1"/>
  <c r="AM1332" i="1"/>
  <c r="AK1333" i="1"/>
  <c r="AL1333" i="1"/>
  <c r="AM1333" i="1"/>
  <c r="AK1334" i="1"/>
  <c r="AL1334" i="1"/>
  <c r="AM1334" i="1"/>
  <c r="AK1335" i="1"/>
  <c r="AL1335" i="1"/>
  <c r="AM1335" i="1"/>
  <c r="AK1336" i="1"/>
  <c r="AL1336" i="1"/>
  <c r="AM1336" i="1"/>
  <c r="AK1337" i="1"/>
  <c r="AL1337" i="1"/>
  <c r="AM1337" i="1"/>
  <c r="AK1338" i="1"/>
  <c r="AL1338" i="1"/>
  <c r="AM1338" i="1"/>
  <c r="AK1339" i="1"/>
  <c r="AL1339" i="1"/>
  <c r="AM1339" i="1"/>
  <c r="AK1340" i="1"/>
  <c r="AL1340" i="1"/>
  <c r="AM1340" i="1"/>
  <c r="AK1341" i="1"/>
  <c r="AL1341" i="1"/>
  <c r="AM1341" i="1"/>
  <c r="AK1342" i="1"/>
  <c r="AL1342" i="1"/>
  <c r="AM1342" i="1"/>
  <c r="AK1343" i="1"/>
  <c r="AL1343" i="1"/>
  <c r="AM1343" i="1"/>
  <c r="AK1344" i="1"/>
  <c r="AL1344" i="1"/>
  <c r="AM1344" i="1"/>
  <c r="AK1345" i="1"/>
  <c r="AL1345" i="1"/>
  <c r="AM1345" i="1"/>
  <c r="AK1346" i="1"/>
  <c r="AL1346" i="1"/>
  <c r="AM1346" i="1"/>
  <c r="AK1347" i="1"/>
  <c r="AL1347" i="1"/>
  <c r="AM1347" i="1"/>
  <c r="AK1348" i="1"/>
  <c r="AL1348" i="1"/>
  <c r="AM1348" i="1"/>
  <c r="AK1349" i="1"/>
  <c r="AL1349" i="1"/>
  <c r="AM1349" i="1"/>
  <c r="AK1350" i="1"/>
  <c r="AL1350" i="1"/>
  <c r="AM1350" i="1"/>
  <c r="AK1351" i="1"/>
  <c r="AL1351" i="1"/>
  <c r="AM1351" i="1"/>
  <c r="AK1352" i="1"/>
  <c r="AL1352" i="1"/>
  <c r="AM1352" i="1"/>
  <c r="AK1353" i="1"/>
  <c r="AL1353" i="1"/>
  <c r="AM1353" i="1"/>
  <c r="AK1354" i="1"/>
  <c r="AL1354" i="1"/>
  <c r="AM1354" i="1"/>
  <c r="AK1355" i="1"/>
  <c r="AL1355" i="1"/>
  <c r="AM1355" i="1"/>
  <c r="AK1356" i="1"/>
  <c r="AL1356" i="1"/>
  <c r="AM1356" i="1"/>
  <c r="AK1357" i="1"/>
  <c r="AL1357" i="1"/>
  <c r="AM1357" i="1"/>
  <c r="AK1358" i="1"/>
  <c r="AL1358" i="1"/>
  <c r="AM1358" i="1"/>
  <c r="AK1359" i="1"/>
  <c r="AL1359" i="1"/>
  <c r="AM1359" i="1"/>
  <c r="AK1360" i="1"/>
  <c r="AL1360" i="1"/>
  <c r="AM1360" i="1"/>
  <c r="AK1361" i="1"/>
  <c r="AL1361" i="1"/>
  <c r="AM1361" i="1"/>
  <c r="AK1362" i="1"/>
  <c r="AL1362" i="1"/>
  <c r="AM1362" i="1"/>
  <c r="AK1363" i="1"/>
  <c r="AL1363" i="1"/>
  <c r="AM1363" i="1"/>
  <c r="AK1364" i="1"/>
  <c r="AL1364" i="1"/>
  <c r="AM1364" i="1"/>
  <c r="AK1365" i="1"/>
  <c r="AL1365" i="1"/>
  <c r="AM1365" i="1"/>
  <c r="AK1366" i="1"/>
  <c r="AL1366" i="1"/>
  <c r="AM1366" i="1"/>
  <c r="AK1367" i="1"/>
  <c r="AL1367" i="1"/>
  <c r="AM1367" i="1"/>
  <c r="AK1368" i="1"/>
  <c r="AL1368" i="1"/>
  <c r="AM1368" i="1"/>
  <c r="AK1369" i="1"/>
  <c r="AL1369" i="1"/>
  <c r="AM1369" i="1"/>
  <c r="AK1370" i="1"/>
  <c r="AL1370" i="1"/>
  <c r="AM1370" i="1"/>
  <c r="AK1371" i="1"/>
  <c r="AL1371" i="1"/>
  <c r="AM1371" i="1"/>
  <c r="AK1372" i="1"/>
  <c r="AL1372" i="1"/>
  <c r="AM1372" i="1"/>
  <c r="AK1373" i="1"/>
  <c r="AL1373" i="1"/>
  <c r="AM1373" i="1"/>
  <c r="AK1374" i="1"/>
  <c r="AL1374" i="1"/>
  <c r="AM1374" i="1"/>
  <c r="AK1375" i="1"/>
  <c r="AL1375" i="1"/>
  <c r="AM1375" i="1"/>
  <c r="AK1376" i="1"/>
  <c r="AL1376" i="1"/>
  <c r="AM1376" i="1"/>
  <c r="AK1377" i="1"/>
  <c r="AL1377" i="1"/>
  <c r="AM1377" i="1"/>
  <c r="AK1378" i="1"/>
  <c r="AL1378" i="1"/>
  <c r="AM1378" i="1"/>
  <c r="AK1379" i="1"/>
  <c r="AL1379" i="1"/>
  <c r="AM1379" i="1"/>
  <c r="AK1380" i="1"/>
  <c r="AL1380" i="1"/>
  <c r="AM1380" i="1"/>
  <c r="AK1381" i="1"/>
  <c r="AL1381" i="1"/>
  <c r="AM1381" i="1"/>
  <c r="AK1382" i="1"/>
  <c r="AL1382" i="1"/>
  <c r="AM1382" i="1"/>
  <c r="AK1383" i="1"/>
  <c r="AL1383" i="1"/>
  <c r="AM1383" i="1"/>
  <c r="AK1384" i="1"/>
  <c r="AL1384" i="1"/>
  <c r="AM1384" i="1"/>
  <c r="AK1385" i="1"/>
  <c r="AL1385" i="1"/>
  <c r="AM1385" i="1"/>
  <c r="AK1386" i="1"/>
  <c r="AL1386" i="1"/>
  <c r="AM1386" i="1"/>
  <c r="AK1387" i="1"/>
  <c r="AL1387" i="1"/>
  <c r="AM1387" i="1"/>
  <c r="AK1388" i="1"/>
  <c r="AL1388" i="1"/>
  <c r="AM1388" i="1"/>
  <c r="AK1389" i="1"/>
  <c r="AL1389" i="1"/>
  <c r="AM1389" i="1"/>
  <c r="AK1390" i="1"/>
  <c r="AL1390" i="1"/>
  <c r="AM1390" i="1"/>
  <c r="AK1391" i="1"/>
  <c r="AL1391" i="1"/>
  <c r="AM1391" i="1"/>
  <c r="AK1392" i="1"/>
  <c r="AL1392" i="1"/>
  <c r="AM1392" i="1"/>
  <c r="AK1393" i="1"/>
  <c r="AL1393" i="1"/>
  <c r="AM1393" i="1"/>
  <c r="AK1394" i="1"/>
  <c r="AL1394" i="1"/>
  <c r="AM1394" i="1"/>
  <c r="AK1395" i="1"/>
  <c r="AL1395" i="1"/>
  <c r="AM1395" i="1"/>
  <c r="AK1396" i="1"/>
  <c r="AL1396" i="1"/>
  <c r="AM1396" i="1"/>
  <c r="AK1397" i="1"/>
  <c r="AL1397" i="1"/>
  <c r="AM1397" i="1"/>
  <c r="AK1398" i="1"/>
  <c r="AL1398" i="1"/>
  <c r="AM1398" i="1"/>
  <c r="AK1399" i="1"/>
  <c r="AL1399" i="1"/>
  <c r="AM1399" i="1"/>
  <c r="AK1400" i="1"/>
  <c r="AL1400" i="1"/>
  <c r="AM1400" i="1"/>
  <c r="AK1401" i="1"/>
  <c r="AL1401" i="1"/>
  <c r="AM1401" i="1"/>
  <c r="AK1402" i="1"/>
  <c r="AL1402" i="1"/>
  <c r="AM1402" i="1"/>
  <c r="AK1403" i="1"/>
  <c r="AL1403" i="1"/>
  <c r="AM1403" i="1"/>
  <c r="AK1404" i="1"/>
  <c r="AL1404" i="1"/>
  <c r="AM1404" i="1"/>
  <c r="AK1405" i="1"/>
  <c r="AL1405" i="1"/>
  <c r="AM1405" i="1"/>
  <c r="AK1406" i="1"/>
  <c r="AL1406" i="1"/>
  <c r="AM1406" i="1"/>
  <c r="AK1407" i="1"/>
  <c r="AL1407" i="1"/>
  <c r="AM1407" i="1"/>
  <c r="AK1408" i="1"/>
  <c r="AL1408" i="1"/>
  <c r="AM1408" i="1"/>
  <c r="AK1409" i="1"/>
  <c r="AL1409" i="1"/>
  <c r="AM1409" i="1"/>
  <c r="AK1410" i="1"/>
  <c r="AL1410" i="1"/>
  <c r="AM1410" i="1"/>
  <c r="AK1411" i="1"/>
  <c r="AL1411" i="1"/>
  <c r="AM1411" i="1"/>
  <c r="AK1412" i="1"/>
  <c r="AL1412" i="1"/>
  <c r="AM1412" i="1"/>
  <c r="AK1413" i="1"/>
  <c r="AL1413" i="1"/>
  <c r="AM1413" i="1"/>
  <c r="AK1414" i="1"/>
  <c r="AL1414" i="1"/>
  <c r="AM1414" i="1"/>
  <c r="AK1415" i="1"/>
  <c r="AL1415" i="1"/>
  <c r="AM1415" i="1"/>
  <c r="AK1416" i="1"/>
  <c r="AL1416" i="1"/>
  <c r="AM1416" i="1"/>
  <c r="AK1417" i="1"/>
  <c r="AL1417" i="1"/>
  <c r="AM1417" i="1"/>
  <c r="AK1418" i="1"/>
  <c r="AL1418" i="1"/>
  <c r="AM1418" i="1"/>
  <c r="AK1419" i="1"/>
  <c r="AL1419" i="1"/>
  <c r="AM1419" i="1"/>
  <c r="AK1420" i="1"/>
  <c r="AL1420" i="1"/>
  <c r="AM1420" i="1"/>
  <c r="AK1421" i="1"/>
  <c r="AL1421" i="1"/>
  <c r="AM1421" i="1"/>
  <c r="AK1422" i="1"/>
  <c r="AL1422" i="1"/>
  <c r="AM1422" i="1"/>
  <c r="AK1423" i="1"/>
  <c r="AL1423" i="1"/>
  <c r="AM1423" i="1"/>
  <c r="AK1424" i="1"/>
  <c r="AL1424" i="1"/>
  <c r="AM1424" i="1"/>
  <c r="AK1425" i="1"/>
  <c r="AL1425" i="1"/>
  <c r="AM1425" i="1"/>
  <c r="AK1426" i="1"/>
  <c r="AL1426" i="1"/>
  <c r="AM1426" i="1"/>
  <c r="AK1427" i="1"/>
  <c r="AL1427" i="1"/>
  <c r="AM1427" i="1"/>
  <c r="AK1428" i="1"/>
  <c r="AL1428" i="1"/>
  <c r="AM1428" i="1"/>
  <c r="AK1429" i="1"/>
  <c r="AL1429" i="1"/>
  <c r="AM1429" i="1"/>
  <c r="AK1430" i="1"/>
  <c r="AL1430" i="1"/>
  <c r="AM1430" i="1"/>
  <c r="AK1431" i="1"/>
  <c r="AL1431" i="1"/>
  <c r="AM1431" i="1"/>
  <c r="AK1432" i="1"/>
  <c r="AL1432" i="1"/>
  <c r="AM1432" i="1"/>
  <c r="AK1433" i="1"/>
  <c r="AL1433" i="1"/>
  <c r="AM1433" i="1"/>
  <c r="AK1434" i="1"/>
  <c r="AL1434" i="1"/>
  <c r="AM1434" i="1"/>
  <c r="AK1435" i="1"/>
  <c r="AL1435" i="1"/>
  <c r="AM1435" i="1"/>
  <c r="AK1436" i="1"/>
  <c r="AL1436" i="1"/>
  <c r="AM1436" i="1"/>
  <c r="AK1437" i="1"/>
  <c r="AL1437" i="1"/>
  <c r="AM1437" i="1"/>
  <c r="AK1438" i="1"/>
  <c r="AL1438" i="1"/>
  <c r="AM1438" i="1"/>
  <c r="AK1439" i="1"/>
  <c r="AL1439" i="1"/>
  <c r="AM1439" i="1"/>
  <c r="AK1440" i="1"/>
  <c r="AL1440" i="1"/>
  <c r="AM1440" i="1"/>
  <c r="AK1441" i="1"/>
  <c r="AL1441" i="1"/>
  <c r="AM1441" i="1"/>
  <c r="AK1442" i="1"/>
  <c r="AL1442" i="1"/>
  <c r="AM1442" i="1"/>
  <c r="AK1443" i="1"/>
  <c r="AL1443" i="1"/>
  <c r="AM1443" i="1"/>
  <c r="AK1444" i="1"/>
  <c r="AL1444" i="1"/>
  <c r="AM1444" i="1"/>
  <c r="AK1445" i="1"/>
  <c r="AL1445" i="1"/>
  <c r="AM1445" i="1"/>
  <c r="AK1446" i="1"/>
  <c r="AL1446" i="1"/>
  <c r="AM1446" i="1"/>
  <c r="AK1447" i="1"/>
  <c r="AL1447" i="1"/>
  <c r="AM1447" i="1"/>
  <c r="AK1448" i="1"/>
  <c r="AL1448" i="1"/>
  <c r="AM1448" i="1"/>
  <c r="AK1449" i="1"/>
  <c r="AL1449" i="1"/>
  <c r="AM1449" i="1"/>
  <c r="AK1450" i="1"/>
  <c r="AL1450" i="1"/>
  <c r="AM1450" i="1"/>
  <c r="AK1451" i="1"/>
  <c r="AL1451" i="1"/>
  <c r="AM1451" i="1"/>
  <c r="AK1452" i="1"/>
  <c r="AL1452" i="1"/>
  <c r="AM1452" i="1"/>
  <c r="AK1453" i="1"/>
  <c r="AL1453" i="1"/>
  <c r="AM1453" i="1"/>
  <c r="AK1454" i="1"/>
  <c r="AL1454" i="1"/>
  <c r="AM1454" i="1"/>
  <c r="AK1455" i="1"/>
  <c r="AL1455" i="1"/>
  <c r="AM1455" i="1"/>
  <c r="AK1456" i="1"/>
  <c r="AL1456" i="1"/>
  <c r="AM1456" i="1"/>
  <c r="AK1457" i="1"/>
  <c r="AL1457" i="1"/>
  <c r="AM1457" i="1"/>
  <c r="AK1458" i="1"/>
  <c r="AL1458" i="1"/>
  <c r="AM1458" i="1"/>
  <c r="AK1459" i="1"/>
  <c r="AL1459" i="1"/>
  <c r="AM1459" i="1"/>
  <c r="AK1460" i="1"/>
  <c r="AL1460" i="1"/>
  <c r="AM1460" i="1"/>
  <c r="AK1461" i="1"/>
  <c r="AL1461" i="1"/>
  <c r="AM1461" i="1"/>
  <c r="AK1462" i="1"/>
  <c r="AL1462" i="1"/>
  <c r="AM1462" i="1"/>
  <c r="AK1463" i="1"/>
  <c r="AL1463" i="1"/>
  <c r="AM1463" i="1"/>
  <c r="AK1464" i="1"/>
  <c r="AL1464" i="1"/>
  <c r="AM1464" i="1"/>
  <c r="AK1465" i="1"/>
  <c r="AL1465" i="1"/>
  <c r="AM1465" i="1"/>
  <c r="AK1466" i="1"/>
  <c r="AL1466" i="1"/>
  <c r="AM1466" i="1"/>
  <c r="AK1467" i="1"/>
  <c r="AL1467" i="1"/>
  <c r="AM1467" i="1"/>
  <c r="AK1468" i="1"/>
  <c r="AL1468" i="1"/>
  <c r="AM1468" i="1"/>
  <c r="AK1469" i="1"/>
  <c r="AL1469" i="1"/>
  <c r="AM1469" i="1"/>
  <c r="AK1470" i="1"/>
  <c r="AL1470" i="1"/>
  <c r="AM1470" i="1"/>
  <c r="AK1471" i="1"/>
  <c r="AL1471" i="1"/>
  <c r="AM1471" i="1"/>
  <c r="AK1472" i="1"/>
  <c r="AL1472" i="1"/>
  <c r="AM1472" i="1"/>
  <c r="AK1473" i="1"/>
  <c r="AL1473" i="1"/>
  <c r="AM1473" i="1"/>
  <c r="AK1474" i="1"/>
  <c r="AL1474" i="1"/>
  <c r="AM1474" i="1"/>
  <c r="AK1475" i="1"/>
  <c r="AL1475" i="1"/>
  <c r="AM1475" i="1"/>
  <c r="AK1476" i="1"/>
  <c r="AL1476" i="1"/>
  <c r="AM1476" i="1"/>
  <c r="AK1477" i="1"/>
  <c r="AL1477" i="1"/>
  <c r="AM1477" i="1"/>
  <c r="AK1478" i="1"/>
  <c r="AL1478" i="1"/>
  <c r="AM1478" i="1"/>
  <c r="AK1479" i="1"/>
  <c r="AL1479" i="1"/>
  <c r="AM1479" i="1"/>
  <c r="AK1480" i="1"/>
  <c r="AL1480" i="1"/>
  <c r="AM1480" i="1"/>
  <c r="AK1481" i="1"/>
  <c r="AL1481" i="1"/>
  <c r="AM1481" i="1"/>
  <c r="AK1482" i="1"/>
  <c r="AL1482" i="1"/>
  <c r="AM1482" i="1"/>
  <c r="AK1483" i="1"/>
  <c r="AL1483" i="1"/>
  <c r="AM1483" i="1"/>
  <c r="AK1484" i="1"/>
  <c r="AL1484" i="1"/>
  <c r="AM1484" i="1"/>
  <c r="AK1485" i="1"/>
  <c r="AL1485" i="1"/>
  <c r="AM1485" i="1"/>
  <c r="AK1486" i="1"/>
  <c r="AL1486" i="1"/>
  <c r="AM1486" i="1"/>
  <c r="AK1487" i="1"/>
  <c r="AL1487" i="1"/>
  <c r="AM1487" i="1"/>
  <c r="AK1488" i="1"/>
  <c r="AL1488" i="1"/>
  <c r="AM1488" i="1"/>
  <c r="AK1489" i="1"/>
  <c r="AL1489" i="1"/>
  <c r="AM1489" i="1"/>
  <c r="AK1490" i="1"/>
  <c r="AL1490" i="1"/>
  <c r="AM1490" i="1"/>
  <c r="AK1491" i="1"/>
  <c r="AL1491" i="1"/>
  <c r="AM1491" i="1"/>
  <c r="AK1492" i="1"/>
  <c r="AL1492" i="1"/>
  <c r="AM1492" i="1"/>
  <c r="AK1493" i="1"/>
  <c r="AL1493" i="1"/>
  <c r="AM1493" i="1"/>
  <c r="AK1494" i="1"/>
  <c r="AL1494" i="1"/>
  <c r="AM1494" i="1"/>
  <c r="AK1495" i="1"/>
  <c r="AL1495" i="1"/>
  <c r="AM1495" i="1"/>
  <c r="AK1496" i="1"/>
  <c r="AL1496" i="1"/>
  <c r="AM1496" i="1"/>
  <c r="AK1497" i="1"/>
  <c r="AL1497" i="1"/>
  <c r="AM1497" i="1"/>
  <c r="AK1498" i="1"/>
  <c r="AL1498" i="1"/>
  <c r="AM1498" i="1"/>
  <c r="AK1499" i="1"/>
  <c r="AL1499" i="1"/>
  <c r="AM1499" i="1"/>
  <c r="AK1500" i="1"/>
  <c r="AL1500" i="1"/>
  <c r="AM1500" i="1"/>
  <c r="AK1501" i="1"/>
  <c r="AL1501" i="1"/>
  <c r="AM1501" i="1"/>
  <c r="AK1502" i="1"/>
  <c r="AL1502" i="1"/>
  <c r="AM1502" i="1"/>
  <c r="AK1503" i="1"/>
  <c r="AL1503" i="1"/>
  <c r="AM1503" i="1"/>
  <c r="AK1504" i="1"/>
  <c r="AL1504" i="1"/>
  <c r="AM1504" i="1"/>
  <c r="AK1505" i="1"/>
  <c r="AL1505" i="1"/>
  <c r="AM1505" i="1"/>
  <c r="AK1506" i="1"/>
  <c r="AL1506" i="1"/>
  <c r="AM1506" i="1"/>
  <c r="AK1507" i="1"/>
  <c r="AL1507" i="1"/>
  <c r="AM1507" i="1"/>
  <c r="AK1508" i="1"/>
  <c r="AL1508" i="1"/>
  <c r="AM1508" i="1"/>
  <c r="AK1509" i="1"/>
  <c r="AL1509" i="1"/>
  <c r="AM1509" i="1"/>
  <c r="AK1510" i="1"/>
  <c r="AL1510" i="1"/>
  <c r="AM1510" i="1"/>
  <c r="AK1511" i="1"/>
  <c r="AL1511" i="1"/>
  <c r="AM1511" i="1"/>
  <c r="AK1512" i="1"/>
  <c r="AL1512" i="1"/>
  <c r="AM1512" i="1"/>
  <c r="AK1513" i="1"/>
  <c r="AL1513" i="1"/>
  <c r="AM1513" i="1"/>
  <c r="AK1514" i="1"/>
  <c r="AL1514" i="1"/>
  <c r="AM1514" i="1"/>
  <c r="AK1515" i="1"/>
  <c r="AL1515" i="1"/>
  <c r="AM1515" i="1"/>
  <c r="AK1516" i="1"/>
  <c r="AL1516" i="1"/>
  <c r="AM1516" i="1"/>
  <c r="AK1517" i="1"/>
  <c r="AL1517" i="1"/>
  <c r="AM1517" i="1"/>
  <c r="AK1518" i="1"/>
  <c r="AL1518" i="1"/>
  <c r="AM1518" i="1"/>
  <c r="AK1519" i="1"/>
  <c r="AL1519" i="1"/>
  <c r="AM1519" i="1"/>
  <c r="AK1520" i="1"/>
  <c r="AL1520" i="1"/>
  <c r="AM1520" i="1"/>
  <c r="AK1521" i="1"/>
  <c r="AL1521" i="1"/>
  <c r="AM1521" i="1"/>
  <c r="AK1522" i="1"/>
  <c r="AL1522" i="1"/>
  <c r="AM1522" i="1"/>
  <c r="AK1523" i="1"/>
  <c r="AL1523" i="1"/>
  <c r="AM1523" i="1"/>
  <c r="AK1524" i="1"/>
  <c r="AL1524" i="1"/>
  <c r="AM1524" i="1"/>
  <c r="AK1525" i="1"/>
  <c r="AL1525" i="1"/>
  <c r="AM1525" i="1"/>
  <c r="AK1526" i="1"/>
  <c r="AL1526" i="1"/>
  <c r="AM1526" i="1"/>
  <c r="AK1527" i="1"/>
  <c r="AL1527" i="1"/>
  <c r="AM1527" i="1"/>
  <c r="AK1528" i="1"/>
  <c r="AL1528" i="1"/>
  <c r="AM1528" i="1"/>
  <c r="AK1529" i="1"/>
  <c r="AL1529" i="1"/>
  <c r="AM1529" i="1"/>
  <c r="AK1530" i="1"/>
  <c r="AL1530" i="1"/>
  <c r="AM1530" i="1"/>
  <c r="AK1531" i="1"/>
  <c r="AL1531" i="1"/>
  <c r="AM1531" i="1"/>
  <c r="AK1532" i="1"/>
  <c r="AL1532" i="1"/>
  <c r="AM1532" i="1"/>
  <c r="AK1533" i="1"/>
  <c r="AL1533" i="1"/>
  <c r="AM1533" i="1"/>
  <c r="AK1534" i="1"/>
  <c r="AL1534" i="1"/>
  <c r="AM1534" i="1"/>
  <c r="AK1535" i="1"/>
  <c r="AL1535" i="1"/>
  <c r="AM1535" i="1"/>
  <c r="AK1536" i="1"/>
  <c r="AL1536" i="1"/>
  <c r="AM1536" i="1"/>
  <c r="AK1537" i="1"/>
  <c r="AL1537" i="1"/>
  <c r="AM1537" i="1"/>
  <c r="AK1538" i="1"/>
  <c r="AL1538" i="1"/>
  <c r="AM1538" i="1"/>
  <c r="AK1539" i="1"/>
  <c r="AL1539" i="1"/>
  <c r="AM1539" i="1"/>
  <c r="AK1540" i="1"/>
  <c r="AL1540" i="1"/>
  <c r="AM1540" i="1"/>
  <c r="AK1541" i="1"/>
  <c r="AL1541" i="1"/>
  <c r="AM1541" i="1"/>
  <c r="AK1542" i="1"/>
  <c r="AL1542" i="1"/>
  <c r="AM1542" i="1"/>
  <c r="AK1543" i="1"/>
  <c r="AL1543" i="1"/>
  <c r="AM1543" i="1"/>
  <c r="AK1544" i="1"/>
  <c r="AL1544" i="1"/>
  <c r="AM1544" i="1"/>
  <c r="AK1545" i="1"/>
  <c r="AL1545" i="1"/>
  <c r="AM1545" i="1"/>
  <c r="AK1546" i="1"/>
  <c r="AL1546" i="1"/>
  <c r="AM1546" i="1"/>
  <c r="AK1547" i="1"/>
  <c r="AL1547" i="1"/>
  <c r="AM1547" i="1"/>
  <c r="AK1548" i="1"/>
  <c r="AL1548" i="1"/>
  <c r="AM1548" i="1"/>
  <c r="AK1549" i="1"/>
  <c r="AL1549" i="1"/>
  <c r="AM1549" i="1"/>
  <c r="AK1550" i="1"/>
  <c r="AL1550" i="1"/>
  <c r="AM1550" i="1"/>
  <c r="AK1551" i="1"/>
  <c r="AL1551" i="1"/>
  <c r="AM1551" i="1"/>
  <c r="AK1552" i="1"/>
  <c r="AL1552" i="1"/>
  <c r="AM1552" i="1"/>
  <c r="AK1553" i="1"/>
  <c r="AL1553" i="1"/>
  <c r="AM1553" i="1"/>
  <c r="AK1554" i="1"/>
  <c r="AL1554" i="1"/>
  <c r="AM1554" i="1"/>
  <c r="AK1555" i="1"/>
  <c r="AL1555" i="1"/>
  <c r="AM1555" i="1"/>
  <c r="AK1556" i="1"/>
  <c r="AL1556" i="1"/>
  <c r="AM1556" i="1"/>
  <c r="AK1557" i="1"/>
  <c r="AL1557" i="1"/>
  <c r="AM1557" i="1"/>
  <c r="AK1558" i="1"/>
  <c r="AL1558" i="1"/>
  <c r="AM1558" i="1"/>
  <c r="AK1559" i="1"/>
  <c r="AL1559" i="1"/>
  <c r="AM1559" i="1"/>
  <c r="AK1560" i="1"/>
  <c r="AL1560" i="1"/>
  <c r="AM1560" i="1"/>
  <c r="AK1561" i="1"/>
  <c r="AL1561" i="1"/>
  <c r="AM1561" i="1"/>
  <c r="AK1562" i="1"/>
  <c r="AL1562" i="1"/>
  <c r="AM1562" i="1"/>
  <c r="AK1563" i="1"/>
  <c r="AL1563" i="1"/>
  <c r="AM1563" i="1"/>
  <c r="AK1564" i="1"/>
  <c r="AL1564" i="1"/>
  <c r="AM1564" i="1"/>
  <c r="AK1565" i="1"/>
  <c r="AL1565" i="1"/>
  <c r="AM1565" i="1"/>
  <c r="AK1566" i="1"/>
  <c r="AL1566" i="1"/>
  <c r="AM1566" i="1"/>
  <c r="AK1567" i="1"/>
  <c r="AL1567" i="1"/>
  <c r="AM1567" i="1"/>
  <c r="AK1568" i="1"/>
  <c r="AL1568" i="1"/>
  <c r="AM1568" i="1"/>
  <c r="AK1569" i="1"/>
  <c r="AL1569" i="1"/>
  <c r="AM1569" i="1"/>
  <c r="AK1570" i="1"/>
  <c r="AL1570" i="1"/>
  <c r="AM1570" i="1"/>
  <c r="AK1571" i="1"/>
  <c r="AL1571" i="1"/>
  <c r="AM1571" i="1"/>
  <c r="AK1572" i="1"/>
  <c r="AL1572" i="1"/>
  <c r="AM1572" i="1"/>
  <c r="AK1573" i="1"/>
  <c r="AL1573" i="1"/>
  <c r="AM1573" i="1"/>
  <c r="AK1574" i="1"/>
  <c r="AL1574" i="1"/>
  <c r="AM1574" i="1"/>
  <c r="AK1575" i="1"/>
  <c r="AL1575" i="1"/>
  <c r="AM1575" i="1"/>
  <c r="AK1576" i="1"/>
  <c r="AL1576" i="1"/>
  <c r="AM1576" i="1"/>
  <c r="AK1577" i="1"/>
  <c r="AL1577" i="1"/>
  <c r="AM1577" i="1"/>
  <c r="AK1578" i="1"/>
  <c r="AL1578" i="1"/>
  <c r="AM1578" i="1"/>
  <c r="AK1579" i="1"/>
  <c r="AL1579" i="1"/>
  <c r="AM1579" i="1"/>
  <c r="AK1580" i="1"/>
  <c r="AL1580" i="1"/>
  <c r="AM1580" i="1"/>
  <c r="AK1581" i="1"/>
  <c r="AL1581" i="1"/>
  <c r="AM1581" i="1"/>
  <c r="AK1582" i="1"/>
  <c r="AL1582" i="1"/>
  <c r="AM1582" i="1"/>
  <c r="AK1583" i="1"/>
  <c r="AL1583" i="1"/>
  <c r="AM1583" i="1"/>
  <c r="AK1584" i="1"/>
  <c r="AL1584" i="1"/>
  <c r="AM1584" i="1"/>
  <c r="AK1585" i="1"/>
  <c r="AL1585" i="1"/>
  <c r="AM1585" i="1"/>
  <c r="AK1586" i="1"/>
  <c r="AL1586" i="1"/>
  <c r="AM1586" i="1"/>
  <c r="AK1587" i="1"/>
  <c r="AL1587" i="1"/>
  <c r="AM1587" i="1"/>
  <c r="AL1588" i="1"/>
  <c r="AM1588" i="1"/>
  <c r="AL1589" i="1"/>
  <c r="AM1589" i="1"/>
  <c r="AL1590" i="1"/>
  <c r="AM1590" i="1"/>
  <c r="AL1591" i="1"/>
  <c r="AM1591" i="1"/>
  <c r="AL1592" i="1"/>
  <c r="AM1592" i="1"/>
  <c r="AL1593" i="1"/>
  <c r="AM1593" i="1"/>
  <c r="AL1594" i="1"/>
  <c r="AM1594" i="1"/>
  <c r="AL1595" i="1"/>
  <c r="AM1595" i="1"/>
  <c r="AL1596" i="1"/>
  <c r="AM1596" i="1"/>
  <c r="AL1597" i="1"/>
  <c r="AM1597" i="1"/>
  <c r="AL1598" i="1"/>
  <c r="AM1598" i="1"/>
  <c r="AL1599" i="1"/>
  <c r="AM1599" i="1"/>
  <c r="AL1600" i="1"/>
  <c r="AM1600" i="1"/>
  <c r="AL1601" i="1"/>
  <c r="AM1601" i="1"/>
  <c r="AL1602" i="1"/>
  <c r="AM1602" i="1"/>
  <c r="AL1603" i="1"/>
  <c r="AM1603" i="1"/>
  <c r="AL1604" i="1"/>
  <c r="AM1604" i="1"/>
  <c r="AL1605" i="1"/>
  <c r="AM1605" i="1"/>
  <c r="AL1606" i="1"/>
  <c r="AM1606" i="1"/>
  <c r="AL1607" i="1"/>
  <c r="AM1607" i="1"/>
  <c r="AL1608" i="1"/>
  <c r="AM1608" i="1"/>
  <c r="AL1609" i="1"/>
  <c r="AM1609" i="1"/>
  <c r="AL1610" i="1"/>
  <c r="AM1610" i="1"/>
  <c r="AL1611" i="1"/>
  <c r="AM1611" i="1"/>
  <c r="AL1612" i="1"/>
  <c r="AM1612" i="1"/>
  <c r="AL1613" i="1"/>
  <c r="AM1613" i="1"/>
  <c r="AL1614" i="1"/>
  <c r="AM1614" i="1"/>
  <c r="AL1615" i="1"/>
  <c r="AM1615" i="1"/>
  <c r="AL1616" i="1"/>
  <c r="AM1616" i="1"/>
  <c r="AL1617" i="1"/>
  <c r="AM1617" i="1"/>
  <c r="AL1618" i="1"/>
  <c r="AM1618" i="1"/>
  <c r="AL1619" i="1"/>
  <c r="AM1619" i="1"/>
  <c r="AL1620" i="1"/>
  <c r="AM1620" i="1"/>
  <c r="AL1621" i="1"/>
  <c r="AM1621" i="1"/>
  <c r="AL1622" i="1"/>
  <c r="AM1622" i="1"/>
  <c r="AL1623" i="1"/>
  <c r="AM1623" i="1"/>
  <c r="AL1624" i="1"/>
  <c r="AM1624" i="1"/>
  <c r="AL1625" i="1"/>
  <c r="AM1625" i="1"/>
  <c r="AL1626" i="1"/>
  <c r="AM1626" i="1"/>
  <c r="AL1627" i="1"/>
  <c r="AM1627" i="1"/>
  <c r="AL1628" i="1"/>
  <c r="AM1628" i="1"/>
  <c r="AL1629" i="1"/>
  <c r="AM1629" i="1"/>
  <c r="AL1630" i="1"/>
  <c r="AM1630" i="1"/>
  <c r="AL1631" i="1"/>
  <c r="AM1631" i="1"/>
  <c r="AL1632" i="1"/>
  <c r="AM1632" i="1"/>
  <c r="AL1633" i="1"/>
  <c r="AM1633" i="1"/>
  <c r="AL1634" i="1"/>
  <c r="AM1634" i="1"/>
  <c r="AL1635" i="1"/>
  <c r="AM1635" i="1"/>
  <c r="AL1636" i="1"/>
  <c r="AM1636" i="1"/>
  <c r="AL1637" i="1"/>
  <c r="AM1637" i="1"/>
  <c r="AL1638" i="1"/>
  <c r="AM1638" i="1"/>
  <c r="AL1639" i="1"/>
  <c r="AM1639" i="1"/>
  <c r="AL1640" i="1"/>
  <c r="AM1640" i="1"/>
  <c r="AL1641" i="1"/>
  <c r="AM1641" i="1"/>
  <c r="AL1642" i="1"/>
  <c r="AM1642" i="1"/>
  <c r="AL1643" i="1"/>
  <c r="AM1643" i="1"/>
  <c r="AL1644" i="1"/>
  <c r="AM1644" i="1"/>
  <c r="AL1645" i="1"/>
  <c r="AM1645" i="1"/>
  <c r="AL1646" i="1"/>
  <c r="AM1646" i="1"/>
  <c r="AL1647" i="1"/>
  <c r="AM1647" i="1"/>
  <c r="AL1648" i="1"/>
  <c r="AM1648" i="1"/>
  <c r="AL1649" i="1"/>
  <c r="AM1649" i="1"/>
  <c r="AL1650" i="1"/>
  <c r="AM1650" i="1"/>
  <c r="AL1651" i="1"/>
  <c r="AM1651" i="1"/>
  <c r="AL1652" i="1"/>
  <c r="AM1652" i="1"/>
  <c r="AL1653" i="1"/>
  <c r="AM1653" i="1"/>
  <c r="AL1654" i="1"/>
  <c r="AM1654" i="1"/>
  <c r="AL1655" i="1"/>
  <c r="AM1655" i="1"/>
  <c r="AL1656" i="1"/>
  <c r="AM1656" i="1"/>
  <c r="AL1657" i="1"/>
  <c r="AM1657" i="1"/>
  <c r="AL1658" i="1"/>
  <c r="AM1658" i="1"/>
  <c r="AL1659" i="1"/>
  <c r="AM1659" i="1"/>
  <c r="AL1660" i="1"/>
  <c r="AM1660" i="1"/>
  <c r="AL1661" i="1"/>
  <c r="AM1661" i="1"/>
  <c r="AL1662" i="1"/>
  <c r="AM1662" i="1"/>
  <c r="AL1663" i="1"/>
  <c r="AM1663" i="1"/>
  <c r="AL1664" i="1"/>
  <c r="AM1664" i="1"/>
  <c r="AL1665" i="1"/>
  <c r="AM1665" i="1"/>
  <c r="AL1666" i="1"/>
  <c r="AM1666" i="1"/>
  <c r="AL1667" i="1"/>
  <c r="AM1667" i="1"/>
  <c r="AL1668" i="1"/>
  <c r="AM1668" i="1"/>
  <c r="AL1669" i="1"/>
  <c r="AM1669" i="1"/>
  <c r="AL1670" i="1"/>
  <c r="AM1670" i="1"/>
  <c r="AL1671" i="1"/>
  <c r="AM1671" i="1"/>
  <c r="AL1672" i="1"/>
  <c r="AM1672" i="1"/>
  <c r="AL1673" i="1"/>
  <c r="AM1673" i="1"/>
  <c r="AL1674" i="1"/>
  <c r="AM1674" i="1"/>
  <c r="AL1675" i="1"/>
  <c r="AM1675" i="1"/>
  <c r="AL1676" i="1"/>
  <c r="AM1676" i="1"/>
  <c r="AL1677" i="1"/>
  <c r="AM1677" i="1"/>
  <c r="AL1678" i="1"/>
  <c r="AM1678" i="1"/>
  <c r="AK1679" i="1"/>
  <c r="AL1679" i="1"/>
  <c r="AM1679" i="1"/>
  <c r="AK1680" i="1"/>
  <c r="AL1680" i="1"/>
  <c r="AM1680" i="1"/>
  <c r="AK1681" i="1"/>
  <c r="AL1681" i="1"/>
  <c r="AM1681" i="1"/>
  <c r="AK1682" i="1"/>
  <c r="AL1682" i="1"/>
  <c r="AM1682" i="1"/>
  <c r="AK1683" i="1"/>
  <c r="AL1683" i="1"/>
  <c r="AM1683" i="1"/>
  <c r="AK1684" i="1"/>
  <c r="AL1684" i="1"/>
  <c r="AM1684" i="1"/>
  <c r="AK1685" i="1"/>
  <c r="AL1685" i="1"/>
  <c r="AM1685" i="1"/>
  <c r="AK1686" i="1"/>
  <c r="AL1686" i="1"/>
  <c r="AM1686" i="1"/>
  <c r="AK1687" i="1"/>
  <c r="AL1687" i="1"/>
  <c r="AM1687" i="1"/>
  <c r="AK1688" i="1"/>
  <c r="AL1688" i="1"/>
  <c r="AM1688" i="1"/>
  <c r="AK1689" i="1"/>
  <c r="AL1689" i="1"/>
  <c r="AM1689" i="1"/>
  <c r="AK1690" i="1"/>
  <c r="AL1690" i="1"/>
  <c r="AM1690" i="1"/>
  <c r="AK1691" i="1"/>
  <c r="AL1691" i="1"/>
  <c r="AM1691" i="1"/>
  <c r="AK1692" i="1"/>
  <c r="AL1692" i="1"/>
  <c r="AM1692" i="1"/>
  <c r="AK1693" i="1"/>
  <c r="AL1693" i="1"/>
  <c r="AM1693" i="1"/>
  <c r="AK1694" i="1"/>
  <c r="AL1694" i="1"/>
  <c r="AM1694" i="1"/>
  <c r="AK1695" i="1"/>
  <c r="AL1695" i="1"/>
  <c r="AM1695" i="1"/>
  <c r="AK1696" i="1"/>
  <c r="AL1696" i="1"/>
  <c r="AM1696" i="1"/>
  <c r="AK1697" i="1"/>
  <c r="AL1697" i="1"/>
  <c r="AM1697" i="1"/>
  <c r="AK1698" i="1"/>
  <c r="AL1698" i="1"/>
  <c r="AM1698" i="1"/>
  <c r="AK1699" i="1"/>
  <c r="AL1699" i="1"/>
  <c r="AM1699" i="1"/>
  <c r="AK1700" i="1"/>
  <c r="AL1700" i="1"/>
  <c r="AM1700" i="1"/>
  <c r="AK1701" i="1"/>
  <c r="AL1701" i="1"/>
  <c r="AM1701" i="1"/>
  <c r="AK1702" i="1"/>
  <c r="AL1702" i="1"/>
  <c r="AM1702" i="1"/>
  <c r="AK1703" i="1"/>
  <c r="AL1703" i="1"/>
  <c r="AM1703" i="1"/>
  <c r="AK1704" i="1"/>
  <c r="AL1704" i="1"/>
  <c r="AM1704" i="1"/>
  <c r="AK1705" i="1"/>
  <c r="AL1705" i="1"/>
  <c r="AM1705" i="1"/>
  <c r="AK1706" i="1"/>
  <c r="AL1706" i="1"/>
  <c r="AM1706" i="1"/>
  <c r="AK1707" i="1"/>
  <c r="AL1707" i="1"/>
  <c r="AM1707" i="1"/>
  <c r="AK1708" i="1"/>
  <c r="AL1708" i="1"/>
  <c r="AM1708" i="1"/>
  <c r="AK1709" i="1"/>
  <c r="AL1709" i="1"/>
  <c r="AM1709" i="1"/>
  <c r="AK1710" i="1"/>
  <c r="AL1710" i="1"/>
  <c r="AM1710" i="1"/>
  <c r="AK1711" i="1"/>
  <c r="AL1711" i="1"/>
  <c r="AM1711" i="1"/>
  <c r="AK1712" i="1"/>
  <c r="AL1712" i="1"/>
  <c r="AM1712" i="1"/>
  <c r="AK1713" i="1"/>
  <c r="AL1713" i="1"/>
  <c r="AM1713" i="1"/>
  <c r="AK1714" i="1"/>
  <c r="AL1714" i="1"/>
  <c r="AM1714" i="1"/>
  <c r="AK1715" i="1"/>
  <c r="AL1715" i="1"/>
  <c r="AM1715" i="1"/>
  <c r="AK1716" i="1"/>
  <c r="AL1716" i="1"/>
  <c r="AM1716" i="1"/>
  <c r="AK1717" i="1"/>
  <c r="AL1717" i="1"/>
  <c r="AM1717" i="1"/>
  <c r="AK1718" i="1"/>
  <c r="AL1718" i="1"/>
  <c r="AM1718" i="1"/>
  <c r="AK1719" i="1"/>
  <c r="AL1719" i="1"/>
  <c r="AM1719" i="1"/>
  <c r="AK1720" i="1"/>
  <c r="AL1720" i="1"/>
  <c r="AM1720" i="1"/>
  <c r="AK1721" i="1"/>
  <c r="AL1721" i="1"/>
  <c r="AM1721" i="1"/>
  <c r="AK1722" i="1"/>
  <c r="AL1722" i="1"/>
  <c r="AM1722" i="1"/>
  <c r="AK1723" i="1"/>
  <c r="AL1723" i="1"/>
  <c r="AM1723" i="1"/>
  <c r="AK1724" i="1"/>
  <c r="AL1724" i="1"/>
  <c r="AM1724" i="1"/>
  <c r="AK1725" i="1"/>
  <c r="AL1725" i="1"/>
  <c r="AM1725" i="1"/>
  <c r="AK1726" i="1"/>
  <c r="AL1726" i="1"/>
  <c r="AM1726" i="1"/>
  <c r="AK1727" i="1"/>
  <c r="AL1727" i="1"/>
  <c r="AM1727" i="1"/>
  <c r="AK1728" i="1"/>
  <c r="AL1728" i="1"/>
  <c r="AM1728" i="1"/>
  <c r="AK1729" i="1"/>
  <c r="AL1729" i="1"/>
  <c r="AM1729" i="1"/>
  <c r="AK1730" i="1"/>
  <c r="AL1730" i="1"/>
  <c r="AM1730" i="1"/>
  <c r="AK1731" i="1"/>
  <c r="AL1731" i="1"/>
  <c r="AM1731" i="1"/>
  <c r="AK1732" i="1"/>
  <c r="AL1732" i="1"/>
  <c r="AM1732" i="1"/>
  <c r="AK1733" i="1"/>
  <c r="AL1733" i="1"/>
  <c r="AM1733" i="1"/>
  <c r="AK1734" i="1"/>
  <c r="AL1734" i="1"/>
  <c r="AM1734" i="1"/>
  <c r="AK1735" i="1"/>
  <c r="AL1735" i="1"/>
  <c r="AM1735" i="1"/>
  <c r="AK1736" i="1"/>
  <c r="AL1736" i="1"/>
  <c r="AM1736" i="1"/>
  <c r="AK1737" i="1"/>
  <c r="AL1737" i="1"/>
  <c r="AM1737" i="1"/>
  <c r="AK1738" i="1"/>
  <c r="AL1738" i="1"/>
  <c r="AM1738" i="1"/>
  <c r="AK1739" i="1"/>
  <c r="AL1739" i="1"/>
  <c r="AM1739" i="1"/>
  <c r="AK1740" i="1"/>
  <c r="AL1740" i="1"/>
  <c r="AM1740" i="1"/>
  <c r="AK1741" i="1"/>
  <c r="AL1741" i="1"/>
  <c r="AM1741" i="1"/>
  <c r="AK1742" i="1"/>
  <c r="AL1742" i="1"/>
  <c r="AM1742" i="1"/>
  <c r="AK1743" i="1"/>
  <c r="AL1743" i="1"/>
  <c r="AM1743" i="1"/>
  <c r="AK1744" i="1"/>
  <c r="AL1744" i="1"/>
  <c r="AM1744" i="1"/>
  <c r="AK1745" i="1"/>
  <c r="AL1745" i="1"/>
  <c r="AM1745" i="1"/>
  <c r="AK1746" i="1"/>
  <c r="AL1746" i="1"/>
  <c r="AM1746" i="1"/>
  <c r="AK1747" i="1"/>
  <c r="AL1747" i="1"/>
  <c r="AM1747" i="1"/>
  <c r="AK1748" i="1"/>
  <c r="AL1748" i="1"/>
  <c r="AM1748" i="1"/>
  <c r="AK1749" i="1"/>
  <c r="AL1749" i="1"/>
  <c r="AM1749" i="1"/>
  <c r="AK1750" i="1"/>
  <c r="AL1750" i="1"/>
  <c r="AM1750" i="1"/>
  <c r="AK1751" i="1"/>
  <c r="AL1751" i="1"/>
  <c r="AM1751" i="1"/>
  <c r="AK1752" i="1"/>
  <c r="AL1752" i="1"/>
  <c r="AM1752" i="1"/>
  <c r="AK1753" i="1"/>
  <c r="AL1753" i="1"/>
  <c r="AM1753" i="1"/>
  <c r="AK1754" i="1"/>
  <c r="AL1754" i="1"/>
  <c r="AM1754" i="1"/>
  <c r="AK1755" i="1"/>
  <c r="AL1755" i="1"/>
  <c r="AM1755" i="1"/>
  <c r="AK1756" i="1"/>
  <c r="AL1756" i="1"/>
  <c r="AM1756" i="1"/>
  <c r="AK1757" i="1"/>
  <c r="AL1757" i="1"/>
  <c r="AM1757" i="1"/>
  <c r="AK1758" i="1"/>
  <c r="AL1758" i="1"/>
  <c r="AM1758" i="1"/>
  <c r="AK1759" i="1"/>
  <c r="AL1759" i="1"/>
  <c r="AM1759" i="1"/>
  <c r="AK1760" i="1"/>
  <c r="AL1760" i="1"/>
  <c r="AM1760" i="1"/>
  <c r="AK1761" i="1"/>
  <c r="AL1761" i="1"/>
  <c r="AM1761" i="1"/>
  <c r="AK1762" i="1"/>
  <c r="AL1762" i="1"/>
  <c r="AM1762" i="1"/>
  <c r="AK1763" i="1"/>
  <c r="AL1763" i="1"/>
  <c r="AM1763" i="1"/>
  <c r="AK1764" i="1"/>
  <c r="AL1764" i="1"/>
  <c r="AM1764" i="1"/>
  <c r="AK1765" i="1"/>
  <c r="AL1765" i="1"/>
  <c r="AM1765" i="1"/>
  <c r="AK1766" i="1"/>
  <c r="AL1766" i="1"/>
  <c r="AM1766" i="1"/>
  <c r="AK1767" i="1"/>
  <c r="AL1767" i="1"/>
  <c r="AM1767" i="1"/>
  <c r="AK1768" i="1"/>
  <c r="AL1768" i="1"/>
  <c r="AM1768" i="1"/>
  <c r="AK1769" i="1"/>
  <c r="AL1769" i="1"/>
  <c r="AM1769" i="1"/>
  <c r="AK1770" i="1"/>
  <c r="AL1770" i="1"/>
  <c r="AM1770" i="1"/>
  <c r="AK1771" i="1"/>
  <c r="AL1771" i="1"/>
  <c r="AM1771" i="1"/>
  <c r="AK1772" i="1"/>
  <c r="AL1772" i="1"/>
  <c r="AM1772" i="1"/>
  <c r="AK1773" i="1"/>
  <c r="AL1773" i="1"/>
  <c r="AM1773" i="1"/>
  <c r="AK1774" i="1"/>
  <c r="AL1774" i="1"/>
  <c r="AM1774" i="1"/>
  <c r="AK1775" i="1"/>
  <c r="AL1775" i="1"/>
  <c r="AM1775" i="1"/>
  <c r="AK1776" i="1"/>
  <c r="AL1776" i="1"/>
  <c r="AM1776" i="1"/>
  <c r="AK1777" i="1"/>
  <c r="AL1777" i="1"/>
  <c r="AM1777" i="1"/>
  <c r="AK1778" i="1"/>
  <c r="AL1778" i="1"/>
  <c r="AM1778" i="1"/>
  <c r="AK1779" i="1"/>
  <c r="AL1779" i="1"/>
  <c r="AM1779" i="1"/>
  <c r="AK1780" i="1"/>
  <c r="AL1780" i="1"/>
  <c r="AM1780" i="1"/>
  <c r="AK1781" i="1"/>
  <c r="AL1781" i="1"/>
  <c r="AM1781" i="1"/>
  <c r="AK1782" i="1"/>
  <c r="AL1782" i="1"/>
  <c r="AM1782" i="1"/>
  <c r="AK1783" i="1"/>
  <c r="AL1783" i="1"/>
  <c r="AM1783" i="1"/>
  <c r="AK1784" i="1"/>
  <c r="AL1784" i="1"/>
  <c r="AM1784" i="1"/>
  <c r="AK1785" i="1"/>
  <c r="AL1785" i="1"/>
  <c r="AM1785" i="1"/>
  <c r="AK1786" i="1"/>
  <c r="AL1786" i="1"/>
  <c r="AM1786" i="1"/>
  <c r="AK1787" i="1"/>
  <c r="AL1787" i="1"/>
  <c r="AM1787" i="1"/>
  <c r="AK1788" i="1"/>
  <c r="AL1788" i="1"/>
  <c r="AM1788" i="1"/>
  <c r="AK1789" i="1"/>
  <c r="AL1789" i="1"/>
  <c r="AM1789" i="1"/>
  <c r="AK1790" i="1"/>
  <c r="AL1790" i="1"/>
  <c r="AM1790" i="1"/>
  <c r="AK1791" i="1"/>
  <c r="AL1791" i="1"/>
  <c r="AM1791" i="1"/>
  <c r="AK1792" i="1"/>
  <c r="AL1792" i="1"/>
  <c r="AM1792" i="1"/>
  <c r="AK1793" i="1"/>
  <c r="AL1793" i="1"/>
  <c r="AM1793" i="1"/>
  <c r="AK1794" i="1"/>
  <c r="AL1794" i="1"/>
  <c r="AM1794" i="1"/>
  <c r="AK1795" i="1"/>
  <c r="AL1795" i="1"/>
  <c r="AM1795" i="1"/>
  <c r="AK1796" i="1"/>
  <c r="AL1796" i="1"/>
  <c r="AM1796" i="1"/>
  <c r="AK1797" i="1"/>
  <c r="AL1797" i="1"/>
  <c r="AM1797" i="1"/>
  <c r="AK1798" i="1"/>
  <c r="AL1798" i="1"/>
  <c r="AM1798" i="1"/>
  <c r="AK1799" i="1"/>
  <c r="AL1799" i="1"/>
  <c r="AM1799" i="1"/>
  <c r="AK1800" i="1"/>
  <c r="AL1800" i="1"/>
  <c r="AM1800" i="1"/>
  <c r="AK1801" i="1"/>
  <c r="AL1801" i="1"/>
  <c r="AM1801" i="1"/>
  <c r="AK1802" i="1"/>
  <c r="AL1802" i="1"/>
  <c r="AM1802" i="1"/>
  <c r="AK1803" i="1"/>
  <c r="AL1803" i="1"/>
  <c r="AM1803" i="1"/>
  <c r="AK1804" i="1"/>
  <c r="AL1804" i="1"/>
  <c r="AM1804" i="1"/>
  <c r="AK1805" i="1"/>
  <c r="AL1805" i="1"/>
  <c r="AM1805" i="1"/>
  <c r="AK1806" i="1"/>
  <c r="AL1806" i="1"/>
  <c r="AM1806" i="1"/>
  <c r="AK1807" i="1"/>
  <c r="AL1807" i="1"/>
  <c r="AM1807" i="1"/>
  <c r="AK1808" i="1"/>
  <c r="AL1808" i="1"/>
  <c r="AM1808" i="1"/>
  <c r="AK1809" i="1"/>
  <c r="AL1809" i="1"/>
  <c r="AM1809" i="1"/>
  <c r="AK1810" i="1"/>
  <c r="AL1810" i="1"/>
  <c r="AM1810" i="1"/>
  <c r="AK1811" i="1"/>
  <c r="AL1811" i="1"/>
  <c r="AM1811" i="1"/>
  <c r="AK1812" i="1"/>
  <c r="AL1812" i="1"/>
  <c r="AM1812" i="1"/>
  <c r="AK1813" i="1"/>
  <c r="AL1813" i="1"/>
  <c r="AM1813" i="1"/>
  <c r="AK1814" i="1"/>
  <c r="AL1814" i="1"/>
  <c r="AM1814" i="1"/>
  <c r="AK1815" i="1"/>
  <c r="AL1815" i="1"/>
  <c r="AM1815" i="1"/>
  <c r="AK1816" i="1"/>
  <c r="AL1816" i="1"/>
  <c r="AM1816" i="1"/>
  <c r="AK1817" i="1"/>
  <c r="AL1817" i="1"/>
  <c r="AM1817" i="1"/>
  <c r="AK1818" i="1"/>
  <c r="AL1818" i="1"/>
  <c r="AM1818" i="1"/>
  <c r="AK1819" i="1"/>
  <c r="AL1819" i="1"/>
  <c r="AM1819" i="1"/>
  <c r="AK1820" i="1"/>
  <c r="AL1820" i="1"/>
  <c r="AM1820" i="1"/>
  <c r="AK1821" i="1"/>
  <c r="AL1821" i="1"/>
  <c r="AM1821" i="1"/>
  <c r="AK1822" i="1"/>
  <c r="AL1822" i="1"/>
  <c r="AM1822" i="1"/>
  <c r="AK1823" i="1"/>
  <c r="AL1823" i="1"/>
  <c r="AM1823" i="1"/>
  <c r="AK1824" i="1"/>
  <c r="AL1824" i="1"/>
  <c r="AM1824" i="1"/>
  <c r="AK1825" i="1"/>
  <c r="AL1825" i="1"/>
  <c r="AM1825" i="1"/>
  <c r="AK1826" i="1"/>
  <c r="AL1826" i="1"/>
  <c r="AM1826" i="1"/>
  <c r="AK1827" i="1"/>
  <c r="AL1827" i="1"/>
  <c r="AM1827" i="1"/>
  <c r="AK1828" i="1"/>
  <c r="AL1828" i="1"/>
  <c r="AM1828" i="1"/>
  <c r="AK1829" i="1"/>
  <c r="AL1829" i="1"/>
  <c r="AM1829" i="1"/>
  <c r="AK1830" i="1"/>
  <c r="AL1830" i="1"/>
  <c r="AM1830" i="1"/>
  <c r="AK1831" i="1"/>
  <c r="AL1831" i="1"/>
  <c r="AM1831" i="1"/>
  <c r="AK1832" i="1"/>
  <c r="AL1832" i="1"/>
  <c r="AM1832" i="1"/>
  <c r="AK1833" i="1"/>
  <c r="AL1833" i="1"/>
  <c r="AM1833" i="1"/>
  <c r="AK1834" i="1"/>
  <c r="AL1834" i="1"/>
  <c r="AM1834" i="1"/>
  <c r="AK1835" i="1"/>
  <c r="AL1835" i="1"/>
  <c r="AM1835" i="1"/>
  <c r="AK1836" i="1"/>
  <c r="AL1836" i="1"/>
  <c r="AM1836" i="1"/>
  <c r="AK1837" i="1"/>
  <c r="AL1837" i="1"/>
  <c r="AM1837" i="1"/>
  <c r="AK1838" i="1"/>
  <c r="AL1838" i="1"/>
  <c r="AM1838" i="1"/>
  <c r="AK1839" i="1"/>
  <c r="AL1839" i="1"/>
  <c r="AM1839" i="1"/>
  <c r="AK1840" i="1"/>
  <c r="AL1840" i="1"/>
  <c r="AM1840" i="1"/>
  <c r="AK1841" i="1"/>
  <c r="AL1841" i="1"/>
  <c r="AM1841" i="1"/>
  <c r="AK1842" i="1"/>
  <c r="AL1842" i="1"/>
  <c r="AM1842" i="1"/>
  <c r="AK1843" i="1"/>
  <c r="AL1843" i="1"/>
  <c r="AM1843" i="1"/>
  <c r="AK1844" i="1"/>
  <c r="AL1844" i="1"/>
  <c r="AM1844" i="1"/>
  <c r="AK1845" i="1"/>
  <c r="AL1845" i="1"/>
  <c r="AM1845" i="1"/>
  <c r="AK1846" i="1"/>
  <c r="AL1846" i="1"/>
  <c r="AM1846" i="1"/>
  <c r="AK1847" i="1"/>
  <c r="AL1847" i="1"/>
  <c r="AM1847" i="1"/>
  <c r="AK1848" i="1"/>
  <c r="AL1848" i="1"/>
  <c r="AM1848" i="1"/>
  <c r="AK1849" i="1"/>
  <c r="AL1849" i="1"/>
  <c r="AM1849" i="1"/>
  <c r="AK1850" i="1"/>
  <c r="AL1850" i="1"/>
  <c r="AM1850" i="1"/>
  <c r="AK1851" i="1"/>
  <c r="AL1851" i="1"/>
  <c r="AM1851" i="1"/>
  <c r="AK1852" i="1"/>
  <c r="AL1852" i="1"/>
  <c r="AM1852" i="1"/>
  <c r="AK1853" i="1"/>
  <c r="AL1853" i="1"/>
  <c r="AM1853" i="1"/>
  <c r="AK1854" i="1"/>
  <c r="AL1854" i="1"/>
  <c r="AM1854" i="1"/>
  <c r="AK1855" i="1"/>
  <c r="AL1855" i="1"/>
  <c r="AM1855" i="1"/>
  <c r="AK1856" i="1"/>
  <c r="AL1856" i="1"/>
  <c r="AM1856" i="1"/>
  <c r="AK1857" i="1"/>
  <c r="AL1857" i="1"/>
  <c r="AM1857" i="1"/>
  <c r="AK1858" i="1"/>
  <c r="AL1858" i="1"/>
  <c r="AM1858" i="1"/>
  <c r="AK1859" i="1"/>
  <c r="AL1859" i="1"/>
  <c r="AM1859" i="1"/>
  <c r="AK1860" i="1"/>
  <c r="AL1860" i="1"/>
  <c r="AM1860" i="1"/>
  <c r="AK1861" i="1"/>
  <c r="AL1861" i="1"/>
  <c r="AM1861" i="1"/>
  <c r="AK1862" i="1"/>
  <c r="AL1862" i="1"/>
  <c r="AM1862" i="1"/>
  <c r="AK1863" i="1"/>
  <c r="AL1863" i="1"/>
  <c r="AM1863" i="1"/>
  <c r="AK1864" i="1"/>
  <c r="AL1864" i="1"/>
  <c r="AM1864" i="1"/>
  <c r="AK1865" i="1"/>
  <c r="AL1865" i="1"/>
  <c r="AM1865" i="1"/>
  <c r="AK1866" i="1"/>
  <c r="AL1866" i="1"/>
  <c r="AM1866" i="1"/>
  <c r="AK1867" i="1"/>
  <c r="AL1867" i="1"/>
  <c r="AM1867" i="1"/>
  <c r="AK1868" i="1"/>
  <c r="AL1868" i="1"/>
  <c r="AM1868" i="1"/>
  <c r="AK1869" i="1"/>
  <c r="AL1869" i="1"/>
  <c r="AM1869" i="1"/>
  <c r="AK1870" i="1"/>
  <c r="AL1870" i="1"/>
  <c r="AM1870" i="1"/>
  <c r="AK1871" i="1"/>
  <c r="AL1871" i="1"/>
  <c r="AM1871" i="1"/>
  <c r="AK1872" i="1"/>
  <c r="AL1872" i="1"/>
  <c r="AM1872" i="1"/>
  <c r="AK1873" i="1"/>
  <c r="AL1873" i="1"/>
  <c r="AM1873" i="1"/>
  <c r="AK1874" i="1"/>
  <c r="AL1874" i="1"/>
  <c r="AM1874" i="1"/>
  <c r="AK1875" i="1"/>
  <c r="AL1875" i="1"/>
  <c r="AM1875" i="1"/>
  <c r="AK1876" i="1"/>
  <c r="AL1876" i="1"/>
  <c r="AM1876" i="1"/>
  <c r="AK1877" i="1"/>
  <c r="AL1877" i="1"/>
  <c r="AM1877" i="1"/>
  <c r="AK1878" i="1"/>
  <c r="AL1878" i="1"/>
  <c r="AM1878" i="1"/>
  <c r="AK1879" i="1"/>
  <c r="AL1879" i="1"/>
  <c r="AM1879" i="1"/>
  <c r="AK1880" i="1"/>
  <c r="AL1880" i="1"/>
  <c r="AM1880" i="1"/>
  <c r="AK1881" i="1"/>
  <c r="AL1881" i="1"/>
  <c r="AM1881" i="1"/>
  <c r="AK1882" i="1"/>
  <c r="AL1882" i="1"/>
  <c r="AM1882" i="1"/>
  <c r="AK1883" i="1"/>
  <c r="AL1883" i="1"/>
  <c r="AM1883" i="1"/>
  <c r="AK1884" i="1"/>
  <c r="AL1884" i="1"/>
  <c r="AM1884" i="1"/>
  <c r="AK1885" i="1"/>
  <c r="AL1885" i="1"/>
  <c r="AM1885" i="1"/>
  <c r="AK1886" i="1"/>
  <c r="AL1886" i="1"/>
  <c r="AM1886" i="1"/>
  <c r="AK1887" i="1"/>
  <c r="AL1887" i="1"/>
  <c r="AM1887" i="1"/>
  <c r="AK1888" i="1"/>
  <c r="AL1888" i="1"/>
  <c r="AM1888" i="1"/>
  <c r="AK1889" i="1"/>
  <c r="AL1889" i="1"/>
  <c r="AM1889" i="1"/>
  <c r="AK1890" i="1"/>
  <c r="AL1890" i="1"/>
  <c r="AM1890" i="1"/>
  <c r="AK1891" i="1"/>
  <c r="AL1891" i="1"/>
  <c r="AM1891" i="1"/>
  <c r="AK1892" i="1"/>
  <c r="AL1892" i="1"/>
  <c r="AM1892" i="1"/>
  <c r="AK1893" i="1"/>
  <c r="AL1893" i="1"/>
  <c r="AM1893" i="1"/>
  <c r="AK1894" i="1"/>
  <c r="AL1894" i="1"/>
  <c r="AM1894" i="1"/>
  <c r="AK1895" i="1"/>
  <c r="AL1895" i="1"/>
  <c r="AM1895" i="1"/>
  <c r="AK1896" i="1"/>
  <c r="AL1896" i="1"/>
  <c r="AM1896" i="1"/>
  <c r="AK1897" i="1"/>
  <c r="AL1897" i="1"/>
  <c r="AM1897" i="1"/>
  <c r="AK1898" i="1"/>
  <c r="AL1898" i="1"/>
  <c r="AM1898" i="1"/>
  <c r="AK1899" i="1"/>
  <c r="AL1899" i="1"/>
  <c r="AM1899" i="1"/>
  <c r="AK1900" i="1"/>
  <c r="AL1900" i="1"/>
  <c r="AM1900" i="1"/>
  <c r="AK1901" i="1"/>
  <c r="AL1901" i="1"/>
  <c r="AM1901" i="1"/>
  <c r="AK1902" i="1"/>
  <c r="AL1902" i="1"/>
  <c r="AM1902" i="1"/>
  <c r="AK1903" i="1"/>
  <c r="AL1903" i="1"/>
  <c r="AM1903" i="1"/>
  <c r="AK1904" i="1"/>
  <c r="AL1904" i="1"/>
  <c r="AM1904" i="1"/>
  <c r="AK1905" i="1"/>
  <c r="AL1905" i="1"/>
  <c r="AM1905" i="1"/>
  <c r="AK1906" i="1"/>
  <c r="AL1906" i="1"/>
  <c r="AM1906" i="1"/>
  <c r="AK1907" i="1"/>
  <c r="AL1907" i="1"/>
  <c r="AM1907" i="1"/>
  <c r="AK1908" i="1"/>
  <c r="AL1908" i="1"/>
  <c r="AM1908" i="1"/>
  <c r="AK1909" i="1"/>
  <c r="AL1909" i="1"/>
  <c r="AM1909" i="1"/>
  <c r="AK1910" i="1"/>
  <c r="AL1910" i="1"/>
  <c r="AM1910" i="1"/>
  <c r="AK1911" i="1"/>
  <c r="AL1911" i="1"/>
  <c r="AM1911" i="1"/>
  <c r="AK1912" i="1"/>
  <c r="AL1912" i="1"/>
  <c r="AM1912" i="1"/>
  <c r="AK1913" i="1"/>
  <c r="AL1913" i="1"/>
  <c r="AM1913" i="1"/>
  <c r="AK1914" i="1"/>
  <c r="AL1914" i="1"/>
  <c r="AM1914" i="1"/>
  <c r="AK1915" i="1"/>
  <c r="AL1915" i="1"/>
  <c r="AM1915" i="1"/>
  <c r="AK1916" i="1"/>
  <c r="AL1916" i="1"/>
  <c r="AM1916" i="1"/>
  <c r="AK1917" i="1"/>
  <c r="AL1917" i="1"/>
  <c r="AM1917" i="1"/>
  <c r="AK1918" i="1"/>
  <c r="AL1918" i="1"/>
  <c r="AM1918" i="1"/>
  <c r="AK1919" i="1"/>
  <c r="AL1919" i="1"/>
  <c r="AM1919" i="1"/>
  <c r="AK1920" i="1"/>
  <c r="AL1920" i="1"/>
  <c r="AM1920" i="1"/>
  <c r="AK1921" i="1"/>
  <c r="AL1921" i="1"/>
  <c r="AM1921" i="1"/>
  <c r="AK1922" i="1"/>
  <c r="AL1922" i="1"/>
  <c r="AM1922" i="1"/>
  <c r="AK1923" i="1"/>
  <c r="AL1923" i="1"/>
  <c r="AM1923" i="1"/>
  <c r="AK1924" i="1"/>
  <c r="AL1924" i="1"/>
  <c r="AM1924" i="1"/>
  <c r="AK1925" i="1"/>
  <c r="AL1925" i="1"/>
  <c r="AM1925" i="1"/>
  <c r="AK1926" i="1"/>
  <c r="AL1926" i="1"/>
  <c r="AM1926" i="1"/>
  <c r="AK1927" i="1"/>
  <c r="AL1927" i="1"/>
  <c r="AM1927" i="1"/>
  <c r="AK1928" i="1"/>
  <c r="AL1928" i="1"/>
  <c r="AM1928" i="1"/>
  <c r="AK1929" i="1"/>
  <c r="AL1929" i="1"/>
  <c r="AM1929" i="1"/>
  <c r="AK1930" i="1"/>
  <c r="AL1930" i="1"/>
  <c r="AM1930" i="1"/>
  <c r="AK1931" i="1"/>
  <c r="AL1931" i="1"/>
  <c r="AM1931" i="1"/>
  <c r="AK1932" i="1"/>
  <c r="AL1932" i="1"/>
  <c r="AM1932" i="1"/>
  <c r="AK1933" i="1"/>
  <c r="AL1933" i="1"/>
  <c r="AM1933" i="1"/>
  <c r="AK1934" i="1"/>
  <c r="AL1934" i="1"/>
  <c r="AM1934" i="1"/>
  <c r="AK1935" i="1"/>
  <c r="AL1935" i="1"/>
  <c r="AM1935" i="1"/>
  <c r="AK1936" i="1"/>
  <c r="AL1936" i="1"/>
  <c r="AM1936" i="1"/>
  <c r="AK1937" i="1"/>
  <c r="AL1937" i="1"/>
  <c r="AM1937" i="1"/>
  <c r="AK1938" i="1"/>
  <c r="AL1938" i="1"/>
  <c r="AM1938" i="1"/>
  <c r="AK1939" i="1"/>
  <c r="AL1939" i="1"/>
  <c r="AM1939" i="1"/>
  <c r="AK1940" i="1"/>
  <c r="AL1940" i="1"/>
  <c r="AM1940" i="1"/>
  <c r="AK1941" i="1"/>
  <c r="AL1941" i="1"/>
  <c r="AM1941" i="1"/>
  <c r="AK1942" i="1"/>
  <c r="AL1942" i="1"/>
  <c r="AM1942" i="1"/>
  <c r="AK1943" i="1"/>
  <c r="AL1943" i="1"/>
  <c r="AM1943" i="1"/>
  <c r="AK1944" i="1"/>
  <c r="AL1944" i="1"/>
  <c r="AM1944" i="1"/>
  <c r="AK1945" i="1"/>
  <c r="AL1945" i="1"/>
  <c r="AM1945" i="1"/>
  <c r="AK1946" i="1"/>
  <c r="AL1946" i="1"/>
  <c r="AM1946" i="1"/>
  <c r="AK1947" i="1"/>
  <c r="AL1947" i="1"/>
  <c r="AM1947" i="1"/>
  <c r="AK1948" i="1"/>
  <c r="AL1948" i="1"/>
  <c r="AM1948" i="1"/>
  <c r="AK1949" i="1"/>
  <c r="AL1949" i="1"/>
  <c r="AM1949" i="1"/>
  <c r="AK1950" i="1"/>
  <c r="AL1950" i="1"/>
  <c r="AM1950" i="1"/>
  <c r="AK1951" i="1"/>
  <c r="AL1951" i="1"/>
  <c r="AM1951" i="1"/>
  <c r="AK1952" i="1"/>
  <c r="AL1952" i="1"/>
  <c r="AM1952" i="1"/>
  <c r="AK1953" i="1"/>
  <c r="AL1953" i="1"/>
  <c r="AM1953" i="1"/>
  <c r="AK1954" i="1"/>
  <c r="AL1954" i="1"/>
  <c r="AM1954" i="1"/>
  <c r="AK1955" i="1"/>
  <c r="AL1955" i="1"/>
  <c r="AM1955" i="1"/>
  <c r="AK1956" i="1"/>
  <c r="AL1956" i="1"/>
  <c r="AM1956" i="1"/>
  <c r="AK1957" i="1"/>
  <c r="AL1957" i="1"/>
  <c r="AM1957" i="1"/>
  <c r="AK1958" i="1"/>
  <c r="AL1958" i="1"/>
  <c r="AM1958" i="1"/>
  <c r="AK1959" i="1"/>
  <c r="AL1959" i="1"/>
  <c r="AM1959" i="1"/>
  <c r="AK1960" i="1"/>
  <c r="AL1960" i="1"/>
  <c r="AM1960" i="1"/>
  <c r="AK1961" i="1"/>
  <c r="AL1961" i="1"/>
  <c r="AM1961" i="1"/>
  <c r="AK1962" i="1"/>
  <c r="AL1962" i="1"/>
  <c r="AM1962" i="1"/>
  <c r="AK1963" i="1"/>
  <c r="AL1963" i="1"/>
  <c r="AM1963" i="1"/>
  <c r="AK1964" i="1"/>
  <c r="AL1964" i="1"/>
  <c r="AM1964" i="1"/>
  <c r="AK1965" i="1"/>
  <c r="AL1965" i="1"/>
  <c r="AM1965" i="1"/>
  <c r="AK1966" i="1"/>
  <c r="AL1966" i="1"/>
  <c r="AM1966" i="1"/>
  <c r="AK1967" i="1"/>
  <c r="AL1967" i="1"/>
  <c r="AM1967" i="1"/>
  <c r="AK1968" i="1"/>
  <c r="AL1968" i="1"/>
  <c r="AM1968" i="1"/>
  <c r="AK1969" i="1"/>
  <c r="AL1969" i="1"/>
  <c r="AM1969" i="1"/>
  <c r="AK1970" i="1"/>
  <c r="AL1970" i="1"/>
  <c r="AM1970" i="1"/>
  <c r="AK1971" i="1"/>
  <c r="AL1971" i="1"/>
  <c r="AM1971" i="1"/>
  <c r="AK1972" i="1"/>
  <c r="AL1972" i="1"/>
  <c r="AM1972" i="1"/>
  <c r="AK1973" i="1"/>
  <c r="AL1973" i="1"/>
  <c r="AM1973" i="1"/>
  <c r="AK1974" i="1"/>
  <c r="AL1974" i="1"/>
  <c r="AM1974" i="1"/>
  <c r="AK1975" i="1"/>
  <c r="AL1975" i="1"/>
  <c r="AM1975" i="1"/>
  <c r="AK1976" i="1"/>
  <c r="AL1976" i="1"/>
  <c r="AM1976" i="1"/>
  <c r="AK1977" i="1"/>
  <c r="AL1977" i="1"/>
  <c r="AM1977" i="1"/>
  <c r="AK1978" i="1"/>
  <c r="AL1978" i="1"/>
  <c r="AM1978" i="1"/>
  <c r="AK1979" i="1"/>
  <c r="AL1979" i="1"/>
  <c r="AM1979" i="1"/>
  <c r="AK1980" i="1"/>
  <c r="AL1980" i="1"/>
  <c r="AM1980" i="1"/>
  <c r="AK1981" i="1"/>
  <c r="AL1981" i="1"/>
  <c r="AM1981" i="1"/>
  <c r="AK1982" i="1"/>
  <c r="AL1982" i="1"/>
  <c r="AM1982" i="1"/>
  <c r="AK1983" i="1"/>
  <c r="AL1983" i="1"/>
  <c r="AM1983" i="1"/>
  <c r="AK1984" i="1"/>
  <c r="AL1984" i="1"/>
  <c r="AM1984" i="1"/>
  <c r="AK1985" i="1"/>
  <c r="AL1985" i="1"/>
  <c r="AM1985" i="1"/>
  <c r="AK1986" i="1"/>
  <c r="AL1986" i="1"/>
  <c r="AM1986" i="1"/>
  <c r="AK1987" i="1"/>
  <c r="AL1987" i="1"/>
  <c r="AM1987" i="1"/>
  <c r="AK1988" i="1"/>
  <c r="AL1988" i="1"/>
  <c r="AM1988" i="1"/>
  <c r="AK1989" i="1"/>
  <c r="AL1989" i="1"/>
  <c r="AM1989" i="1"/>
  <c r="AK1990" i="1"/>
  <c r="AL1990" i="1"/>
  <c r="AM1990" i="1"/>
  <c r="AK1991" i="1"/>
  <c r="AL1991" i="1"/>
  <c r="AM1991" i="1"/>
  <c r="AK1992" i="1"/>
  <c r="AL1992" i="1"/>
  <c r="AM1992" i="1"/>
  <c r="AK1993" i="1"/>
  <c r="AL1993" i="1"/>
  <c r="AM1993" i="1"/>
  <c r="AK1994" i="1"/>
  <c r="AL1994" i="1"/>
  <c r="AM1994" i="1"/>
  <c r="AK1995" i="1"/>
  <c r="AL1995" i="1"/>
  <c r="AM1995" i="1"/>
  <c r="AK1996" i="1"/>
  <c r="AL1996" i="1"/>
  <c r="AM1996" i="1"/>
  <c r="AK1997" i="1"/>
  <c r="AL1997" i="1"/>
  <c r="AM1997" i="1"/>
  <c r="AK1998" i="1"/>
  <c r="AL1998" i="1"/>
  <c r="AM1998" i="1"/>
  <c r="AK1999" i="1"/>
  <c r="AL1999" i="1"/>
  <c r="AM1999" i="1"/>
  <c r="AK2000" i="1"/>
  <c r="AL2000" i="1"/>
  <c r="AM2000" i="1"/>
  <c r="AK2001" i="1"/>
  <c r="AL2001" i="1"/>
  <c r="AM2001" i="1"/>
  <c r="AK2002" i="1"/>
  <c r="AL2002" i="1"/>
  <c r="AM2002" i="1"/>
  <c r="AK2003" i="1"/>
  <c r="AL2003" i="1"/>
  <c r="AM2003" i="1"/>
  <c r="AK2004" i="1"/>
  <c r="AL2004" i="1"/>
  <c r="AM2004" i="1"/>
  <c r="AK2005" i="1"/>
  <c r="AL2005" i="1"/>
  <c r="AM2005" i="1"/>
  <c r="AK2006" i="1"/>
  <c r="AL2006" i="1"/>
  <c r="AM2006" i="1"/>
  <c r="AK2007" i="1"/>
  <c r="AL2007" i="1"/>
  <c r="AM2007" i="1"/>
  <c r="AK2008" i="1"/>
  <c r="AL2008" i="1"/>
  <c r="AM2008" i="1"/>
  <c r="AK2009" i="1"/>
  <c r="AL2009" i="1"/>
  <c r="AM2009" i="1"/>
  <c r="AK2010" i="1"/>
  <c r="AL2010" i="1"/>
  <c r="AM2010" i="1"/>
  <c r="AK2011" i="1"/>
  <c r="AL2011" i="1"/>
  <c r="AM2011" i="1"/>
  <c r="AK2012" i="1"/>
  <c r="AL2012" i="1"/>
  <c r="AM2012" i="1"/>
  <c r="AK2013" i="1"/>
  <c r="AL2013" i="1"/>
  <c r="AM2013" i="1"/>
  <c r="AK2014" i="1"/>
  <c r="AL2014" i="1"/>
  <c r="AM2014" i="1"/>
  <c r="AK2015" i="1"/>
  <c r="AL2015" i="1"/>
  <c r="AM2015" i="1"/>
  <c r="AK2016" i="1"/>
  <c r="AL2016" i="1"/>
  <c r="AM2016" i="1"/>
  <c r="AK2017" i="1"/>
  <c r="AL2017" i="1"/>
  <c r="AM2017" i="1"/>
  <c r="AK2018" i="1"/>
  <c r="AL2018" i="1"/>
  <c r="AM2018" i="1"/>
  <c r="AK2019" i="1"/>
  <c r="AL2019" i="1"/>
  <c r="AM2019" i="1"/>
  <c r="AK2020" i="1"/>
  <c r="AL2020" i="1"/>
  <c r="AM2020" i="1"/>
  <c r="AK2021" i="1"/>
  <c r="AL2021" i="1"/>
  <c r="AM2021" i="1"/>
  <c r="AK2022" i="1"/>
  <c r="AL2022" i="1"/>
  <c r="AM2022" i="1"/>
  <c r="AK2023" i="1"/>
  <c r="AL2023" i="1"/>
  <c r="AM2023" i="1"/>
  <c r="AK2024" i="1"/>
  <c r="AL2024" i="1"/>
  <c r="AM2024" i="1"/>
  <c r="AK2025" i="1"/>
  <c r="AL2025" i="1"/>
  <c r="AM2025" i="1"/>
  <c r="AK2026" i="1"/>
  <c r="AL2026" i="1"/>
  <c r="AM2026" i="1"/>
  <c r="AK2027" i="1"/>
  <c r="AL2027" i="1"/>
  <c r="AM2027" i="1"/>
  <c r="AK2028" i="1"/>
  <c r="AL2028" i="1"/>
  <c r="AM2028" i="1"/>
  <c r="AK2029" i="1"/>
  <c r="AL2029" i="1"/>
  <c r="AM2029" i="1"/>
  <c r="AK2030" i="1"/>
  <c r="AL2030" i="1"/>
  <c r="AM2030" i="1"/>
  <c r="AK2031" i="1"/>
  <c r="AL2031" i="1"/>
  <c r="AM2031" i="1"/>
  <c r="AK2032" i="1"/>
  <c r="AL2032" i="1"/>
  <c r="AM2032" i="1"/>
  <c r="AK2033" i="1"/>
  <c r="AL2033" i="1"/>
  <c r="AM2033" i="1"/>
  <c r="AK2034" i="1"/>
  <c r="AL2034" i="1"/>
  <c r="AM2034" i="1"/>
  <c r="AK2035" i="1"/>
  <c r="AL2035" i="1"/>
  <c r="AM2035" i="1"/>
  <c r="AK2036" i="1"/>
  <c r="AL2036" i="1"/>
  <c r="AM2036" i="1"/>
  <c r="AK2037" i="1"/>
  <c r="AL2037" i="1"/>
  <c r="AM2037" i="1"/>
  <c r="AK2038" i="1"/>
  <c r="AL2038" i="1"/>
  <c r="AM2038" i="1"/>
  <c r="AK2039" i="1"/>
  <c r="AL2039" i="1"/>
  <c r="AM2039" i="1"/>
  <c r="AK2040" i="1"/>
  <c r="AL2040" i="1"/>
  <c r="AM2040" i="1"/>
  <c r="AK2041" i="1"/>
  <c r="AL2041" i="1"/>
  <c r="AM2041" i="1"/>
  <c r="AK2042" i="1"/>
  <c r="AL2042" i="1"/>
  <c r="AM2042" i="1"/>
  <c r="AK2043" i="1"/>
  <c r="AL2043" i="1"/>
  <c r="AM2043" i="1"/>
  <c r="AK2044" i="1"/>
  <c r="AL2044" i="1"/>
  <c r="AM2044" i="1"/>
  <c r="AK2045" i="1"/>
  <c r="AL2045" i="1"/>
  <c r="AM2045" i="1"/>
  <c r="AK2046" i="1"/>
  <c r="AL2046" i="1"/>
  <c r="AM2046" i="1"/>
  <c r="AK2047" i="1"/>
  <c r="AL2047" i="1"/>
  <c r="AM2047" i="1"/>
  <c r="AK2048" i="1"/>
  <c r="AL2048" i="1"/>
  <c r="AM2048" i="1"/>
  <c r="AK2049" i="1"/>
  <c r="AL2049" i="1"/>
  <c r="AM2049" i="1"/>
  <c r="AK2050" i="1"/>
  <c r="AL2050" i="1"/>
  <c r="AM2050" i="1"/>
  <c r="AK2051" i="1"/>
  <c r="AL2051" i="1"/>
  <c r="AM2051" i="1"/>
  <c r="AK2052" i="1"/>
  <c r="AL2052" i="1"/>
  <c r="AM2052" i="1"/>
  <c r="AK2053" i="1"/>
  <c r="AL2053" i="1"/>
  <c r="AM2053" i="1"/>
  <c r="AK2054" i="1"/>
  <c r="AL2054" i="1"/>
  <c r="AM2054" i="1"/>
  <c r="AK2055" i="1"/>
  <c r="AL2055" i="1"/>
  <c r="AM2055" i="1"/>
  <c r="AK2056" i="1"/>
  <c r="AL2056" i="1"/>
  <c r="AM2056" i="1"/>
  <c r="AK2057" i="1"/>
  <c r="AL2057" i="1"/>
  <c r="AM2057" i="1"/>
  <c r="AK2058" i="1"/>
  <c r="AL2058" i="1"/>
  <c r="AM2058" i="1"/>
  <c r="AK2059" i="1"/>
  <c r="AL2059" i="1"/>
  <c r="AM2059" i="1"/>
  <c r="AK2060" i="1"/>
  <c r="AL2060" i="1"/>
  <c r="AM2060" i="1"/>
  <c r="AK2061" i="1"/>
  <c r="AL2061" i="1"/>
  <c r="AM2061" i="1"/>
  <c r="AK2062" i="1"/>
  <c r="AL2062" i="1"/>
  <c r="AM2062" i="1"/>
  <c r="AK2063" i="1"/>
  <c r="AL2063" i="1"/>
  <c r="AM2063" i="1"/>
  <c r="AK2064" i="1"/>
  <c r="AL2064" i="1"/>
  <c r="AM2064" i="1"/>
  <c r="AK2065" i="1"/>
  <c r="AL2065" i="1"/>
  <c r="AM2065" i="1"/>
  <c r="AK2066" i="1"/>
  <c r="AL2066" i="1"/>
  <c r="AM2066" i="1"/>
  <c r="AK2067" i="1"/>
  <c r="AL2067" i="1"/>
  <c r="AM2067" i="1"/>
  <c r="AK2068" i="1"/>
  <c r="AL2068" i="1"/>
  <c r="AM2068" i="1"/>
  <c r="AK2069" i="1"/>
  <c r="AL2069" i="1"/>
  <c r="AM2069" i="1"/>
  <c r="AK2070" i="1"/>
  <c r="AL2070" i="1"/>
  <c r="AM2070" i="1"/>
  <c r="AK2071" i="1"/>
  <c r="AL2071" i="1"/>
  <c r="AM2071" i="1"/>
  <c r="AK2072" i="1"/>
  <c r="AL2072" i="1"/>
  <c r="AM2072" i="1"/>
  <c r="AK2073" i="1"/>
  <c r="AL2073" i="1"/>
  <c r="AM2073" i="1"/>
  <c r="AK2074" i="1"/>
  <c r="AL2074" i="1"/>
  <c r="AM2074" i="1"/>
  <c r="AK2075" i="1"/>
  <c r="AL2075" i="1"/>
  <c r="AM2075" i="1"/>
  <c r="AK2076" i="1"/>
  <c r="AL2076" i="1"/>
  <c r="AM2076" i="1"/>
  <c r="AK2077" i="1"/>
  <c r="AL2077" i="1"/>
  <c r="AM2077" i="1"/>
  <c r="AK2078" i="1"/>
  <c r="AL2078" i="1"/>
  <c r="AM2078" i="1"/>
  <c r="AK2079" i="1"/>
  <c r="AL2079" i="1"/>
  <c r="AM2079" i="1"/>
  <c r="AK2080" i="1"/>
  <c r="AL2080" i="1"/>
  <c r="AM2080" i="1"/>
  <c r="AK2081" i="1"/>
  <c r="AL2081" i="1"/>
  <c r="AM2081" i="1"/>
  <c r="AK2082" i="1"/>
  <c r="AL2082" i="1"/>
  <c r="AM2082" i="1"/>
  <c r="AK2083" i="1"/>
  <c r="AL2083" i="1"/>
  <c r="AM2083" i="1"/>
  <c r="AK2084" i="1"/>
  <c r="AL2084" i="1"/>
  <c r="AM2084" i="1"/>
  <c r="AK2085" i="1"/>
  <c r="AL2085" i="1"/>
  <c r="AM2085" i="1"/>
  <c r="AK2086" i="1"/>
  <c r="AL2086" i="1"/>
  <c r="AM2086" i="1"/>
  <c r="AK2087" i="1"/>
  <c r="AL2087" i="1"/>
  <c r="AM2087" i="1"/>
  <c r="AK2088" i="1"/>
  <c r="AL2088" i="1"/>
  <c r="AM2088" i="1"/>
  <c r="AK2089" i="1"/>
  <c r="AL2089" i="1"/>
  <c r="AM2089" i="1"/>
  <c r="AK2090" i="1"/>
  <c r="AL2090" i="1"/>
  <c r="AM2090" i="1"/>
  <c r="AK2091" i="1"/>
  <c r="AL2091" i="1"/>
  <c r="AM2091" i="1"/>
  <c r="AK2092" i="1"/>
  <c r="AL2092" i="1"/>
  <c r="AM2092" i="1"/>
  <c r="AK2093" i="1"/>
  <c r="AL2093" i="1"/>
  <c r="AM2093" i="1"/>
  <c r="AK2094" i="1"/>
  <c r="AL2094" i="1"/>
  <c r="AM2094" i="1"/>
  <c r="AK2095" i="1"/>
  <c r="AL2095" i="1"/>
  <c r="AM2095" i="1"/>
  <c r="AK2096" i="1"/>
  <c r="AL2096" i="1"/>
  <c r="AM2096" i="1"/>
  <c r="AK2097" i="1"/>
  <c r="AL2097" i="1"/>
  <c r="AM2097" i="1"/>
  <c r="AK2098" i="1"/>
  <c r="AL2098" i="1"/>
  <c r="AM2098" i="1"/>
  <c r="AK2099" i="1"/>
  <c r="AL2099" i="1"/>
  <c r="AM2099" i="1"/>
  <c r="AK2100" i="1"/>
  <c r="AL2100" i="1"/>
  <c r="AM2100" i="1"/>
  <c r="AK2101" i="1"/>
  <c r="AL2101" i="1"/>
  <c r="AM2101" i="1"/>
  <c r="AK2102" i="1"/>
  <c r="AL2102" i="1"/>
  <c r="AM2102" i="1"/>
  <c r="AK2103" i="1"/>
  <c r="AL2103" i="1"/>
  <c r="AM2103" i="1"/>
  <c r="AK2104" i="1"/>
  <c r="AL2104" i="1"/>
  <c r="AM2104" i="1"/>
  <c r="AK2105" i="1"/>
  <c r="AL2105" i="1"/>
  <c r="AM2105" i="1"/>
  <c r="AK2106" i="1"/>
  <c r="AL2106" i="1"/>
  <c r="AM2106" i="1"/>
  <c r="AK2107" i="1"/>
  <c r="AL2107" i="1"/>
  <c r="AM2107" i="1"/>
  <c r="AK2108" i="1"/>
  <c r="AL2108" i="1"/>
  <c r="AM2108" i="1"/>
  <c r="AK2109" i="1"/>
  <c r="AL2109" i="1"/>
  <c r="AM2109" i="1"/>
  <c r="AK2110" i="1"/>
  <c r="AL2110" i="1"/>
  <c r="AM2110" i="1"/>
  <c r="AK2111" i="1"/>
  <c r="AL2111" i="1"/>
  <c r="AM2111" i="1"/>
  <c r="AK2112" i="1"/>
  <c r="AL2112" i="1"/>
  <c r="AM2112" i="1"/>
  <c r="AK2113" i="1"/>
  <c r="AL2113" i="1"/>
  <c r="AM2113" i="1"/>
  <c r="AK2114" i="1"/>
  <c r="AL2114" i="1"/>
  <c r="AM2114" i="1"/>
  <c r="AK2115" i="1"/>
  <c r="AL2115" i="1"/>
  <c r="AM2115" i="1"/>
  <c r="AK2116" i="1"/>
  <c r="AL2116" i="1"/>
  <c r="AM2116" i="1"/>
  <c r="AK2117" i="1"/>
  <c r="AL2117" i="1"/>
  <c r="AM2117" i="1"/>
  <c r="AK2118" i="1"/>
  <c r="AL2118" i="1"/>
  <c r="AM2118" i="1"/>
  <c r="AK2119" i="1"/>
  <c r="AL2119" i="1"/>
  <c r="AM2119" i="1"/>
  <c r="AK2120" i="1"/>
  <c r="AL2120" i="1"/>
  <c r="AM2120" i="1"/>
  <c r="AK2121" i="1"/>
  <c r="AL2121" i="1"/>
  <c r="AM2121" i="1"/>
  <c r="AK2122" i="1"/>
  <c r="AL2122" i="1"/>
  <c r="AM2122" i="1"/>
  <c r="AK2123" i="1"/>
  <c r="AL2123" i="1"/>
  <c r="AM2123" i="1"/>
  <c r="AK2124" i="1"/>
  <c r="AL2124" i="1"/>
  <c r="AM2124" i="1"/>
  <c r="AK2125" i="1"/>
  <c r="AL2125" i="1"/>
  <c r="AM2125" i="1"/>
  <c r="AK2126" i="1"/>
  <c r="AL2126" i="1"/>
  <c r="AM2126" i="1"/>
  <c r="AK2127" i="1"/>
  <c r="AL2127" i="1"/>
  <c r="AM2127" i="1"/>
  <c r="AK2128" i="1"/>
  <c r="AL2128" i="1"/>
  <c r="AM2128" i="1"/>
  <c r="AK2129" i="1"/>
  <c r="AL2129" i="1"/>
  <c r="AM2129" i="1"/>
  <c r="AK2130" i="1"/>
  <c r="AL2130" i="1"/>
  <c r="AM2130" i="1"/>
  <c r="AK2131" i="1"/>
  <c r="AL2131" i="1"/>
  <c r="AM2131" i="1"/>
  <c r="AK2132" i="1"/>
  <c r="AL2132" i="1"/>
  <c r="AM2132" i="1"/>
  <c r="AK2133" i="1"/>
  <c r="AL2133" i="1"/>
  <c r="AM2133" i="1"/>
  <c r="AK2134" i="1"/>
  <c r="AL2134" i="1"/>
  <c r="AM2134" i="1"/>
  <c r="AK2135" i="1"/>
  <c r="AL2135" i="1"/>
  <c r="AM2135" i="1"/>
  <c r="AK2136" i="1"/>
  <c r="AL2136" i="1"/>
  <c r="AM2136" i="1"/>
  <c r="AK2137" i="1"/>
  <c r="AL2137" i="1"/>
  <c r="AM2137" i="1"/>
  <c r="AK2138" i="1"/>
  <c r="AL2138" i="1"/>
  <c r="AM2138" i="1"/>
  <c r="AK2139" i="1"/>
  <c r="AL2139" i="1"/>
  <c r="AM2139" i="1"/>
  <c r="AK2140" i="1"/>
  <c r="AL2140" i="1"/>
  <c r="AM2140" i="1"/>
  <c r="AK2141" i="1"/>
  <c r="AL2141" i="1"/>
  <c r="AM2141" i="1"/>
  <c r="AK2142" i="1"/>
  <c r="AL2142" i="1"/>
  <c r="AM2142" i="1"/>
  <c r="AK2143" i="1"/>
  <c r="AL2143" i="1"/>
  <c r="AM2143" i="1"/>
  <c r="AK2144" i="1"/>
  <c r="AL2144" i="1"/>
  <c r="AM2144" i="1"/>
  <c r="AK2145" i="1"/>
  <c r="AL2145" i="1"/>
  <c r="AM2145" i="1"/>
  <c r="AK2146" i="1"/>
  <c r="AL2146" i="1"/>
  <c r="AM2146" i="1"/>
  <c r="AK2147" i="1"/>
  <c r="AL2147" i="1"/>
  <c r="AM2147" i="1"/>
  <c r="AK2148" i="1"/>
  <c r="AL2148" i="1"/>
  <c r="AM2148" i="1"/>
  <c r="AK2149" i="1"/>
  <c r="AL2149" i="1"/>
  <c r="AM2149" i="1"/>
  <c r="AK2150" i="1"/>
  <c r="AL2150" i="1"/>
  <c r="AM2150" i="1"/>
  <c r="AK2151" i="1"/>
  <c r="AL2151" i="1"/>
  <c r="AM2151" i="1"/>
  <c r="AK2152" i="1"/>
  <c r="AL2152" i="1"/>
  <c r="AM2152" i="1"/>
  <c r="AK2153" i="1"/>
  <c r="AL2153" i="1"/>
  <c r="AM2153" i="1"/>
  <c r="AK2154" i="1"/>
  <c r="AL2154" i="1"/>
  <c r="AM2154" i="1"/>
  <c r="AK2155" i="1"/>
  <c r="AL2155" i="1"/>
  <c r="AM2155" i="1"/>
  <c r="AK2156" i="1"/>
  <c r="AL2156" i="1"/>
  <c r="AM2156" i="1"/>
  <c r="AK2157" i="1"/>
  <c r="AL2157" i="1"/>
  <c r="AM2157" i="1"/>
  <c r="AK2158" i="1"/>
  <c r="AL2158" i="1"/>
  <c r="AM2158" i="1"/>
  <c r="AK2159" i="1"/>
  <c r="AL2159" i="1"/>
  <c r="AM2159" i="1"/>
  <c r="AK2160" i="1"/>
  <c r="AL2160" i="1"/>
  <c r="AM2160" i="1"/>
  <c r="AK2161" i="1"/>
  <c r="AL2161" i="1"/>
  <c r="AM2161" i="1"/>
  <c r="AK2162" i="1"/>
  <c r="AL2162" i="1"/>
  <c r="AM2162" i="1"/>
  <c r="AK2163" i="1"/>
  <c r="AL2163" i="1"/>
  <c r="AM2163" i="1"/>
  <c r="AK2164" i="1"/>
  <c r="AL2164" i="1"/>
  <c r="AM2164" i="1"/>
  <c r="AK2165" i="1"/>
  <c r="AL2165" i="1"/>
  <c r="AM2165" i="1"/>
  <c r="AK2166" i="1"/>
  <c r="AL2166" i="1"/>
  <c r="AM2166" i="1"/>
  <c r="AK2167" i="1"/>
  <c r="AL2167" i="1"/>
  <c r="AM2167" i="1"/>
  <c r="AK2168" i="1"/>
  <c r="AL2168" i="1"/>
  <c r="AM2168" i="1"/>
  <c r="AL2169" i="1"/>
  <c r="AM2169" i="1"/>
  <c r="AL2170" i="1"/>
  <c r="AM2170" i="1"/>
  <c r="AL2171" i="1"/>
  <c r="AM2171" i="1"/>
  <c r="AL2172" i="1"/>
  <c r="AM2172" i="1"/>
  <c r="AL2173" i="1"/>
  <c r="AM2173" i="1"/>
  <c r="AL2174" i="1"/>
  <c r="AM2174" i="1"/>
  <c r="AL2175" i="1"/>
  <c r="AM2175" i="1"/>
  <c r="AL2176" i="1"/>
  <c r="AM2176" i="1"/>
  <c r="AL2177" i="1"/>
  <c r="AM2177" i="1"/>
  <c r="AL2178" i="1"/>
  <c r="AM2178" i="1"/>
  <c r="AL2179" i="1"/>
  <c r="AM2179" i="1"/>
  <c r="AL2180" i="1"/>
  <c r="AM2180" i="1"/>
  <c r="AL2181" i="1"/>
  <c r="AM2181" i="1"/>
  <c r="AL2182" i="1"/>
  <c r="AM2182" i="1"/>
  <c r="AL2183" i="1"/>
  <c r="AM2183" i="1"/>
  <c r="AL2184" i="1"/>
  <c r="AM2184" i="1"/>
  <c r="AL2185" i="1"/>
  <c r="AM2185" i="1"/>
  <c r="AL2186" i="1"/>
  <c r="AM2186" i="1"/>
  <c r="AL2187" i="1"/>
  <c r="AM2187" i="1"/>
  <c r="AL2188" i="1"/>
  <c r="AM2188" i="1"/>
  <c r="AL2189" i="1"/>
  <c r="AM2189" i="1"/>
  <c r="AL2190" i="1"/>
  <c r="AM2190" i="1"/>
  <c r="AL2191" i="1"/>
  <c r="AM2191" i="1"/>
  <c r="AL2192" i="1"/>
  <c r="AM2192" i="1"/>
  <c r="AL2193" i="1"/>
  <c r="AM2193" i="1"/>
  <c r="AL2194" i="1"/>
  <c r="AM2194" i="1"/>
  <c r="AL2195" i="1"/>
  <c r="AM2195" i="1"/>
  <c r="AL2196" i="1"/>
  <c r="AM2196" i="1"/>
  <c r="AL2197" i="1"/>
  <c r="AM2197" i="1"/>
  <c r="AL2198" i="1"/>
  <c r="AM2198" i="1"/>
  <c r="AL2199" i="1"/>
  <c r="AM2199" i="1"/>
  <c r="AL2200" i="1"/>
  <c r="AM2200" i="1"/>
  <c r="AL2201" i="1"/>
  <c r="AM2201" i="1"/>
  <c r="AL2202" i="1"/>
  <c r="AM2202" i="1"/>
  <c r="AL2203" i="1"/>
  <c r="AM2203" i="1"/>
  <c r="AL2204" i="1"/>
  <c r="AM2204" i="1"/>
  <c r="AL2205" i="1"/>
  <c r="AM2205" i="1"/>
  <c r="AL2206" i="1"/>
  <c r="AM2206" i="1"/>
  <c r="AL2207" i="1"/>
  <c r="AM2207" i="1"/>
  <c r="AL2208" i="1"/>
  <c r="AM2208" i="1"/>
  <c r="AL2209" i="1"/>
  <c r="AM2209" i="1"/>
  <c r="AL2210" i="1"/>
  <c r="AM2210" i="1"/>
  <c r="AL2211" i="1"/>
  <c r="AM2211" i="1"/>
  <c r="AL2212" i="1"/>
  <c r="AM2212" i="1"/>
  <c r="AL2213" i="1"/>
  <c r="AM2213" i="1"/>
  <c r="AL2214" i="1"/>
  <c r="AM2214" i="1"/>
  <c r="AL2215" i="1"/>
  <c r="AM2215" i="1"/>
  <c r="AL2216" i="1"/>
  <c r="AM2216" i="1"/>
  <c r="AL2217" i="1"/>
  <c r="AM2217" i="1"/>
  <c r="AL2218" i="1"/>
  <c r="AM2218" i="1"/>
  <c r="AL2219" i="1"/>
  <c r="AM2219" i="1"/>
  <c r="AL2220" i="1"/>
  <c r="AM2220" i="1"/>
  <c r="AL2221" i="1"/>
  <c r="AM2221" i="1"/>
  <c r="AL2222" i="1"/>
  <c r="AM2222" i="1"/>
  <c r="AL2223" i="1"/>
  <c r="AM2223" i="1"/>
  <c r="AL2224" i="1"/>
  <c r="AM2224" i="1"/>
  <c r="AL2225" i="1"/>
  <c r="AM2225" i="1"/>
  <c r="AL2226" i="1"/>
  <c r="AM2226" i="1"/>
  <c r="AL2227" i="1"/>
  <c r="AM2227" i="1"/>
  <c r="AL2228" i="1"/>
  <c r="AM2228" i="1"/>
  <c r="AL2229" i="1"/>
  <c r="AM2229" i="1"/>
  <c r="AL2230" i="1"/>
  <c r="AM2230" i="1"/>
  <c r="AL2231" i="1"/>
  <c r="AM2231" i="1"/>
  <c r="AL2232" i="1"/>
  <c r="AM2232" i="1"/>
  <c r="AL2233" i="1"/>
  <c r="AM2233" i="1"/>
  <c r="AL2234" i="1"/>
  <c r="AM2234" i="1"/>
  <c r="AL2235" i="1"/>
  <c r="AM2235" i="1"/>
  <c r="AL2236" i="1"/>
  <c r="AM2236" i="1"/>
  <c r="AL2237" i="1"/>
  <c r="AM2237" i="1"/>
  <c r="AL2238" i="1"/>
  <c r="AM2238" i="1"/>
  <c r="AL2239" i="1"/>
  <c r="AM2239" i="1"/>
  <c r="AK2240" i="1"/>
  <c r="AL2240" i="1"/>
  <c r="AM2240" i="1"/>
  <c r="AK2241" i="1"/>
  <c r="AL2241" i="1"/>
  <c r="AM2241" i="1"/>
  <c r="AK2242" i="1"/>
  <c r="AL2242" i="1"/>
  <c r="AM2242" i="1"/>
  <c r="AK2243" i="1"/>
  <c r="AL2243" i="1"/>
  <c r="AM2243" i="1"/>
  <c r="AK2244" i="1"/>
  <c r="AL2244" i="1"/>
  <c r="AM2244" i="1"/>
  <c r="AK2245" i="1"/>
  <c r="AL2245" i="1"/>
  <c r="AM2245" i="1"/>
  <c r="AK2246" i="1"/>
  <c r="AL2246" i="1"/>
  <c r="AM2246" i="1"/>
  <c r="AK2247" i="1"/>
  <c r="AL2247" i="1"/>
  <c r="AM2247" i="1"/>
  <c r="AK2248" i="1"/>
  <c r="AL2248" i="1"/>
  <c r="AM2248" i="1"/>
  <c r="AK2249" i="1"/>
  <c r="AL2249" i="1"/>
  <c r="AM2249" i="1"/>
  <c r="AK2250" i="1"/>
  <c r="AL2250" i="1"/>
  <c r="AM2250" i="1"/>
  <c r="AK2251" i="1"/>
  <c r="AL2251" i="1"/>
  <c r="AM2251" i="1"/>
  <c r="AK2252" i="1"/>
  <c r="AL2252" i="1"/>
  <c r="AM2252" i="1"/>
  <c r="AK2253" i="1"/>
  <c r="AL2253" i="1"/>
  <c r="AM2253" i="1"/>
  <c r="AK2254" i="1"/>
  <c r="AL2254" i="1"/>
  <c r="AM2254" i="1"/>
  <c r="AK2255" i="1"/>
  <c r="AL2255" i="1"/>
  <c r="AM2255" i="1"/>
  <c r="AK2256" i="1"/>
  <c r="AL2256" i="1"/>
  <c r="AM2256" i="1"/>
  <c r="AK2257" i="1"/>
  <c r="AL2257" i="1"/>
  <c r="AM2257" i="1"/>
  <c r="AK2258" i="1"/>
  <c r="AL2258" i="1"/>
  <c r="AM2258" i="1"/>
  <c r="AK2259" i="1"/>
  <c r="AL2259" i="1"/>
  <c r="AM2259" i="1"/>
  <c r="AK2260" i="1"/>
  <c r="AL2260" i="1"/>
  <c r="AM2260" i="1"/>
  <c r="AK2261" i="1"/>
  <c r="AL2261" i="1"/>
  <c r="AM2261" i="1"/>
  <c r="AK2262" i="1"/>
  <c r="AL2262" i="1"/>
  <c r="AM2262" i="1"/>
  <c r="AK2263" i="1"/>
  <c r="AL2263" i="1"/>
  <c r="AM2263" i="1"/>
  <c r="AK2264" i="1"/>
  <c r="AL2264" i="1"/>
  <c r="AM2264" i="1"/>
  <c r="AK2265" i="1"/>
  <c r="AL2265" i="1"/>
  <c r="AM2265" i="1"/>
  <c r="AK2266" i="1"/>
  <c r="AL2266" i="1"/>
  <c r="AM2266" i="1"/>
  <c r="AK2267" i="1"/>
  <c r="AL2267" i="1"/>
  <c r="AM2267" i="1"/>
  <c r="AK2268" i="1"/>
  <c r="AL2268" i="1"/>
  <c r="AM2268" i="1"/>
  <c r="AK2269" i="1"/>
  <c r="AL2269" i="1"/>
  <c r="AM2269" i="1"/>
  <c r="AK2270" i="1"/>
  <c r="AL2270" i="1"/>
  <c r="AM2270" i="1"/>
  <c r="AK2271" i="1"/>
  <c r="AL2271" i="1"/>
  <c r="AM2271" i="1"/>
  <c r="AK2272" i="1"/>
  <c r="AL2272" i="1"/>
  <c r="AM2272" i="1"/>
  <c r="AK2273" i="1"/>
  <c r="AL2273" i="1"/>
  <c r="AM2273" i="1"/>
  <c r="AK2274" i="1"/>
  <c r="AL2274" i="1"/>
  <c r="AM2274" i="1"/>
  <c r="AK2275" i="1"/>
  <c r="AL2275" i="1"/>
  <c r="AM2275" i="1"/>
  <c r="AK2276" i="1"/>
  <c r="AL2276" i="1"/>
  <c r="AM2276" i="1"/>
  <c r="AK2277" i="1"/>
  <c r="AL2277" i="1"/>
  <c r="AM2277" i="1"/>
  <c r="AK2278" i="1"/>
  <c r="AL2278" i="1"/>
  <c r="AM2278" i="1"/>
  <c r="AK2279" i="1"/>
  <c r="AL2279" i="1"/>
  <c r="AM2279" i="1"/>
  <c r="AK2280" i="1"/>
  <c r="AL2280" i="1"/>
  <c r="AM2280" i="1"/>
  <c r="AK2281" i="1"/>
  <c r="AL2281" i="1"/>
  <c r="AM2281" i="1"/>
  <c r="AK2282" i="1"/>
  <c r="AL2282" i="1"/>
  <c r="AM2282" i="1"/>
  <c r="AK2283" i="1"/>
  <c r="AL2283" i="1"/>
  <c r="AM2283" i="1"/>
  <c r="AK2284" i="1"/>
  <c r="AL2284" i="1"/>
  <c r="AM2284" i="1"/>
  <c r="AK2285" i="1"/>
  <c r="AL2285" i="1"/>
  <c r="AM2285" i="1"/>
  <c r="AK2286" i="1"/>
  <c r="AL2286" i="1"/>
  <c r="AM2286" i="1"/>
  <c r="AK2287" i="1"/>
  <c r="AL2287" i="1"/>
  <c r="AM2287" i="1"/>
  <c r="AK2288" i="1"/>
  <c r="AL2288" i="1"/>
  <c r="AM2288" i="1"/>
  <c r="AK2289" i="1"/>
  <c r="AL2289" i="1"/>
  <c r="AM2289" i="1"/>
  <c r="AK2290" i="1"/>
  <c r="AL2290" i="1"/>
  <c r="AM2290" i="1"/>
  <c r="AK2291" i="1"/>
  <c r="AL2291" i="1"/>
  <c r="AM2291" i="1"/>
  <c r="AK2292" i="1"/>
  <c r="AL2292" i="1"/>
  <c r="AM2292" i="1"/>
  <c r="AK2293" i="1"/>
  <c r="AL2293" i="1"/>
  <c r="AM2293" i="1"/>
  <c r="AK2294" i="1"/>
  <c r="AL2294" i="1"/>
  <c r="AM2294" i="1"/>
  <c r="AK2295" i="1"/>
  <c r="AL2295" i="1"/>
  <c r="AM2295" i="1"/>
  <c r="AK2296" i="1"/>
  <c r="AL2296" i="1"/>
  <c r="AM2296" i="1"/>
  <c r="AK2297" i="1"/>
  <c r="AL2297" i="1"/>
  <c r="AM2297" i="1"/>
  <c r="AK2298" i="1"/>
  <c r="AL2298" i="1"/>
  <c r="AM2298" i="1"/>
  <c r="AK2299" i="1"/>
  <c r="AL2299" i="1"/>
  <c r="AM2299" i="1"/>
  <c r="AK2300" i="1"/>
  <c r="AL2300" i="1"/>
  <c r="AM2300" i="1"/>
  <c r="AK2301" i="1"/>
  <c r="AL2301" i="1"/>
  <c r="AM2301" i="1"/>
  <c r="AK2302" i="1"/>
  <c r="AL2302" i="1"/>
  <c r="AM2302" i="1"/>
  <c r="AK2303" i="1"/>
  <c r="AL2303" i="1"/>
  <c r="AM2303" i="1"/>
  <c r="AK2304" i="1"/>
  <c r="AL2304" i="1"/>
  <c r="AM2304" i="1"/>
  <c r="AK2305" i="1"/>
  <c r="AL2305" i="1"/>
  <c r="AM2305" i="1"/>
  <c r="AK2306" i="1"/>
  <c r="AL2306" i="1"/>
  <c r="AM2306" i="1"/>
  <c r="AK2307" i="1"/>
  <c r="AL2307" i="1"/>
  <c r="AM2307" i="1"/>
  <c r="AK2308" i="1"/>
  <c r="AL2308" i="1"/>
  <c r="AM2308" i="1"/>
  <c r="AK2309" i="1"/>
  <c r="AL2309" i="1"/>
  <c r="AM2309" i="1"/>
  <c r="AK2310" i="1"/>
  <c r="AL2310" i="1"/>
  <c r="AM2310" i="1"/>
  <c r="AK2311" i="1"/>
  <c r="AL2311" i="1"/>
  <c r="AM2311" i="1"/>
  <c r="AK2312" i="1"/>
  <c r="AL2312" i="1"/>
  <c r="AM2312" i="1"/>
  <c r="AK2313" i="1"/>
  <c r="AL2313" i="1"/>
  <c r="AM2313" i="1"/>
  <c r="AK2314" i="1"/>
  <c r="AL2314" i="1"/>
  <c r="AM2314" i="1"/>
  <c r="AK2315" i="1"/>
  <c r="AL2315" i="1"/>
  <c r="AM2315" i="1"/>
  <c r="AK2316" i="1"/>
  <c r="AL2316" i="1"/>
  <c r="AM2316" i="1"/>
  <c r="AK2317" i="1"/>
  <c r="AL2317" i="1"/>
  <c r="AM2317" i="1"/>
  <c r="AK2318" i="1"/>
  <c r="AL2318" i="1"/>
  <c r="AM2318" i="1"/>
  <c r="AK2319" i="1"/>
  <c r="AL2319" i="1"/>
  <c r="AM2319" i="1"/>
  <c r="AK2320" i="1"/>
  <c r="AL2320" i="1"/>
  <c r="AM2320" i="1"/>
  <c r="AK2321" i="1"/>
  <c r="AL2321" i="1"/>
  <c r="AM2321" i="1"/>
  <c r="AK2322" i="1"/>
  <c r="AL2322" i="1"/>
  <c r="AM2322" i="1"/>
  <c r="AK2323" i="1"/>
  <c r="AL2323" i="1"/>
  <c r="AM2323" i="1"/>
  <c r="AK2324" i="1"/>
  <c r="AL2324" i="1"/>
  <c r="AM2324" i="1"/>
  <c r="AK2325" i="1"/>
  <c r="AL2325" i="1"/>
  <c r="AM2325" i="1"/>
  <c r="AK2326" i="1"/>
  <c r="AL2326" i="1"/>
  <c r="AM2326" i="1"/>
  <c r="AK2327" i="1"/>
  <c r="AL2327" i="1"/>
  <c r="AM2327" i="1"/>
  <c r="AK2328" i="1"/>
  <c r="AL2328" i="1"/>
  <c r="AM2328" i="1"/>
  <c r="AK2329" i="1"/>
  <c r="AL2329" i="1"/>
  <c r="AM2329" i="1"/>
  <c r="AK2330" i="1"/>
  <c r="AL2330" i="1"/>
  <c r="AM2330" i="1"/>
  <c r="AK2331" i="1"/>
  <c r="AL2331" i="1"/>
  <c r="AM2331" i="1"/>
  <c r="AK2332" i="1"/>
  <c r="AL2332" i="1"/>
  <c r="AM2332" i="1"/>
  <c r="AK2333" i="1"/>
  <c r="AL2333" i="1"/>
  <c r="AM2333" i="1"/>
  <c r="AK2334" i="1"/>
  <c r="AL2334" i="1"/>
  <c r="AM2334" i="1"/>
  <c r="AK2335" i="1"/>
  <c r="AL2335" i="1"/>
  <c r="AM2335" i="1"/>
  <c r="AK2336" i="1"/>
  <c r="AL2336" i="1"/>
  <c r="AM2336" i="1"/>
  <c r="AK2337" i="1"/>
  <c r="AL2337" i="1"/>
  <c r="AM2337" i="1"/>
  <c r="AK2338" i="1"/>
  <c r="AL2338" i="1"/>
  <c r="AM2338" i="1"/>
  <c r="AK2339" i="1"/>
  <c r="AL2339" i="1"/>
  <c r="AM2339" i="1"/>
  <c r="AK2340" i="1"/>
  <c r="AL2340" i="1"/>
  <c r="AM2340" i="1"/>
  <c r="AK2341" i="1"/>
  <c r="AL2341" i="1"/>
  <c r="AM2341" i="1"/>
  <c r="AK2342" i="1"/>
  <c r="AL2342" i="1"/>
  <c r="AM2342" i="1"/>
  <c r="AK2343" i="1"/>
  <c r="AL2343" i="1"/>
  <c r="AM2343" i="1"/>
  <c r="AK2344" i="1"/>
  <c r="AL2344" i="1"/>
  <c r="AM2344" i="1"/>
  <c r="AK2345" i="1"/>
  <c r="AL2345" i="1"/>
  <c r="AM2345" i="1"/>
  <c r="AK2346" i="1"/>
  <c r="AL2346" i="1"/>
  <c r="AM2346" i="1"/>
  <c r="AK2347" i="1"/>
  <c r="AL2347" i="1"/>
  <c r="AM2347" i="1"/>
  <c r="AK2348" i="1"/>
  <c r="AL2348" i="1"/>
  <c r="AM2348" i="1"/>
  <c r="AK2349" i="1"/>
  <c r="AL2349" i="1"/>
  <c r="AM2349" i="1"/>
  <c r="AK2350" i="1"/>
  <c r="AL2350" i="1"/>
  <c r="AM2350" i="1"/>
  <c r="AK2351" i="1"/>
  <c r="AL2351" i="1"/>
  <c r="AM2351" i="1"/>
  <c r="AK2352" i="1"/>
  <c r="AL2352" i="1"/>
  <c r="AM2352" i="1"/>
  <c r="AK2353" i="1"/>
  <c r="AL2353" i="1"/>
  <c r="AM2353" i="1"/>
  <c r="AK2354" i="1"/>
  <c r="AL2354" i="1"/>
  <c r="AM2354" i="1"/>
  <c r="AK2355" i="1"/>
  <c r="AL2355" i="1"/>
  <c r="AM2355" i="1"/>
  <c r="AK2356" i="1"/>
  <c r="AL2356" i="1"/>
  <c r="AM2356" i="1"/>
  <c r="AK2357" i="1"/>
  <c r="AL2357" i="1"/>
  <c r="AM2357" i="1"/>
  <c r="AK2358" i="1"/>
  <c r="AL2358" i="1"/>
  <c r="AM2358" i="1"/>
  <c r="AK2359" i="1"/>
  <c r="AL2359" i="1"/>
  <c r="AM2359" i="1"/>
  <c r="AK2360" i="1"/>
  <c r="AL2360" i="1"/>
  <c r="AM2360" i="1"/>
  <c r="AK2361" i="1"/>
  <c r="AL2361" i="1"/>
  <c r="AM2361" i="1"/>
  <c r="AK2362" i="1"/>
  <c r="AL2362" i="1"/>
  <c r="AM2362" i="1"/>
  <c r="AK2363" i="1"/>
  <c r="AL2363" i="1"/>
  <c r="AM2363" i="1"/>
  <c r="AK2364" i="1"/>
  <c r="AL2364" i="1"/>
  <c r="AM2364" i="1"/>
  <c r="AK2365" i="1"/>
  <c r="AL2365" i="1"/>
  <c r="AM2365" i="1"/>
  <c r="AK2366" i="1"/>
  <c r="AL2366" i="1"/>
  <c r="AM2366" i="1"/>
  <c r="AK2367" i="1"/>
  <c r="AL2367" i="1"/>
  <c r="AM2367" i="1"/>
  <c r="AK2368" i="1"/>
  <c r="AL2368" i="1"/>
  <c r="AM2368" i="1"/>
  <c r="AK2369" i="1"/>
  <c r="AL2369" i="1"/>
  <c r="AM2369" i="1"/>
  <c r="AK2370" i="1"/>
  <c r="AL2370" i="1"/>
  <c r="AM2370" i="1"/>
  <c r="AK2371" i="1"/>
  <c r="AL2371" i="1"/>
  <c r="AM2371" i="1"/>
  <c r="AK2372" i="1"/>
  <c r="AL2372" i="1"/>
  <c r="AM2372" i="1"/>
  <c r="AK2373" i="1"/>
  <c r="AL2373" i="1"/>
  <c r="AM2373" i="1"/>
  <c r="AK2374" i="1"/>
  <c r="AL2374" i="1"/>
  <c r="AM2374" i="1"/>
  <c r="AK2375" i="1"/>
  <c r="AL2375" i="1"/>
  <c r="AM2375" i="1"/>
  <c r="AK2376" i="1"/>
  <c r="AL2376" i="1"/>
  <c r="AM2376" i="1"/>
  <c r="AK2377" i="1"/>
  <c r="AL2377" i="1"/>
  <c r="AM2377" i="1"/>
  <c r="AK2378" i="1"/>
  <c r="AL2378" i="1"/>
  <c r="AM2378" i="1"/>
  <c r="AK2379" i="1"/>
  <c r="AL2379" i="1"/>
  <c r="AM2379" i="1"/>
  <c r="AK2380" i="1"/>
  <c r="AL2380" i="1"/>
  <c r="AM2380" i="1"/>
  <c r="AK2381" i="1"/>
  <c r="AL2381" i="1"/>
  <c r="AM2381" i="1"/>
  <c r="AK2382" i="1"/>
  <c r="AL2382" i="1"/>
  <c r="AM2382" i="1"/>
  <c r="AK2383" i="1"/>
  <c r="AL2383" i="1"/>
  <c r="AM2383" i="1"/>
  <c r="AK2384" i="1"/>
  <c r="AL2384" i="1"/>
  <c r="AM2384" i="1"/>
  <c r="AK2385" i="1"/>
  <c r="AL2385" i="1"/>
  <c r="AM2385" i="1"/>
  <c r="AK2386" i="1"/>
  <c r="AL2386" i="1"/>
  <c r="AM2386" i="1"/>
  <c r="AK2387" i="1"/>
  <c r="AL2387" i="1"/>
  <c r="AM2387" i="1"/>
  <c r="AK2388" i="1"/>
  <c r="AL2388" i="1"/>
  <c r="AM2388" i="1"/>
  <c r="AK2389" i="1"/>
  <c r="AL2389" i="1"/>
  <c r="AM2389" i="1"/>
  <c r="AK2390" i="1"/>
  <c r="AL2390" i="1"/>
  <c r="AM2390" i="1"/>
  <c r="AK2391" i="1"/>
  <c r="AL2391" i="1"/>
  <c r="AM2391" i="1"/>
  <c r="AK2392" i="1"/>
  <c r="AL2392" i="1"/>
  <c r="AM2392" i="1"/>
  <c r="AK2393" i="1"/>
  <c r="AL2393" i="1"/>
  <c r="AM2393" i="1"/>
  <c r="AK2394" i="1"/>
  <c r="AL2394" i="1"/>
  <c r="AM2394" i="1"/>
  <c r="AK2395" i="1"/>
  <c r="AL2395" i="1"/>
  <c r="AM2395" i="1"/>
  <c r="AK2396" i="1"/>
  <c r="AL2396" i="1"/>
  <c r="AM2396" i="1"/>
  <c r="AK2397" i="1"/>
  <c r="AL2397" i="1"/>
  <c r="AM2397" i="1"/>
  <c r="AK2398" i="1"/>
  <c r="AL2398" i="1"/>
  <c r="AM2398" i="1"/>
  <c r="AK2399" i="1"/>
  <c r="AL2399" i="1"/>
  <c r="AM2399" i="1"/>
  <c r="AK2400" i="1"/>
  <c r="AL2400" i="1"/>
  <c r="AM2400" i="1"/>
  <c r="AK2401" i="1"/>
  <c r="AL2401" i="1"/>
  <c r="AM2401" i="1"/>
  <c r="AK2402" i="1"/>
  <c r="AL2402" i="1"/>
  <c r="AM2402" i="1"/>
  <c r="AK2403" i="1"/>
  <c r="AL2403" i="1"/>
  <c r="AM2403" i="1"/>
  <c r="AK2404" i="1"/>
  <c r="AL2404" i="1"/>
  <c r="AM2404" i="1"/>
  <c r="AK2405" i="1"/>
  <c r="AL2405" i="1"/>
  <c r="AM2405" i="1"/>
  <c r="AK2406" i="1"/>
  <c r="AL2406" i="1"/>
  <c r="AM2406" i="1"/>
  <c r="AK2407" i="1"/>
  <c r="AL2407" i="1"/>
  <c r="AM2407" i="1"/>
  <c r="AK2408" i="1"/>
  <c r="AL2408" i="1"/>
  <c r="AM2408" i="1"/>
  <c r="AK2409" i="1"/>
  <c r="AL2409" i="1"/>
  <c r="AM2409" i="1"/>
  <c r="AK2410" i="1"/>
  <c r="AL2410" i="1"/>
  <c r="AM2410" i="1"/>
  <c r="AK2411" i="1"/>
  <c r="AL2411" i="1"/>
  <c r="AM2411" i="1"/>
  <c r="AK2412" i="1"/>
  <c r="AL2412" i="1"/>
  <c r="AM2412" i="1"/>
  <c r="AK2413" i="1"/>
  <c r="AL2413" i="1"/>
  <c r="AM2413" i="1"/>
  <c r="AK2414" i="1"/>
  <c r="AL2414" i="1"/>
  <c r="AM2414" i="1"/>
  <c r="AK2415" i="1"/>
  <c r="AL2415" i="1"/>
  <c r="AM2415" i="1"/>
  <c r="AK2416" i="1"/>
  <c r="AL2416" i="1"/>
  <c r="AM2416" i="1"/>
  <c r="AK2417" i="1"/>
  <c r="AL2417" i="1"/>
  <c r="AM2417" i="1"/>
  <c r="AK2418" i="1"/>
  <c r="AL2418" i="1"/>
  <c r="AM2418" i="1"/>
  <c r="AK2419" i="1"/>
  <c r="AL2419" i="1"/>
  <c r="AM2419" i="1"/>
  <c r="AK2420" i="1"/>
  <c r="AL2420" i="1"/>
  <c r="AM2420" i="1"/>
  <c r="AK2421" i="1"/>
  <c r="AL2421" i="1"/>
  <c r="AM2421" i="1"/>
  <c r="AK2422" i="1"/>
  <c r="AL2422" i="1"/>
  <c r="AM2422" i="1"/>
  <c r="AK2423" i="1"/>
  <c r="AL2423" i="1"/>
  <c r="AM2423" i="1"/>
  <c r="AK2424" i="1"/>
  <c r="AL2424" i="1"/>
  <c r="AM2424" i="1"/>
  <c r="AK2425" i="1"/>
  <c r="AL2425" i="1"/>
  <c r="AM2425" i="1"/>
  <c r="AK2426" i="1"/>
  <c r="AL2426" i="1"/>
  <c r="AM2426" i="1"/>
  <c r="AK2427" i="1"/>
  <c r="AL2427" i="1"/>
  <c r="AM2427" i="1"/>
  <c r="AK2428" i="1"/>
  <c r="AL2428" i="1"/>
  <c r="AM2428" i="1"/>
  <c r="AK2429" i="1"/>
  <c r="AL2429" i="1"/>
  <c r="AM2429" i="1"/>
  <c r="AK2430" i="1"/>
  <c r="AL2430" i="1"/>
  <c r="AM2430" i="1"/>
  <c r="AK2431" i="1"/>
  <c r="AL2431" i="1"/>
  <c r="AM2431" i="1"/>
  <c r="AK2432" i="1"/>
  <c r="AL2432" i="1"/>
  <c r="AM2432" i="1"/>
  <c r="AK2433" i="1"/>
  <c r="AL2433" i="1"/>
  <c r="AM2433" i="1"/>
  <c r="AK2434" i="1"/>
  <c r="AL2434" i="1"/>
  <c r="AM2434" i="1"/>
  <c r="AK2435" i="1"/>
  <c r="AL2435" i="1"/>
  <c r="AM2435" i="1"/>
  <c r="AK2436" i="1"/>
  <c r="AL2436" i="1"/>
  <c r="AM2436" i="1"/>
  <c r="AK2437" i="1"/>
  <c r="AL2437" i="1"/>
  <c r="AM2437" i="1"/>
  <c r="AK2438" i="1"/>
  <c r="AL2438" i="1"/>
  <c r="AM2438" i="1"/>
  <c r="AK2439" i="1"/>
  <c r="AL2439" i="1"/>
  <c r="AM2439" i="1"/>
  <c r="AK2440" i="1"/>
  <c r="AL2440" i="1"/>
  <c r="AM2440" i="1"/>
  <c r="AK2441" i="1"/>
  <c r="AL2441" i="1"/>
  <c r="AM2441" i="1"/>
  <c r="AK2442" i="1"/>
  <c r="AL2442" i="1"/>
  <c r="AM2442" i="1"/>
  <c r="AK2443" i="1"/>
  <c r="AL2443" i="1"/>
  <c r="AM2443" i="1"/>
  <c r="AK2444" i="1"/>
  <c r="AL2444" i="1"/>
  <c r="AM2444" i="1"/>
  <c r="AK2445" i="1"/>
  <c r="AL2445" i="1"/>
  <c r="AM2445" i="1"/>
  <c r="AK2446" i="1"/>
  <c r="AL2446" i="1"/>
  <c r="AM2446" i="1"/>
  <c r="AK2447" i="1"/>
  <c r="AL2447" i="1"/>
  <c r="AM2447" i="1"/>
  <c r="AK2448" i="1"/>
  <c r="AL2448" i="1"/>
  <c r="AM2448" i="1"/>
  <c r="AK2449" i="1"/>
  <c r="AL2449" i="1"/>
  <c r="AM2449" i="1"/>
  <c r="AK2450" i="1"/>
  <c r="AL2450" i="1"/>
  <c r="AM2450" i="1"/>
  <c r="AK2451" i="1"/>
  <c r="AL2451" i="1"/>
  <c r="AM2451" i="1"/>
  <c r="AK2452" i="1"/>
  <c r="AL2452" i="1"/>
  <c r="AM2452" i="1"/>
  <c r="AK2453" i="1"/>
  <c r="AL2453" i="1"/>
  <c r="AM2453" i="1"/>
  <c r="AK2454" i="1"/>
  <c r="AL2454" i="1"/>
  <c r="AM2454" i="1"/>
  <c r="AK2455" i="1"/>
  <c r="AL2455" i="1"/>
  <c r="AM2455" i="1"/>
  <c r="AK2456" i="1"/>
  <c r="AL2456" i="1"/>
  <c r="AM2456" i="1"/>
  <c r="AK2457" i="1"/>
  <c r="AL2457" i="1"/>
  <c r="AM2457" i="1"/>
  <c r="AK2458" i="1"/>
  <c r="AL2458" i="1"/>
  <c r="AM2458" i="1"/>
  <c r="AK2459" i="1"/>
  <c r="AL2459" i="1"/>
  <c r="AM2459" i="1"/>
  <c r="AK2460" i="1"/>
  <c r="AL2460" i="1"/>
  <c r="AM2460" i="1"/>
  <c r="AK2461" i="1"/>
  <c r="AL2461" i="1"/>
  <c r="AM2461" i="1"/>
  <c r="AK2462" i="1"/>
  <c r="AL2462" i="1"/>
  <c r="AM2462" i="1"/>
  <c r="AK2463" i="1"/>
  <c r="AL2463" i="1"/>
  <c r="AM2463" i="1"/>
  <c r="AK2464" i="1"/>
  <c r="AL2464" i="1"/>
  <c r="AM2464" i="1"/>
  <c r="AK2465" i="1"/>
  <c r="AL2465" i="1"/>
  <c r="AM2465" i="1"/>
  <c r="AK2466" i="1"/>
  <c r="AL2466" i="1"/>
  <c r="AM2466" i="1"/>
  <c r="AK2467" i="1"/>
  <c r="AL2467" i="1"/>
  <c r="AM2467" i="1"/>
  <c r="AK2468" i="1"/>
  <c r="AL2468" i="1"/>
  <c r="AM2468" i="1"/>
  <c r="AK2469" i="1"/>
  <c r="AL2469" i="1"/>
  <c r="AM2469" i="1"/>
  <c r="AK2470" i="1"/>
  <c r="AL2470" i="1"/>
  <c r="AM2470" i="1"/>
  <c r="AK2471" i="1"/>
  <c r="AL2471" i="1"/>
  <c r="AM2471" i="1"/>
  <c r="AK2472" i="1"/>
  <c r="AL2472" i="1"/>
  <c r="AM2472" i="1"/>
  <c r="AK2473" i="1"/>
  <c r="AL2473" i="1"/>
  <c r="AM2473" i="1"/>
  <c r="AK2474" i="1"/>
  <c r="AL2474" i="1"/>
  <c r="AM2474" i="1"/>
  <c r="AK2475" i="1"/>
  <c r="AL2475" i="1"/>
  <c r="AM2475" i="1"/>
  <c r="AK2476" i="1"/>
  <c r="AL2476" i="1"/>
  <c r="AM2476" i="1"/>
  <c r="AK2477" i="1"/>
  <c r="AL2477" i="1"/>
  <c r="AM2477" i="1"/>
  <c r="AK2478" i="1"/>
  <c r="AL2478" i="1"/>
  <c r="AM2478" i="1"/>
  <c r="AK2479" i="1"/>
  <c r="AL2479" i="1"/>
  <c r="AM2479" i="1"/>
  <c r="AK2480" i="1"/>
  <c r="AL2480" i="1"/>
  <c r="AM2480" i="1"/>
  <c r="AK2481" i="1"/>
  <c r="AL2481" i="1"/>
  <c r="AM2481" i="1"/>
  <c r="AK2482" i="1"/>
  <c r="AL2482" i="1"/>
  <c r="AM2482" i="1"/>
  <c r="AK2483" i="1"/>
  <c r="AL2483" i="1"/>
  <c r="AM2483" i="1"/>
  <c r="AK2484" i="1"/>
  <c r="AL2484" i="1"/>
  <c r="AM2484" i="1"/>
  <c r="AK2485" i="1"/>
  <c r="AL2485" i="1"/>
  <c r="AM2485" i="1"/>
  <c r="AK2486" i="1"/>
  <c r="AL2486" i="1"/>
  <c r="AM2486" i="1"/>
  <c r="AK2487" i="1"/>
  <c r="AL2487" i="1"/>
  <c r="AM2487" i="1"/>
  <c r="AK2488" i="1"/>
  <c r="AL2488" i="1"/>
  <c r="AM2488" i="1"/>
  <c r="AK2489" i="1"/>
  <c r="AL2489" i="1"/>
  <c r="AM2489" i="1"/>
  <c r="AK2490" i="1"/>
  <c r="AL2490" i="1"/>
  <c r="AM2490" i="1"/>
  <c r="AK2491" i="1"/>
  <c r="AL2491" i="1"/>
  <c r="AM2491" i="1"/>
  <c r="AK2492" i="1"/>
  <c r="AL2492" i="1"/>
  <c r="AM2492" i="1"/>
  <c r="AK2493" i="1"/>
  <c r="AL2493" i="1"/>
  <c r="AM2493" i="1"/>
  <c r="AK2494" i="1"/>
  <c r="AL2494" i="1"/>
  <c r="AM2494" i="1"/>
  <c r="AK2495" i="1"/>
  <c r="AL2495" i="1"/>
  <c r="AM2495" i="1"/>
  <c r="AK2496" i="1"/>
  <c r="AL2496" i="1"/>
  <c r="AM2496" i="1"/>
  <c r="AK2497" i="1"/>
  <c r="AL2497" i="1"/>
  <c r="AM2497" i="1"/>
  <c r="AK2498" i="1"/>
  <c r="AL2498" i="1"/>
  <c r="AM2498" i="1"/>
  <c r="AK2499" i="1"/>
  <c r="AL2499" i="1"/>
  <c r="AM2499" i="1"/>
  <c r="AK2500" i="1"/>
  <c r="AL2500" i="1"/>
  <c r="AM2500" i="1"/>
  <c r="AK2501" i="1"/>
  <c r="AL2501" i="1"/>
  <c r="AM2501" i="1"/>
  <c r="AK2502" i="1"/>
  <c r="AL2502" i="1"/>
  <c r="AM2502" i="1"/>
  <c r="AK2503" i="1"/>
  <c r="AL2503" i="1"/>
  <c r="AM2503" i="1"/>
  <c r="AK2504" i="1"/>
  <c r="AL2504" i="1"/>
  <c r="AM2504" i="1"/>
  <c r="AK2505" i="1"/>
  <c r="AL2505" i="1"/>
  <c r="AM2505" i="1"/>
  <c r="AK2506" i="1"/>
  <c r="AL2506" i="1"/>
  <c r="AM2506" i="1"/>
  <c r="AK2507" i="1"/>
  <c r="AL2507" i="1"/>
  <c r="AM2507" i="1"/>
  <c r="AK2508" i="1"/>
  <c r="AL2508" i="1"/>
  <c r="AM2508" i="1"/>
  <c r="AK2509" i="1"/>
  <c r="AL2509" i="1"/>
  <c r="AM2509" i="1"/>
  <c r="AK2510" i="1"/>
  <c r="AL2510" i="1"/>
  <c r="AM2510" i="1"/>
  <c r="AK2511" i="1"/>
  <c r="AL2511" i="1"/>
  <c r="AM2511" i="1"/>
  <c r="AK2512" i="1"/>
  <c r="AL2512" i="1"/>
  <c r="AM2512" i="1"/>
  <c r="AK2513" i="1"/>
  <c r="AL2513" i="1"/>
  <c r="AM2513" i="1"/>
  <c r="AK2514" i="1"/>
  <c r="AL2514" i="1"/>
  <c r="AM2514" i="1"/>
  <c r="AK2515" i="1"/>
  <c r="AL2515" i="1"/>
  <c r="AM2515" i="1"/>
  <c r="AK2516" i="1"/>
  <c r="AL2516" i="1"/>
  <c r="AM2516" i="1"/>
  <c r="AK2517" i="1"/>
  <c r="AL2517" i="1"/>
  <c r="AM2517" i="1"/>
  <c r="AK2518" i="1"/>
  <c r="AL2518" i="1"/>
  <c r="AM2518" i="1"/>
  <c r="AK2519" i="1"/>
  <c r="AL2519" i="1"/>
  <c r="AM2519" i="1"/>
  <c r="AK2520" i="1"/>
  <c r="AL2520" i="1"/>
  <c r="AM2520" i="1"/>
  <c r="AK2521" i="1"/>
  <c r="AL2521" i="1"/>
  <c r="AM2521" i="1"/>
  <c r="AK2522" i="1"/>
  <c r="AL2522" i="1"/>
  <c r="AM2522" i="1"/>
  <c r="AK2523" i="1"/>
  <c r="AL2523" i="1"/>
  <c r="AM2523" i="1"/>
  <c r="AK2524" i="1"/>
  <c r="AL2524" i="1"/>
  <c r="AM2524" i="1"/>
  <c r="AK2525" i="1"/>
  <c r="AL2525" i="1"/>
  <c r="AM2525" i="1"/>
  <c r="AK2526" i="1"/>
  <c r="AL2526" i="1"/>
  <c r="AM2526" i="1"/>
  <c r="AK2527" i="1"/>
  <c r="AL2527" i="1"/>
  <c r="AM2527" i="1"/>
  <c r="AK2528" i="1"/>
  <c r="AL2528" i="1"/>
  <c r="AM2528" i="1"/>
  <c r="AK2529" i="1"/>
  <c r="AL2529" i="1"/>
  <c r="AM2529" i="1"/>
  <c r="AK2530" i="1"/>
  <c r="AL2530" i="1"/>
  <c r="AM2530" i="1"/>
  <c r="AK2531" i="1"/>
  <c r="AL2531" i="1"/>
  <c r="AM2531" i="1"/>
  <c r="AK2532" i="1"/>
  <c r="AL2532" i="1"/>
  <c r="AM2532" i="1"/>
  <c r="AK2533" i="1"/>
  <c r="AL2533" i="1"/>
  <c r="AM2533" i="1"/>
  <c r="AK2534" i="1"/>
  <c r="AL2534" i="1"/>
  <c r="AM2534" i="1"/>
  <c r="AK2535" i="1"/>
  <c r="AL2535" i="1"/>
  <c r="AM2535" i="1"/>
  <c r="AK2536" i="1"/>
  <c r="AL2536" i="1"/>
  <c r="AM2536" i="1"/>
  <c r="AK2537" i="1"/>
  <c r="AL2537" i="1"/>
  <c r="AM2537" i="1"/>
  <c r="AK2538" i="1"/>
  <c r="AL2538" i="1"/>
  <c r="AM2538" i="1"/>
  <c r="AK2539" i="1"/>
  <c r="AL2539" i="1"/>
  <c r="AM2539" i="1"/>
  <c r="AK2540" i="1"/>
  <c r="AL2540" i="1"/>
  <c r="AM2540" i="1"/>
  <c r="AK2541" i="1"/>
  <c r="AL2541" i="1"/>
  <c r="AM2541" i="1"/>
  <c r="AK2542" i="1"/>
  <c r="AL2542" i="1"/>
  <c r="AM2542" i="1"/>
  <c r="AK2543" i="1"/>
  <c r="AL2543" i="1"/>
  <c r="AM2543" i="1"/>
  <c r="AK2544" i="1"/>
  <c r="AL2544" i="1"/>
  <c r="AM2544" i="1"/>
  <c r="AK2545" i="1"/>
  <c r="AL2545" i="1"/>
  <c r="AM2545" i="1"/>
  <c r="AK2546" i="1"/>
  <c r="AL2546" i="1"/>
  <c r="AM2546" i="1"/>
  <c r="AK2547" i="1"/>
  <c r="AL2547" i="1"/>
  <c r="AM2547" i="1"/>
  <c r="AK2548" i="1"/>
  <c r="AL2548" i="1"/>
  <c r="AM2548" i="1"/>
  <c r="AK2549" i="1"/>
  <c r="AL2549" i="1"/>
  <c r="AM2549" i="1"/>
  <c r="AK2550" i="1"/>
  <c r="AL2550" i="1"/>
  <c r="AM2550" i="1"/>
  <c r="AK2551" i="1"/>
  <c r="AL2551" i="1"/>
  <c r="AM2551" i="1"/>
  <c r="AK2552" i="1"/>
  <c r="AL2552" i="1"/>
  <c r="AM2552" i="1"/>
  <c r="AK2553" i="1"/>
  <c r="AL2553" i="1"/>
  <c r="AM2553" i="1"/>
  <c r="AK2554" i="1"/>
  <c r="AL2554" i="1"/>
  <c r="AM2554" i="1"/>
  <c r="AK2555" i="1"/>
  <c r="AL2555" i="1"/>
  <c r="AM2555" i="1"/>
  <c r="AK2556" i="1"/>
  <c r="AL2556" i="1"/>
  <c r="AM2556" i="1"/>
  <c r="AK2557" i="1"/>
  <c r="AL2557" i="1"/>
  <c r="AM2557" i="1"/>
  <c r="AK2558" i="1"/>
  <c r="AL2558" i="1"/>
  <c r="AM2558" i="1"/>
  <c r="AK2559" i="1"/>
  <c r="AL2559" i="1"/>
  <c r="AM2559" i="1"/>
  <c r="AK2560" i="1"/>
  <c r="AL2560" i="1"/>
  <c r="AM2560" i="1"/>
  <c r="AK2561" i="1"/>
  <c r="AL2561" i="1"/>
  <c r="AM2561" i="1"/>
  <c r="AK2562" i="1"/>
  <c r="AL2562" i="1"/>
  <c r="AM2562" i="1"/>
  <c r="AK2563" i="1"/>
  <c r="AL2563" i="1"/>
  <c r="AM2563" i="1"/>
  <c r="AK2564" i="1"/>
  <c r="AL2564" i="1"/>
  <c r="AM2564" i="1"/>
  <c r="AK2565" i="1"/>
  <c r="AL2565" i="1"/>
  <c r="AM2565" i="1"/>
  <c r="AK2566" i="1"/>
  <c r="AL2566" i="1"/>
  <c r="AM2566" i="1"/>
  <c r="AK2567" i="1"/>
  <c r="AL2567" i="1"/>
  <c r="AM2567" i="1"/>
  <c r="AK2568" i="1"/>
  <c r="AL2568" i="1"/>
  <c r="AM2568" i="1"/>
  <c r="AK2569" i="1"/>
  <c r="AL2569" i="1"/>
  <c r="AM2569" i="1"/>
  <c r="AK2570" i="1"/>
  <c r="AL2570" i="1"/>
  <c r="AM2570" i="1"/>
  <c r="AK2571" i="1"/>
  <c r="AL2571" i="1"/>
  <c r="AM2571" i="1"/>
  <c r="AK2572" i="1"/>
  <c r="AL2572" i="1"/>
  <c r="AM2572" i="1"/>
  <c r="AK2573" i="1"/>
  <c r="AL2573" i="1"/>
  <c r="AM2573" i="1"/>
  <c r="AK2574" i="1"/>
  <c r="AL2574" i="1"/>
  <c r="AM2574" i="1"/>
  <c r="AK2575" i="1"/>
  <c r="AL2575" i="1"/>
  <c r="AM2575" i="1"/>
  <c r="AK2576" i="1"/>
  <c r="AL2576" i="1"/>
  <c r="AM2576" i="1"/>
  <c r="AK2577" i="1"/>
  <c r="AL2577" i="1"/>
  <c r="AM2577" i="1"/>
  <c r="AK2578" i="1"/>
  <c r="AL2578" i="1"/>
  <c r="AM2578" i="1"/>
  <c r="AK2579" i="1"/>
  <c r="AL2579" i="1"/>
  <c r="AM2579" i="1"/>
  <c r="AK2580" i="1"/>
  <c r="AL2580" i="1"/>
  <c r="AM2580" i="1"/>
  <c r="AK2581" i="1"/>
  <c r="AL2581" i="1"/>
  <c r="AM2581" i="1"/>
  <c r="AK2582" i="1"/>
  <c r="AL2582" i="1"/>
  <c r="AM2582" i="1"/>
  <c r="AK2583" i="1"/>
  <c r="AL2583" i="1"/>
  <c r="AM2583" i="1"/>
  <c r="AK2584" i="1"/>
  <c r="AL2584" i="1"/>
  <c r="AM2584" i="1"/>
  <c r="AK2585" i="1"/>
  <c r="AL2585" i="1"/>
  <c r="AM2585" i="1"/>
  <c r="AK2586" i="1"/>
  <c r="AL2586" i="1"/>
  <c r="AM2586" i="1"/>
  <c r="AK2587" i="1"/>
  <c r="AL2587" i="1"/>
  <c r="AM2587" i="1"/>
  <c r="AK2588" i="1"/>
  <c r="AL2588" i="1"/>
  <c r="AM2588" i="1"/>
  <c r="AK2589" i="1"/>
  <c r="AL2589" i="1"/>
  <c r="AM2589" i="1"/>
  <c r="AK2590" i="1"/>
  <c r="AL2590" i="1"/>
  <c r="AM2590" i="1"/>
  <c r="AK2591" i="1"/>
  <c r="AL2591" i="1"/>
  <c r="AM2591" i="1"/>
  <c r="AK2592" i="1"/>
  <c r="AL2592" i="1"/>
  <c r="AM2592" i="1"/>
  <c r="AK2593" i="1"/>
  <c r="AL2593" i="1"/>
  <c r="AM2593" i="1"/>
  <c r="AK2594" i="1"/>
  <c r="AL2594" i="1"/>
  <c r="AM2594" i="1"/>
  <c r="AK2595" i="1"/>
  <c r="AL2595" i="1"/>
  <c r="AM2595" i="1"/>
  <c r="AK2596" i="1"/>
  <c r="AL2596" i="1"/>
  <c r="AM2596" i="1"/>
  <c r="AK2597" i="1"/>
  <c r="AL2597" i="1"/>
  <c r="AM2597" i="1"/>
  <c r="AK2598" i="1"/>
  <c r="AL2598" i="1"/>
  <c r="AM2598" i="1"/>
  <c r="AK2599" i="1"/>
  <c r="AL2599" i="1"/>
  <c r="AM2599" i="1"/>
  <c r="AK2600" i="1"/>
  <c r="AL2600" i="1"/>
  <c r="AM2600" i="1"/>
  <c r="AK2601" i="1"/>
  <c r="AL2601" i="1"/>
  <c r="AM2601" i="1"/>
  <c r="AK2602" i="1"/>
  <c r="AL2602" i="1"/>
  <c r="AM2602" i="1"/>
  <c r="AK2603" i="1"/>
  <c r="AL2603" i="1"/>
  <c r="AM2603" i="1"/>
  <c r="AK2604" i="1"/>
  <c r="AL2604" i="1"/>
  <c r="AM2604" i="1"/>
  <c r="AK2605" i="1"/>
  <c r="AL2605" i="1"/>
  <c r="AM2605" i="1"/>
  <c r="AK2606" i="1"/>
  <c r="AL2606" i="1"/>
  <c r="AM2606" i="1"/>
  <c r="AK2607" i="1"/>
  <c r="AL2607" i="1"/>
  <c r="AM2607" i="1"/>
  <c r="AK2608" i="1"/>
  <c r="AL2608" i="1"/>
  <c r="AM2608" i="1"/>
  <c r="AK2609" i="1"/>
  <c r="AL2609" i="1"/>
  <c r="AM2609" i="1"/>
  <c r="AK2610" i="1"/>
  <c r="AL2610" i="1"/>
  <c r="AM2610" i="1"/>
  <c r="AK2611" i="1"/>
  <c r="AL2611" i="1"/>
  <c r="AM2611" i="1"/>
  <c r="AK2612" i="1"/>
  <c r="AL2612" i="1"/>
  <c r="AM2612" i="1"/>
  <c r="AK2613" i="1"/>
  <c r="AL2613" i="1"/>
  <c r="AM2613" i="1"/>
  <c r="AK2614" i="1"/>
  <c r="AL2614" i="1"/>
  <c r="AM2614" i="1"/>
  <c r="AK2615" i="1"/>
  <c r="AL2615" i="1"/>
  <c r="AM2615" i="1"/>
  <c r="AK2616" i="1"/>
  <c r="AL2616" i="1"/>
  <c r="AM2616" i="1"/>
  <c r="AK2617" i="1"/>
  <c r="AL2617" i="1"/>
  <c r="AM2617" i="1"/>
  <c r="AK2618" i="1"/>
  <c r="AL2618" i="1"/>
  <c r="AM2618" i="1"/>
  <c r="AK2619" i="1"/>
  <c r="AL2619" i="1"/>
  <c r="AM2619" i="1"/>
  <c r="AK2620" i="1"/>
  <c r="AL2620" i="1"/>
  <c r="AM2620" i="1"/>
  <c r="AK2621" i="1"/>
  <c r="AL2621" i="1"/>
  <c r="AM2621" i="1"/>
  <c r="AK2622" i="1"/>
  <c r="AL2622" i="1"/>
  <c r="AM2622" i="1"/>
  <c r="AK2623" i="1"/>
  <c r="AL2623" i="1"/>
  <c r="AM2623" i="1"/>
  <c r="AK2624" i="1"/>
  <c r="AL2624" i="1"/>
  <c r="AM2624" i="1"/>
  <c r="AK2625" i="1"/>
  <c r="AL2625" i="1"/>
  <c r="AM2625" i="1"/>
  <c r="AK2626" i="1"/>
  <c r="AL2626" i="1"/>
  <c r="AM2626" i="1"/>
  <c r="AK2627" i="1"/>
  <c r="AL2627" i="1"/>
  <c r="AM2627" i="1"/>
  <c r="AK2628" i="1"/>
  <c r="AL2628" i="1"/>
  <c r="AM2628" i="1"/>
  <c r="AK2629" i="1"/>
  <c r="AL2629" i="1"/>
  <c r="AM2629" i="1"/>
  <c r="AK2630" i="1"/>
  <c r="AL2630" i="1"/>
  <c r="AM2630" i="1"/>
  <c r="AK2631" i="1"/>
  <c r="AL2631" i="1"/>
  <c r="AM2631" i="1"/>
  <c r="AK2632" i="1"/>
  <c r="AL2632" i="1"/>
  <c r="AM2632" i="1"/>
  <c r="AK2633" i="1"/>
  <c r="AL2633" i="1"/>
  <c r="AM2633" i="1"/>
  <c r="AK2634" i="1"/>
  <c r="AL2634" i="1"/>
  <c r="AM2634" i="1"/>
  <c r="AK2635" i="1"/>
  <c r="AL2635" i="1"/>
  <c r="AM2635" i="1"/>
  <c r="AK2636" i="1"/>
  <c r="AL2636" i="1"/>
  <c r="AM2636" i="1"/>
  <c r="AK2637" i="1"/>
  <c r="AL2637" i="1"/>
  <c r="AM2637" i="1"/>
  <c r="AK2638" i="1"/>
  <c r="AL2638" i="1"/>
  <c r="AM2638" i="1"/>
  <c r="AK2639" i="1"/>
  <c r="AL2639" i="1"/>
  <c r="AM2639" i="1"/>
  <c r="AK2640" i="1"/>
  <c r="AL2640" i="1"/>
  <c r="AM2640" i="1"/>
  <c r="AK2641" i="1"/>
  <c r="AL2641" i="1"/>
  <c r="AM2641" i="1"/>
  <c r="AK2642" i="1"/>
  <c r="AL2642" i="1"/>
  <c r="AM2642" i="1"/>
  <c r="AK2643" i="1"/>
  <c r="AL2643" i="1"/>
  <c r="AM2643" i="1"/>
  <c r="AK2644" i="1"/>
  <c r="AL2644" i="1"/>
  <c r="AM2644" i="1"/>
  <c r="AK2645" i="1"/>
  <c r="AL2645" i="1"/>
  <c r="AM2645" i="1"/>
  <c r="AK2646" i="1"/>
  <c r="AL2646" i="1"/>
  <c r="AM2646" i="1"/>
  <c r="AK2647" i="1"/>
  <c r="AL2647" i="1"/>
  <c r="AM2647" i="1"/>
  <c r="AK2648" i="1"/>
  <c r="AL2648" i="1"/>
  <c r="AM2648" i="1"/>
  <c r="AK2649" i="1"/>
  <c r="AL2649" i="1"/>
  <c r="AM2649" i="1"/>
  <c r="AK2650" i="1"/>
  <c r="AL2650" i="1"/>
  <c r="AM2650" i="1"/>
  <c r="AK2651" i="1"/>
  <c r="AL2651" i="1"/>
  <c r="AM2651" i="1"/>
  <c r="AK2652" i="1"/>
  <c r="AL2652" i="1"/>
  <c r="AM2652" i="1"/>
  <c r="AK2653" i="1"/>
  <c r="AL2653" i="1"/>
  <c r="AM2653" i="1"/>
  <c r="AK2654" i="1"/>
  <c r="AL2654" i="1"/>
  <c r="AM2654" i="1"/>
  <c r="AK2655" i="1"/>
  <c r="AL2655" i="1"/>
  <c r="AM2655" i="1"/>
  <c r="AK2656" i="1"/>
  <c r="AL2656" i="1"/>
  <c r="AM2656" i="1"/>
  <c r="AK2657" i="1"/>
  <c r="AL2657" i="1"/>
  <c r="AM2657" i="1"/>
  <c r="AK2658" i="1"/>
  <c r="AL2658" i="1"/>
  <c r="AM2658" i="1"/>
  <c r="AK2659" i="1"/>
  <c r="AL2659" i="1"/>
  <c r="AM2659" i="1"/>
  <c r="AK2660" i="1"/>
  <c r="AL2660" i="1"/>
  <c r="AM2660" i="1"/>
  <c r="AK2661" i="1"/>
  <c r="AL2661" i="1"/>
  <c r="AM2661" i="1"/>
  <c r="AK2662" i="1"/>
  <c r="AL2662" i="1"/>
  <c r="AM2662" i="1"/>
  <c r="AK2663" i="1"/>
  <c r="AL2663" i="1"/>
  <c r="AM2663" i="1"/>
  <c r="AK2664" i="1"/>
  <c r="AL2664" i="1"/>
  <c r="AM2664" i="1"/>
  <c r="AK2665" i="1"/>
  <c r="AL2665" i="1"/>
  <c r="AM2665" i="1"/>
  <c r="AK2666" i="1"/>
  <c r="AL2666" i="1"/>
  <c r="AM2666" i="1"/>
  <c r="AK2667" i="1"/>
  <c r="AL2667" i="1"/>
  <c r="AM2667" i="1"/>
  <c r="AK2668" i="1"/>
  <c r="AL2668" i="1"/>
  <c r="AM2668" i="1"/>
  <c r="AK2669" i="1"/>
  <c r="AL2669" i="1"/>
  <c r="AM2669" i="1"/>
  <c r="AK2670" i="1"/>
  <c r="AL2670" i="1"/>
  <c r="AM2670" i="1"/>
  <c r="AK2671" i="1"/>
  <c r="AL2671" i="1"/>
  <c r="AM2671" i="1"/>
  <c r="AK2672" i="1"/>
  <c r="AL2672" i="1"/>
  <c r="AM2672" i="1"/>
  <c r="AK2673" i="1"/>
  <c r="AL2673" i="1"/>
  <c r="AM2673" i="1"/>
  <c r="AK2674" i="1"/>
  <c r="AL2674" i="1"/>
  <c r="AM2674" i="1"/>
  <c r="AK2675" i="1"/>
  <c r="AL2675" i="1"/>
  <c r="AM2675" i="1"/>
  <c r="AK2676" i="1"/>
  <c r="AL2676" i="1"/>
  <c r="AM2676" i="1"/>
  <c r="AK2677" i="1"/>
  <c r="AL2677" i="1"/>
  <c r="AM2677" i="1"/>
  <c r="AK2678" i="1"/>
  <c r="AL2678" i="1"/>
  <c r="AM2678" i="1"/>
  <c r="AK2679" i="1"/>
  <c r="AL2679" i="1"/>
  <c r="AM2679" i="1"/>
  <c r="AK2680" i="1"/>
  <c r="AL2680" i="1"/>
  <c r="AM2680" i="1"/>
  <c r="AK2681" i="1"/>
  <c r="AL2681" i="1"/>
  <c r="AM2681" i="1"/>
  <c r="AK2682" i="1"/>
  <c r="AL2682" i="1"/>
  <c r="AM2682" i="1"/>
  <c r="AK2683" i="1"/>
  <c r="AL2683" i="1"/>
  <c r="AM2683" i="1"/>
  <c r="AK2684" i="1"/>
  <c r="AL2684" i="1"/>
  <c r="AM2684" i="1"/>
  <c r="AK2685" i="1"/>
  <c r="AL2685" i="1"/>
  <c r="AM2685" i="1"/>
  <c r="AK2686" i="1"/>
  <c r="AL2686" i="1"/>
  <c r="AM2686" i="1"/>
  <c r="AK2687" i="1"/>
  <c r="AL2687" i="1"/>
  <c r="AM2687" i="1"/>
  <c r="AK2688" i="1"/>
  <c r="AL2688" i="1"/>
  <c r="AM2688" i="1"/>
  <c r="AK2689" i="1"/>
  <c r="AL2689" i="1"/>
  <c r="AM2689" i="1"/>
  <c r="AK2690" i="1"/>
  <c r="AL2690" i="1"/>
  <c r="AM2690" i="1"/>
  <c r="AK2691" i="1"/>
  <c r="AL2691" i="1"/>
  <c r="AM2691" i="1"/>
  <c r="AK2692" i="1"/>
  <c r="AL2692" i="1"/>
  <c r="AM2692" i="1"/>
  <c r="AK2693" i="1"/>
  <c r="AL2693" i="1"/>
  <c r="AM2693" i="1"/>
  <c r="AK2694" i="1"/>
  <c r="AL2694" i="1"/>
  <c r="AM2694" i="1"/>
  <c r="AK2695" i="1"/>
  <c r="AL2695" i="1"/>
  <c r="AM2695" i="1"/>
  <c r="AK2696" i="1"/>
  <c r="AL2696" i="1"/>
  <c r="AM2696" i="1"/>
  <c r="AK2697" i="1"/>
  <c r="AL2697" i="1"/>
  <c r="AM2697" i="1"/>
  <c r="AK2698" i="1"/>
  <c r="AL2698" i="1"/>
  <c r="AM2698" i="1"/>
  <c r="AK2699" i="1"/>
  <c r="AL2699" i="1"/>
  <c r="AM2699" i="1"/>
  <c r="AK2700" i="1"/>
  <c r="AL2700" i="1"/>
  <c r="AM2700" i="1"/>
  <c r="AK2701" i="1"/>
  <c r="AL2701" i="1"/>
  <c r="AM2701" i="1"/>
  <c r="AK2702" i="1"/>
  <c r="AL2702" i="1"/>
  <c r="AM2702" i="1"/>
  <c r="AK2703" i="1"/>
  <c r="AL2703" i="1"/>
  <c r="AM2703" i="1"/>
  <c r="AK2704" i="1"/>
  <c r="AL2704" i="1"/>
  <c r="AM2704" i="1"/>
  <c r="AK2705" i="1"/>
  <c r="AL2705" i="1"/>
  <c r="AM2705" i="1"/>
  <c r="AK2706" i="1"/>
  <c r="AL2706" i="1"/>
  <c r="AM2706" i="1"/>
  <c r="AK2707" i="1"/>
  <c r="AL2707" i="1"/>
  <c r="AM2707" i="1"/>
  <c r="AK2708" i="1"/>
  <c r="AL2708" i="1"/>
  <c r="AM2708" i="1"/>
  <c r="AK2709" i="1"/>
  <c r="AL2709" i="1"/>
  <c r="AM2709" i="1"/>
  <c r="AK2710" i="1"/>
  <c r="AL2710" i="1"/>
  <c r="AM2710" i="1"/>
  <c r="AK2711" i="1"/>
  <c r="AL2711" i="1"/>
  <c r="AM2711" i="1"/>
  <c r="AK2712" i="1"/>
  <c r="AL2712" i="1"/>
  <c r="AM2712" i="1"/>
  <c r="AK2713" i="1"/>
  <c r="AL2713" i="1"/>
  <c r="AM2713" i="1"/>
  <c r="AK2714" i="1"/>
  <c r="AL2714" i="1"/>
  <c r="AM2714" i="1"/>
  <c r="AK2715" i="1"/>
  <c r="AL2715" i="1"/>
  <c r="AM2715" i="1"/>
  <c r="AK2716" i="1"/>
  <c r="AL2716" i="1"/>
  <c r="AM2716" i="1"/>
  <c r="AK2717" i="1"/>
  <c r="AL2717" i="1"/>
  <c r="AM2717" i="1"/>
  <c r="AK2718" i="1"/>
  <c r="AL2718" i="1"/>
  <c r="AM2718" i="1"/>
  <c r="AK2719" i="1"/>
  <c r="AL2719" i="1"/>
  <c r="AM2719" i="1"/>
  <c r="AK2720" i="1"/>
  <c r="AL2720" i="1"/>
  <c r="AM2720" i="1"/>
  <c r="AK2721" i="1"/>
  <c r="AL2721" i="1"/>
  <c r="AM2721" i="1"/>
  <c r="AK2722" i="1"/>
  <c r="AL2722" i="1"/>
  <c r="AM2722" i="1"/>
  <c r="AK2723" i="1"/>
  <c r="AL2723" i="1"/>
  <c r="AM2723" i="1"/>
  <c r="AK2724" i="1"/>
  <c r="AL2724" i="1"/>
  <c r="AM2724" i="1"/>
  <c r="AK2725" i="1"/>
  <c r="AL2725" i="1"/>
  <c r="AM2725" i="1"/>
  <c r="AK2726" i="1"/>
  <c r="AL2726" i="1"/>
  <c r="AM2726" i="1"/>
  <c r="AL2727" i="1"/>
  <c r="AM2727" i="1"/>
  <c r="AL2728" i="1"/>
  <c r="AM2728" i="1"/>
  <c r="AL2729" i="1"/>
  <c r="AM2729" i="1"/>
  <c r="AL2730" i="1"/>
  <c r="AM2730" i="1"/>
  <c r="AL2731" i="1"/>
  <c r="AM2731" i="1"/>
  <c r="AL2732" i="1"/>
  <c r="AM2732" i="1"/>
  <c r="AL2733" i="1"/>
  <c r="AM2733" i="1"/>
  <c r="AL2734" i="1"/>
  <c r="AM2734" i="1"/>
  <c r="AL2735" i="1"/>
  <c r="AM2735" i="1"/>
  <c r="AL2736" i="1"/>
  <c r="AM2736" i="1"/>
  <c r="AL2737" i="1"/>
  <c r="AM2737" i="1"/>
  <c r="AL2738" i="1"/>
  <c r="AM2738" i="1"/>
  <c r="AL2739" i="1"/>
  <c r="AM2739" i="1"/>
  <c r="AL2740" i="1"/>
  <c r="AM2740" i="1"/>
  <c r="AL2741" i="1"/>
  <c r="AM2741" i="1"/>
  <c r="AL2742" i="1"/>
  <c r="AM2742" i="1"/>
  <c r="AL2743" i="1"/>
  <c r="AM2743" i="1"/>
  <c r="AL2744" i="1"/>
  <c r="AM2744" i="1"/>
  <c r="AL2745" i="1"/>
  <c r="AM2745" i="1"/>
  <c r="AL2746" i="1"/>
  <c r="AM2746" i="1"/>
  <c r="AL2747" i="1"/>
  <c r="AM2747" i="1"/>
  <c r="AL2748" i="1"/>
  <c r="AM2748" i="1"/>
  <c r="AL2749" i="1"/>
  <c r="AM2749" i="1"/>
  <c r="AL2750" i="1"/>
  <c r="AM2750" i="1"/>
  <c r="AL2751" i="1"/>
  <c r="AM2751" i="1"/>
  <c r="AL2752" i="1"/>
  <c r="AM2752" i="1"/>
  <c r="AL2753" i="1"/>
  <c r="AM2753" i="1"/>
  <c r="AL2754" i="1"/>
  <c r="AM2754" i="1"/>
  <c r="AL2755" i="1"/>
  <c r="AM2755" i="1"/>
  <c r="AL2756" i="1"/>
  <c r="AM2756" i="1"/>
  <c r="AL2757" i="1"/>
  <c r="AM2757" i="1"/>
  <c r="AL2758" i="1"/>
  <c r="AM2758" i="1"/>
  <c r="AL2759" i="1"/>
  <c r="AM2759" i="1"/>
  <c r="AL2760" i="1"/>
  <c r="AM2760" i="1"/>
  <c r="AL2761" i="1"/>
  <c r="AM2761" i="1"/>
  <c r="AL2762" i="1"/>
  <c r="AM2762" i="1"/>
  <c r="AL2763" i="1"/>
  <c r="AM2763" i="1"/>
  <c r="AL2764" i="1"/>
  <c r="AM2764" i="1"/>
  <c r="AL2765" i="1"/>
  <c r="AM2765" i="1"/>
  <c r="AL2766" i="1"/>
  <c r="AM2766" i="1"/>
  <c r="AL2767" i="1"/>
  <c r="AM2767" i="1"/>
  <c r="AL2768" i="1"/>
  <c r="AM2768" i="1"/>
  <c r="AL2769" i="1"/>
  <c r="AM2769" i="1"/>
  <c r="AL2770" i="1"/>
  <c r="AM2770" i="1"/>
  <c r="AL2771" i="1"/>
  <c r="AM2771" i="1"/>
  <c r="AL2772" i="1"/>
  <c r="AM2772" i="1"/>
  <c r="AL2773" i="1"/>
  <c r="AM2773" i="1"/>
  <c r="AL2774" i="1"/>
  <c r="AM2774" i="1"/>
  <c r="AL2775" i="1"/>
  <c r="AM2775" i="1"/>
  <c r="AL2776" i="1"/>
  <c r="AM2776" i="1"/>
  <c r="AL2777" i="1"/>
  <c r="AM2777" i="1"/>
  <c r="AL2778" i="1"/>
  <c r="AM2778" i="1"/>
  <c r="AL2779" i="1"/>
  <c r="AM2779" i="1"/>
  <c r="AL2780" i="1"/>
  <c r="AM2780" i="1"/>
  <c r="AL2781" i="1"/>
  <c r="AM2781" i="1"/>
  <c r="AL2782" i="1"/>
  <c r="AM2782" i="1"/>
  <c r="AL2783" i="1"/>
  <c r="AM2783" i="1"/>
  <c r="AL2784" i="1"/>
  <c r="AM2784" i="1"/>
  <c r="AL2785" i="1"/>
  <c r="AM2785" i="1"/>
  <c r="AL2786" i="1"/>
  <c r="AM2786" i="1"/>
  <c r="AL2787" i="1"/>
  <c r="AM2787" i="1"/>
  <c r="AL2788" i="1"/>
  <c r="AM2788" i="1"/>
  <c r="AL2789" i="1"/>
  <c r="AM2789" i="1"/>
  <c r="AL2790" i="1"/>
  <c r="AM2790" i="1"/>
  <c r="AL2791" i="1"/>
  <c r="AM2791" i="1"/>
  <c r="AL2792" i="1"/>
  <c r="AM2792" i="1"/>
  <c r="AL2793" i="1"/>
  <c r="AM2793" i="1"/>
  <c r="AL2794" i="1"/>
  <c r="AM2794" i="1"/>
  <c r="AL2795" i="1"/>
  <c r="AM2795" i="1"/>
  <c r="AL2796" i="1"/>
  <c r="AM2796" i="1"/>
  <c r="AL2797" i="1"/>
  <c r="AM2797" i="1"/>
  <c r="AL2798" i="1"/>
  <c r="AM2798" i="1"/>
  <c r="AL2799" i="1"/>
  <c r="AM2799" i="1"/>
  <c r="AL2800" i="1"/>
  <c r="AM2800" i="1"/>
  <c r="AL2801" i="1"/>
  <c r="AM2801" i="1"/>
  <c r="Y12" i="3"/>
  <c r="X12" i="3"/>
  <c r="T12" i="3"/>
  <c r="R12" i="3"/>
  <c r="Q12" i="3"/>
  <c r="P12" i="3"/>
  <c r="O12" i="3"/>
  <c r="N12" i="3"/>
  <c r="M12" i="3"/>
  <c r="L12" i="3"/>
  <c r="K12" i="3"/>
  <c r="J12" i="3"/>
  <c r="I12" i="3"/>
  <c r="H12" i="3"/>
  <c r="G12" i="3"/>
  <c r="Y6" i="3"/>
  <c r="X6" i="3"/>
  <c r="T6" i="3"/>
  <c r="R6" i="3"/>
  <c r="Q6" i="3"/>
  <c r="P6" i="3"/>
  <c r="O6" i="3"/>
  <c r="N6" i="3"/>
  <c r="M6" i="3"/>
  <c r="L6" i="3"/>
  <c r="K6" i="3"/>
  <c r="J6" i="3"/>
  <c r="I6" i="3"/>
  <c r="H6" i="3"/>
  <c r="G6" i="3"/>
  <c r="G13" i="3"/>
  <c r="A17" i="3"/>
  <c r="A11" i="3"/>
  <c r="G7" i="3"/>
  <c r="AK220" i="1"/>
  <c r="AL220" i="1"/>
  <c r="AM220" i="1"/>
  <c r="AK221" i="1"/>
  <c r="AL221" i="1"/>
  <c r="AM221" i="1"/>
  <c r="AK222" i="1"/>
  <c r="AL222" i="1"/>
  <c r="AM222" i="1"/>
  <c r="AK223" i="1"/>
  <c r="AL223" i="1"/>
  <c r="AM223" i="1"/>
  <c r="AK224" i="1"/>
  <c r="AL224" i="1"/>
  <c r="AM224" i="1"/>
  <c r="AK225" i="1"/>
  <c r="AL225" i="1"/>
  <c r="AM225" i="1"/>
  <c r="AK226" i="1"/>
  <c r="AL226" i="1"/>
  <c r="AM226" i="1"/>
  <c r="AK227" i="1"/>
  <c r="AL227" i="1"/>
  <c r="AM227" i="1"/>
  <c r="AK228" i="1"/>
  <c r="AL228" i="1"/>
  <c r="AM228" i="1"/>
  <c r="AK229" i="1"/>
  <c r="AL229" i="1"/>
  <c r="AM229" i="1"/>
  <c r="AK230" i="1"/>
  <c r="AL230" i="1"/>
  <c r="AM230" i="1"/>
  <c r="AK231" i="1"/>
  <c r="AL231" i="1"/>
  <c r="AM231" i="1"/>
  <c r="AK232" i="1"/>
  <c r="AL232" i="1"/>
  <c r="AM232" i="1"/>
  <c r="AK233" i="1"/>
  <c r="AL233" i="1"/>
  <c r="AM233" i="1"/>
  <c r="AK234" i="1"/>
  <c r="AL234" i="1"/>
  <c r="AM234" i="1"/>
  <c r="AK235" i="1"/>
  <c r="AL235" i="1"/>
  <c r="AM235" i="1"/>
  <c r="AK236" i="1"/>
  <c r="AL236" i="1"/>
  <c r="AM236" i="1"/>
  <c r="AK237" i="1"/>
  <c r="AL237" i="1"/>
  <c r="AM237" i="1"/>
  <c r="AK238" i="1"/>
  <c r="AL238" i="1"/>
  <c r="AM238" i="1"/>
  <c r="AK239" i="1"/>
  <c r="AL239" i="1"/>
  <c r="AM239" i="1"/>
  <c r="AK240" i="1"/>
  <c r="AL240" i="1"/>
  <c r="AM240" i="1"/>
  <c r="AK241" i="1"/>
  <c r="AL241" i="1"/>
  <c r="AM241" i="1"/>
  <c r="AK242" i="1"/>
  <c r="AL242" i="1"/>
  <c r="AM242" i="1"/>
  <c r="AK243" i="1"/>
  <c r="AL243" i="1"/>
  <c r="AM243" i="1"/>
  <c r="AK244" i="1"/>
  <c r="AL244" i="1"/>
  <c r="AM244" i="1"/>
  <c r="AK245" i="1"/>
  <c r="AL245" i="1"/>
  <c r="AM245" i="1"/>
  <c r="AK246" i="1"/>
  <c r="AL246" i="1"/>
  <c r="AM246" i="1"/>
  <c r="AK247" i="1"/>
  <c r="AL247" i="1"/>
  <c r="AM247" i="1"/>
  <c r="AK248" i="1"/>
  <c r="AL248" i="1"/>
  <c r="AM248" i="1"/>
  <c r="AK249" i="1"/>
  <c r="AL249" i="1"/>
  <c r="AM249" i="1"/>
  <c r="AK250" i="1"/>
  <c r="AL250" i="1"/>
  <c r="AM250" i="1"/>
  <c r="AK251" i="1"/>
  <c r="AL251" i="1"/>
  <c r="AM251" i="1"/>
  <c r="AK252" i="1"/>
  <c r="AL252" i="1"/>
  <c r="AM252" i="1"/>
  <c r="AK253" i="1"/>
  <c r="AL253" i="1"/>
  <c r="AM253" i="1"/>
  <c r="AK254" i="1"/>
  <c r="AL254" i="1"/>
  <c r="AM254" i="1"/>
  <c r="AK255" i="1"/>
  <c r="AL255" i="1"/>
  <c r="AM255" i="1"/>
  <c r="AK256" i="1"/>
  <c r="AL256" i="1"/>
  <c r="AM256" i="1"/>
  <c r="AK257" i="1"/>
  <c r="AL257" i="1"/>
  <c r="AM257" i="1"/>
  <c r="AK258" i="1"/>
  <c r="AL258" i="1"/>
  <c r="AM258" i="1"/>
  <c r="AK259" i="1"/>
  <c r="AL259" i="1"/>
  <c r="AM259" i="1"/>
  <c r="AK260" i="1"/>
  <c r="AL260" i="1"/>
  <c r="AM260" i="1"/>
  <c r="AK261" i="1"/>
  <c r="AL261" i="1"/>
  <c r="AM261" i="1"/>
  <c r="AK262" i="1"/>
  <c r="AL262" i="1"/>
  <c r="AM262" i="1"/>
  <c r="AK263" i="1"/>
  <c r="AL263" i="1"/>
  <c r="AM263" i="1"/>
  <c r="AK264" i="1"/>
  <c r="AL264" i="1"/>
  <c r="AM264" i="1"/>
  <c r="AK265" i="1"/>
  <c r="AL265" i="1"/>
  <c r="AM265" i="1"/>
  <c r="AK266" i="1"/>
  <c r="AL266" i="1"/>
  <c r="AM266" i="1"/>
  <c r="AK267" i="1"/>
  <c r="AL267" i="1"/>
  <c r="AM267" i="1"/>
  <c r="AK268" i="1"/>
  <c r="AL268" i="1"/>
  <c r="AM268" i="1"/>
  <c r="AK269" i="1"/>
  <c r="AL269" i="1"/>
  <c r="AM269" i="1"/>
  <c r="AK270" i="1"/>
  <c r="AL270" i="1"/>
  <c r="AM270" i="1"/>
  <c r="AK271" i="1"/>
  <c r="AL271" i="1"/>
  <c r="AM271" i="1"/>
  <c r="AK272" i="1"/>
  <c r="AL272" i="1"/>
  <c r="AM272" i="1"/>
  <c r="AK273" i="1"/>
  <c r="AL273" i="1"/>
  <c r="AM273" i="1"/>
  <c r="AK274" i="1"/>
  <c r="AL274" i="1"/>
  <c r="AM274" i="1"/>
  <c r="AK275" i="1"/>
  <c r="AL275" i="1"/>
  <c r="AM275" i="1"/>
  <c r="AK276" i="1"/>
  <c r="AL276" i="1"/>
  <c r="AM276" i="1"/>
  <c r="AK277" i="1"/>
  <c r="AL277" i="1"/>
  <c r="AM277" i="1"/>
  <c r="AK278" i="1"/>
  <c r="AL278" i="1"/>
  <c r="AM278" i="1"/>
  <c r="AK279" i="1"/>
  <c r="AL279" i="1"/>
  <c r="AM279" i="1"/>
  <c r="AK280" i="1"/>
  <c r="AL280" i="1"/>
  <c r="AM280" i="1"/>
  <c r="AK281" i="1"/>
  <c r="AL281" i="1"/>
  <c r="AM281" i="1"/>
  <c r="AK282" i="1"/>
  <c r="AL282" i="1"/>
  <c r="AM282" i="1"/>
  <c r="AK283" i="1"/>
  <c r="AL283" i="1"/>
  <c r="AM283" i="1"/>
  <c r="AK284" i="1"/>
  <c r="AL284" i="1"/>
  <c r="AM284" i="1"/>
  <c r="AK285" i="1"/>
  <c r="AL285" i="1"/>
  <c r="AM285" i="1"/>
  <c r="AK286" i="1"/>
  <c r="AL286" i="1"/>
  <c r="AM286" i="1"/>
  <c r="AK287" i="1"/>
  <c r="AL287" i="1"/>
  <c r="AM287" i="1"/>
  <c r="AK288" i="1"/>
  <c r="AL288" i="1"/>
  <c r="AM288" i="1"/>
  <c r="AK289" i="1"/>
  <c r="AL289" i="1"/>
  <c r="AM289" i="1"/>
  <c r="AK290" i="1"/>
  <c r="AL290" i="1"/>
  <c r="AM290" i="1"/>
  <c r="AK291" i="1"/>
  <c r="AL291" i="1"/>
  <c r="AM291" i="1"/>
  <c r="AK292" i="1"/>
  <c r="AL292" i="1"/>
  <c r="AM292" i="1"/>
  <c r="AK293" i="1"/>
  <c r="AL293" i="1"/>
  <c r="AM293" i="1"/>
  <c r="AK294" i="1"/>
  <c r="AL294" i="1"/>
  <c r="AM294" i="1"/>
  <c r="AK295" i="1"/>
  <c r="AL295" i="1"/>
  <c r="AM295" i="1"/>
  <c r="AK296" i="1"/>
  <c r="AL296" i="1"/>
  <c r="AM296" i="1"/>
  <c r="AK297" i="1"/>
  <c r="AL297" i="1"/>
  <c r="AM297" i="1"/>
  <c r="AK298" i="1"/>
  <c r="AL298" i="1"/>
  <c r="AM298" i="1"/>
  <c r="AK299" i="1"/>
  <c r="AL299" i="1"/>
  <c r="AM299" i="1"/>
  <c r="AK300" i="1"/>
  <c r="AL300" i="1"/>
  <c r="AM300" i="1"/>
  <c r="AK301" i="1"/>
  <c r="AL301" i="1"/>
  <c r="AM301" i="1"/>
  <c r="AK302" i="1"/>
  <c r="AL302" i="1"/>
  <c r="AM302" i="1"/>
  <c r="AK303" i="1"/>
  <c r="AL303" i="1"/>
  <c r="AM303" i="1"/>
  <c r="AK304" i="1"/>
  <c r="AL304" i="1"/>
  <c r="AM304" i="1"/>
  <c r="AK305" i="1"/>
  <c r="AL305" i="1"/>
  <c r="AM305" i="1"/>
  <c r="AK306" i="1"/>
  <c r="AL306" i="1"/>
  <c r="AM306" i="1"/>
  <c r="AK307" i="1"/>
  <c r="AL307" i="1"/>
  <c r="AM307" i="1"/>
  <c r="AK308" i="1"/>
  <c r="AL308" i="1"/>
  <c r="AM308" i="1"/>
  <c r="AK309" i="1"/>
  <c r="AL309" i="1"/>
  <c r="AM309" i="1"/>
  <c r="AK310" i="1"/>
  <c r="AL310" i="1"/>
  <c r="AM310" i="1"/>
  <c r="AK311" i="1"/>
  <c r="AL311" i="1"/>
  <c r="AM311" i="1"/>
  <c r="AK312" i="1"/>
  <c r="AL312" i="1"/>
  <c r="AM312" i="1"/>
  <c r="AK313" i="1"/>
  <c r="AL313" i="1"/>
  <c r="AM313" i="1"/>
  <c r="AK314" i="1"/>
  <c r="AL314" i="1"/>
  <c r="AM314" i="1"/>
  <c r="AK315" i="1"/>
  <c r="AL315" i="1"/>
  <c r="AM315" i="1"/>
  <c r="AK316" i="1"/>
  <c r="AL316" i="1"/>
  <c r="AM316" i="1"/>
  <c r="AK317" i="1"/>
  <c r="AL317" i="1"/>
  <c r="AM317" i="1"/>
  <c r="AK318" i="1"/>
  <c r="AL318" i="1"/>
  <c r="AM318" i="1"/>
  <c r="AK319" i="1"/>
  <c r="AL319" i="1"/>
  <c r="AM319" i="1"/>
  <c r="AK320" i="1"/>
  <c r="AL320" i="1"/>
  <c r="AM320" i="1"/>
  <c r="AK321" i="1"/>
  <c r="AL321" i="1"/>
  <c r="AM321" i="1"/>
  <c r="AK322" i="1"/>
  <c r="AL322" i="1"/>
  <c r="AM322" i="1"/>
  <c r="AK323" i="1"/>
  <c r="AL323" i="1"/>
  <c r="AM323" i="1"/>
  <c r="AK324" i="1"/>
  <c r="AL324" i="1"/>
  <c r="AM324" i="1"/>
  <c r="AK325" i="1"/>
  <c r="AL325" i="1"/>
  <c r="AM325" i="1"/>
  <c r="AK326" i="1"/>
  <c r="AL326" i="1"/>
  <c r="AM326" i="1"/>
  <c r="AK327" i="1"/>
  <c r="AL327" i="1"/>
  <c r="AM327" i="1"/>
  <c r="AK328" i="1"/>
  <c r="AL328" i="1"/>
  <c r="AM328" i="1"/>
  <c r="AK329" i="1"/>
  <c r="AL329" i="1"/>
  <c r="AM329" i="1"/>
  <c r="AK330" i="1"/>
  <c r="AL330" i="1"/>
  <c r="AM330" i="1"/>
  <c r="AK331" i="1"/>
  <c r="AL331" i="1"/>
  <c r="AM331" i="1"/>
  <c r="AK332" i="1"/>
  <c r="AL332" i="1"/>
  <c r="AM332" i="1"/>
  <c r="AK333" i="1"/>
  <c r="AL333" i="1"/>
  <c r="AM333" i="1"/>
  <c r="AK334" i="1"/>
  <c r="AL334" i="1"/>
  <c r="AM334" i="1"/>
  <c r="AK335" i="1"/>
  <c r="AL335" i="1"/>
  <c r="AM335" i="1"/>
  <c r="AK336" i="1"/>
  <c r="AL336" i="1"/>
  <c r="AM336" i="1"/>
  <c r="AK337" i="1"/>
  <c r="AL337" i="1"/>
  <c r="AM337" i="1"/>
  <c r="AK338" i="1"/>
  <c r="AL338" i="1"/>
  <c r="AM338" i="1"/>
  <c r="AK339" i="1"/>
  <c r="AL339" i="1"/>
  <c r="AM339" i="1"/>
  <c r="AK340" i="1"/>
  <c r="AL340" i="1"/>
  <c r="AM340" i="1"/>
  <c r="AK341" i="1"/>
  <c r="AL341" i="1"/>
  <c r="AM341" i="1"/>
  <c r="AK342" i="1"/>
  <c r="AL342" i="1"/>
  <c r="AM342" i="1"/>
  <c r="AK343" i="1"/>
  <c r="AL343" i="1"/>
  <c r="AM343" i="1"/>
  <c r="AK344" i="1"/>
  <c r="AL344" i="1"/>
  <c r="AM344" i="1"/>
  <c r="AK345" i="1"/>
  <c r="AL345" i="1"/>
  <c r="AM345" i="1"/>
  <c r="AK346" i="1"/>
  <c r="AL346" i="1"/>
  <c r="AM346" i="1"/>
  <c r="AK347" i="1"/>
  <c r="AL347" i="1"/>
  <c r="AM347" i="1"/>
  <c r="AK348" i="1"/>
  <c r="AL348" i="1"/>
  <c r="AM348" i="1"/>
  <c r="AK349" i="1"/>
  <c r="AL349" i="1"/>
  <c r="AM349" i="1"/>
  <c r="AK350" i="1"/>
  <c r="AL350" i="1"/>
  <c r="AM350" i="1"/>
  <c r="AK351" i="1"/>
  <c r="AL351" i="1"/>
  <c r="AM351" i="1"/>
  <c r="AK352" i="1"/>
  <c r="AL352" i="1"/>
  <c r="AM352" i="1"/>
  <c r="AK353" i="1"/>
  <c r="AL353" i="1"/>
  <c r="AM353" i="1"/>
  <c r="AK354" i="1"/>
  <c r="AL354" i="1"/>
  <c r="AM354" i="1"/>
  <c r="AK355" i="1"/>
  <c r="AL355" i="1"/>
  <c r="AM355" i="1"/>
  <c r="AK356" i="1"/>
  <c r="AL356" i="1"/>
  <c r="AM356" i="1"/>
  <c r="AK357" i="1"/>
  <c r="AL357" i="1"/>
  <c r="AM357" i="1"/>
  <c r="AK358" i="1"/>
  <c r="AL358" i="1"/>
  <c r="AM358" i="1"/>
  <c r="AK359" i="1"/>
  <c r="AL359" i="1"/>
  <c r="AM359" i="1"/>
  <c r="AK360" i="1"/>
  <c r="AL360" i="1"/>
  <c r="AM360" i="1"/>
  <c r="AK361" i="1"/>
  <c r="AL361" i="1"/>
  <c r="AM361" i="1"/>
  <c r="AK362" i="1"/>
  <c r="AL362" i="1"/>
  <c r="AM362" i="1"/>
  <c r="AK363" i="1"/>
  <c r="AL363" i="1"/>
  <c r="AM363" i="1"/>
  <c r="AK364" i="1"/>
  <c r="AL364" i="1"/>
  <c r="AM364" i="1"/>
  <c r="AK365" i="1"/>
  <c r="AL365" i="1"/>
  <c r="AM365" i="1"/>
  <c r="AK366" i="1"/>
  <c r="AL366" i="1"/>
  <c r="AM366" i="1"/>
  <c r="AK367" i="1"/>
  <c r="AL367" i="1"/>
  <c r="AM367" i="1"/>
  <c r="AK368" i="1"/>
  <c r="AL368" i="1"/>
  <c r="AM368" i="1"/>
  <c r="AK369" i="1"/>
  <c r="AL369" i="1"/>
  <c r="AM369" i="1"/>
  <c r="AK370" i="1"/>
  <c r="AL370" i="1"/>
  <c r="AM370" i="1"/>
  <c r="AK371" i="1"/>
  <c r="AL371" i="1"/>
  <c r="AM371" i="1"/>
  <c r="AK372" i="1"/>
  <c r="AL372" i="1"/>
  <c r="AM372" i="1"/>
  <c r="AK373" i="1"/>
  <c r="AL373" i="1"/>
  <c r="AM373" i="1"/>
  <c r="AK374" i="1"/>
  <c r="AL374" i="1"/>
  <c r="AM374" i="1"/>
  <c r="AK375" i="1"/>
  <c r="AL375" i="1"/>
  <c r="AM375" i="1"/>
  <c r="AK376" i="1"/>
  <c r="AL376" i="1"/>
  <c r="AM376" i="1"/>
  <c r="AK377" i="1"/>
  <c r="AL377" i="1"/>
  <c r="AM377" i="1"/>
  <c r="AK378" i="1"/>
  <c r="AL378" i="1"/>
  <c r="AM378" i="1"/>
  <c r="AK379" i="1"/>
  <c r="AL379" i="1"/>
  <c r="AM379" i="1"/>
  <c r="AK380" i="1"/>
  <c r="AL380" i="1"/>
  <c r="AM380" i="1"/>
  <c r="AK381" i="1"/>
  <c r="AL381" i="1"/>
  <c r="AM381" i="1"/>
  <c r="AK382" i="1"/>
  <c r="AL382" i="1"/>
  <c r="AM382" i="1"/>
  <c r="AK383" i="1"/>
  <c r="AL383" i="1"/>
  <c r="AM383" i="1"/>
  <c r="AK384" i="1"/>
  <c r="AL384" i="1"/>
  <c r="AM384" i="1"/>
  <c r="AK385" i="1"/>
  <c r="AL385" i="1"/>
  <c r="AM385" i="1"/>
  <c r="AK386" i="1"/>
  <c r="AL386" i="1"/>
  <c r="AM386" i="1"/>
  <c r="AK387" i="1"/>
  <c r="AL387" i="1"/>
  <c r="AM387" i="1"/>
  <c r="AK388" i="1"/>
  <c r="AL388" i="1"/>
  <c r="AM388" i="1"/>
  <c r="AK389" i="1"/>
  <c r="AL389" i="1"/>
  <c r="AM389" i="1"/>
  <c r="AK390" i="1"/>
  <c r="AL390" i="1"/>
  <c r="AM390" i="1"/>
  <c r="AK391" i="1"/>
  <c r="AL391" i="1"/>
  <c r="AM391" i="1"/>
  <c r="AK392" i="1"/>
  <c r="AL392" i="1"/>
  <c r="AM392" i="1"/>
  <c r="AK393" i="1"/>
  <c r="AL393" i="1"/>
  <c r="AM393" i="1"/>
  <c r="AK394" i="1"/>
  <c r="AL394" i="1"/>
  <c r="AM394" i="1"/>
  <c r="AK395" i="1"/>
  <c r="AL395" i="1"/>
  <c r="AM395" i="1"/>
  <c r="AK396" i="1"/>
  <c r="AL396" i="1"/>
  <c r="AM396" i="1"/>
  <c r="AK397" i="1"/>
  <c r="AL397" i="1"/>
  <c r="AM397" i="1"/>
  <c r="AK398" i="1"/>
  <c r="AL398" i="1"/>
  <c r="AM398" i="1"/>
  <c r="AK399" i="1"/>
  <c r="AL399" i="1"/>
  <c r="AM399" i="1"/>
  <c r="AK400" i="1"/>
  <c r="AL400" i="1"/>
  <c r="AM400" i="1"/>
  <c r="AK401" i="1"/>
  <c r="AL401" i="1"/>
  <c r="AM401" i="1"/>
  <c r="AK402" i="1"/>
  <c r="AL402" i="1"/>
  <c r="AM402" i="1"/>
  <c r="AK403" i="1"/>
  <c r="AL403" i="1"/>
  <c r="AM403" i="1"/>
  <c r="AK404" i="1"/>
  <c r="AL404" i="1"/>
  <c r="AM404" i="1"/>
  <c r="AK405" i="1"/>
  <c r="AL405" i="1"/>
  <c r="AM405" i="1"/>
  <c r="AK406" i="1"/>
  <c r="AL406" i="1"/>
  <c r="AM406" i="1"/>
  <c r="AK407" i="1"/>
  <c r="AL407" i="1"/>
  <c r="AM407" i="1"/>
  <c r="AK408" i="1"/>
  <c r="AL408" i="1"/>
  <c r="AM408" i="1"/>
  <c r="AK409" i="1"/>
  <c r="AL409" i="1"/>
  <c r="AM409" i="1"/>
  <c r="AK410" i="1"/>
  <c r="AL410" i="1"/>
  <c r="AM410" i="1"/>
  <c r="AK411" i="1"/>
  <c r="AL411" i="1"/>
  <c r="AM411" i="1"/>
  <c r="AK412" i="1"/>
  <c r="AL412" i="1"/>
  <c r="AM412" i="1"/>
  <c r="AK413" i="1"/>
  <c r="AL413" i="1"/>
  <c r="AM413" i="1"/>
  <c r="AK414" i="1"/>
  <c r="AL414" i="1"/>
  <c r="AM414" i="1"/>
  <c r="AK415" i="1"/>
  <c r="AL415" i="1"/>
  <c r="AM415" i="1"/>
  <c r="AK416" i="1"/>
  <c r="AL416" i="1"/>
  <c r="AM416" i="1"/>
  <c r="AK417" i="1"/>
  <c r="AL417" i="1"/>
  <c r="AM417" i="1"/>
  <c r="AK418" i="1"/>
  <c r="AL418" i="1"/>
  <c r="AM418" i="1"/>
  <c r="AK419" i="1"/>
  <c r="AL419" i="1"/>
  <c r="AM419" i="1"/>
  <c r="AK420" i="1"/>
  <c r="AL420" i="1"/>
  <c r="AM420" i="1"/>
  <c r="AK421" i="1"/>
  <c r="AL421" i="1"/>
  <c r="AM421" i="1"/>
  <c r="AK422" i="1"/>
  <c r="AL422" i="1"/>
  <c r="AM422" i="1"/>
  <c r="AK423" i="1"/>
  <c r="AL423" i="1"/>
  <c r="AM423" i="1"/>
  <c r="AK424" i="1"/>
  <c r="AL424" i="1"/>
  <c r="AM424" i="1"/>
  <c r="AK425" i="1"/>
  <c r="AL425" i="1"/>
  <c r="AM425" i="1"/>
  <c r="AK426" i="1"/>
  <c r="AL426" i="1"/>
  <c r="AM426" i="1"/>
  <c r="AK427" i="1"/>
  <c r="AL427" i="1"/>
  <c r="AM427" i="1"/>
  <c r="O7" i="4"/>
  <c r="N7" i="4"/>
  <c r="N8" i="4"/>
  <c r="O8" i="4"/>
  <c r="P8" i="4"/>
  <c r="Q4" i="4"/>
  <c r="Q8" i="4"/>
  <c r="R4" i="4"/>
  <c r="R8" i="4"/>
  <c r="S4" i="4"/>
  <c r="S8" i="4"/>
  <c r="T4" i="4"/>
  <c r="T8" i="4"/>
  <c r="U4" i="4"/>
  <c r="U8" i="4"/>
  <c r="V4" i="4"/>
  <c r="V8" i="4"/>
  <c r="W4" i="4"/>
  <c r="W8" i="4"/>
  <c r="X4" i="4"/>
  <c r="X8" i="4"/>
  <c r="Y4" i="4"/>
  <c r="Y8" i="4"/>
  <c r="Z8" i="4"/>
  <c r="N9" i="4"/>
  <c r="O9" i="4"/>
  <c r="P9" i="4"/>
  <c r="Q9" i="4"/>
  <c r="R9" i="4"/>
  <c r="S9" i="4"/>
  <c r="T9" i="4"/>
  <c r="U9" i="4"/>
  <c r="V9" i="4"/>
  <c r="W9" i="4"/>
  <c r="X9" i="4"/>
  <c r="Y9" i="4"/>
  <c r="Z9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P7" i="4"/>
  <c r="Q7" i="4"/>
  <c r="R7" i="4"/>
  <c r="S7" i="4"/>
  <c r="T7" i="4"/>
  <c r="U7" i="4"/>
  <c r="V7" i="4"/>
  <c r="W7" i="4"/>
  <c r="X7" i="4"/>
  <c r="Y7" i="4"/>
  <c r="Z7" i="4"/>
  <c r="C7" i="4"/>
  <c r="D8" i="4"/>
  <c r="F8" i="4"/>
  <c r="D9" i="4"/>
  <c r="F9" i="4"/>
  <c r="D10" i="4"/>
  <c r="F10" i="4"/>
  <c r="D7" i="4"/>
  <c r="F7" i="4"/>
  <c r="G8" i="4"/>
  <c r="G9" i="4"/>
  <c r="G10" i="4"/>
  <c r="G7" i="4"/>
  <c r="I7" i="4"/>
  <c r="I8" i="4"/>
  <c r="I9" i="4"/>
  <c r="I10" i="4"/>
  <c r="G13" i="4" a="1"/>
  <c r="X16" i="3"/>
  <c r="X14" i="3"/>
  <c r="X9" i="3"/>
  <c r="X10" i="3"/>
  <c r="R16" i="3"/>
  <c r="R15" i="3"/>
  <c r="R14" i="3"/>
  <c r="R13" i="3"/>
  <c r="R8" i="3"/>
  <c r="R9" i="3"/>
  <c r="R10" i="3"/>
  <c r="R7" i="3"/>
  <c r="Q16" i="3"/>
  <c r="P16" i="3"/>
  <c r="Q15" i="3"/>
  <c r="P15" i="3"/>
  <c r="Q14" i="3"/>
  <c r="P14" i="3"/>
  <c r="Q13" i="3"/>
  <c r="P13" i="3"/>
  <c r="P8" i="3"/>
  <c r="Q8" i="3"/>
  <c r="P9" i="3"/>
  <c r="Q9" i="3"/>
  <c r="P10" i="3"/>
  <c r="Q10" i="3"/>
  <c r="Q7" i="3"/>
  <c r="P7" i="3"/>
  <c r="O7" i="3"/>
  <c r="O16" i="3"/>
  <c r="N16" i="3"/>
  <c r="M16" i="3"/>
  <c r="L16" i="3"/>
  <c r="K16" i="3"/>
  <c r="J16" i="3"/>
  <c r="I16" i="3"/>
  <c r="H16" i="3"/>
  <c r="AK179" i="1"/>
  <c r="AL179" i="1"/>
  <c r="AK180" i="1"/>
  <c r="AL180" i="1"/>
  <c r="AK181" i="1"/>
  <c r="AL181" i="1"/>
  <c r="AK182" i="1"/>
  <c r="AL182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K4" i="1"/>
  <c r="AL4" i="1"/>
  <c r="AK5" i="1"/>
  <c r="AL5" i="1"/>
  <c r="AK6" i="1"/>
  <c r="AL6" i="1"/>
  <c r="AK7" i="1"/>
  <c r="AL7" i="1"/>
  <c r="AK8" i="1"/>
  <c r="AL8" i="1"/>
  <c r="AK9" i="1"/>
  <c r="AL9" i="1"/>
  <c r="AK10" i="1"/>
  <c r="AL10" i="1"/>
  <c r="AK11" i="1"/>
  <c r="AL11" i="1"/>
  <c r="AK12" i="1"/>
  <c r="AL12" i="1"/>
  <c r="AK13" i="1"/>
  <c r="AL13" i="1"/>
  <c r="AK14" i="1"/>
  <c r="AL14" i="1"/>
  <c r="AK15" i="1"/>
  <c r="AL15" i="1"/>
  <c r="AK16" i="1"/>
  <c r="AL16" i="1"/>
  <c r="AK17" i="1"/>
  <c r="AL17" i="1"/>
  <c r="AK18" i="1"/>
  <c r="AL18" i="1"/>
  <c r="AK19" i="1"/>
  <c r="AL19" i="1"/>
  <c r="AK20" i="1"/>
  <c r="AL20" i="1"/>
  <c r="AK21" i="1"/>
  <c r="AL21" i="1"/>
  <c r="AK22" i="1"/>
  <c r="AL22" i="1"/>
  <c r="AK23" i="1"/>
  <c r="AL23" i="1"/>
  <c r="AK24" i="1"/>
  <c r="AL24" i="1"/>
  <c r="AK25" i="1"/>
  <c r="AL25" i="1"/>
  <c r="AK26" i="1"/>
  <c r="AL26" i="1"/>
  <c r="AK27" i="1"/>
  <c r="AL27" i="1"/>
  <c r="AK28" i="1"/>
  <c r="AL28" i="1"/>
  <c r="AK29" i="1"/>
  <c r="AL29" i="1"/>
  <c r="AK30" i="1"/>
  <c r="AL30" i="1"/>
  <c r="AK31" i="1"/>
  <c r="AL31" i="1"/>
  <c r="AK32" i="1"/>
  <c r="AL32" i="1"/>
  <c r="AK33" i="1"/>
  <c r="AL33" i="1"/>
  <c r="AK34" i="1"/>
  <c r="AL34" i="1"/>
  <c r="AK35" i="1"/>
  <c r="AL35" i="1"/>
  <c r="AK36" i="1"/>
  <c r="AL36" i="1"/>
  <c r="AK37" i="1"/>
  <c r="AL37" i="1"/>
  <c r="AK38" i="1"/>
  <c r="AL38" i="1"/>
  <c r="AK39" i="1"/>
  <c r="AL39" i="1"/>
  <c r="AK40" i="1"/>
  <c r="AL40" i="1"/>
  <c r="AK41" i="1"/>
  <c r="AL41" i="1"/>
  <c r="AK42" i="1"/>
  <c r="AL42" i="1"/>
  <c r="AK43" i="1"/>
  <c r="AL43" i="1"/>
  <c r="AK44" i="1"/>
  <c r="AL44" i="1"/>
  <c r="AK45" i="1"/>
  <c r="AL45" i="1"/>
  <c r="AK46" i="1"/>
  <c r="AL46" i="1"/>
  <c r="AK47" i="1"/>
  <c r="AL47" i="1"/>
  <c r="AK48" i="1"/>
  <c r="AL48" i="1"/>
  <c r="AK49" i="1"/>
  <c r="AL49" i="1"/>
  <c r="AK50" i="1"/>
  <c r="AL50" i="1"/>
  <c r="AK51" i="1"/>
  <c r="AL51" i="1"/>
  <c r="AK52" i="1"/>
  <c r="AL52" i="1"/>
  <c r="AK53" i="1"/>
  <c r="AL53" i="1"/>
  <c r="AK54" i="1"/>
  <c r="AL54" i="1"/>
  <c r="AK55" i="1"/>
  <c r="AL55" i="1"/>
  <c r="AK56" i="1"/>
  <c r="AL56" i="1"/>
  <c r="AK57" i="1"/>
  <c r="AL57" i="1"/>
  <c r="AK58" i="1"/>
  <c r="AL58" i="1"/>
  <c r="AK59" i="1"/>
  <c r="AL59" i="1"/>
  <c r="AK60" i="1"/>
  <c r="AL60" i="1"/>
  <c r="AK61" i="1"/>
  <c r="AL61" i="1"/>
  <c r="AK62" i="1"/>
  <c r="AL62" i="1"/>
  <c r="AK63" i="1"/>
  <c r="AL63" i="1"/>
  <c r="AK64" i="1"/>
  <c r="AL64" i="1"/>
  <c r="AK65" i="1"/>
  <c r="AL65" i="1"/>
  <c r="AK66" i="1"/>
  <c r="AL66" i="1"/>
  <c r="AK67" i="1"/>
  <c r="AL67" i="1"/>
  <c r="AK68" i="1"/>
  <c r="AL68" i="1"/>
  <c r="AK69" i="1"/>
  <c r="AL69" i="1"/>
  <c r="AK70" i="1"/>
  <c r="AL70" i="1"/>
  <c r="AK71" i="1"/>
  <c r="AL71" i="1"/>
  <c r="AK72" i="1"/>
  <c r="AL72" i="1"/>
  <c r="AK73" i="1"/>
  <c r="AL73" i="1"/>
  <c r="AK74" i="1"/>
  <c r="AL74" i="1"/>
  <c r="AK75" i="1"/>
  <c r="AL75" i="1"/>
  <c r="AK76" i="1"/>
  <c r="AL76" i="1"/>
  <c r="AK77" i="1"/>
  <c r="AL77" i="1"/>
  <c r="AK78" i="1"/>
  <c r="AL78" i="1"/>
  <c r="AK79" i="1"/>
  <c r="AL79" i="1"/>
  <c r="AK80" i="1"/>
  <c r="AL80" i="1"/>
  <c r="AK81" i="1"/>
  <c r="AL81" i="1"/>
  <c r="AK82" i="1"/>
  <c r="AL82" i="1"/>
  <c r="AK83" i="1"/>
  <c r="AL83" i="1"/>
  <c r="AK84" i="1"/>
  <c r="AL84" i="1"/>
  <c r="AK85" i="1"/>
  <c r="AL85" i="1"/>
  <c r="AK86" i="1"/>
  <c r="AL86" i="1"/>
  <c r="AK87" i="1"/>
  <c r="AL87" i="1"/>
  <c r="AK88" i="1"/>
  <c r="AL88" i="1"/>
  <c r="AK89" i="1"/>
  <c r="AL89" i="1"/>
  <c r="AK90" i="1"/>
  <c r="AL90" i="1"/>
  <c r="AK91" i="1"/>
  <c r="AL91" i="1"/>
  <c r="AK92" i="1"/>
  <c r="AL92" i="1"/>
  <c r="AK93" i="1"/>
  <c r="AL93" i="1"/>
  <c r="AK94" i="1"/>
  <c r="AL94" i="1"/>
  <c r="AK95" i="1"/>
  <c r="AL95" i="1"/>
  <c r="AK96" i="1"/>
  <c r="AL96" i="1"/>
  <c r="AK97" i="1"/>
  <c r="AL97" i="1"/>
  <c r="AK98" i="1"/>
  <c r="AL98" i="1"/>
  <c r="AK99" i="1"/>
  <c r="AL99" i="1"/>
  <c r="AK100" i="1"/>
  <c r="AL100" i="1"/>
  <c r="AK101" i="1"/>
  <c r="AL101" i="1"/>
  <c r="AK102" i="1"/>
  <c r="AL102" i="1"/>
  <c r="AK103" i="1"/>
  <c r="AL103" i="1"/>
  <c r="AK104" i="1"/>
  <c r="AL104" i="1"/>
  <c r="AK105" i="1"/>
  <c r="AL105" i="1"/>
  <c r="AK106" i="1"/>
  <c r="AL106" i="1"/>
  <c r="AK107" i="1"/>
  <c r="AL107" i="1"/>
  <c r="AK108" i="1"/>
  <c r="AL108" i="1"/>
  <c r="AK109" i="1"/>
  <c r="AL109" i="1"/>
  <c r="AK110" i="1"/>
  <c r="AL110" i="1"/>
  <c r="AK111" i="1"/>
  <c r="AL111" i="1"/>
  <c r="AK112" i="1"/>
  <c r="AL112" i="1"/>
  <c r="AK113" i="1"/>
  <c r="AL113" i="1"/>
  <c r="AK114" i="1"/>
  <c r="AL114" i="1"/>
  <c r="AK115" i="1"/>
  <c r="AL115" i="1"/>
  <c r="AK116" i="1"/>
  <c r="AL116" i="1"/>
  <c r="AK117" i="1"/>
  <c r="AL117" i="1"/>
  <c r="AK118" i="1"/>
  <c r="AL118" i="1"/>
  <c r="AK119" i="1"/>
  <c r="AL119" i="1"/>
  <c r="AK120" i="1"/>
  <c r="AL120" i="1"/>
  <c r="AK121" i="1"/>
  <c r="AL121" i="1"/>
  <c r="AK122" i="1"/>
  <c r="AL122" i="1"/>
  <c r="AK123" i="1"/>
  <c r="AL123" i="1"/>
  <c r="AK124" i="1"/>
  <c r="AL124" i="1"/>
  <c r="AK125" i="1"/>
  <c r="AL125" i="1"/>
  <c r="AK126" i="1"/>
  <c r="AL126" i="1"/>
  <c r="AK127" i="1"/>
  <c r="AL127" i="1"/>
  <c r="AK128" i="1"/>
  <c r="AL128" i="1"/>
  <c r="AK129" i="1"/>
  <c r="AL129" i="1"/>
  <c r="AK130" i="1"/>
  <c r="AL130" i="1"/>
  <c r="AK131" i="1"/>
  <c r="AL131" i="1"/>
  <c r="AK132" i="1"/>
  <c r="AL132" i="1"/>
  <c r="AK133" i="1"/>
  <c r="AL133" i="1"/>
  <c r="AK134" i="1"/>
  <c r="AL134" i="1"/>
  <c r="AK135" i="1"/>
  <c r="AL135" i="1"/>
  <c r="AK136" i="1"/>
  <c r="AL136" i="1"/>
  <c r="AK137" i="1"/>
  <c r="AL137" i="1"/>
  <c r="AK138" i="1"/>
  <c r="AL138" i="1"/>
  <c r="AK139" i="1"/>
  <c r="AL139" i="1"/>
  <c r="AK140" i="1"/>
  <c r="AL140" i="1"/>
  <c r="AK141" i="1"/>
  <c r="AL141" i="1"/>
  <c r="AK142" i="1"/>
  <c r="AL142" i="1"/>
  <c r="AK143" i="1"/>
  <c r="AL143" i="1"/>
  <c r="AK144" i="1"/>
  <c r="AL144" i="1"/>
  <c r="AK145" i="1"/>
  <c r="AL145" i="1"/>
  <c r="AK146" i="1"/>
  <c r="AL146" i="1"/>
  <c r="AK147" i="1"/>
  <c r="AL147" i="1"/>
  <c r="AK148" i="1"/>
  <c r="AL148" i="1"/>
  <c r="AK149" i="1"/>
  <c r="AL149" i="1"/>
  <c r="AK150" i="1"/>
  <c r="AL150" i="1"/>
  <c r="AK151" i="1"/>
  <c r="AL151" i="1"/>
  <c r="AK152" i="1"/>
  <c r="AL152" i="1"/>
  <c r="AK153" i="1"/>
  <c r="AL153" i="1"/>
  <c r="AK154" i="1"/>
  <c r="AL154" i="1"/>
  <c r="AK155" i="1"/>
  <c r="AL155" i="1"/>
  <c r="AK156" i="1"/>
  <c r="AL156" i="1"/>
  <c r="AK157" i="1"/>
  <c r="AL157" i="1"/>
  <c r="AK158" i="1"/>
  <c r="AL158" i="1"/>
  <c r="AK159" i="1"/>
  <c r="AL159" i="1"/>
  <c r="AK160" i="1"/>
  <c r="AL160" i="1"/>
  <c r="AK161" i="1"/>
  <c r="AL161" i="1"/>
  <c r="AK162" i="1"/>
  <c r="AL162" i="1"/>
  <c r="AK163" i="1"/>
  <c r="AL163" i="1"/>
  <c r="AK164" i="1"/>
  <c r="AL164" i="1"/>
  <c r="AK165" i="1"/>
  <c r="AL165" i="1"/>
  <c r="AK166" i="1"/>
  <c r="AL166" i="1"/>
  <c r="AK167" i="1"/>
  <c r="AL167" i="1"/>
  <c r="AK168" i="1"/>
  <c r="AL168" i="1"/>
  <c r="AK169" i="1"/>
  <c r="AL169" i="1"/>
  <c r="AK170" i="1"/>
  <c r="AL170" i="1"/>
  <c r="AK171" i="1"/>
  <c r="AL171" i="1"/>
  <c r="AK172" i="1"/>
  <c r="AL172" i="1"/>
  <c r="AK173" i="1"/>
  <c r="AL173" i="1"/>
  <c r="AK174" i="1"/>
  <c r="AL174" i="1"/>
  <c r="AK175" i="1"/>
  <c r="AL175" i="1"/>
  <c r="AK176" i="1"/>
  <c r="AL176" i="1"/>
  <c r="AK177" i="1"/>
  <c r="AL177" i="1"/>
  <c r="AK178" i="1"/>
  <c r="AL178" i="1"/>
  <c r="AK183" i="1"/>
  <c r="AL183" i="1"/>
  <c r="AK184" i="1"/>
  <c r="AL184" i="1"/>
  <c r="AK185" i="1"/>
  <c r="AL185" i="1"/>
  <c r="AK186" i="1"/>
  <c r="AL186" i="1"/>
  <c r="AK187" i="1"/>
  <c r="AL187" i="1"/>
  <c r="AK188" i="1"/>
  <c r="AL188" i="1"/>
  <c r="AK189" i="1"/>
  <c r="AL189" i="1"/>
  <c r="AK190" i="1"/>
  <c r="AL190" i="1"/>
  <c r="AK191" i="1"/>
  <c r="AL191" i="1"/>
  <c r="AK192" i="1"/>
  <c r="AL192" i="1"/>
  <c r="AK193" i="1"/>
  <c r="AL193" i="1"/>
  <c r="AK194" i="1"/>
  <c r="AL194" i="1"/>
  <c r="AK195" i="1"/>
  <c r="AL195" i="1"/>
  <c r="AK196" i="1"/>
  <c r="AL196" i="1"/>
  <c r="AK197" i="1"/>
  <c r="AL197" i="1"/>
  <c r="AK198" i="1"/>
  <c r="AL198" i="1"/>
  <c r="AK199" i="1"/>
  <c r="AL199" i="1"/>
  <c r="AK200" i="1"/>
  <c r="AL200" i="1"/>
  <c r="AK201" i="1"/>
  <c r="AL201" i="1"/>
  <c r="AK202" i="1"/>
  <c r="AL202" i="1"/>
  <c r="AK203" i="1"/>
  <c r="AL203" i="1"/>
  <c r="AK204" i="1"/>
  <c r="AL204" i="1"/>
  <c r="AK205" i="1"/>
  <c r="AL205" i="1"/>
  <c r="AK206" i="1"/>
  <c r="AL206" i="1"/>
  <c r="AK207" i="1"/>
  <c r="AL207" i="1"/>
  <c r="AK208" i="1"/>
  <c r="AL208" i="1"/>
  <c r="AK209" i="1"/>
  <c r="AL209" i="1"/>
  <c r="AK210" i="1"/>
  <c r="AL210" i="1"/>
  <c r="AK211" i="1"/>
  <c r="AL211" i="1"/>
  <c r="AK212" i="1"/>
  <c r="AL212" i="1"/>
  <c r="AK213" i="1"/>
  <c r="AL213" i="1"/>
  <c r="AK214" i="1"/>
  <c r="AL214" i="1"/>
  <c r="AK215" i="1"/>
  <c r="AL215" i="1"/>
  <c r="AK216" i="1"/>
  <c r="AL216" i="1"/>
  <c r="AK217" i="1"/>
  <c r="AL217" i="1"/>
  <c r="AK218" i="1"/>
  <c r="AL218" i="1"/>
  <c r="AK219" i="1"/>
  <c r="AL219" i="1"/>
  <c r="G16" i="3"/>
  <c r="O15" i="3"/>
  <c r="N15" i="3"/>
  <c r="M15" i="3"/>
  <c r="L15" i="3"/>
  <c r="K15" i="3"/>
  <c r="J15" i="3"/>
  <c r="I15" i="3"/>
  <c r="H15" i="3"/>
  <c r="G15" i="3"/>
  <c r="O14" i="3"/>
  <c r="N14" i="3"/>
  <c r="M14" i="3"/>
  <c r="L14" i="3"/>
  <c r="K14" i="3"/>
  <c r="J14" i="3"/>
  <c r="I14" i="3"/>
  <c r="H14" i="3"/>
  <c r="G14" i="3"/>
  <c r="O13" i="3"/>
  <c r="N13" i="3"/>
  <c r="M13" i="3"/>
  <c r="L13" i="3"/>
  <c r="K13" i="3"/>
  <c r="J13" i="3"/>
  <c r="I13" i="3"/>
  <c r="H13" i="3"/>
  <c r="G8" i="3"/>
  <c r="H8" i="3"/>
  <c r="I8" i="3"/>
  <c r="J8" i="3"/>
  <c r="K8" i="3"/>
  <c r="L8" i="3"/>
  <c r="M8" i="3"/>
  <c r="N8" i="3"/>
  <c r="O8" i="3"/>
  <c r="G9" i="3"/>
  <c r="H9" i="3"/>
  <c r="I9" i="3"/>
  <c r="J9" i="3"/>
  <c r="K9" i="3"/>
  <c r="L9" i="3"/>
  <c r="M9" i="3"/>
  <c r="N9" i="3"/>
  <c r="O9" i="3"/>
  <c r="G10" i="3"/>
  <c r="H10" i="3"/>
  <c r="I10" i="3"/>
  <c r="J10" i="3"/>
  <c r="K10" i="3"/>
  <c r="L10" i="3"/>
  <c r="M10" i="3"/>
  <c r="N10" i="3"/>
  <c r="O10" i="3"/>
  <c r="N7" i="3"/>
  <c r="M7" i="3"/>
  <c r="L7" i="3"/>
  <c r="K7" i="3"/>
  <c r="J7" i="3"/>
  <c r="I7" i="3"/>
  <c r="H7" i="3"/>
  <c r="E7" i="4"/>
  <c r="E8" i="4"/>
  <c r="E9" i="4"/>
  <c r="E10" i="4"/>
  <c r="H13" i="4" a="1"/>
  <c r="B7" i="4"/>
  <c r="B8" i="4"/>
  <c r="B9" i="4"/>
  <c r="B10" i="4"/>
  <c r="D13" i="4" a="1"/>
  <c r="Y16" i="3"/>
  <c r="Y15" i="3"/>
  <c r="Y14" i="3"/>
  <c r="Y13" i="3"/>
  <c r="Y8" i="3"/>
  <c r="Y9" i="3"/>
  <c r="Y10" i="3"/>
  <c r="Y7" i="3"/>
  <c r="T16" i="3"/>
  <c r="T15" i="3"/>
  <c r="T14" i="3"/>
  <c r="T13" i="3"/>
  <c r="T8" i="3"/>
  <c r="T9" i="3"/>
  <c r="T10" i="3"/>
  <c r="T7" i="3"/>
  <c r="AM67" i="1"/>
  <c r="C8" i="4"/>
  <c r="C9" i="4"/>
  <c r="F13" i="4" a="1"/>
  <c r="E13" i="4" a="1"/>
  <c r="AM1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3" i="1"/>
  <c r="X7" i="3"/>
  <c r="X8" i="3"/>
  <c r="X13" i="3"/>
  <c r="X15" i="3"/>
  <c r="C10" i="4"/>
  <c r="I13" i="4"/>
  <c r="H8" i="4"/>
  <c r="D13" i="4"/>
  <c r="B13" i="4"/>
  <c r="G13" i="4"/>
  <c r="H13" i="4"/>
  <c r="F13" i="4"/>
  <c r="H10" i="4"/>
  <c r="AA8" i="4"/>
  <c r="H7" i="4"/>
  <c r="E13" i="4"/>
  <c r="AA7" i="4"/>
  <c r="AA10" i="4"/>
  <c r="H9" i="4"/>
  <c r="AA9" i="4"/>
</calcChain>
</file>

<file path=xl/sharedStrings.xml><?xml version="1.0" encoding="utf-8"?>
<sst xmlns="http://schemas.openxmlformats.org/spreadsheetml/2006/main" count="10583" uniqueCount="734">
  <si>
    <t>CALLS_DATE</t>
  </si>
  <si>
    <t>AGENT_ID</t>
  </si>
  <si>
    <t>EMPNAME</t>
  </si>
  <si>
    <t>SITE</t>
  </si>
  <si>
    <t>ORG_NAME</t>
  </si>
  <si>
    <t>SUPERNAME</t>
  </si>
  <si>
    <t>LOGIN_TIME</t>
  </si>
  <si>
    <t>TOTALCALLS</t>
  </si>
  <si>
    <t>TALKTIME</t>
  </si>
  <si>
    <t>WORKTIME</t>
  </si>
  <si>
    <t>TALKING</t>
  </si>
  <si>
    <t>BP_ACW</t>
  </si>
  <si>
    <t>HOLDTIME</t>
  </si>
  <si>
    <t>AHT</t>
  </si>
  <si>
    <t>READYTIME</t>
  </si>
  <si>
    <t>CALLSHELD</t>
  </si>
  <si>
    <t>EXTERNALCALLS</t>
  </si>
  <si>
    <t>EXTDURATION</t>
  </si>
  <si>
    <t>NOTREADYTIME</t>
  </si>
  <si>
    <t>BREAK</t>
  </si>
  <si>
    <t>LUNCH</t>
  </si>
  <si>
    <t>RESTROOM</t>
  </si>
  <si>
    <t>SUPERMEETING</t>
  </si>
  <si>
    <t>TRAINING</t>
  </si>
  <si>
    <t>SME</t>
  </si>
  <si>
    <t>SPECIALPROJECTS</t>
  </si>
  <si>
    <t>MENTOR</t>
  </si>
  <si>
    <t>TECHNICAL_PROBS</t>
  </si>
  <si>
    <t>RMACTIVITY</t>
  </si>
  <si>
    <t>NHO</t>
  </si>
  <si>
    <t>UNKNOWN</t>
  </si>
  <si>
    <t>PAID_HOURS</t>
  </si>
  <si>
    <t>Lori Maner</t>
  </si>
  <si>
    <t>Athens</t>
  </si>
  <si>
    <t>ES English</t>
  </si>
  <si>
    <t>Alana Young</t>
  </si>
  <si>
    <t>Jody Shamlin</t>
  </si>
  <si>
    <t>Natalie Moreno</t>
  </si>
  <si>
    <t>Megan Mikeworth</t>
  </si>
  <si>
    <t>Cathy Wakeham</t>
  </si>
  <si>
    <t>Marcy Mayhugh</t>
  </si>
  <si>
    <t>Kandice Graves</t>
  </si>
  <si>
    <t>Anne-Marie Simeone</t>
  </si>
  <si>
    <t>Shauna Stegent</t>
  </si>
  <si>
    <t>Noemi Villanueva</t>
  </si>
  <si>
    <t>ES Spanish</t>
  </si>
  <si>
    <t>Maria Valdez</t>
  </si>
  <si>
    <t>Maricela Castaneda</t>
  </si>
  <si>
    <t>Aniceto Carranza</t>
  </si>
  <si>
    <t>Fernando Barron</t>
  </si>
  <si>
    <t>Bethany Gilliam</t>
  </si>
  <si>
    <t>Elvis Garcia</t>
  </si>
  <si>
    <t>Christian Lai</t>
  </si>
  <si>
    <t>Mollie Royall</t>
  </si>
  <si>
    <t>Lori Ellis</t>
  </si>
  <si>
    <t>Sherri McKenzie</t>
  </si>
  <si>
    <t>Tina Hackney</t>
  </si>
  <si>
    <t>Kristina Stanley</t>
  </si>
  <si>
    <t>Manie Williams</t>
  </si>
  <si>
    <t>Thalinna Barker</t>
  </si>
  <si>
    <t>Jessie Holland</t>
  </si>
  <si>
    <t>Lukus Allen</t>
  </si>
  <si>
    <t>Roxanna Castaneda</t>
  </si>
  <si>
    <t>Yessika Cerrillo</t>
  </si>
  <si>
    <t>Grabiela Vigil</t>
  </si>
  <si>
    <t>Marcela Morales</t>
  </si>
  <si>
    <t>Jesus Corral</t>
  </si>
  <si>
    <t>Edinburg</t>
  </si>
  <si>
    <t>Leonel Anciso</t>
  </si>
  <si>
    <t>Irma Mena</t>
  </si>
  <si>
    <t>Crystal Morales</t>
  </si>
  <si>
    <t>Diana Ortiz</t>
  </si>
  <si>
    <t>Stephanie Ross</t>
  </si>
  <si>
    <t>Esmeralda Mendoza</t>
  </si>
  <si>
    <t>Judith Dominguez</t>
  </si>
  <si>
    <t>Michelle Diaz</t>
  </si>
  <si>
    <t>Guillermo Oviedo</t>
  </si>
  <si>
    <t>Guadalupe Trejo</t>
  </si>
  <si>
    <t>Victor Vasquez</t>
  </si>
  <si>
    <t>Miguel Malpica</t>
  </si>
  <si>
    <t>Marisa Moreno</t>
  </si>
  <si>
    <t>Mis-Alisha Strahan-Burras</t>
  </si>
  <si>
    <t>Suzy Rush</t>
  </si>
  <si>
    <t>Becky McDonald</t>
  </si>
  <si>
    <t>James Trout</t>
  </si>
  <si>
    <t>Barbara Russell</t>
  </si>
  <si>
    <t>Latasha Reese</t>
  </si>
  <si>
    <t>LaDedra Stevenson</t>
  </si>
  <si>
    <t>Cheryl Cobb</t>
  </si>
  <si>
    <t>Omar Guajardo</t>
  </si>
  <si>
    <t>Sherri Shinn</t>
  </si>
  <si>
    <t>Virginia Hermida</t>
  </si>
  <si>
    <t>Steven Mancio</t>
  </si>
  <si>
    <t>Enelly Alvarez</t>
  </si>
  <si>
    <t>Zachary Massett</t>
  </si>
  <si>
    <t>Staffing Utilization Report</t>
  </si>
  <si>
    <t>Report Date</t>
  </si>
  <si>
    <t>Group</t>
  </si>
  <si>
    <t>&lt;supervisor, manger, or group&gt;</t>
  </si>
  <si>
    <t>Date</t>
  </si>
  <si>
    <t>Groupr/Supervisor</t>
  </si>
  <si>
    <t>FMLA</t>
  </si>
  <si>
    <t>Utilization %</t>
  </si>
  <si>
    <t>Agent:</t>
  </si>
  <si>
    <t>Login ID:</t>
  </si>
  <si>
    <t>Report Dates</t>
  </si>
  <si>
    <t>to</t>
  </si>
  <si>
    <t>Ext Calls</t>
  </si>
  <si>
    <t>AUX Work Codes</t>
  </si>
  <si>
    <t>Total Calls</t>
  </si>
  <si>
    <t>Duration</t>
  </si>
  <si>
    <t>Calls Held</t>
  </si>
  <si>
    <t>In</t>
  </si>
  <si>
    <t>Out</t>
  </si>
  <si>
    <t>Ready Time</t>
  </si>
  <si>
    <t>RingTime</t>
  </si>
  <si>
    <t>Seconds</t>
  </si>
  <si>
    <t>Not Ready</t>
  </si>
  <si>
    <t>Scheduled PTO</t>
  </si>
  <si>
    <t>General Not Ready</t>
  </si>
  <si>
    <t>Break</t>
  </si>
  <si>
    <t>Restroom</t>
  </si>
  <si>
    <t>SuperMeeting</t>
  </si>
  <si>
    <t>Training</t>
  </si>
  <si>
    <t>Spec. Projects</t>
  </si>
  <si>
    <t>Mentor</t>
  </si>
  <si>
    <t>Technnical</t>
  </si>
  <si>
    <t>Unknown</t>
  </si>
  <si>
    <t>Occupancy %</t>
  </si>
  <si>
    <t>Add Not Ready</t>
  </si>
  <si>
    <t>Occupancy</t>
  </si>
  <si>
    <t>Number Calls</t>
  </si>
  <si>
    <t>Login-Lunch</t>
  </si>
  <si>
    <t>Utilization</t>
  </si>
  <si>
    <t>Total Not Ready %</t>
  </si>
  <si>
    <t>LoginTime Hours</t>
  </si>
  <si>
    <t>Avg Talk Time</t>
  </si>
  <si>
    <t>Avg ACW</t>
  </si>
  <si>
    <t>Avg Hold Time</t>
  </si>
  <si>
    <t>Unscheduled PTO</t>
  </si>
  <si>
    <t>Total Not Ready</t>
  </si>
  <si>
    <t>ReadyTime</t>
  </si>
  <si>
    <t>Call Date</t>
  </si>
  <si>
    <t>Ext / Agent Login</t>
  </si>
  <si>
    <t>Description</t>
  </si>
  <si>
    <t>Field</t>
  </si>
  <si>
    <t>FieldType/Defination</t>
  </si>
  <si>
    <t>First/Last Name</t>
  </si>
  <si>
    <t>Source</t>
  </si>
  <si>
    <t>ITG/BP</t>
  </si>
  <si>
    <t>• On Row Per agent per day</t>
  </si>
  <si>
    <t>Agent Master Table</t>
  </si>
  <si>
    <t>Pulls from</t>
  </si>
  <si>
    <t>HDS</t>
  </si>
  <si>
    <t>Agent Site</t>
  </si>
  <si>
    <t>Agent Org</t>
  </si>
  <si>
    <t>Supervisor Name</t>
  </si>
  <si>
    <t>Total Login time</t>
  </si>
  <si>
    <t>Total Talk Time</t>
  </si>
  <si>
    <t>total work Time</t>
  </si>
  <si>
    <t>Reference Field Only</t>
  </si>
  <si>
    <t>BP Talking time</t>
  </si>
  <si>
    <t>Talk+hold</t>
  </si>
  <si>
    <t>BP</t>
  </si>
  <si>
    <t>BP total ACW</t>
  </si>
  <si>
    <t>Worktime + not ready code</t>
  </si>
  <si>
    <t>Used in place of WorkTime</t>
  </si>
  <si>
    <t>total hold time</t>
  </si>
  <si>
    <t>Total Ring Time</t>
  </si>
  <si>
    <t>Total Ready Time</t>
  </si>
  <si>
    <t># Calls Held</t>
  </si>
  <si>
    <t># Ext Calls</t>
  </si>
  <si>
    <t>Ext Call total duration</t>
  </si>
  <si>
    <t>talk + hold</t>
  </si>
  <si>
    <t xml:space="preserve">ACW for ext calls is omitted </t>
  </si>
  <si>
    <t>Fields to look at adding</t>
  </si>
  <si>
    <t>ExtCall ACW</t>
  </si>
  <si>
    <t>ACW for External calls</t>
  </si>
  <si>
    <t>Internal Calls</t>
  </si>
  <si>
    <t>Internal Duration</t>
  </si>
  <si>
    <t>Duration internal calls</t>
  </si>
  <si>
    <t>Talk + Hold</t>
  </si>
  <si>
    <t>Internal ACW</t>
  </si>
  <si>
    <t>ACW for internal Calls</t>
  </si>
  <si>
    <t>General Not ready/Idle</t>
  </si>
  <si>
    <t>not ready code - Break</t>
  </si>
  <si>
    <t>Not Ready Code</t>
  </si>
  <si>
    <t>• Table references an Agent/Employee Master table that maintains current agent rosters.</t>
  </si>
  <si>
    <t>• Source might be other than listed depending on switch.</t>
  </si>
  <si>
    <t>Other tables</t>
  </si>
  <si>
    <t>To Be Defined</t>
  </si>
  <si>
    <t>••• Minutes</t>
  </si>
  <si>
    <t>True Calls per hr</t>
  </si>
  <si>
    <t>Impact 360</t>
  </si>
  <si>
    <t>Tracy Fuller</t>
  </si>
  <si>
    <t>Alaina Bell</t>
  </si>
  <si>
    <t>Laura Forde</t>
  </si>
  <si>
    <t>Deborah Echart</t>
  </si>
  <si>
    <t>Kathryn Phelps</t>
  </si>
  <si>
    <t>Alexandria Horton</t>
  </si>
  <si>
    <t>Miracle Lopez</t>
  </si>
  <si>
    <t>Cynthia McEnturff</t>
  </si>
  <si>
    <t>Donna Joyce</t>
  </si>
  <si>
    <t>Kelly Sorem</t>
  </si>
  <si>
    <t>Debra Shepherd</t>
  </si>
  <si>
    <t>Nancy Baker</t>
  </si>
  <si>
    <t>Amanda Wilson</t>
  </si>
  <si>
    <t>Amy Rachel</t>
  </si>
  <si>
    <t>Jennifer Melton</t>
  </si>
  <si>
    <t>John Lewellyn</t>
  </si>
  <si>
    <t>Janet Pike</t>
  </si>
  <si>
    <t>Chelsea Mendez</t>
  </si>
  <si>
    <t>Tasha Bristow</t>
  </si>
  <si>
    <t>Valarie Leptic</t>
  </si>
  <si>
    <t>Laci Shuman</t>
  </si>
  <si>
    <t>Ashley Mixon</t>
  </si>
  <si>
    <t>Alisha Pierce</t>
  </si>
  <si>
    <t>Rhonda Alexander</t>
  </si>
  <si>
    <t>Leona Adams</t>
  </si>
  <si>
    <t>Brenda Wright</t>
  </si>
  <si>
    <t>Joyce Craft</t>
  </si>
  <si>
    <t>Jennifer Sherman</t>
  </si>
  <si>
    <t>Marke Jurek</t>
  </si>
  <si>
    <t>Lee Caballero</t>
  </si>
  <si>
    <t>Virginia Hightower</t>
  </si>
  <si>
    <t>Brian Martinez</t>
  </si>
  <si>
    <t>Tammy Stephens</t>
  </si>
  <si>
    <t>Sarah Rush</t>
  </si>
  <si>
    <t>Dawn Young</t>
  </si>
  <si>
    <t>Wanda Amos</t>
  </si>
  <si>
    <t>Carrie Lyon</t>
  </si>
  <si>
    <t>Danielle Caffey</t>
  </si>
  <si>
    <t>Deborah Bell</t>
  </si>
  <si>
    <t>Kira Offley</t>
  </si>
  <si>
    <t>Demetria Chivers</t>
  </si>
  <si>
    <t>Diane Lavallee</t>
  </si>
  <si>
    <t>Barbara McBride</t>
  </si>
  <si>
    <t>Robert Mackey</t>
  </si>
  <si>
    <t>Sonya Nichols</t>
  </si>
  <si>
    <t>Danielle Donnell</t>
  </si>
  <si>
    <t>Gladys Jenkins</t>
  </si>
  <si>
    <t>Amanda Alvey</t>
  </si>
  <si>
    <t>Sherry Warren</t>
  </si>
  <si>
    <t>Celina Rodriguez</t>
  </si>
  <si>
    <t>Jacquelyn Gaytan</t>
  </si>
  <si>
    <t>Jessica Barron</t>
  </si>
  <si>
    <t>Georgia Wright</t>
  </si>
  <si>
    <t>Lisa Aycock</t>
  </si>
  <si>
    <t>Felina Ferguson</t>
  </si>
  <si>
    <t>Michael McPherson</t>
  </si>
  <si>
    <t>Rhonda Henderson</t>
  </si>
  <si>
    <t>Nicholas Brown</t>
  </si>
  <si>
    <t>Misty Kidd</t>
  </si>
  <si>
    <t>Cheri Boerner</t>
  </si>
  <si>
    <t>Russann Cortez</t>
  </si>
  <si>
    <t>Ronald Hall</t>
  </si>
  <si>
    <t>Brenda Anderson</t>
  </si>
  <si>
    <t>Kristina Williams</t>
  </si>
  <si>
    <t>Eric Williams</t>
  </si>
  <si>
    <t>Melinda Mann</t>
  </si>
  <si>
    <t>Jimmy Bell</t>
  </si>
  <si>
    <t>Taresa Hinojosa</t>
  </si>
  <si>
    <t>Jacklyn Sephus</t>
  </si>
  <si>
    <t>Porscha Williams</t>
  </si>
  <si>
    <t>Sandy Ray</t>
  </si>
  <si>
    <t>Pamela Beach</t>
  </si>
  <si>
    <t>Jeri Harlan</t>
  </si>
  <si>
    <t>Kimberley Sampley</t>
  </si>
  <si>
    <t>Paula Wilson</t>
  </si>
  <si>
    <t>Mary Gazzaway</t>
  </si>
  <si>
    <t>Yessenia Burciaga</t>
  </si>
  <si>
    <t>Sarah Williams</t>
  </si>
  <si>
    <t>Jennifer King</t>
  </si>
  <si>
    <t>Gabriel Williams</t>
  </si>
  <si>
    <t>Amanda Cook</t>
  </si>
  <si>
    <t>Elizabeth Treadway</t>
  </si>
  <si>
    <t>Lacey Hooper</t>
  </si>
  <si>
    <t>Frank Laarits</t>
  </si>
  <si>
    <t>LaCrisha Keeling</t>
  </si>
  <si>
    <t>Sherondria Arthur</t>
  </si>
  <si>
    <t>Nathan Baxter</t>
  </si>
  <si>
    <t>Kimberly Williams</t>
  </si>
  <si>
    <t>Melinda Henry</t>
  </si>
  <si>
    <t>Brandon Warren</t>
  </si>
  <si>
    <t>Stephanie Rush</t>
  </si>
  <si>
    <t>Rebecca Young</t>
  </si>
  <si>
    <t>Patricia Sims</t>
  </si>
  <si>
    <t>Pamela Wright</t>
  </si>
  <si>
    <t>Krystal Walker</t>
  </si>
  <si>
    <t>Roger Terkleson</t>
  </si>
  <si>
    <t>Jamie Carter</t>
  </si>
  <si>
    <t>Jessica Rodriguez</t>
  </si>
  <si>
    <t>Senayda Benitez</t>
  </si>
  <si>
    <t>Dina Carreno</t>
  </si>
  <si>
    <t>Selene Silva</t>
  </si>
  <si>
    <t>Karla Galvan</t>
  </si>
  <si>
    <t>Paul Rivera</t>
  </si>
  <si>
    <t>Carmen Silva</t>
  </si>
  <si>
    <t>Marivel Salazar</t>
  </si>
  <si>
    <t>Christopher Romero</t>
  </si>
  <si>
    <t>Patricia Padilla</t>
  </si>
  <si>
    <t>Rose Warren</t>
  </si>
  <si>
    <t>Juan Torres</t>
  </si>
  <si>
    <t>Cindy Pinedo</t>
  </si>
  <si>
    <t>Sandra Soto</t>
  </si>
  <si>
    <t>Jose Tapia</t>
  </si>
  <si>
    <t>Alma Plata</t>
  </si>
  <si>
    <t>Alberto Garza</t>
  </si>
  <si>
    <t>Liza Silva</t>
  </si>
  <si>
    <t>Carlos Ramirez</t>
  </si>
  <si>
    <t>Jobeth Tapia</t>
  </si>
  <si>
    <t>Martin Zamorano</t>
  </si>
  <si>
    <t>Benjamin Robles</t>
  </si>
  <si>
    <t>Charles Palmer</t>
  </si>
  <si>
    <t>Leo Gross</t>
  </si>
  <si>
    <t>Daniel Choate</t>
  </si>
  <si>
    <t>Alexandra Castro Terrazas</t>
  </si>
  <si>
    <t>Ana Rosas</t>
  </si>
  <si>
    <t>Ernest Martinez</t>
  </si>
  <si>
    <t>Jesus Quintero Jr</t>
  </si>
  <si>
    <t>Rebecca Alegria</t>
  </si>
  <si>
    <t>Jose Pulido</t>
  </si>
  <si>
    <t>Mario Morin</t>
  </si>
  <si>
    <t>Yvonne Blanco</t>
  </si>
  <si>
    <t>David Corpus</t>
  </si>
  <si>
    <t>Matthew Salinas</t>
  </si>
  <si>
    <t>Luis Trevino</t>
  </si>
  <si>
    <t>Nora Cuevas</t>
  </si>
  <si>
    <t>Arrianna Saldivar</t>
  </si>
  <si>
    <t>Monica Tapia</t>
  </si>
  <si>
    <t>Melissa Cardenas</t>
  </si>
  <si>
    <t>Orlando Flores</t>
  </si>
  <si>
    <t>Amber Perez</t>
  </si>
  <si>
    <t>Richard Eckroate</t>
  </si>
  <si>
    <t>Ilene Saldivar</t>
  </si>
  <si>
    <t>Criselda Gonzales</t>
  </si>
  <si>
    <t>William Gully</t>
  </si>
  <si>
    <t>Ruben Escaname</t>
  </si>
  <si>
    <t>Miranda Abdallah</t>
  </si>
  <si>
    <t>Ricky Jenkins</t>
  </si>
  <si>
    <t>Monique Castillo</t>
  </si>
  <si>
    <t>Arturo Campos</t>
  </si>
  <si>
    <t>Yvette Blanco</t>
  </si>
  <si>
    <t>Lorraine Marin</t>
  </si>
  <si>
    <t>Roman Varela</t>
  </si>
  <si>
    <t>Diana Luna</t>
  </si>
  <si>
    <t>Maria De La Garza</t>
  </si>
  <si>
    <t>Samuel Rico</t>
  </si>
  <si>
    <t>Ashley Garcia</t>
  </si>
  <si>
    <t>Brenda Burleson</t>
  </si>
  <si>
    <t>Erica Almazan</t>
  </si>
  <si>
    <t>Guadalupe Martinez</t>
  </si>
  <si>
    <t>Sandra Medrano</t>
  </si>
  <si>
    <t>Julio Villarreal</t>
  </si>
  <si>
    <t>Jaqueline Gudino</t>
  </si>
  <si>
    <t>Elizabeth Espinoza</t>
  </si>
  <si>
    <t>Anna Cuellar</t>
  </si>
  <si>
    <t>Julio Paiz</t>
  </si>
  <si>
    <t>Cynthia Cardenas</t>
  </si>
  <si>
    <t>Becky Regalado</t>
  </si>
  <si>
    <t>Nancy Gaona</t>
  </si>
  <si>
    <t>Lucero Parrilla</t>
  </si>
  <si>
    <t>Maria Amador</t>
  </si>
  <si>
    <t>Ashley Montemayor</t>
  </si>
  <si>
    <t>Mark Espinosa</t>
  </si>
  <si>
    <t>Christina Reyna</t>
  </si>
  <si>
    <t>Leticia Diaz</t>
  </si>
  <si>
    <t>Alma Lopez</t>
  </si>
  <si>
    <t>Rene Villagran</t>
  </si>
  <si>
    <t>Juanita Carpio</t>
  </si>
  <si>
    <t>Lilyvettee Cazares</t>
  </si>
  <si>
    <t>Belynda Reyna</t>
  </si>
  <si>
    <t>Javier Lara</t>
  </si>
  <si>
    <t>Manuel Montejano</t>
  </si>
  <si>
    <t>Melissa Oviedo</t>
  </si>
  <si>
    <t>San Juanita Maltos</t>
  </si>
  <si>
    <t>Lissete Rodriguez</t>
  </si>
  <si>
    <t>Deyanira Perez</t>
  </si>
  <si>
    <t>Irma Reyes</t>
  </si>
  <si>
    <t>Zuhey Ramirez</t>
  </si>
  <si>
    <t>San Juanita Rodriguez</t>
  </si>
  <si>
    <t>Marivel Chavez</t>
  </si>
  <si>
    <t>Ivan Rodriguez</t>
  </si>
  <si>
    <t>Claudia Garcia</t>
  </si>
  <si>
    <t>Jorge Garcia</t>
  </si>
  <si>
    <t>Veronica Meza</t>
  </si>
  <si>
    <t>Jennifer Mariscal</t>
  </si>
  <si>
    <t>Juan Rojas</t>
  </si>
  <si>
    <t>Christina Fuentes</t>
  </si>
  <si>
    <t>Rocio Juarez</t>
  </si>
  <si>
    <t>Jose Gonzalez</t>
  </si>
  <si>
    <t>Jonathan Medrano</t>
  </si>
  <si>
    <t>Gilbert Garza</t>
  </si>
  <si>
    <t>Cristobal Mireles</t>
  </si>
  <si>
    <t>Edith Martinez</t>
  </si>
  <si>
    <t>Andrea Herrera</t>
  </si>
  <si>
    <t>Amanda Zamorano</t>
  </si>
  <si>
    <t>Francis Ortega</t>
  </si>
  <si>
    <t>Yovana Garza</t>
  </si>
  <si>
    <t>Rosa Alvarado</t>
  </si>
  <si>
    <t>Nicolas Acuna</t>
  </si>
  <si>
    <t>Anthony Zepeda</t>
  </si>
  <si>
    <t>Oralia Montemayor</t>
  </si>
  <si>
    <t>Martha Avila</t>
  </si>
  <si>
    <t>Paul Renaud</t>
  </si>
  <si>
    <t>Beatriz Sanchez</t>
  </si>
  <si>
    <t>Priscilla Rodriguez</t>
  </si>
  <si>
    <t>Lilliana Rivera</t>
  </si>
  <si>
    <t>Monica Guerrero</t>
  </si>
  <si>
    <t>Jose Zepeda</t>
  </si>
  <si>
    <t>Victor Rangel</t>
  </si>
  <si>
    <t>Pedro Rodriguez</t>
  </si>
  <si>
    <t>Karla Solitaire</t>
  </si>
  <si>
    <t>Martha Perez</t>
  </si>
  <si>
    <t>Mayra Perez</t>
  </si>
  <si>
    <t>Bertha Solis</t>
  </si>
  <si>
    <t>Cynthia Male</t>
  </si>
  <si>
    <t>Jessica De La Rosa</t>
  </si>
  <si>
    <t>Melissa Cardona</t>
  </si>
  <si>
    <t>Valerie Guerra</t>
  </si>
  <si>
    <t>Adelita Acevedo</t>
  </si>
  <si>
    <t>Pablo Hernandez</t>
  </si>
  <si>
    <t>Jessica Villegas</t>
  </si>
  <si>
    <t>Gian-Carlo Rocha</t>
  </si>
  <si>
    <t>Sergio Vasquez</t>
  </si>
  <si>
    <t>Carlos Gutierrez</t>
  </si>
  <si>
    <t>Rosalinda Velasquez</t>
  </si>
  <si>
    <t>Claudia Gonzalez</t>
  </si>
  <si>
    <t>Ricardo Mendez</t>
  </si>
  <si>
    <t>Abel Beltran</t>
  </si>
  <si>
    <t>Jeanette Samano</t>
  </si>
  <si>
    <t>Patricia Arevalo</t>
  </si>
  <si>
    <t>Karina Garza</t>
  </si>
  <si>
    <t>Cynthia Herrera</t>
  </si>
  <si>
    <t>Carolina Ramos</t>
  </si>
  <si>
    <t>Anali Diaz</t>
  </si>
  <si>
    <t>Gloria Serna</t>
  </si>
  <si>
    <t>Jacqueline Baez-Lugo</t>
  </si>
  <si>
    <t>Raquel Davila</t>
  </si>
  <si>
    <t>Nereida Salazar</t>
  </si>
  <si>
    <t>Martha Gonzalez</t>
  </si>
  <si>
    <t>Noemi Rocha</t>
  </si>
  <si>
    <t>Alberto Guerrero</t>
  </si>
  <si>
    <t>Cristal Gutierrez</t>
  </si>
  <si>
    <t>Vanessa Olvera</t>
  </si>
  <si>
    <t>Kendra Hurtado</t>
  </si>
  <si>
    <t>Yolanda Luna</t>
  </si>
  <si>
    <t>Deisy Benavides</t>
  </si>
  <si>
    <t>Herlinda Zamora</t>
  </si>
  <si>
    <t>Denise Cruz</t>
  </si>
  <si>
    <t>Xochitl Rucoba</t>
  </si>
  <si>
    <t>Oscar Benavides</t>
  </si>
  <si>
    <t>Jesus Martinez</t>
  </si>
  <si>
    <t>Joanna Garcia</t>
  </si>
  <si>
    <t>Sonia Gaytan</t>
  </si>
  <si>
    <t>Adan Gomez</t>
  </si>
  <si>
    <t>Magali Casares</t>
  </si>
  <si>
    <t>Janett Villarreal</t>
  </si>
  <si>
    <t>Estella Salinas</t>
  </si>
  <si>
    <t>Magdalena Guzman</t>
  </si>
  <si>
    <t>Alyssa Hernandez</t>
  </si>
  <si>
    <t>Hector Diaz</t>
  </si>
  <si>
    <t>Erika Gonzalez</t>
  </si>
  <si>
    <t>Victor Salazar</t>
  </si>
  <si>
    <t>Norma Villarreal</t>
  </si>
  <si>
    <t>Angelica Saldana</t>
  </si>
  <si>
    <t>Melissa Hernandez</t>
  </si>
  <si>
    <t>Miguel Maldonado</t>
  </si>
  <si>
    <t>Leinad Salinas</t>
  </si>
  <si>
    <t>Lydia Hernandez</t>
  </si>
  <si>
    <t>Sara Medrano</t>
  </si>
  <si>
    <t>Heriberto Soto</t>
  </si>
  <si>
    <t>Chaquana Harris</t>
  </si>
  <si>
    <t>Midland</t>
  </si>
  <si>
    <t>Carolina Terrazas</t>
  </si>
  <si>
    <t>Amanda Chancey</t>
  </si>
  <si>
    <t>Linda Sifford</t>
  </si>
  <si>
    <t>Angelica Olivas</t>
  </si>
  <si>
    <t>Leonard Pacheco</t>
  </si>
  <si>
    <t>Kellie Blythe</t>
  </si>
  <si>
    <t>Christina Najar</t>
  </si>
  <si>
    <t>Loribeth Zapata</t>
  </si>
  <si>
    <t>Carley Young</t>
  </si>
  <si>
    <t>LaJunia Kraemer</t>
  </si>
  <si>
    <t>Lorrie Levario</t>
  </si>
  <si>
    <t>LaTavia Loudermill</t>
  </si>
  <si>
    <t>Isaac Washington</t>
  </si>
  <si>
    <t>Lori Minjarez</t>
  </si>
  <si>
    <t>Cynthia Coburn</t>
  </si>
  <si>
    <t>Kim Lopez</t>
  </si>
  <si>
    <t>Stephanie Sanchez</t>
  </si>
  <si>
    <t>Maria Oropeza</t>
  </si>
  <si>
    <t>Monica Garza</t>
  </si>
  <si>
    <t>Christina Pollard</t>
  </si>
  <si>
    <t>Christopher Randolph-Blair</t>
  </si>
  <si>
    <t>Byron Hopes</t>
  </si>
  <si>
    <t>Gabriela Rodriguez</t>
  </si>
  <si>
    <t>Kandyce White</t>
  </si>
  <si>
    <t>Terry Atkins</t>
  </si>
  <si>
    <t>Stephanie Perez</t>
  </si>
  <si>
    <t>Erica Ramirez</t>
  </si>
  <si>
    <t>Eloy Salas</t>
  </si>
  <si>
    <t>Brandi Sealy</t>
  </si>
  <si>
    <t>Lee Smith</t>
  </si>
  <si>
    <t>Jastin Taylor</t>
  </si>
  <si>
    <t>Marcia Brooks</t>
  </si>
  <si>
    <t>Delia Soto</t>
  </si>
  <si>
    <t>Eva Ramirez</t>
  </si>
  <si>
    <t>Ricardo Picaso</t>
  </si>
  <si>
    <t>Denetra Mitchell</t>
  </si>
  <si>
    <t>Stephanie Amparan</t>
  </si>
  <si>
    <t>Jessica Hernandez</t>
  </si>
  <si>
    <t>Zachary Clay</t>
  </si>
  <si>
    <t>LaToya Stansell</t>
  </si>
  <si>
    <t>Thelma Amos</t>
  </si>
  <si>
    <t>Briana Urias</t>
  </si>
  <si>
    <t>Lakisha Campbell</t>
  </si>
  <si>
    <t>Stephi Christian</t>
  </si>
  <si>
    <t>Lee  Wallace</t>
  </si>
  <si>
    <t>Tabitha Bitsillie</t>
  </si>
  <si>
    <t>Todd Brumit</t>
  </si>
  <si>
    <t>DesShun Taylor</t>
  </si>
  <si>
    <t>Mandy Vasquez</t>
  </si>
  <si>
    <t>Melissa Livingston</t>
  </si>
  <si>
    <t>Melissa Knott</t>
  </si>
  <si>
    <t>Cassandra Mathis</t>
  </si>
  <si>
    <t>Orlando Caballero</t>
  </si>
  <si>
    <t>Dan Taylor</t>
  </si>
  <si>
    <t>Linda Smithwick</t>
  </si>
  <si>
    <t>Nikia Matthews</t>
  </si>
  <si>
    <t>Esmeralda Betancourt</t>
  </si>
  <si>
    <t>Gary Peek</t>
  </si>
  <si>
    <t>Cheryl Cleaver</t>
  </si>
  <si>
    <t>Jeb Bingham</t>
  </si>
  <si>
    <t>Wyshawn Neal</t>
  </si>
  <si>
    <t>Rebecca Silva</t>
  </si>
  <si>
    <t>Joyee Rodriguez</t>
  </si>
  <si>
    <t>LaQuori Harris</t>
  </si>
  <si>
    <t>Helen Terrazas</t>
  </si>
  <si>
    <t>Jacqueline Krawczyk</t>
  </si>
  <si>
    <t>Ray Hudgins</t>
  </si>
  <si>
    <t>Pacy Gomez</t>
  </si>
  <si>
    <t>Marilyn Garcia</t>
  </si>
  <si>
    <t>Tiffany Johnson</t>
  </si>
  <si>
    <t>Cristela Martinez</t>
  </si>
  <si>
    <t>Shirley Burrell</t>
  </si>
  <si>
    <t>Tunya Williams</t>
  </si>
  <si>
    <t>Thomas Elrod</t>
  </si>
  <si>
    <t>Angelica Tillis</t>
  </si>
  <si>
    <t>Kristen Mendez</t>
  </si>
  <si>
    <t>Daryl Lewis</t>
  </si>
  <si>
    <t>Ashley Ervine</t>
  </si>
  <si>
    <t>Latasha Hall</t>
  </si>
  <si>
    <t>Veronica Morales</t>
  </si>
  <si>
    <t>Sheila Stanton</t>
  </si>
  <si>
    <t>Patricia Elam</t>
  </si>
  <si>
    <t>Shrieka Carden</t>
  </si>
  <si>
    <t>Vickie Seawright</t>
  </si>
  <si>
    <t>Judith Hicks</t>
  </si>
  <si>
    <t>Chery Harvey</t>
  </si>
  <si>
    <t>Theresa Servin</t>
  </si>
  <si>
    <t>Cynthia Vasquez</t>
  </si>
  <si>
    <t>Rakayle Searuggs</t>
  </si>
  <si>
    <t>Brittny Gomez</t>
  </si>
  <si>
    <t>Daniel Arrellano</t>
  </si>
  <si>
    <t>Brandi Woodruff</t>
  </si>
  <si>
    <t>Carolina Mojica</t>
  </si>
  <si>
    <t>Ruth Hermosillo</t>
  </si>
  <si>
    <t>Ileana Lara</t>
  </si>
  <si>
    <t>Delma Fernandez</t>
  </si>
  <si>
    <t>Maritza Rodriguez</t>
  </si>
  <si>
    <t>Dolores Garcia</t>
  </si>
  <si>
    <t>Maria Ponce</t>
  </si>
  <si>
    <t>Luz Coronado</t>
  </si>
  <si>
    <t>Yajaira Galindo</t>
  </si>
  <si>
    <t>Laura Lujan</t>
  </si>
  <si>
    <t>Elisandro Chalambaga</t>
  </si>
  <si>
    <t>Zulma Mitchell</t>
  </si>
  <si>
    <t>Elizabeth Hernandez</t>
  </si>
  <si>
    <t>Myra Rodriguez</t>
  </si>
  <si>
    <t>Yeni Romero</t>
  </si>
  <si>
    <t>Mayra Rivera</t>
  </si>
  <si>
    <t>Rosalee Burrola</t>
  </si>
  <si>
    <t>Samantha Martinez</t>
  </si>
  <si>
    <t>Michelena Valenzuela</t>
  </si>
  <si>
    <t>JoseAna Juarez</t>
  </si>
  <si>
    <t>Julie Garcia</t>
  </si>
  <si>
    <t>Raquel Weldy</t>
  </si>
  <si>
    <t>Elizabeth Ortega</t>
  </si>
  <si>
    <t>Daniela Torres</t>
  </si>
  <si>
    <t>Martina Castillo</t>
  </si>
  <si>
    <t>Rosa Ramirez</t>
  </si>
  <si>
    <t>Liliana Hernandez</t>
  </si>
  <si>
    <t>Maria Villalba</t>
  </si>
  <si>
    <t>Melinda Guerrero</t>
  </si>
  <si>
    <t>Joanna Galvan</t>
  </si>
  <si>
    <t>Zaira Valverde</t>
  </si>
  <si>
    <t>Miriam Navarrete</t>
  </si>
  <si>
    <t>Crystal Arrendondo</t>
  </si>
  <si>
    <t>Marisol Cabezuela</t>
  </si>
  <si>
    <t>Gladys Rocha</t>
  </si>
  <si>
    <t>Rose Vasquez</t>
  </si>
  <si>
    <t>Maria Barraza</t>
  </si>
  <si>
    <t>Lizette Corella</t>
  </si>
  <si>
    <t>Emily Balcazar</t>
  </si>
  <si>
    <t>Donna Jimenez</t>
  </si>
  <si>
    <t>Albert Velasquez</t>
  </si>
  <si>
    <t xml:space="preserve"> </t>
  </si>
  <si>
    <t>Tambra Wallace</t>
  </si>
  <si>
    <t>Jose Puente</t>
  </si>
  <si>
    <t>Renee Van</t>
  </si>
  <si>
    <t>Luzestella Barron</t>
  </si>
  <si>
    <t>Edgar Cerrillo</t>
  </si>
  <si>
    <t>Rebecca Martin</t>
  </si>
  <si>
    <t>Nicole Donnell</t>
  </si>
  <si>
    <t>Rachel Vaiz</t>
  </si>
  <si>
    <t>Melissa Jasso</t>
  </si>
  <si>
    <t>Daniel De La Rosa</t>
  </si>
  <si>
    <t>September Hallmark</t>
  </si>
  <si>
    <t>Maria Villanueva</t>
  </si>
  <si>
    <t>Maribel Alvidrez</t>
  </si>
  <si>
    <t>Virginia Delgado</t>
  </si>
  <si>
    <t>Hermelinda Lopez</t>
  </si>
  <si>
    <t>Hector Canales</t>
  </si>
  <si>
    <t>Iris Casillas</t>
  </si>
  <si>
    <t>Josue Vasquez</t>
  </si>
  <si>
    <t>Lorena Garza</t>
  </si>
  <si>
    <t>Alejandra Rodriguez</t>
  </si>
  <si>
    <t>Kimberly Perez Espinoza</t>
  </si>
  <si>
    <t>Erika Barrios</t>
  </si>
  <si>
    <t>Joanna Castillo</t>
  </si>
  <si>
    <t>Pablo Carrillo</t>
  </si>
  <si>
    <t>Bianca Sustaita Juarez</t>
  </si>
  <si>
    <t>Anna Bernal</t>
  </si>
  <si>
    <t>Corey Owens</t>
  </si>
  <si>
    <t>Janet Rodriguez</t>
  </si>
  <si>
    <t>Rick Nava</t>
  </si>
  <si>
    <t>Maria Duran</t>
  </si>
  <si>
    <t>Ruben De La Rosa</t>
  </si>
  <si>
    <t>Gabriela Garza</t>
  </si>
  <si>
    <t>Osiel Garcia</t>
  </si>
  <si>
    <t>Karla Mendoza</t>
  </si>
  <si>
    <t>Angelica Davila</t>
  </si>
  <si>
    <t>Margarita Palma</t>
  </si>
  <si>
    <t>Keith Mires</t>
  </si>
  <si>
    <t>Guillermina Saldana</t>
  </si>
  <si>
    <t>Lalania Rhodes</t>
  </si>
  <si>
    <t>Daniela Castaneda</t>
  </si>
  <si>
    <t>Katie Hudson</t>
  </si>
  <si>
    <t>Lidia Gonzales</t>
  </si>
  <si>
    <t>Cynthia Berrones</t>
  </si>
  <si>
    <t>Yesenia Medina</t>
  </si>
  <si>
    <t>Jennifer Anaya</t>
  </si>
  <si>
    <t>Marisol Galindo</t>
  </si>
  <si>
    <t>Jeanne Brown</t>
  </si>
  <si>
    <t>Ana Canchola</t>
  </si>
  <si>
    <t>Margaret Parham</t>
  </si>
  <si>
    <t>Maggie Cortez</t>
  </si>
  <si>
    <t>Philip Leech</t>
  </si>
  <si>
    <t>Connie Monsivais</t>
  </si>
  <si>
    <t>Erika Ruiz</t>
  </si>
  <si>
    <t>Michelle Martinez</t>
  </si>
  <si>
    <t>Judith Bautista</t>
  </si>
  <si>
    <t>Jesus Ojeda</t>
  </si>
  <si>
    <t>Guadalupe Hernandez</t>
  </si>
  <si>
    <t>Joel Vargas</t>
  </si>
  <si>
    <t>Janine Price</t>
  </si>
  <si>
    <t>Crystal Guevara</t>
  </si>
  <si>
    <t>Angel Rojas Castro</t>
  </si>
  <si>
    <t>San Juanita Solis</t>
  </si>
  <si>
    <t>Suzette Espinoza</t>
  </si>
  <si>
    <t>Marlena Martinez</t>
  </si>
  <si>
    <t>Valeria Cortina</t>
  </si>
  <si>
    <t>Cevyn Dunlap</t>
  </si>
  <si>
    <t>Melissa Cadena</t>
  </si>
  <si>
    <t>James LeMon</t>
  </si>
  <si>
    <t>Aidee Villarreal</t>
  </si>
  <si>
    <t>Abel Espinoza</t>
  </si>
  <si>
    <t>Ivet Salas</t>
  </si>
  <si>
    <t>Esmeralda Covarrubias</t>
  </si>
  <si>
    <t>Maria Vela</t>
  </si>
  <si>
    <t>Betty Ramirez</t>
  </si>
  <si>
    <t>Mary Ramos</t>
  </si>
  <si>
    <t>Anthony Richardson</t>
  </si>
  <si>
    <t>Alma Quezada</t>
  </si>
  <si>
    <t>Davette Bonner</t>
  </si>
  <si>
    <t>Nancy Howell</t>
  </si>
  <si>
    <t>Noe Flores</t>
  </si>
  <si>
    <t>Erin Garcia</t>
  </si>
  <si>
    <t>Holly Love</t>
  </si>
  <si>
    <t>Sandra Hunt</t>
  </si>
  <si>
    <t>Cathy Robison</t>
  </si>
  <si>
    <t>Sherry Mitchell</t>
  </si>
  <si>
    <t>Esperanza Orosco</t>
  </si>
  <si>
    <t>Stephanie Iniguez</t>
  </si>
  <si>
    <t>Jeana Money</t>
  </si>
  <si>
    <t>Sophia Brown</t>
  </si>
  <si>
    <t>Rudy Castillo</t>
  </si>
  <si>
    <t>Rose Bell</t>
  </si>
  <si>
    <t>Cheryl Walker</t>
  </si>
  <si>
    <t>Kimberly Rawlins</t>
  </si>
  <si>
    <t>Kathleen Tercero</t>
  </si>
  <si>
    <t>Mayra Diego</t>
  </si>
  <si>
    <t>Sandra Ramirez</t>
  </si>
  <si>
    <t>Walter Gates</t>
  </si>
  <si>
    <t>Imelda Maltos</t>
  </si>
  <si>
    <t>Tami Hooe</t>
  </si>
  <si>
    <t>Juan De La Rosa Jr</t>
  </si>
  <si>
    <t>Tina Vance</t>
  </si>
  <si>
    <t>Vicki Allen</t>
  </si>
  <si>
    <t>Dottie Kirkwood</t>
  </si>
  <si>
    <t>Laureen Rodriguez</t>
  </si>
  <si>
    <t>Melissa Bandy</t>
  </si>
  <si>
    <t>John Velez</t>
  </si>
  <si>
    <t>Jose Lopez</t>
  </si>
  <si>
    <t>Alice Elliott</t>
  </si>
  <si>
    <t>Thomas Hailey</t>
  </si>
  <si>
    <t>Luisa Guevara</t>
  </si>
  <si>
    <t>Claudia Nava</t>
  </si>
  <si>
    <t>Carolyn Bailey</t>
  </si>
  <si>
    <t>Donna Tadlock</t>
  </si>
  <si>
    <t>Donna Willard</t>
  </si>
  <si>
    <t>Craig Hawkins</t>
  </si>
  <si>
    <t>William Pridgeon</t>
  </si>
  <si>
    <t>Maria Hobach</t>
  </si>
  <si>
    <t>Beth Wimberly</t>
  </si>
  <si>
    <t>Robert Stepp</t>
  </si>
  <si>
    <t>Britteny Rollins</t>
  </si>
  <si>
    <t>Doris Fuller</t>
  </si>
  <si>
    <t>ES SEU English</t>
  </si>
  <si>
    <t xml:space="preserve">Summary week of </t>
  </si>
  <si>
    <t>Total FTE's</t>
  </si>
  <si>
    <t>Calls Per Actual FTE</t>
  </si>
  <si>
    <t>Actual FTE's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</si>
</sst>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5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4" fontId="0" fillId="0" borderId="0" xfId="1" applyNumberFormat="1" applyFont="1"/>
    <xf numFmtId="43" fontId="0" fillId="0" borderId="0" xfId="1" applyNumberFormat="1" applyFont="1"/>
    <xf numFmtId="0" fontId="7" fillId="0" borderId="0" xfId="0" applyFont="1"/>
    <xf numFmtId="2" fontId="0" fillId="0" borderId="0" xfId="0" applyNumberFormat="1"/>
    <xf numFmtId="0" fontId="0" fillId="6" borderId="0" xfId="0" applyFill="1"/>
    <xf numFmtId="10" fontId="0" fillId="0" borderId="0" xfId="2" applyNumberFormat="1" applyFont="1"/>
    <xf numFmtId="0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" fontId="0" fillId="0" borderId="0" xfId="0" applyNumberFormat="1"/>
    <xf numFmtId="165" fontId="0" fillId="0" borderId="0" xfId="2" applyNumberFormat="1" applyFont="1"/>
    <xf numFmtId="165" fontId="0" fillId="2" borderId="0" xfId="2" applyNumberFormat="1" applyFont="1" applyFill="1"/>
    <xf numFmtId="165" fontId="0" fillId="0" borderId="0" xfId="0" applyNumberFormat="1"/>
    <xf numFmtId="0" fontId="0" fillId="5" borderId="0" xfId="0" applyFill="1" applyAlignment="1">
      <alignment horizontal="center"/>
    </xf>
    <xf numFmtId="0" fontId="8" fillId="7" borderId="0" xfId="0" applyFont="1" applyFill="1"/>
    <xf numFmtId="0" fontId="8" fillId="4" borderId="0" xfId="0" applyFont="1" applyFill="1" applyAlignment="1">
      <alignment horizontal="right"/>
    </xf>
    <xf numFmtId="0" fontId="8" fillId="5" borderId="0" xfId="0" applyFont="1" applyFill="1" applyAlignment="1">
      <alignment wrapText="1"/>
    </xf>
    <xf numFmtId="0" fontId="8" fillId="7" borderId="0" xfId="0" applyFont="1" applyFill="1" applyAlignment="1">
      <alignment horizontal="right" wrapText="1"/>
    </xf>
    <xf numFmtId="0" fontId="8" fillId="7" borderId="0" xfId="0" applyFont="1" applyFill="1" applyAlignment="1">
      <alignment horizontal="center" wrapText="1"/>
    </xf>
    <xf numFmtId="0" fontId="0" fillId="7" borderId="0" xfId="0" applyFill="1"/>
    <xf numFmtId="10" fontId="0" fillId="7" borderId="0" xfId="2" applyNumberFormat="1" applyFont="1" applyFill="1"/>
    <xf numFmtId="0" fontId="8" fillId="0" borderId="0" xfId="0" applyFont="1"/>
    <xf numFmtId="0" fontId="0" fillId="5" borderId="0" xfId="0" applyFill="1" applyAlignment="1">
      <alignment horizontal="center"/>
    </xf>
    <xf numFmtId="10" fontId="0" fillId="0" borderId="0" xfId="150" applyNumberFormat="1" applyFont="1"/>
    <xf numFmtId="15" fontId="0" fillId="6" borderId="0" xfId="0" applyNumberFormat="1" applyFill="1"/>
    <xf numFmtId="164" fontId="0" fillId="0" borderId="0" xfId="151" applyNumberFormat="1" applyFont="1"/>
    <xf numFmtId="43" fontId="0" fillId="0" borderId="0" xfId="151" applyNumberFormat="1" applyFont="1"/>
    <xf numFmtId="10" fontId="0" fillId="6" borderId="0" xfId="2" applyNumberFormat="1" applyFont="1" applyFill="1"/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70">
    <cellStyle name="Comma" xfId="1" builtinId="3"/>
    <cellStyle name="Comma 2" xfId="108"/>
    <cellStyle name="Comma 3" xfId="15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Normal 2" xfId="121"/>
    <cellStyle name="Percent" xfId="2" builtinId="5"/>
    <cellStyle name="Percent 2" xfId="107"/>
    <cellStyle name="Percent 3" xfId="15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"/>
  <sheetViews>
    <sheetView workbookViewId="0">
      <selection activeCell="A7" sqref="A7:A30"/>
    </sheetView>
  </sheetViews>
  <sheetFormatPr baseColWidth="10" defaultColWidth="11" defaultRowHeight="15" x14ac:dyDescent="0"/>
  <cols>
    <col min="1" max="1" width="11.83203125" bestFit="1" customWidth="1"/>
    <col min="3" max="3" width="10.6640625" bestFit="1" customWidth="1"/>
    <col min="4" max="4" width="9.5" bestFit="1" customWidth="1"/>
    <col min="5" max="5" width="9" bestFit="1" customWidth="1"/>
    <col min="6" max="6" width="7.5" bestFit="1" customWidth="1"/>
    <col min="7" max="7" width="9.33203125" bestFit="1" customWidth="1"/>
    <col min="8" max="8" width="7.5" bestFit="1" customWidth="1"/>
    <col min="9" max="9" width="9" bestFit="1" customWidth="1"/>
    <col min="10" max="10" width="5.33203125" customWidth="1"/>
    <col min="11" max="11" width="8.5" bestFit="1" customWidth="1"/>
    <col min="12" max="12" width="4.1640625" bestFit="1" customWidth="1"/>
    <col min="13" max="13" width="8.5" bestFit="1" customWidth="1"/>
    <col min="14" max="14" width="10" bestFit="1" customWidth="1"/>
    <col min="15" max="15" width="8" bestFit="1" customWidth="1"/>
    <col min="16" max="16" width="11" bestFit="1" customWidth="1"/>
    <col min="17" max="17" width="14.5" bestFit="1" customWidth="1"/>
    <col min="18" max="18" width="9.6640625" bestFit="1" customWidth="1"/>
    <col min="19" max="19" width="5.5" bestFit="1" customWidth="1"/>
    <col min="20" max="20" width="10.83203125" customWidth="1"/>
    <col min="21" max="21" width="9" bestFit="1" customWidth="1"/>
    <col min="22" max="22" width="17.1640625" bestFit="1" customWidth="1"/>
    <col min="23" max="23" width="11.6640625" bestFit="1" customWidth="1"/>
    <col min="24" max="24" width="5.5" bestFit="1" customWidth="1"/>
    <col min="25" max="25" width="10.83203125" bestFit="1" customWidth="1"/>
    <col min="26" max="26" width="10.83203125" customWidth="1"/>
  </cols>
  <sheetData>
    <row r="2" spans="1:27">
      <c r="A2" t="s">
        <v>103</v>
      </c>
      <c r="B2" t="s">
        <v>81</v>
      </c>
    </row>
    <row r="3" spans="1:27">
      <c r="A3" t="s">
        <v>104</v>
      </c>
      <c r="B3" s="13">
        <v>77044</v>
      </c>
    </row>
    <row r="4" spans="1:27">
      <c r="A4" t="s">
        <v>105</v>
      </c>
      <c r="B4" s="3">
        <v>41156</v>
      </c>
      <c r="C4" s="10" t="s">
        <v>106</v>
      </c>
      <c r="D4" s="3">
        <v>41159</v>
      </c>
      <c r="N4">
        <v>22</v>
      </c>
      <c r="O4">
        <v>23</v>
      </c>
      <c r="P4">
        <v>25</v>
      </c>
      <c r="Q4">
        <f t="shared" ref="Q4:Y4" si="0">P4+1</f>
        <v>26</v>
      </c>
      <c r="R4">
        <f t="shared" si="0"/>
        <v>27</v>
      </c>
      <c r="S4">
        <f t="shared" si="0"/>
        <v>28</v>
      </c>
      <c r="T4">
        <f t="shared" si="0"/>
        <v>29</v>
      </c>
      <c r="U4">
        <f t="shared" si="0"/>
        <v>30</v>
      </c>
      <c r="V4">
        <f t="shared" si="0"/>
        <v>31</v>
      </c>
      <c r="W4">
        <f t="shared" si="0"/>
        <v>32</v>
      </c>
      <c r="X4">
        <f t="shared" si="0"/>
        <v>33</v>
      </c>
      <c r="Y4">
        <f t="shared" si="0"/>
        <v>34</v>
      </c>
    </row>
    <row r="5" spans="1:27">
      <c r="A5" s="25"/>
      <c r="B5" s="25"/>
      <c r="C5" s="25"/>
      <c r="D5" s="25"/>
      <c r="E5" s="25"/>
      <c r="F5" s="25"/>
      <c r="G5" s="25"/>
      <c r="H5" s="25"/>
      <c r="I5" s="25"/>
      <c r="J5" s="39" t="s">
        <v>107</v>
      </c>
      <c r="K5" s="39"/>
      <c r="L5" s="39"/>
      <c r="M5" s="39"/>
      <c r="N5" s="40" t="s">
        <v>108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24"/>
    </row>
    <row r="6" spans="1:27" ht="30">
      <c r="A6" s="28" t="s">
        <v>99</v>
      </c>
      <c r="B6" s="29" t="s">
        <v>135</v>
      </c>
      <c r="C6" s="28" t="s">
        <v>114</v>
      </c>
      <c r="D6" s="28" t="s">
        <v>109</v>
      </c>
      <c r="E6" s="29" t="s">
        <v>136</v>
      </c>
      <c r="F6" s="29" t="s">
        <v>137</v>
      </c>
      <c r="G6" s="29" t="s">
        <v>138</v>
      </c>
      <c r="H6" s="29" t="s">
        <v>13</v>
      </c>
      <c r="I6" s="29" t="s">
        <v>111</v>
      </c>
      <c r="J6" s="26" t="s">
        <v>112</v>
      </c>
      <c r="K6" s="26" t="s">
        <v>110</v>
      </c>
      <c r="L6" s="26" t="s">
        <v>113</v>
      </c>
      <c r="M6" s="26" t="s">
        <v>110</v>
      </c>
      <c r="N6" s="27" t="s">
        <v>117</v>
      </c>
      <c r="O6" s="27" t="s">
        <v>19</v>
      </c>
      <c r="P6" s="27" t="s">
        <v>21</v>
      </c>
      <c r="Q6" s="27" t="s">
        <v>22</v>
      </c>
      <c r="R6" s="27" t="s">
        <v>23</v>
      </c>
      <c r="S6" s="27" t="s">
        <v>24</v>
      </c>
      <c r="T6" s="27" t="s">
        <v>25</v>
      </c>
      <c r="U6" s="27" t="s">
        <v>26</v>
      </c>
      <c r="V6" s="27" t="s">
        <v>27</v>
      </c>
      <c r="W6" s="27" t="s">
        <v>28</v>
      </c>
      <c r="X6" s="27" t="s">
        <v>29</v>
      </c>
      <c r="Y6" s="27" t="s">
        <v>30</v>
      </c>
      <c r="Z6" s="27" t="s">
        <v>140</v>
      </c>
      <c r="AA6" s="27" t="s">
        <v>134</v>
      </c>
    </row>
    <row r="7" spans="1:27">
      <c r="A7" s="3">
        <v>41156</v>
      </c>
      <c r="B7" s="14" t="e">
        <f>(INDEX(data!$A:$AI,MATCH($A7&amp;$B$3,data!$A:$A,0),9)-INDEX(data!$A:$AI,MATCH($A7&amp;$B$3,data!$A:$A,0),24))/3600</f>
        <v>#N/A</v>
      </c>
      <c r="C7" s="16" t="e">
        <f>((INDEX(data!$A:$AI,MATCH($A7&amp;$B$3,data!$A:$A,0),18))+INDEX(data!$A:$AI,MATCH($A7&amp;$B$3,data!$A:$A,0),17))/(INDEX(data!$A:$AI,MATCH($A7&amp;$B$3,data!$A:$A,0),9)-INDEX(data!$A:$AI,MATCH($A7&amp;$B$3,data!$A:$A,0),24))</f>
        <v>#N/A</v>
      </c>
      <c r="D7" s="11" t="e">
        <f>INDEX(data!$A:$AI,MATCH($A7&amp;$B$3,data!$A:$A,0),10)</f>
        <v>#N/A</v>
      </c>
      <c r="E7" s="11" t="e">
        <f>INDEX(data!$A:$AI,MATCH($A7&amp;$B$3,data!$A:$A,0),11)/D7</f>
        <v>#N/A</v>
      </c>
      <c r="F7" s="11" t="e">
        <f>INDEX(data!$A:$AI,MATCH($A7&amp;$B$3,data!$A:$A,0),12)/D7</f>
        <v>#N/A</v>
      </c>
      <c r="G7" s="11" t="e">
        <f>INDEX(data!$A:$AI,MATCH($A7&amp;$B$3,data!$A:$A,0),15)/D7</f>
        <v>#N/A</v>
      </c>
      <c r="H7" s="11" t="e">
        <f>E7+F7+G7</f>
        <v>#N/A</v>
      </c>
      <c r="I7" s="11" t="e">
        <f>INDEX(data!$A:$AI,MATCH($A7&amp;$B$3,data!$A:$A,0),19)</f>
        <v>#N/A</v>
      </c>
      <c r="N7" s="12" t="e">
        <f>(INDEX(data!$A:$AM,MATCH($A7&amp;$B$3,data!$A:$A,0),N$4)/60)</f>
        <v>#N/A</v>
      </c>
      <c r="O7" s="12" t="e">
        <f>(INDEX(data!$A:$AM,MATCH($A7&amp;$B$3,data!$A:$A,0),O$4)/60)</f>
        <v>#N/A</v>
      </c>
      <c r="P7" s="12" t="e">
        <f>(INDEX(data!$A:$AM,MATCH($A7&amp;$B$3,data!$A:$A,0),P$4)/3600)</f>
        <v>#N/A</v>
      </c>
      <c r="Q7" s="12" t="e">
        <f>(INDEX(data!$A:$AM,MATCH($A7&amp;$B$3,data!$A:$A,0),Q$4)/3600)</f>
        <v>#N/A</v>
      </c>
      <c r="R7" s="12" t="e">
        <f>(INDEX(data!$A:$AM,MATCH($A7&amp;$B$3,data!$A:$A,0),R$4)/3600)</f>
        <v>#N/A</v>
      </c>
      <c r="S7" s="12" t="e">
        <f>(INDEX(data!$A:$AM,MATCH($A7&amp;$B$3,data!$A:$A,0),S$4)/3600)</f>
        <v>#N/A</v>
      </c>
      <c r="T7" s="12" t="e">
        <f>(INDEX(data!$A:$AM,MATCH($A7&amp;$B$3,data!$A:$A,0),T$4)/3600)</f>
        <v>#N/A</v>
      </c>
      <c r="U7" s="12" t="e">
        <f>(INDEX(data!$A:$AM,MATCH($A7&amp;$B$3,data!$A:$A,0),U$4)/3600)</f>
        <v>#N/A</v>
      </c>
      <c r="V7" s="12" t="e">
        <f>(INDEX(data!$A:$AM,MATCH($A7&amp;$B$3,data!$A:$A,0),V$4)/3600)</f>
        <v>#N/A</v>
      </c>
      <c r="W7" s="12" t="e">
        <f>(INDEX(data!$A:$AM,MATCH($A7&amp;$B$3,data!$A:$A,0),W$4)/3600)</f>
        <v>#N/A</v>
      </c>
      <c r="X7" s="12" t="e">
        <f>(INDEX(data!$A:$AM,MATCH($A7&amp;$B$3,data!$A:$A,0),X$4)/3600)</f>
        <v>#N/A</v>
      </c>
      <c r="Y7" s="12" t="e">
        <f>(INDEX(data!$A:$AM,MATCH($A7&amp;$B$3,data!$A:$A,0),Y$4)/3600)</f>
        <v>#N/A</v>
      </c>
      <c r="Z7" s="12" t="e">
        <f>SUM(N7:Y7)</f>
        <v>#N/A</v>
      </c>
      <c r="AA7" s="23" t="e">
        <f>SUM(N7:Y7)</f>
        <v>#N/A</v>
      </c>
    </row>
    <row r="8" spans="1:27">
      <c r="A8" s="3">
        <v>41157</v>
      </c>
      <c r="B8" s="14" t="e">
        <f>(INDEX(data!$A:$AI,MATCH($A8&amp;$B$3,data!$A:$A,0),9)-INDEX(data!$A:$AI,MATCH($A8&amp;$B$3,data!$A:$A,0),24))/3600</f>
        <v>#N/A</v>
      </c>
      <c r="C8" s="16" t="e">
        <f>((INDEX(data!$A:$AI,MATCH($A8&amp;$B$3,data!$A:$A,0),18))+INDEX(data!$A:$AI,MATCH($A8&amp;$B$3,data!$A:$A,0),17))/(INDEX(data!$A:$AI,MATCH($A8&amp;$B$3,data!$A:$A,0),9)-INDEX(data!$A:$AI,MATCH($A8&amp;$B$3,data!$A:$A,0),24))</f>
        <v>#N/A</v>
      </c>
      <c r="D8" s="11" t="e">
        <f>INDEX(data!$A:$AI,MATCH($A8&amp;$B$3,data!$A:$A,0),10)</f>
        <v>#N/A</v>
      </c>
      <c r="E8" s="11" t="e">
        <f>INDEX(data!$A:$AI,MATCH($A8&amp;$B$3,data!$A:$A,0),11)/D8</f>
        <v>#N/A</v>
      </c>
      <c r="F8" s="11" t="e">
        <f>INDEX(data!$A:$AI,MATCH($A8&amp;$B$3,data!$A:$A,0),12)/D8</f>
        <v>#N/A</v>
      </c>
      <c r="G8" s="11" t="e">
        <f>INDEX(data!$A:$AI,MATCH($A8&amp;$B$3,data!$A:$A,0),15)/D8</f>
        <v>#N/A</v>
      </c>
      <c r="H8" s="11" t="e">
        <f t="shared" ref="H8:H10" si="1">E8+F8+G8</f>
        <v>#N/A</v>
      </c>
      <c r="I8" s="11" t="e">
        <f>INDEX(data!$A:$AI,MATCH($A8&amp;$B$3,data!$A:$A,0),19)</f>
        <v>#N/A</v>
      </c>
      <c r="N8" s="12" t="e">
        <f>(INDEX(data!$A:$AM,MATCH($A8&amp;$B$3,data!$A:$A,0),N$4)/3600)</f>
        <v>#N/A</v>
      </c>
      <c r="O8" s="12" t="e">
        <f>(INDEX(data!$A:$AM,MATCH($A8&amp;$B$3,data!$A:$A,0),O$4)/3600)</f>
        <v>#N/A</v>
      </c>
      <c r="P8" s="12" t="e">
        <f>(INDEX(data!$A:$AM,MATCH($A8&amp;$B$3,data!$A:$A,0),P$4)/3600)</f>
        <v>#N/A</v>
      </c>
      <c r="Q8" s="12" t="e">
        <f>(INDEX(data!$A:$AM,MATCH($A8&amp;$B$3,data!$A:$A,0),Q$4)/3600)</f>
        <v>#N/A</v>
      </c>
      <c r="R8" s="12" t="e">
        <f>(INDEX(data!$A:$AM,MATCH($A8&amp;$B$3,data!$A:$A,0),R$4)/3600)</f>
        <v>#N/A</v>
      </c>
      <c r="S8" s="12" t="e">
        <f>(INDEX(data!$A:$AM,MATCH($A8&amp;$B$3,data!$A:$A,0),S$4)/3600)</f>
        <v>#N/A</v>
      </c>
      <c r="T8" s="12" t="e">
        <f>(INDEX(data!$A:$AM,MATCH($A8&amp;$B$3,data!$A:$A,0),T$4)/3600)</f>
        <v>#N/A</v>
      </c>
      <c r="U8" s="12" t="e">
        <f>(INDEX(data!$A:$AM,MATCH($A8&amp;$B$3,data!$A:$A,0),U$4)/3600)</f>
        <v>#N/A</v>
      </c>
      <c r="V8" s="12" t="e">
        <f>(INDEX(data!$A:$AM,MATCH($A8&amp;$B$3,data!$A:$A,0),V$4)/3600)</f>
        <v>#N/A</v>
      </c>
      <c r="W8" s="12" t="e">
        <f>(INDEX(data!$A:$AM,MATCH($A8&amp;$B$3,data!$A:$A,0),W$4)/3600)</f>
        <v>#N/A</v>
      </c>
      <c r="X8" s="12" t="e">
        <f>(INDEX(data!$A:$AM,MATCH($A8&amp;$B$3,data!$A:$A,0),X$4)/3600)</f>
        <v>#N/A</v>
      </c>
      <c r="Y8" s="12" t="e">
        <f>(INDEX(data!$A:$AM,MATCH($A8&amp;$B$3,data!$A:$A,0),Y$4)/3600)</f>
        <v>#N/A</v>
      </c>
      <c r="Z8" s="12" t="e">
        <f t="shared" ref="Z8:Z10" si="2">SUM(N8:Y8)</f>
        <v>#N/A</v>
      </c>
      <c r="AA8" s="23" t="e">
        <f t="shared" ref="AA8:AA10" si="3">SUM(N8:Y8)</f>
        <v>#N/A</v>
      </c>
    </row>
    <row r="9" spans="1:27">
      <c r="A9" s="3">
        <v>41158</v>
      </c>
      <c r="B9" s="14" t="e">
        <f>(INDEX(data!$A:$AI,MATCH($A9&amp;$B$3,data!$A:$A,0),9)-INDEX(data!$A:$AI,MATCH($A9&amp;$B$3,data!$A:$A,0),24))/3600</f>
        <v>#N/A</v>
      </c>
      <c r="C9" s="16" t="e">
        <f>((INDEX(data!$A:$AI,MATCH($A9&amp;$B$3,data!$A:$A,0),18))+INDEX(data!$A:$AI,MATCH($A9&amp;$B$3,data!$A:$A,0),17))/(INDEX(data!$A:$AI,MATCH($A9&amp;$B$3,data!$A:$A,0),9)-INDEX(data!$A:$AI,MATCH($A9&amp;$B$3,data!$A:$A,0),24))</f>
        <v>#N/A</v>
      </c>
      <c r="D9" s="11" t="e">
        <f>INDEX(data!$A:$AI,MATCH($A9&amp;$B$3,data!$A:$A,0),10)</f>
        <v>#N/A</v>
      </c>
      <c r="E9" s="11" t="e">
        <f>INDEX(data!$A:$AI,MATCH($A9&amp;$B$3,data!$A:$A,0),11)/D9</f>
        <v>#N/A</v>
      </c>
      <c r="F9" s="11" t="e">
        <f>INDEX(data!$A:$AI,MATCH($A9&amp;$B$3,data!$A:$A,0),12)/D9</f>
        <v>#N/A</v>
      </c>
      <c r="G9" s="11" t="e">
        <f>INDEX(data!$A:$AI,MATCH($A9&amp;$B$3,data!$A:$A,0),15)/D9</f>
        <v>#N/A</v>
      </c>
      <c r="H9" s="11" t="e">
        <f t="shared" si="1"/>
        <v>#N/A</v>
      </c>
      <c r="I9" s="11" t="e">
        <f>INDEX(data!$A:$AI,MATCH($A9&amp;$B$3,data!$A:$A,0),19)</f>
        <v>#N/A</v>
      </c>
      <c r="N9" s="12" t="e">
        <f>(INDEX(data!$A:$AM,MATCH($A9&amp;$B$3,data!$A:$A,0),N$4)/3600)</f>
        <v>#N/A</v>
      </c>
      <c r="O9" s="12" t="e">
        <f>(INDEX(data!$A:$AM,MATCH($A9&amp;$B$3,data!$A:$A,0),O$4)/3600)</f>
        <v>#N/A</v>
      </c>
      <c r="P9" s="12" t="e">
        <f>(INDEX(data!$A:$AM,MATCH($A9&amp;$B$3,data!$A:$A,0),P$4)/3600)</f>
        <v>#N/A</v>
      </c>
      <c r="Q9" s="12" t="e">
        <f>(INDEX(data!$A:$AM,MATCH($A9&amp;$B$3,data!$A:$A,0),Q$4)/3600)</f>
        <v>#N/A</v>
      </c>
      <c r="R9" s="12" t="e">
        <f>(INDEX(data!$A:$AM,MATCH($A9&amp;$B$3,data!$A:$A,0),R$4)/3600)</f>
        <v>#N/A</v>
      </c>
      <c r="S9" s="12" t="e">
        <f>(INDEX(data!$A:$AM,MATCH($A9&amp;$B$3,data!$A:$A,0),S$4)/3600)</f>
        <v>#N/A</v>
      </c>
      <c r="T9" s="12" t="e">
        <f>(INDEX(data!$A:$AM,MATCH($A9&amp;$B$3,data!$A:$A,0),T$4)/3600)</f>
        <v>#N/A</v>
      </c>
      <c r="U9" s="12" t="e">
        <f>(INDEX(data!$A:$AM,MATCH($A9&amp;$B$3,data!$A:$A,0),U$4)/3600)</f>
        <v>#N/A</v>
      </c>
      <c r="V9" s="12" t="e">
        <f>(INDEX(data!$A:$AM,MATCH($A9&amp;$B$3,data!$A:$A,0),V$4)/3600)</f>
        <v>#N/A</v>
      </c>
      <c r="W9" s="12" t="e">
        <f>(INDEX(data!$A:$AM,MATCH($A9&amp;$B$3,data!$A:$A,0),W$4)/3600)</f>
        <v>#N/A</v>
      </c>
      <c r="X9" s="12" t="e">
        <f>(INDEX(data!$A:$AM,MATCH($A9&amp;$B$3,data!$A:$A,0),X$4)/3600)</f>
        <v>#N/A</v>
      </c>
      <c r="Y9" s="12" t="e">
        <f>(INDEX(data!$A:$AM,MATCH($A9&amp;$B$3,data!$A:$A,0),Y$4)/3600)</f>
        <v>#N/A</v>
      </c>
      <c r="Z9" s="12" t="e">
        <f t="shared" si="2"/>
        <v>#N/A</v>
      </c>
      <c r="AA9" s="23" t="e">
        <f t="shared" si="3"/>
        <v>#N/A</v>
      </c>
    </row>
    <row r="10" spans="1:27">
      <c r="A10" s="3">
        <v>41159</v>
      </c>
      <c r="B10" s="14" t="e">
        <f>(INDEX(data!$A:$AI,MATCH($A10&amp;$B$3,data!$A:$A,0),9)-INDEX(data!$A:$AI,MATCH($A10&amp;$B$3,data!$A:$A,0),24))/3600</f>
        <v>#N/A</v>
      </c>
      <c r="C10" s="16" t="e">
        <f>((INDEX(data!$A:$AI,MATCH($A10&amp;$B$3,data!$A:$A,0),18))+INDEX(data!$A:$AI,MATCH($A10&amp;$B$3,data!$A:$A,0),17))/(INDEX(data!$A:$AI,MATCH($A10&amp;$B$3,data!$A:$A,0),9)-INDEX(data!$A:$AI,MATCH($A10&amp;$B$3,data!$A:$A,0),24))</f>
        <v>#N/A</v>
      </c>
      <c r="D10" s="11" t="e">
        <f>INDEX(data!$A:$AI,MATCH($A10&amp;$B$3,data!$A:$A,0),10)</f>
        <v>#N/A</v>
      </c>
      <c r="E10" s="11" t="e">
        <f>INDEX(data!$A:$AI,MATCH($A10&amp;$B$3,data!$A:$A,0),11)/D10</f>
        <v>#N/A</v>
      </c>
      <c r="F10" s="11" t="e">
        <f>INDEX(data!$A:$AI,MATCH($A10&amp;$B$3,data!$A:$A,0),12)/D10</f>
        <v>#N/A</v>
      </c>
      <c r="G10" s="11" t="e">
        <f>INDEX(data!$A:$AI,MATCH($A10&amp;$B$3,data!$A:$A,0),15)/D10</f>
        <v>#N/A</v>
      </c>
      <c r="H10" s="11" t="e">
        <f t="shared" si="1"/>
        <v>#N/A</v>
      </c>
      <c r="I10" s="11" t="e">
        <f>INDEX(data!$A:$AI,MATCH($A10&amp;$B$3,data!$A:$A,0),19)</f>
        <v>#N/A</v>
      </c>
      <c r="N10" s="12" t="e">
        <f>(INDEX(data!$A:$AM,MATCH($A10&amp;$B$3,data!$A:$A,0),N$4)/3600)</f>
        <v>#N/A</v>
      </c>
      <c r="O10" s="12" t="e">
        <f>(INDEX(data!$A:$AM,MATCH($A10&amp;$B$3,data!$A:$A,0),O$4)/3600)</f>
        <v>#N/A</v>
      </c>
      <c r="P10" s="12" t="e">
        <f>(INDEX(data!$A:$AM,MATCH($A10&amp;$B$3,data!$A:$A,0),P$4)/3600)</f>
        <v>#N/A</v>
      </c>
      <c r="Q10" s="12" t="e">
        <f>(INDEX(data!$A:$AM,MATCH($A10&amp;$B$3,data!$A:$A,0),Q$4)/3600)</f>
        <v>#N/A</v>
      </c>
      <c r="R10" s="12" t="e">
        <f>(INDEX(data!$A:$AM,MATCH($A10&amp;$B$3,data!$A:$A,0),R$4)/3600)</f>
        <v>#N/A</v>
      </c>
      <c r="S10" s="12" t="e">
        <f>(INDEX(data!$A:$AM,MATCH($A10&amp;$B$3,data!$A:$A,0),S$4)/3600)</f>
        <v>#N/A</v>
      </c>
      <c r="T10" s="12" t="e">
        <f>(INDEX(data!$A:$AM,MATCH($A10&amp;$B$3,data!$A:$A,0),T$4)/3600)</f>
        <v>#N/A</v>
      </c>
      <c r="U10" s="12" t="e">
        <f>(INDEX(data!$A:$AM,MATCH($A10&amp;$B$3,data!$A:$A,0),U$4)/3600)</f>
        <v>#N/A</v>
      </c>
      <c r="V10" s="12" t="e">
        <f>(INDEX(data!$A:$AM,MATCH($A10&amp;$B$3,data!$A:$A,0),V$4)/3600)</f>
        <v>#N/A</v>
      </c>
      <c r="W10" s="12" t="e">
        <f>(INDEX(data!$A:$AM,MATCH($A10&amp;$B$3,data!$A:$A,0),W$4)/3600)</f>
        <v>#N/A</v>
      </c>
      <c r="X10" s="12" t="e">
        <f>(INDEX(data!$A:$AM,MATCH($A10&amp;$B$3,data!$A:$A,0),X$4)/3600)</f>
        <v>#N/A</v>
      </c>
      <c r="Y10" s="12" t="e">
        <f>(INDEX(data!$A:$AM,MATCH($A10&amp;$B$3,data!$A:$A,0),Y$4)/3600)</f>
        <v>#N/A</v>
      </c>
      <c r="Z10" s="12" t="e">
        <f t="shared" si="2"/>
        <v>#N/A</v>
      </c>
      <c r="AA10" s="23" t="e">
        <f t="shared" si="3"/>
        <v>#N/A</v>
      </c>
    </row>
    <row r="11" spans="1:27">
      <c r="A11" s="3"/>
      <c r="B11" s="14"/>
      <c r="C11" s="16"/>
      <c r="D11" s="11"/>
      <c r="E11" s="12"/>
      <c r="F11" s="12"/>
      <c r="G11" s="17"/>
      <c r="H11" s="11"/>
      <c r="I11" s="11"/>
      <c r="N11" s="11"/>
    </row>
    <row r="12" spans="1:27">
      <c r="N12" t="s">
        <v>191</v>
      </c>
    </row>
    <row r="13" spans="1:27">
      <c r="B13" s="14" t="e">
        <f>SUM(B7:B12)/COUNT(A7:A12)</f>
        <v>#N/A</v>
      </c>
      <c r="D13" s="20" t="e">
        <f t="array" ref="D13">SUM(B7:B11*D7:D11)/SUM(B7:B11)</f>
        <v>#N/A</v>
      </c>
      <c r="E13" s="20" t="e">
        <f t="array" ref="E13">SUM($D$7:$D$12*E7:E12)/SUM($D$7:$D$12)</f>
        <v>#N/A</v>
      </c>
      <c r="F13" s="20" t="e">
        <f t="array" ref="F13">SUM($D$7:$D$12*F7:F12)/SUM($D$7:$D$12)</f>
        <v>#N/A</v>
      </c>
      <c r="G13" s="20" t="e">
        <f t="array" ref="G13">SUM($D$7:$D$12*G7:G12)/SUM($D$7:$D$12)</f>
        <v>#N/A</v>
      </c>
      <c r="H13" s="20" t="e">
        <f t="array" ref="H13">(SUM($D$7:$D$12*E7:F12)/SUM($D$7:$D$12))+SUM(G7:G12)/SUM(D7:D12)</f>
        <v>#N/A</v>
      </c>
      <c r="I13" s="18" t="e">
        <f>SUM(I7:I11)</f>
        <v>#N/A</v>
      </c>
    </row>
    <row r="15" spans="1:27">
      <c r="E15" t="s">
        <v>116</v>
      </c>
      <c r="F15" t="s">
        <v>116</v>
      </c>
      <c r="G15" t="s">
        <v>116</v>
      </c>
      <c r="H15" t="s">
        <v>116</v>
      </c>
    </row>
    <row r="20" spans="4:4">
      <c r="D20" s="19"/>
    </row>
  </sheetData>
  <mergeCells count="2">
    <mergeCell ref="J5:M5"/>
    <mergeCell ref="N5:Y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A4" zoomScale="85" zoomScaleNormal="85" zoomScalePageLayoutView="85" workbookViewId="0">
      <selection activeCell="G10" sqref="G10:R10"/>
    </sheetView>
  </sheetViews>
  <sheetFormatPr baseColWidth="10" defaultColWidth="11" defaultRowHeight="15" x14ac:dyDescent="0"/>
  <cols>
    <col min="1" max="1" width="15.1640625" customWidth="1"/>
    <col min="2" max="2" width="12.5" customWidth="1"/>
    <col min="3" max="3" width="12.1640625" bestFit="1" customWidth="1"/>
    <col min="5" max="5" width="12" customWidth="1"/>
    <col min="7" max="7" width="13.33203125" customWidth="1"/>
    <col min="8" max="9" width="9.33203125" customWidth="1"/>
    <col min="10" max="10" width="13.1640625" customWidth="1"/>
    <col min="11" max="14" width="9.33203125" customWidth="1"/>
    <col min="15" max="15" width="12" customWidth="1"/>
    <col min="18" max="18" width="10.6640625" bestFit="1" customWidth="1"/>
    <col min="19" max="19" width="9.1640625" bestFit="1" customWidth="1"/>
    <col min="20" max="20" width="11.5" bestFit="1" customWidth="1"/>
    <col min="21" max="21" width="12.5" bestFit="1" customWidth="1"/>
  </cols>
  <sheetData>
    <row r="1" spans="1:25" ht="18">
      <c r="A1" s="2" t="s">
        <v>95</v>
      </c>
    </row>
    <row r="2" spans="1:25">
      <c r="A2" t="s">
        <v>96</v>
      </c>
      <c r="B2" s="3">
        <v>41178</v>
      </c>
    </row>
    <row r="3" spans="1:25">
      <c r="A3" t="s">
        <v>97</v>
      </c>
      <c r="B3" t="s">
        <v>98</v>
      </c>
    </row>
    <row r="5" spans="1:25" ht="30">
      <c r="A5" s="4" t="s">
        <v>99</v>
      </c>
      <c r="B5" s="5" t="s">
        <v>100</v>
      </c>
      <c r="C5" s="6" t="s">
        <v>731</v>
      </c>
      <c r="D5" s="6" t="s">
        <v>118</v>
      </c>
      <c r="E5" s="6" t="s">
        <v>139</v>
      </c>
      <c r="F5" s="6" t="s">
        <v>101</v>
      </c>
      <c r="G5" s="6" t="s">
        <v>119</v>
      </c>
      <c r="H5" s="6" t="s">
        <v>120</v>
      </c>
      <c r="I5" s="6" t="s">
        <v>121</v>
      </c>
      <c r="J5" s="6" t="s">
        <v>122</v>
      </c>
      <c r="K5" s="6" t="s">
        <v>123</v>
      </c>
      <c r="L5" s="6" t="s">
        <v>24</v>
      </c>
      <c r="M5" s="6" t="s">
        <v>124</v>
      </c>
      <c r="N5" s="6" t="s">
        <v>125</v>
      </c>
      <c r="O5" s="6" t="s">
        <v>126</v>
      </c>
      <c r="P5" s="6" t="s">
        <v>29</v>
      </c>
      <c r="Q5" s="6" t="s">
        <v>127</v>
      </c>
      <c r="R5" s="6" t="s">
        <v>114</v>
      </c>
      <c r="S5" s="6" t="s">
        <v>733</v>
      </c>
      <c r="T5" s="7" t="s">
        <v>102</v>
      </c>
      <c r="U5" s="7" t="s">
        <v>128</v>
      </c>
      <c r="V5" s="7" t="s">
        <v>131</v>
      </c>
      <c r="W5" s="7" t="s">
        <v>732</v>
      </c>
      <c r="X5" s="7" t="s">
        <v>192</v>
      </c>
      <c r="Y5" s="7" t="s">
        <v>13</v>
      </c>
    </row>
    <row r="6" spans="1:25">
      <c r="A6" s="3">
        <v>41169</v>
      </c>
      <c r="B6" t="s">
        <v>34</v>
      </c>
      <c r="C6" s="14">
        <f>SUMIF(data!$B:$B,TRIM(A6&amp;B6),data!AP:AP)/(7.5*60*60)</f>
        <v>292.02118518518517</v>
      </c>
      <c r="G6" s="21">
        <f>((SUMIF(data!$B:$B,TRIM($A6&amp;$B6),data!V:V)+SUMIF(data!$B:$B,TRIM($A6&amp;$B6),data!AL:AL))/SUMIF(data!$B:$B,TRIM(A6&amp;B6),data!AP:AP))</f>
        <v>4.8634218826335788E-3</v>
      </c>
      <c r="H6" s="21">
        <f>SUMIF(data!$B:$B,TRIM($A6&amp;$B6),data!W:W)/SUMIF(data!$B:$B,TRIM(A6&amp;B6),data!AP:AP)</f>
        <v>5.8846948191988102E-2</v>
      </c>
      <c r="I6" s="21">
        <f>SUMIF(data!$B:$B,TRIM($A6&amp;$B6),data!Y:Y)/SUMIF(data!$B:$B,TRIM(A6&amp;B6),data!AP:AP)</f>
        <v>1.2904314907644956E-2</v>
      </c>
      <c r="J6" s="21">
        <f>SUMIF(data!$B:$B,TRIM($A6&amp;$B6),data!Z:Z)/SUMIF(data!$B:$B,TRIM(A6&amp;B6),data!AP:AP)</f>
        <v>8.5470714199832284E-4</v>
      </c>
      <c r="K6" s="21">
        <f>SUMIF(data!$B:$B,TRIM($A6&amp;$B6),data!AA:AA)/SUMIF(data!$B:$B,TRIM(A6&amp;B6),data!AP:AP)</f>
        <v>2.0202745310715659E-3</v>
      </c>
      <c r="L6" s="21">
        <f>SUMIF(data!$B:$B,TRIM($A6&amp;$B6),data!AB:AB)/SUMIF(data!$B:$B,TRIM(A6&amp;B6),data!AP:AP)</f>
        <v>3.5309462580847761E-4</v>
      </c>
      <c r="M6" s="21">
        <f>SUMIF(data!$B:$B,TRIM($A6&amp;$B6),data!AC:AC)/SUMIF(data!$B:$B,TRIM(A6&amp;B6),data!AP:AP)</f>
        <v>0</v>
      </c>
      <c r="N6" s="21">
        <f>SUMIF(data!$B:$B,TRIM($A6&amp;$B6),data!AD:AD)/SUMIF(data!$B:$B,TRIM(A6&amp;B6),data!AP:AP)</f>
        <v>0</v>
      </c>
      <c r="O6" s="21">
        <f>SUMIF(data!$B:$B,TRIM($A6&amp;$B6),data!AE:AE)/SUMIF(data!$B:$B,TRIM(A6&amp;B6),data!AP:AP)</f>
        <v>2.5232821768892467E-3</v>
      </c>
      <c r="P6" s="21">
        <f>SUMIF(data!$B:$B,TRIM($A6&amp;$B6),data!AG:AG)/SUMIF(data!$B:$B,TRIM(A6&amp;B6),data!AP:AP)</f>
        <v>0</v>
      </c>
      <c r="Q6" s="21">
        <f>SUMIF(data!$B:$B,TRIM($A6&amp;$B6),data!AH:AH)/SUMIF(data!$B:$B,TRIM(A6&amp;B6),data!AP:AP)</f>
        <v>0</v>
      </c>
      <c r="R6" s="21">
        <f>(SUMIF(data!$B:$B,TRIM($A6&amp;$B6),data!Q:Q)+SUMIF(data!$B:$B,TRIM($A6&amp;$B6),data!R:R))/SUMIF(data!$B:$B,TRIM($A6&amp;$B6),data!AP:AP)</f>
        <v>1.0287685875656916E-2</v>
      </c>
      <c r="S6" s="14">
        <f>SUMIF(data!$B:$B,TRIM(A6&amp;B6),data!AN:AN)/(7.5*60*60)</f>
        <v>267.77474074074075</v>
      </c>
      <c r="T6" s="21">
        <f>S6/C6</f>
        <v>0.91697025532901477</v>
      </c>
      <c r="U6" s="21">
        <f>SUMIF(data!$B:$B,TRIM($A6&amp;$B6),data!AO:AO)/(SUMIF(data!$B:$B,TRIM($A6&amp;$B6),data!AP:AP))</f>
        <v>0.90668256945335779</v>
      </c>
      <c r="V6" s="20">
        <f>SUMIF(data!$B:$B,TRIM($A6&amp;$B6),data!J:J)</f>
        <v>13720</v>
      </c>
      <c r="W6" s="20">
        <f>V6/S6</f>
        <v>51.237095635109554</v>
      </c>
      <c r="X6" s="14">
        <f>V6/((SUMIF(data!$B:$B,TRIM($A6&amp;$B6),data!I:I)-SUMIF(data!$B:$B,TRIM($A6&amp;$B6),data!X:X)-SUMIF(data!$B:$B,TRIM($A6&amp;$B6),data!Q:R))/3600)</f>
        <v>6.2754369472448852</v>
      </c>
      <c r="Y6" s="20">
        <f>(SUMIF(data!$B:$B,TRIM($A6&amp;$B6),data!K:K)+SUMIF(data!$B:$B,TRIM($A6&amp;$B6),data!N:N)+SUMIF(data!$B:$B,TRIM($A6&amp;$B6),data!O:O))/V6</f>
        <v>521.04985422740526</v>
      </c>
    </row>
    <row r="7" spans="1:25">
      <c r="A7" s="3">
        <f>A6+1</f>
        <v>41170</v>
      </c>
      <c r="B7" t="s">
        <v>34</v>
      </c>
      <c r="C7" s="14">
        <f>SUMIF(data!$B:$B,TRIM(A7&amp;B7),data!AP:AP)/(7.5*60*60)</f>
        <v>303.6041851851852</v>
      </c>
      <c r="G7" s="21">
        <f>((SUMIF(data!$B:$B,TRIM($A7&amp;$B7),data!V:V)+SUMIF(data!$B:$B,TRIM($A7&amp;$B7),data!AL:AL))/SUMIF(data!$B:$B,TRIM(A7&amp;B7),data!AP:AP))</f>
        <v>4.1722208240675936E-3</v>
      </c>
      <c r="H7" s="21">
        <f>SUMIF(data!$B:$B,TRIM($A7&amp;$B7),data!W:W)/SUMIF(data!$B:$B,TRIM(A7&amp;B7),data!AP:AP)</f>
        <v>6.2235759449468381E-2</v>
      </c>
      <c r="I7" s="21">
        <f>SUMIF(data!$B:$B,TRIM($A7&amp;$B7),data!Y:Y)/SUMIF(data!$B:$B,TRIM(A7&amp;B7),data!AP:AP)</f>
        <v>1.1117667460056728E-2</v>
      </c>
      <c r="J7" s="21">
        <f>SUMIF(data!$B:$B,TRIM($A7&amp;$B7),data!Z:Z)/SUMIF(data!$B:$B,TRIM(A7&amp;B7),data!AP:AP)</f>
        <v>5.16011771174286E-2</v>
      </c>
      <c r="K7" s="21">
        <f>SUMIF(data!$B:$B,TRIM($A7&amp;$B7),data!AA:AA)/SUMIF(data!$B:$B,TRIM(A7&amp;B7),data!AP:AP)</f>
        <v>1.3916755405094327E-2</v>
      </c>
      <c r="L7" s="21">
        <f>SUMIF(data!$B:$B,TRIM($A7&amp;$B7),data!AB:AB)/SUMIF(data!$B:$B,TRIM(A7&amp;B7),data!AP:AP)</f>
        <v>5.3676125335216549E-5</v>
      </c>
      <c r="M7" s="21">
        <f>SUMIF(data!$B:$B,TRIM($A7&amp;$B7),data!AC:AC)/SUMIF(data!$B:$B,TRIM(A7&amp;B7),data!AP:AP)</f>
        <v>5.5895145153051981E-3</v>
      </c>
      <c r="N7" s="21">
        <f>SUMIF(data!$B:$B,TRIM($A7&amp;$B7),data!AD:AD)/SUMIF(data!$B:$B,TRIM(A7&amp;B7),data!AP:AP)</f>
        <v>0</v>
      </c>
      <c r="O7" s="21">
        <f>SUMIF(data!$B:$B,TRIM($A7&amp;$B7),data!AE:AE)/SUMIF(data!$B:$B,TRIM(A7&amp;B7),data!AP:AP)</f>
        <v>3.6816942332200809E-3</v>
      </c>
      <c r="P7" s="21">
        <f>SUMIF(data!$B:$B,TRIM($A7&amp;$B7),data!AG:AG)/SUMIF(data!$B:$B,TRIM(A7&amp;B7),data!AP:AP)</f>
        <v>0</v>
      </c>
      <c r="Q7" s="21">
        <f>SUMIF(data!$B:$B,TRIM($A7&amp;$B7),data!AH:AH)/SUMIF(data!$B:$B,TRIM(A7&amp;B7),data!AP:AP)</f>
        <v>0</v>
      </c>
      <c r="R7" s="21">
        <f>(SUMIF(data!$B:$B,TRIM($A7&amp;$B7),data!Q:Q)+SUMIF(data!$B:$B,TRIM($A7&amp;$B7),data!R:R))/SUMIF(data!$B:$B,TRIM($A7&amp;$B7),data!AP:AP)</f>
        <v>1.5815304356439727E-2</v>
      </c>
      <c r="S7" s="14">
        <f>SUMIF(data!$B:$B,TRIM(A7&amp;B7),data!AN:AN)/(7.5*60*60)</f>
        <v>257.34503703703706</v>
      </c>
      <c r="T7" s="21">
        <f>S7/C7</f>
        <v>0.84763336473793305</v>
      </c>
      <c r="U7" s="21">
        <f>SUMIF(data!$B:$B,TRIM($A7&amp;$B7),data!AO:AO)/(SUMIF(data!$B:$B,TRIM($A7&amp;$B7),data!AP:AP))</f>
        <v>0.83181806038149331</v>
      </c>
      <c r="V7" s="20">
        <f>SUMIF(data!$B:$B,TRIM($A7&amp;$B7),data!J:J)</f>
        <v>13296</v>
      </c>
      <c r="W7" s="20">
        <f t="shared" ref="W7:W10" si="0">V7/S7</f>
        <v>51.666043973820415</v>
      </c>
      <c r="X7" s="14">
        <f>V7/((SUMIF(data!$B:$B,TRIM($A7&amp;$B7),data!I:I)-SUMIF(data!$B:$B,TRIM($A7&amp;$B7),data!X:X)-SUMIF(data!$B:$B,TRIM($A7&amp;$B7),data!Q:R))/3600)</f>
        <v>5.8487511029275643</v>
      </c>
      <c r="Y7" s="20">
        <f>(SUMIF(data!$B:$B,TRIM($A7&amp;$B7),data!K:K)+SUMIF(data!$B:$B,TRIM($A7&amp;$B7),data!N:N)+SUMIF(data!$B:$B,TRIM($A7&amp;$B7),data!O:O))/V7</f>
        <v>512.83641696750908</v>
      </c>
    </row>
    <row r="8" spans="1:25">
      <c r="A8" s="3">
        <f t="shared" ref="A8:A10" si="1">A7+1</f>
        <v>41171</v>
      </c>
      <c r="B8" t="s">
        <v>34</v>
      </c>
      <c r="C8" s="14">
        <f>SUMIF(data!$B:$B,TRIM(A8&amp;B8),data!AP:AP)/(7.5*60*60)</f>
        <v>296.47725925925926</v>
      </c>
      <c r="G8" s="21">
        <f>((SUMIF(data!$B:$B,TRIM($A8&amp;$B8),data!V:V)+SUMIF(data!$B:$B,TRIM($A8&amp;$B8),data!AL:AL))/SUMIF(data!$B:$B,TRIM(A8&amp;B8),data!AP:AP))</f>
        <v>4.0215438420984385E-3</v>
      </c>
      <c r="H8" s="21">
        <f>SUMIF(data!$B:$B,TRIM($A8&amp;$B8),data!W:W)/SUMIF(data!$B:$B,TRIM(A8&amp;B8),data!AP:AP)</f>
        <v>6.2007628840685551E-2</v>
      </c>
      <c r="I8" s="21">
        <f>SUMIF(data!$B:$B,TRIM($A8&amp;$B8),data!Y:Y)/SUMIF(data!$B:$B,TRIM(A8&amp;B8),data!AP:AP)</f>
        <v>1.1540826440251617E-2</v>
      </c>
      <c r="J8" s="21">
        <f>SUMIF(data!$B:$B,TRIM($A8&amp;$B8),data!Z:Z)/SUMIF(data!$B:$B,TRIM(A8&amp;B8),data!AP:AP)</f>
        <v>5.7529613788378745E-2</v>
      </c>
      <c r="K8" s="21">
        <f>SUMIF(data!$B:$B,TRIM($A8&amp;$B8),data!AA:AA)/SUMIF(data!$B:$B,TRIM(A8&amp;B8),data!AP:AP)</f>
        <v>2.3496524497663051E-2</v>
      </c>
      <c r="L8" s="21">
        <f>SUMIF(data!$B:$B,TRIM($A8&amp;$B8),data!AB:AB)/SUMIF(data!$B:$B,TRIM(A8&amp;B8),data!AP:AP)</f>
        <v>2.5834221749066757E-4</v>
      </c>
      <c r="M8" s="21">
        <f>SUMIF(data!$B:$B,TRIM($A8&amp;$B8),data!AC:AC)/SUMIF(data!$B:$B,TRIM(A8&amp;B8),data!AP:AP)</f>
        <v>7.6483287831956631E-3</v>
      </c>
      <c r="N8" s="21">
        <f>SUMIF(data!$B:$B,TRIM($A8&amp;$B8),data!AD:AD)/SUMIF(data!$B:$B,TRIM(A8&amp;B8),data!AP:AP)</f>
        <v>0</v>
      </c>
      <c r="O8" s="21">
        <f>SUMIF(data!$B:$B,TRIM($A8&amp;$B8),data!AE:AE)/SUMIF(data!$B:$B,TRIM(A8&amp;B8),data!AP:AP)</f>
        <v>1.4068907414796414E-3</v>
      </c>
      <c r="P8" s="21">
        <f>SUMIF(data!$B:$B,TRIM($A8&amp;$B8),data!AG:AG)/SUMIF(data!$B:$B,TRIM(A8&amp;B8),data!AP:AP)</f>
        <v>0</v>
      </c>
      <c r="Q8" s="21">
        <f>SUMIF(data!$B:$B,TRIM($A8&amp;$B8),data!AH:AH)/SUMIF(data!$B:$B,TRIM(A8&amp;B8),data!AP:AP)</f>
        <v>0</v>
      </c>
      <c r="R8" s="21">
        <f>(SUMIF(data!$B:$B,TRIM($A8&amp;$B8),data!Q:Q)+SUMIF(data!$B:$B,TRIM($A8&amp;$B8),data!R:R))/SUMIF(data!$B:$B,TRIM($A8&amp;$B8),data!AP:AP)</f>
        <v>1.3850290934811564E-2</v>
      </c>
      <c r="S8" s="14">
        <f>SUMIF(data!$B:$B,TRIM(A8&amp;B8),data!AN:AN)/(7.5*60*60)</f>
        <v>246.84314814814815</v>
      </c>
      <c r="T8" s="21">
        <f>S8/C8</f>
        <v>0.832587122414985</v>
      </c>
      <c r="U8" s="21">
        <f>SUMIF(data!$B:$B,TRIM($A8&amp;$B8),data!AO:AO)/(SUMIF(data!$B:$B,TRIM($A8&amp;$B8),data!AP:AP))</f>
        <v>0.81873683148017351</v>
      </c>
      <c r="V8" s="20">
        <f>SUMIF(data!$B:$B,TRIM($A8&amp;$B8),data!J:J)</f>
        <v>12654</v>
      </c>
      <c r="W8" s="20">
        <f t="shared" si="0"/>
        <v>51.263322862846628</v>
      </c>
      <c r="X8" s="14">
        <f>V8/((SUMIF(data!$B:$B,TRIM($A8&amp;$B8),data!I:I)-SUMIF(data!$B:$B,TRIM($A8&amp;$B8),data!X:X)-SUMIF(data!$B:$B,TRIM($A8&amp;$B8),data!Q:R))/3600)</f>
        <v>5.6999236872078916</v>
      </c>
      <c r="Y8" s="20">
        <f>(SUMIF(data!$B:$B,TRIM($A8&amp;$B8),data!K:K)+SUMIF(data!$B:$B,TRIM($A8&amp;$B8),data!N:N)+SUMIF(data!$B:$B,TRIM($A8&amp;$B8),data!O:O))/V8</f>
        <v>517.93069385174647</v>
      </c>
    </row>
    <row r="9" spans="1:25">
      <c r="A9" s="3">
        <f t="shared" si="1"/>
        <v>41172</v>
      </c>
      <c r="B9" t="s">
        <v>34</v>
      </c>
      <c r="C9" s="14">
        <f>SUMIF(data!$B:$B,TRIM(A9&amp;B9),data!AP:AP)/(7.5*60*60)</f>
        <v>289.8951851851852</v>
      </c>
      <c r="G9" s="21">
        <f>((SUMIF(data!$B:$B,TRIM($A9&amp;$B9),data!V:V)+SUMIF(data!$B:$B,TRIM($A9&amp;$B9),data!AL:AL))/SUMIF(data!$B:$B,TRIM(A9&amp;B9),data!AP:AP))</f>
        <v>5.6740814368411571E-3</v>
      </c>
      <c r="H9" s="21">
        <f>SUMIF(data!$B:$B,TRIM($A9&amp;$B9),data!W:W)/SUMIF(data!$B:$B,TRIM(A9&amp;B9),data!AP:AP)</f>
        <v>6.1019627783732815E-2</v>
      </c>
      <c r="I9" s="21">
        <f>SUMIF(data!$B:$B,TRIM($A9&amp;$B9),data!Y:Y)/SUMIF(data!$B:$B,TRIM(A9&amp;B9),data!AP:AP)</f>
        <v>1.2311218486375024E-2</v>
      </c>
      <c r="J9" s="21">
        <f>SUMIF(data!$B:$B,TRIM($A9&amp;$B9),data!Z:Z)/SUMIF(data!$B:$B,TRIM(A9&amp;B9),data!AP:AP)</f>
        <v>7.3121958511186039E-2</v>
      </c>
      <c r="K9" s="21">
        <f>SUMIF(data!$B:$B,TRIM($A9&amp;$B9),data!AA:AA)/SUMIF(data!$B:$B,TRIM(A9&amp;B9),data!AP:AP)</f>
        <v>7.2167846105297313E-3</v>
      </c>
      <c r="L9" s="21">
        <f>SUMIF(data!$B:$B,TRIM($A9&amp;$B9),data!AB:AB)/SUMIF(data!$B:$B,TRIM(A9&amp;B9),data!AP:AP)</f>
        <v>1.1894465049309009E-4</v>
      </c>
      <c r="M9" s="21">
        <f>SUMIF(data!$B:$B,TRIM($A9&amp;$B9),data!AC:AC)/SUMIF(data!$B:$B,TRIM(A9&amp;B9),data!AP:AP)</f>
        <v>7.5815396880353943E-3</v>
      </c>
      <c r="N9" s="21">
        <f>SUMIF(data!$B:$B,TRIM($A9&amp;$B9),data!AD:AD)/SUMIF(data!$B:$B,TRIM(A9&amp;B9),data!AP:AP)</f>
        <v>0</v>
      </c>
      <c r="O9" s="21">
        <f>SUMIF(data!$B:$B,TRIM($A9&amp;$B9),data!AE:AE)/SUMIF(data!$B:$B,TRIM(A9&amp;B9),data!AP:AP)</f>
        <v>4.7060431803576516E-3</v>
      </c>
      <c r="P9" s="21">
        <f>SUMIF(data!$B:$B,TRIM($A9&amp;$B9),data!AG:AG)/SUMIF(data!$B:$B,TRIM(A9&amp;B9),data!AP:AP)</f>
        <v>0</v>
      </c>
      <c r="Q9" s="21">
        <f>SUMIF(data!$B:$B,TRIM($A9&amp;$B9),data!AH:AH)/SUMIF(data!$B:$B,TRIM(A9&amp;B9),data!AP:AP)</f>
        <v>0</v>
      </c>
      <c r="R9" s="21">
        <f>(SUMIF(data!$B:$B,TRIM($A9&amp;$B9),data!Q:Q)+SUMIF(data!$B:$B,TRIM($A9&amp;$B9),data!R:R))/SUMIF(data!$B:$B,TRIM($A9&amp;$B9),data!AP:AP)</f>
        <v>1.5441596387966532E-2</v>
      </c>
      <c r="S9" s="14">
        <f>SUMIF(data!$B:$B,TRIM(A9&amp;B9),data!AN:AN)/(7.5*60*60)</f>
        <v>239.91900000000001</v>
      </c>
      <c r="T9" s="21">
        <f>S9/C9</f>
        <v>0.82760601852265891</v>
      </c>
      <c r="U9" s="21">
        <f>SUMIF(data!$B:$B,TRIM($A9&amp;$B9),data!AO:AO)/(SUMIF(data!$B:$B,TRIM($A9&amp;$B9),data!AP:AP))</f>
        <v>0.81216442213469231</v>
      </c>
      <c r="V9" s="20">
        <f>SUMIF(data!$B:$B,TRIM($A9&amp;$B9),data!J:J)</f>
        <v>12417</v>
      </c>
      <c r="W9" s="20">
        <f t="shared" si="0"/>
        <v>51.754967301464241</v>
      </c>
      <c r="X9" s="14">
        <f>V9/((SUMIF(data!$B:$B,TRIM($A9&amp;$B9),data!I:I)-SUMIF(data!$B:$B,TRIM($A9&amp;$B9),data!X:X)-SUMIF(data!$B:$B,TRIM($A9&amp;$B9),data!Q:R))/3600)</f>
        <v>5.7201896543869726</v>
      </c>
      <c r="Y9" s="20">
        <f>(SUMIF(data!$B:$B,TRIM($A9&amp;$B9),data!K:K)+SUMIF(data!$B:$B,TRIM($A9&amp;$B9),data!N:N)+SUMIF(data!$B:$B,TRIM($A9&amp;$B9),data!O:O))/V9</f>
        <v>511.95530321333655</v>
      </c>
    </row>
    <row r="10" spans="1:25">
      <c r="A10" s="3">
        <f t="shared" si="1"/>
        <v>41173</v>
      </c>
      <c r="B10" t="s">
        <v>34</v>
      </c>
      <c r="C10" s="14">
        <f>SUMIF(data!$B:$B,TRIM(A10&amp;B10),data!AP:AP)/(7.5*60*60)</f>
        <v>242.20588888888889</v>
      </c>
      <c r="G10" s="21">
        <f>((SUMIF(data!$B:$B,TRIM($A10&amp;$B10),data!V:V)+SUMIF(data!$B:$B,TRIM($A10&amp;$B10),data!AL:AL))/SUMIF(data!$B:$B,TRIM(A10&amp;B10),data!AP:AP))</f>
        <v>5.4379813684684239E-3</v>
      </c>
      <c r="H10" s="21">
        <f>SUMIF(data!$B:$B,TRIM($A10&amp;$B10),data!W:W)/SUMIF(data!$B:$B,TRIM(A10&amp;B10),data!AP:AP)</f>
        <v>6.0787432302392259E-2</v>
      </c>
      <c r="I10" s="21">
        <f>SUMIF(data!$B:$B,TRIM($A10&amp;$B10),data!Y:Y)/SUMIF(data!$B:$B,TRIM(A10&amp;B10),data!AP:AP)</f>
        <v>1.4336287813903047E-2</v>
      </c>
      <c r="J10" s="21">
        <f>SUMIF(data!$B:$B,TRIM($A10&amp;$B10),data!Z:Z)/SUMIF(data!$B:$B,TRIM(A10&amp;B10),data!AP:AP)</f>
        <v>4.6425148851780375E-2</v>
      </c>
      <c r="K10" s="21">
        <f>SUMIF(data!$B:$B,TRIM($A10&amp;$B10),data!AA:AA)/SUMIF(data!$B:$B,TRIM(A10&amp;B10),data!AP:AP)</f>
        <v>1.2289819542877433E-3</v>
      </c>
      <c r="L10" s="21">
        <f>SUMIF(data!$B:$B,TRIM($A10&amp;$B10),data!AB:AB)/SUMIF(data!$B:$B,TRIM(A10&amp;B10),data!AP:AP)</f>
        <v>4.2663427304501727E-5</v>
      </c>
      <c r="M10" s="21">
        <f>SUMIF(data!$B:$B,TRIM($A10&amp;$B10),data!AC:AC)/SUMIF(data!$B:$B,TRIM(A10&amp;B10),data!AP:AP)</f>
        <v>2.2822639875257644E-3</v>
      </c>
      <c r="N10" s="21">
        <f>SUMIF(data!$B:$B,TRIM($A10&amp;$B10),data!AD:AD)/SUMIF(data!$B:$B,TRIM(A10&amp;B10),data!AP:AP)</f>
        <v>0</v>
      </c>
      <c r="O10" s="21">
        <f>SUMIF(data!$B:$B,TRIM($A10&amp;$B10),data!AE:AE)/SUMIF(data!$B:$B,TRIM(A10&amp;B10),data!AP:AP)</f>
        <v>6.5631336914308747E-4</v>
      </c>
      <c r="P10" s="21">
        <f>SUMIF(data!$B:$B,TRIM($A10&amp;$B10),data!AG:AG)/SUMIF(data!$B:$B,TRIM(A10&amp;B10),data!AP:AP)</f>
        <v>0</v>
      </c>
      <c r="Q10" s="21">
        <f>SUMIF(data!$B:$B,TRIM($A10&amp;$B10),data!AH:AH)/SUMIF(data!$B:$B,TRIM(A10&amp;B10),data!AP:AP)</f>
        <v>0</v>
      </c>
      <c r="R10" s="21">
        <f>(SUMIF(data!$B:$B,TRIM($A10&amp;$B10),data!Q:Q)+SUMIF(data!$B:$B,TRIM($A10&amp;$B10),data!R:R))/SUMIF(data!$B:$B,TRIM($A10&amp;$B10),data!AP:AP)</f>
        <v>1.6321131134377716E-2</v>
      </c>
      <c r="S10" s="14">
        <f>SUMIF(data!$B:$B,TRIM(A10&amp;B10),data!AN:AN)/(7.5*60*60)</f>
        <v>210.9218888888889</v>
      </c>
      <c r="T10" s="21">
        <f>S10/C10</f>
        <v>0.87083716195541627</v>
      </c>
      <c r="U10" s="21">
        <f>SUMIF(data!$B:$B,TRIM($A10&amp;$B10),data!AO:AO)/(SUMIF(data!$B:$B,TRIM($A10&amp;$B10),data!AP:AP))</f>
        <v>0.85451603082103855</v>
      </c>
      <c r="V10" s="20">
        <f>SUMIF(data!$B:$B,TRIM($A10&amp;$B10),data!J:J)</f>
        <v>10914</v>
      </c>
      <c r="W10" s="20">
        <f t="shared" si="0"/>
        <v>51.744273946595285</v>
      </c>
      <c r="X10" s="14">
        <f>V10/((SUMIF(data!$B:$B,TRIM($A10&amp;$B10),data!I:I)-SUMIF(data!$B:$B,TRIM($A10&amp;$B10),data!X:X)-SUMIF(data!$B:$B,TRIM($A10&amp;$B10),data!Q:R))/3600)</f>
        <v>6.0182659942330003</v>
      </c>
      <c r="Y10" s="20">
        <f>(SUMIF(data!$B:$B,TRIM($A10&amp;$B10),data!K:K)+SUMIF(data!$B:$B,TRIM($A10&amp;$B10),data!N:N)+SUMIF(data!$B:$B,TRIM($A10&amp;$B10),data!O:O))/V10</f>
        <v>512.0174088326919</v>
      </c>
    </row>
    <row r="11" spans="1:25">
      <c r="A11" s="8" t="str">
        <f>"Week of "&amp;A6</f>
        <v>Week of 41169</v>
      </c>
      <c r="B11" s="8" t="s">
        <v>34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22"/>
      <c r="U11" s="8"/>
      <c r="V11" s="8"/>
      <c r="W11" s="8"/>
      <c r="X11" s="8"/>
      <c r="Y11" s="8"/>
    </row>
    <row r="12" spans="1:25">
      <c r="A12" s="3">
        <v>41169</v>
      </c>
      <c r="B12" t="s">
        <v>45</v>
      </c>
      <c r="C12" s="14">
        <f>SUMIF(data!$B:$B,TRIM(A12&amp;B12),data!AP:AP)/(7.5*60*60)</f>
        <v>236.39874074074075</v>
      </c>
      <c r="G12" s="21">
        <f>((SUMIF(data!$B:$B,TRIM($A12&amp;$B12),data!V:V)+SUMIF(data!$B:$B,TRIM($A12&amp;$B12),data!AL:AL))/SUMIF(data!$B:$B,TRIM(A12&amp;B12),data!AP:AP))</f>
        <v>4.5848461309720579E-3</v>
      </c>
      <c r="H12" s="21">
        <f>SUMIF(data!$B:$B,TRIM($A12&amp;$B12),data!W:W)/SUMIF(data!$B:$B,TRIM(A12&amp;B12),data!AP:AP)</f>
        <v>5.7526940514504216E-2</v>
      </c>
      <c r="I12" s="21">
        <f>SUMIF(data!$B:$B,TRIM($A12&amp;$B12),data!Y:Y)/SUMIF(data!$B:$B,TRIM(A12&amp;B12),data!AP:AP)</f>
        <v>1.1273639046143945E-2</v>
      </c>
      <c r="J12" s="21">
        <f>SUMIF(data!$B:$B,TRIM($A12&amp;$B12),data!Z:Z)/SUMIF(data!$B:$B,TRIM(A12&amp;B12),data!AP:AP)</f>
        <v>4.0014000199913328E-4</v>
      </c>
      <c r="K12" s="21">
        <f>SUMIF(data!$B:$B,TRIM($A12&amp;$B12),data!AA:AA)/SUMIF(data!$B:$B,TRIM(A12&amp;B12),data!AP:AP)</f>
        <v>1.5040501249771651E-5</v>
      </c>
      <c r="L12" s="21">
        <f>SUMIF(data!$B:$B,TRIM($A12&amp;$B12),data!AB:AB)/SUMIF(data!$B:$B,TRIM(A12&amp;B12),data!AP:AP)</f>
        <v>0</v>
      </c>
      <c r="M12" s="21">
        <f>SUMIF(data!$B:$B,TRIM($A12&amp;$B12),data!AC:AC)/SUMIF(data!$B:$B,TRIM(A12&amp;B12),data!AP:AP)</f>
        <v>0</v>
      </c>
      <c r="N12" s="21">
        <f>SUMIF(data!$B:$B,TRIM($A12&amp;$B12),data!AD:AD)/SUMIF(data!$B:$B,TRIM(A12&amp;B12),data!AP:AP)</f>
        <v>0</v>
      </c>
      <c r="O12" s="21">
        <f>SUMIF(data!$B:$B,TRIM($A12&amp;$B12),data!AE:AE)/SUMIF(data!$B:$B,TRIM(A12&amp;B12),data!AP:AP)</f>
        <v>2.2404079986639023E-3</v>
      </c>
      <c r="P12" s="21">
        <f>SUMIF(data!$B:$B,TRIM($A12&amp;$B12),data!AG:AG)/SUMIF(data!$B:$B,TRIM(A12&amp;B12),data!AP:AP)</f>
        <v>0</v>
      </c>
      <c r="Q12" s="21">
        <f>SUMIF(data!$B:$B,TRIM($A12&amp;$B12),data!AH:AH)/SUMIF(data!$B:$B,TRIM(A12&amp;B12),data!AP:AP)</f>
        <v>0</v>
      </c>
      <c r="R12" s="21">
        <f>(SUMIF(data!$B:$B,TRIM($A12&amp;$B12),data!Q:Q)+SUMIF(data!$B:$B,TRIM($A12&amp;$B12),data!R:R))/SUMIF(data!$B:$B,TRIM($A12&amp;$B12),data!AP:AP)</f>
        <v>1.2232000985152832E-2</v>
      </c>
      <c r="S12" s="14">
        <f>SUMIF(data!$B:$B,TRIM(A12&amp;B12),data!AN:AN)/(7.5*60*60)</f>
        <v>218.36592592592592</v>
      </c>
      <c r="T12" s="21">
        <f>S12/C12</f>
        <v>0.92371865113024665</v>
      </c>
      <c r="U12" s="21">
        <f>SUMIF(data!$B:$B,TRIM($A12&amp;$B12),data!AO:AO)/(SUMIF(data!$B:$B,TRIM($A12&amp;$B12),data!AP:AP))</f>
        <v>0.91148665014509389</v>
      </c>
      <c r="V12" s="20">
        <f>SUMIF(data!$B:$B,TRIM($A12&amp;$B12),data!J:J)</f>
        <v>10150</v>
      </c>
      <c r="W12" s="20">
        <f>V12/S12</f>
        <v>46.481610887602869</v>
      </c>
      <c r="X12" s="14">
        <f>V12/((SUMIF(data!$B:$B,TRIM($A12&amp;$B12),data!I:I)-SUMIF(data!$B:$B,TRIM($A12&amp;$B12),data!X:X)-SUMIF(data!$B:$B,TRIM($A12&amp;$B12),data!Q:R))/3600)</f>
        <v>5.7341285160376705</v>
      </c>
      <c r="Y12" s="20">
        <f>(SUMIF(data!$B:$B,TRIM($A12&amp;$B12),data!K:K)+SUMIF(data!$B:$B,TRIM($A12&amp;$B12),data!N:N)+SUMIF(data!$B:$B,TRIM($A12&amp;$B12),data!O:O))/V12</f>
        <v>573.18285714285719</v>
      </c>
    </row>
    <row r="13" spans="1:25">
      <c r="A13" s="3">
        <f>A12+1</f>
        <v>41170</v>
      </c>
      <c r="B13" t="s">
        <v>45</v>
      </c>
      <c r="C13" s="14">
        <f>SUMIF(data!$B:$B,TRIM(A13&amp;B13),data!AP:AP)/(7.5*60*60)</f>
        <v>235.66262962962963</v>
      </c>
      <c r="G13" s="21">
        <f>((SUMIF(data!$B:$B,TRIM($A13&amp;$B13),data!V:V)+SUMIF(data!$B:$B,TRIM($A13&amp;$B13),data!AL:AL))/SUMIF(data!$B:$B,TRIM(A13&amp;B13),data!AP:AP))</f>
        <v>3.9771229775899036E-3</v>
      </c>
      <c r="H13" s="21">
        <f>SUMIF(data!$B:$B,TRIM($A13&amp;$B13),data!W:W)/SUMIF(data!$B:$B,TRIM(A13&amp;B13),data!AP:AP)</f>
        <v>5.6252103014180189E-2</v>
      </c>
      <c r="I13" s="21">
        <f>SUMIF(data!$B:$B,TRIM($A13&amp;$B13),data!Y:Y)/SUMIF(data!$B:$B,TRIM(A13&amp;B13),data!AP:AP)</f>
        <v>1.0534362446252811E-2</v>
      </c>
      <c r="J13" s="21">
        <f>SUMIF(data!$B:$B,TRIM($A13&amp;$B13),data!Z:Z)/SUMIF(data!$B:$B,TRIM(A13&amp;B13),data!AP:AP)</f>
        <v>1.5181149574933784E-2</v>
      </c>
      <c r="K13" s="21">
        <f>SUMIF(data!$B:$B,TRIM($A13&amp;$B13),data!AA:AA)/SUMIF(data!$B:$B,TRIM(A13&amp;B13),data!AP:AP)</f>
        <v>1.7061898435789643E-2</v>
      </c>
      <c r="L13" s="21">
        <f>SUMIF(data!$B:$B,TRIM($A13&amp;$B13),data!AB:AB)/SUMIF(data!$B:$B,TRIM(A13&amp;B13),data!AP:AP)</f>
        <v>0</v>
      </c>
      <c r="M13" s="21">
        <f>SUMIF(data!$B:$B,TRIM($A13&amp;$B13),data!AC:AC)/SUMIF(data!$B:$B,TRIM(A13&amp;B13),data!AP:AP)</f>
        <v>7.3240292816582906E-3</v>
      </c>
      <c r="N13" s="21">
        <f>SUMIF(data!$B:$B,TRIM($A13&amp;$B13),data!AD:AD)/SUMIF(data!$B:$B,TRIM(A13&amp;B13),data!AP:AP)</f>
        <v>0</v>
      </c>
      <c r="O13" s="21">
        <f>SUMIF(data!$B:$B,TRIM($A13&amp;$B13),data!AE:AE)/SUMIF(data!$B:$B,TRIM(A13&amp;B13),data!AP:AP)</f>
        <v>9.5176862215618657E-4</v>
      </c>
      <c r="P13" s="21">
        <f>SUMIF(data!$B:$B,TRIM($A13&amp;$B13),data!AG:AG)/SUMIF(data!$B:$B,TRIM(A13&amp;B13),data!AP:AP)</f>
        <v>0</v>
      </c>
      <c r="Q13" s="21">
        <f>SUMIF(data!$B:$B,TRIM($A13&amp;$B13),data!AH:AH)/SUMIF(data!$B:$B,TRIM(A13&amp;B13),data!AP:AP)</f>
        <v>0</v>
      </c>
      <c r="R13" s="21">
        <f>(SUMIF(data!$B:$B,TRIM($A13&amp;$B13),data!Q:Q)+SUMIF(data!$B:$B,TRIM($A13&amp;$B13),data!R:R))/SUMIF(data!$B:$B,TRIM($A13&amp;$B13),data!AP:AP)</f>
        <v>1.9963409714232098E-2</v>
      </c>
      <c r="S13" s="14">
        <f>SUMIF(data!$B:$B,TRIM(A13&amp;B13),data!AN:AN)/(7.5*60*60)</f>
        <v>209.43974074074075</v>
      </c>
      <c r="T13" s="21">
        <f>S13/C13</f>
        <v>0.8887269953233522</v>
      </c>
      <c r="U13" s="21">
        <f>SUMIF(data!$B:$B,TRIM($A13&amp;$B13),data!AO:AO)/(SUMIF(data!$B:$B,TRIM($A13&amp;$B13),data!AP:AP))</f>
        <v>0.86876358560912015</v>
      </c>
      <c r="V13" s="20">
        <f>SUMIF(data!$B:$B,TRIM($A13&amp;$B13),data!J:J)</f>
        <v>9626</v>
      </c>
      <c r="W13" s="20">
        <f t="shared" ref="W13:W16" si="2">V13/S13</f>
        <v>45.960713883406399</v>
      </c>
      <c r="X13" s="14">
        <f>V13/((SUMIF(data!$B:$B,TRIM($A13&amp;$B13),data!I:I)-SUMIF(data!$B:$B,TRIM($A13&amp;$B13),data!X:X)-SUMIF(data!$B:$B,TRIM($A13&amp;$B13),data!Q:R))/3600)</f>
        <v>5.4545995441278476</v>
      </c>
      <c r="Y13" s="20">
        <f>(SUMIF(data!$B:$B,TRIM($A13&amp;$B13),data!K:K)+SUMIF(data!$B:$B,TRIM($A13&amp;$B13),data!N:N)+SUMIF(data!$B:$B,TRIM($A13&amp;$B13),data!O:O))/V13</f>
        <v>574.26220652399752</v>
      </c>
    </row>
    <row r="14" spans="1:25">
      <c r="A14" s="3">
        <f t="shared" ref="A14:A16" si="3">A13+1</f>
        <v>41171</v>
      </c>
      <c r="B14" t="s">
        <v>45</v>
      </c>
      <c r="C14" s="14">
        <f>SUMIF(data!$B:$B,TRIM(A14&amp;B14),data!AP:AP)/(7.5*60*60)</f>
        <v>226.85629629629631</v>
      </c>
      <c r="G14" s="21">
        <f>((SUMIF(data!$B:$B,TRIM($A14&amp;$B14),data!V:V)+SUMIF(data!$B:$B,TRIM($A14&amp;$B14),data!AL:AL))/SUMIF(data!$B:$B,TRIM(A14&amp;B14),data!AP:AP))</f>
        <v>4.049390052766313E-3</v>
      </c>
      <c r="H14" s="21">
        <f>SUMIF(data!$B:$B,TRIM($A14&amp;$B14),data!W:W)/SUMIF(data!$B:$B,TRIM(A14&amp;B14),data!AP:AP)</f>
        <v>5.6600197220625884E-2</v>
      </c>
      <c r="I14" s="21">
        <f>SUMIF(data!$B:$B,TRIM($A14&amp;$B14),data!Y:Y)/SUMIF(data!$B:$B,TRIM(A14&amp;B14),data!AP:AP)</f>
        <v>9.7519722062588167E-3</v>
      </c>
      <c r="J14" s="21">
        <f>SUMIF(data!$B:$B,TRIM($A14&amp;$B14),data!Z:Z)/SUMIF(data!$B:$B,TRIM(A14&amp;B14),data!AP:AP)</f>
        <v>3.2329162530693276E-2</v>
      </c>
      <c r="K14" s="21">
        <f>SUMIF(data!$B:$B,TRIM($A14&amp;$B14),data!AA:AA)/SUMIF(data!$B:$B,TRIM(A14&amp;B14),data!AP:AP)</f>
        <v>3.105228958779583E-2</v>
      </c>
      <c r="L14" s="21">
        <f>SUMIF(data!$B:$B,TRIM($A14&amp;$B14),data!AB:AB)/SUMIF(data!$B:$B,TRIM(A14&amp;B14),data!AP:AP)</f>
        <v>0</v>
      </c>
      <c r="M14" s="21">
        <f>SUMIF(data!$B:$B,TRIM($A14&amp;$B14),data!AC:AC)/SUMIF(data!$B:$B,TRIM(A14&amp;B14),data!AP:AP)</f>
        <v>1.2964317433780889E-2</v>
      </c>
      <c r="N14" s="21">
        <f>SUMIF(data!$B:$B,TRIM($A14&amp;$B14),data!AD:AD)/SUMIF(data!$B:$B,TRIM(A14&amp;B14),data!AP:AP)</f>
        <v>0</v>
      </c>
      <c r="O14" s="21">
        <f>SUMIF(data!$B:$B,TRIM($A14&amp;$B14),data!AE:AE)/SUMIF(data!$B:$B,TRIM(A14&amp;B14),data!AP:AP)</f>
        <v>1.5984992947076955E-3</v>
      </c>
      <c r="P14" s="21">
        <f>SUMIF(data!$B:$B,TRIM($A14&amp;$B14),data!AG:AG)/SUMIF(data!$B:$B,TRIM(A14&amp;B14),data!AP:AP)</f>
        <v>0</v>
      </c>
      <c r="Q14" s="21">
        <f>SUMIF(data!$B:$B,TRIM($A14&amp;$B14),data!AH:AH)/SUMIF(data!$B:$B,TRIM(A14&amp;B14),data!AP:AP)</f>
        <v>0</v>
      </c>
      <c r="R14" s="21">
        <f>(SUMIF(data!$B:$B,TRIM($A14&amp;$B14),data!Q:Q)+SUMIF(data!$B:$B,TRIM($A14&amp;$B14),data!R:R))/SUMIF(data!$B:$B,TRIM($A14&amp;$B14),data!AP:AP)</f>
        <v>1.660620526618254E-2</v>
      </c>
      <c r="S14" s="14">
        <f>SUMIF(data!$B:$B,TRIM(A14&amp;B14),data!AN:AN)/(7.5*60*60)</f>
        <v>194.32603703703703</v>
      </c>
      <c r="T14" s="21">
        <f>S14/C14</f>
        <v>0.85660411551120619</v>
      </c>
      <c r="U14" s="21">
        <f>SUMIF(data!$B:$B,TRIM($A14&amp;$B14),data!AO:AO)/(SUMIF(data!$B:$B,TRIM($A14&amp;$B14),data!AP:AP))</f>
        <v>0.83999791024502379</v>
      </c>
      <c r="V14" s="20">
        <f>SUMIF(data!$B:$B,TRIM($A14&amp;$B14),data!J:J)</f>
        <v>8855</v>
      </c>
      <c r="W14" s="20">
        <f t="shared" si="2"/>
        <v>45.567748588997915</v>
      </c>
      <c r="X14" s="14">
        <f>V14/((SUMIF(data!$B:$B,TRIM($A14&amp;$B14),data!I:I)-SUMIF(data!$B:$B,TRIM($A14&amp;$B14),data!X:X)-SUMIF(data!$B:$B,TRIM($A14&amp;$B14),data!Q:R))/3600)</f>
        <v>5.2121765259775774</v>
      </c>
      <c r="Y14" s="20">
        <f>(SUMIF(data!$B:$B,TRIM($A14&amp;$B14),data!K:K)+SUMIF(data!$B:$B,TRIM($A14&amp;$B14),data!N:N)+SUMIF(data!$B:$B,TRIM($A14&amp;$B14),data!O:O))/V14</f>
        <v>581.03760587238844</v>
      </c>
    </row>
    <row r="15" spans="1:25">
      <c r="A15" s="3">
        <f t="shared" si="3"/>
        <v>41172</v>
      </c>
      <c r="B15" t="s">
        <v>45</v>
      </c>
      <c r="C15" s="14">
        <f>SUMIF(data!$B:$B,TRIM(A15&amp;B15),data!AP:AP)/(7.5*60*60)</f>
        <v>223.65944444444443</v>
      </c>
      <c r="G15" s="21">
        <f>((SUMIF(data!$B:$B,TRIM($A15&amp;$B15),data!V:V)+SUMIF(data!$B:$B,TRIM($A15&amp;$B15),data!AL:AL))/SUMIF(data!$B:$B,TRIM(A15&amp;B15),data!AP:AP))</f>
        <v>5.3802035336461438E-3</v>
      </c>
      <c r="H15" s="21">
        <f>SUMIF(data!$B:$B,TRIM($A15&amp;$B15),data!W:W)/SUMIF(data!$B:$B,TRIM(A15&amp;B15),data!AP:AP)</f>
        <v>5.742245361458103E-2</v>
      </c>
      <c r="I15" s="21">
        <f>SUMIF(data!$B:$B,TRIM($A15&amp;$B15),data!Y:Y)/SUMIF(data!$B:$B,TRIM(A15&amp;B15),data!AP:AP)</f>
        <v>1.114111152786023E-2</v>
      </c>
      <c r="J15" s="21">
        <f>SUMIF(data!$B:$B,TRIM($A15&amp;$B15),data!Z:Z)/SUMIF(data!$B:$B,TRIM(A15&amp;B15),data!AP:AP)</f>
        <v>5.2819390591350442E-2</v>
      </c>
      <c r="K15" s="21">
        <f>SUMIF(data!$B:$B,TRIM($A15&amp;$B15),data!AA:AA)/SUMIF(data!$B:$B,TRIM(A15&amp;B15),data!AP:AP)</f>
        <v>1.3985051678270783E-2</v>
      </c>
      <c r="L15" s="21">
        <f>SUMIF(data!$B:$B,TRIM($A15&amp;$B15),data!AB:AB)/SUMIF(data!$B:$B,TRIM(A15&amp;B15),data!AP:AP)</f>
        <v>0</v>
      </c>
      <c r="M15" s="21">
        <f>SUMIF(data!$B:$B,TRIM($A15&amp;$B15),data!AC:AC)/SUMIF(data!$B:$B,TRIM(A15&amp;B15),data!AP:AP)</f>
        <v>2.4128946041476751E-3</v>
      </c>
      <c r="N15" s="21">
        <f>SUMIF(data!$B:$B,TRIM($A15&amp;$B15),data!AD:AD)/SUMIF(data!$B:$B,TRIM(A15&amp;B15),data!AP:AP)</f>
        <v>0</v>
      </c>
      <c r="O15" s="21">
        <f>SUMIF(data!$B:$B,TRIM($A15&amp;$B15),data!AE:AE)/SUMIF(data!$B:$B,TRIM(A15&amp;B15),data!AP:AP)</f>
        <v>1.6440338775635245E-3</v>
      </c>
      <c r="P15" s="21">
        <f>SUMIF(data!$B:$B,TRIM($A15&amp;$B15),data!AG:AG)/SUMIF(data!$B:$B,TRIM(A15&amp;B15),data!AP:AP)</f>
        <v>0</v>
      </c>
      <c r="Q15" s="21">
        <f>SUMIF(data!$B:$B,TRIM($A15&amp;$B15),data!AH:AH)/SUMIF(data!$B:$B,TRIM(A15&amp;B15),data!AP:AP)</f>
        <v>0</v>
      </c>
      <c r="R15" s="21">
        <f>(SUMIF(data!$B:$B,TRIM($A15&amp;$B15),data!Q:Q)+SUMIF(data!$B:$B,TRIM($A15&amp;$B15),data!R:R))/SUMIF(data!$B:$B,TRIM($A15&amp;$B15),data!AP:AP)</f>
        <v>1.6447790581083508E-2</v>
      </c>
      <c r="S15" s="14">
        <f>SUMIF(data!$B:$B,TRIM(A15&amp;B15),data!AN:AN)/(7.5*60*60)</f>
        <v>191.26733333333334</v>
      </c>
      <c r="T15" s="21">
        <f>S15/C15</f>
        <v>0.85517217396488221</v>
      </c>
      <c r="U15" s="21">
        <f>SUMIF(data!$B:$B,TRIM($A15&amp;$B15),data!AO:AO)/(SUMIF(data!$B:$B,TRIM($A15&amp;$B15),data!AP:AP))</f>
        <v>0.83872438338379862</v>
      </c>
      <c r="V15" s="20">
        <f>SUMIF(data!$B:$B,TRIM($A15&amp;$B15),data!J:J)</f>
        <v>8879</v>
      </c>
      <c r="W15" s="20">
        <f t="shared" si="2"/>
        <v>46.421936486802068</v>
      </c>
      <c r="X15" s="14">
        <f>V15/((SUMIF(data!$B:$B,TRIM($A15&amp;$B15),data!I:I)-SUMIF(data!$B:$B,TRIM($A15&amp;$B15),data!X:X)-SUMIF(data!$B:$B,TRIM($A15&amp;$B15),data!Q:R))/3600)</f>
        <v>5.3010827745656686</v>
      </c>
      <c r="Y15" s="20">
        <f>(SUMIF(data!$B:$B,TRIM($A15&amp;$B15),data!K:K)+SUMIF(data!$B:$B,TRIM($A15&amp;$B15),data!N:N)+SUMIF(data!$B:$B,TRIM($A15&amp;$B15),data!O:O))/V15</f>
        <v>570.43507151706274</v>
      </c>
    </row>
    <row r="16" spans="1:25">
      <c r="A16" s="3">
        <f t="shared" si="3"/>
        <v>41173</v>
      </c>
      <c r="B16" t="s">
        <v>45</v>
      </c>
      <c r="C16" s="14">
        <f>SUMIF(data!$B:$B,TRIM(A16&amp;B16),data!AP:AP)/(7.5*60*60)</f>
        <v>207.4891111111111</v>
      </c>
      <c r="G16" s="21">
        <f>((SUMIF(data!$B:$B,TRIM($A16&amp;$B16),data!V:V)+SUMIF(data!$B:$B,TRIM($A16&amp;$B16),data!AL:AL))/SUMIF(data!$B:$B,TRIM(A16&amp;B16),data!AP:AP))</f>
        <v>3.6539177602537285E-3</v>
      </c>
      <c r="H16" s="21">
        <f>SUMIF(data!$B:$B,TRIM($A16&amp;$B16),data!W:W)/SUMIF(data!$B:$B,TRIM(A16&amp;B16),data!AP:AP)</f>
        <v>5.744255030964588E-2</v>
      </c>
      <c r="I16" s="21">
        <f>SUMIF(data!$B:$B,TRIM($A16&amp;$B16),data!Y:Y)/SUMIF(data!$B:$B,TRIM(A16&amp;B16),data!AP:AP)</f>
        <v>1.1620422383611027E-2</v>
      </c>
      <c r="J16" s="21">
        <f>SUMIF(data!$B:$B,TRIM($A16&amp;$B16),data!Z:Z)/SUMIF(data!$B:$B,TRIM(A16&amp;B16),data!AP:AP)</f>
        <v>4.4214011409077068E-2</v>
      </c>
      <c r="K16" s="21">
        <f>SUMIF(data!$B:$B,TRIM($A16&amp;$B16),data!AA:AA)/SUMIF(data!$B:$B,TRIM(A16&amp;B16),data!AP:AP)</f>
        <v>3.2658563430191605E-3</v>
      </c>
      <c r="L16" s="21">
        <f>SUMIF(data!$B:$B,TRIM($A16&amp;$B16),data!AB:AB)/SUMIF(data!$B:$B,TRIM(A16&amp;B16),data!AP:AP)</f>
        <v>0</v>
      </c>
      <c r="M16" s="21">
        <f>SUMIF(data!$B:$B,TRIM($A16&amp;$B16),data!AC:AC)/SUMIF(data!$B:$B,TRIM(A16&amp;B16),data!AP:AP)</f>
        <v>2.8620868279388514E-3</v>
      </c>
      <c r="N16" s="21">
        <f>SUMIF(data!$B:$B,TRIM($A16&amp;$B16),data!AD:AD)/SUMIF(data!$B:$B,TRIM(A16&amp;B16),data!AP:AP)</f>
        <v>0</v>
      </c>
      <c r="O16" s="21">
        <f>SUMIF(data!$B:$B,TRIM($A16&amp;$B16),data!AE:AE)/SUMIF(data!$B:$B,TRIM(A16&amp;B16),data!AP:AP)</f>
        <v>7.9629346011196307E-4</v>
      </c>
      <c r="P16" s="21">
        <f>SUMIF(data!$B:$B,TRIM($A16&amp;$B16),data!AG:AG)/SUMIF(data!$B:$B,TRIM(A16&amp;B16),data!AP:AP)</f>
        <v>0</v>
      </c>
      <c r="Q16" s="21">
        <f>SUMIF(data!$B:$B,TRIM($A16&amp;$B16),data!AH:AH)/SUMIF(data!$B:$B,TRIM(A16&amp;B16),data!AP:AP)</f>
        <v>0</v>
      </c>
      <c r="R16" s="21">
        <f>(SUMIF(data!$B:$B,TRIM($A16&amp;$B16),data!Q:Q)+SUMIF(data!$B:$B,TRIM($A16&amp;$B16),data!R:R))/SUMIF(data!$B:$B,TRIM($A16&amp;$B16),data!AP:AP)</f>
        <v>1.8203900392095542E-2</v>
      </c>
      <c r="S16" s="14">
        <f>SUMIF(data!$B:$B,TRIM(A16&amp;B16),data!AN:AN)/(7.5*60*60)</f>
        <v>181.70933333333332</v>
      </c>
      <c r="T16" s="21">
        <f>S16/C16</f>
        <v>0.87575358706909379</v>
      </c>
      <c r="U16" s="21">
        <f>SUMIF(data!$B:$B,TRIM($A16&amp;$B16),data!AO:AO)/(SUMIF(data!$B:$B,TRIM($A16&amp;$B16),data!AP:AP))</f>
        <v>0.85754968667699827</v>
      </c>
      <c r="V16" s="20">
        <f>SUMIF(data!$B:$B,TRIM($A16&amp;$B16),data!J:J)</f>
        <v>8226</v>
      </c>
      <c r="W16" s="20">
        <f t="shared" si="2"/>
        <v>45.270101700884936</v>
      </c>
      <c r="X16" s="14">
        <f>V16/((SUMIF(data!$B:$B,TRIM($A16&amp;$B16),data!I:I)-SUMIF(data!$B:$B,TRIM($A16&amp;$B16),data!X:X)-SUMIF(data!$B:$B,TRIM($A16&amp;$B16),data!Q:R))/3600)</f>
        <v>5.2939056515807206</v>
      </c>
      <c r="Y16" s="20">
        <f>(SUMIF(data!$B:$B,TRIM($A16&amp;$B16),data!K:K)+SUMIF(data!$B:$B,TRIM($A16&amp;$B16),data!N:N)+SUMIF(data!$B:$B,TRIM($A16&amp;$B16),data!O:O))/V16</f>
        <v>584.02261123267692</v>
      </c>
    </row>
    <row r="17" spans="1:25">
      <c r="A17" s="8" t="str">
        <f>"Week of "&amp;A12</f>
        <v>Week of 41169</v>
      </c>
      <c r="B17" s="8" t="s">
        <v>45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22"/>
      <c r="U17" s="8"/>
      <c r="V17" s="8"/>
      <c r="W17" s="8"/>
      <c r="X17" s="8"/>
      <c r="Y17" s="8"/>
    </row>
    <row r="18" spans="1:25">
      <c r="A18" s="9" t="s">
        <v>730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"/>
  <sheetViews>
    <sheetView workbookViewId="0">
      <selection activeCell="J17" sqref="J17"/>
    </sheetView>
  </sheetViews>
  <sheetFormatPr baseColWidth="10" defaultColWidth="11" defaultRowHeight="15" x14ac:dyDescent="0"/>
  <cols>
    <col min="1" max="1" width="11.83203125" bestFit="1" customWidth="1"/>
    <col min="3" max="3" width="10.6640625" bestFit="1" customWidth="1"/>
    <col min="4" max="4" width="9.5" bestFit="1" customWidth="1"/>
    <col min="5" max="5" width="9" bestFit="1" customWidth="1"/>
    <col min="6" max="6" width="8" bestFit="1" customWidth="1"/>
    <col min="7" max="7" width="9.33203125" bestFit="1" customWidth="1"/>
    <col min="8" max="8" width="7.5" bestFit="1" customWidth="1"/>
    <col min="9" max="9" width="9" bestFit="1" customWidth="1"/>
    <col min="10" max="10" width="5.33203125" customWidth="1"/>
    <col min="11" max="11" width="8.5" bestFit="1" customWidth="1"/>
    <col min="12" max="12" width="4.1640625" bestFit="1" customWidth="1"/>
    <col min="13" max="13" width="8.5" bestFit="1" customWidth="1"/>
    <col min="14" max="14" width="10" bestFit="1" customWidth="1"/>
    <col min="15" max="15" width="8" bestFit="1" customWidth="1"/>
    <col min="16" max="16" width="11" bestFit="1" customWidth="1"/>
    <col min="17" max="17" width="14.5" bestFit="1" customWidth="1"/>
    <col min="18" max="18" width="9.6640625" bestFit="1" customWidth="1"/>
    <col min="19" max="19" width="5.5" bestFit="1" customWidth="1"/>
    <col min="20" max="20" width="10.83203125" customWidth="1"/>
    <col min="21" max="21" width="9" bestFit="1" customWidth="1"/>
    <col min="22" max="22" width="17.1640625" bestFit="1" customWidth="1"/>
    <col min="23" max="23" width="11.6640625" bestFit="1" customWidth="1"/>
    <col min="24" max="24" width="5.5" bestFit="1" customWidth="1"/>
    <col min="25" max="25" width="10.83203125" bestFit="1" customWidth="1"/>
    <col min="26" max="26" width="10.83203125" customWidth="1"/>
  </cols>
  <sheetData>
    <row r="2" spans="1:26">
      <c r="A2" t="s">
        <v>103</v>
      </c>
    </row>
    <row r="3" spans="1:26">
      <c r="A3" t="s">
        <v>104</v>
      </c>
      <c r="B3">
        <v>40914</v>
      </c>
    </row>
    <row r="4" spans="1:26">
      <c r="A4" t="s">
        <v>105</v>
      </c>
      <c r="B4" s="3">
        <v>41169</v>
      </c>
      <c r="C4" s="10" t="s">
        <v>106</v>
      </c>
      <c r="D4" s="3">
        <v>41173</v>
      </c>
      <c r="N4">
        <v>22</v>
      </c>
      <c r="O4">
        <v>23</v>
      </c>
      <c r="P4">
        <v>25</v>
      </c>
      <c r="Q4">
        <f t="shared" ref="Q4:Y4" si="0">P4+1</f>
        <v>26</v>
      </c>
      <c r="R4">
        <f t="shared" si="0"/>
        <v>27</v>
      </c>
      <c r="S4">
        <f t="shared" si="0"/>
        <v>28</v>
      </c>
      <c r="T4">
        <f t="shared" si="0"/>
        <v>29</v>
      </c>
      <c r="U4">
        <f t="shared" si="0"/>
        <v>30</v>
      </c>
      <c r="V4">
        <f t="shared" si="0"/>
        <v>31</v>
      </c>
      <c r="W4">
        <f t="shared" si="0"/>
        <v>32</v>
      </c>
      <c r="X4">
        <f t="shared" si="0"/>
        <v>33</v>
      </c>
      <c r="Y4">
        <f t="shared" si="0"/>
        <v>34</v>
      </c>
    </row>
    <row r="5" spans="1:26">
      <c r="A5" s="25"/>
      <c r="B5" s="25"/>
      <c r="C5" s="25"/>
      <c r="D5" s="25"/>
      <c r="E5" s="25"/>
      <c r="F5" s="25"/>
      <c r="G5" s="25"/>
      <c r="H5" s="25"/>
      <c r="I5" s="25"/>
      <c r="J5" s="39" t="s">
        <v>107</v>
      </c>
      <c r="K5" s="39"/>
      <c r="L5" s="39"/>
      <c r="M5" s="39"/>
      <c r="N5" s="40" t="s">
        <v>108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33"/>
    </row>
    <row r="6" spans="1:26" ht="30">
      <c r="A6" s="28" t="s">
        <v>99</v>
      </c>
      <c r="B6" s="29" t="s">
        <v>135</v>
      </c>
      <c r="C6" s="28" t="s">
        <v>114</v>
      </c>
      <c r="D6" s="28" t="s">
        <v>109</v>
      </c>
      <c r="E6" s="29" t="s">
        <v>136</v>
      </c>
      <c r="F6" s="29" t="s">
        <v>137</v>
      </c>
      <c r="G6" s="29" t="s">
        <v>138</v>
      </c>
      <c r="H6" s="29" t="s">
        <v>13</v>
      </c>
      <c r="I6" s="29" t="s">
        <v>111</v>
      </c>
      <c r="J6" s="26" t="s">
        <v>112</v>
      </c>
      <c r="K6" s="26" t="s">
        <v>110</v>
      </c>
      <c r="L6" s="26" t="s">
        <v>113</v>
      </c>
      <c r="M6" s="26" t="s">
        <v>110</v>
      </c>
      <c r="N6" s="27" t="s">
        <v>117</v>
      </c>
      <c r="O6" s="27" t="s">
        <v>19</v>
      </c>
      <c r="P6" s="27" t="s">
        <v>21</v>
      </c>
      <c r="Q6" s="27" t="s">
        <v>22</v>
      </c>
      <c r="R6" s="27" t="s">
        <v>23</v>
      </c>
      <c r="S6" s="27" t="s">
        <v>24</v>
      </c>
      <c r="T6" s="27" t="s">
        <v>25</v>
      </c>
      <c r="U6" s="27" t="s">
        <v>26</v>
      </c>
      <c r="V6" s="27" t="s">
        <v>27</v>
      </c>
      <c r="W6" s="27" t="s">
        <v>28</v>
      </c>
      <c r="X6" s="27" t="s">
        <v>29</v>
      </c>
      <c r="Y6" s="27" t="s">
        <v>30</v>
      </c>
      <c r="Z6" s="27" t="s">
        <v>140</v>
      </c>
    </row>
    <row r="7" spans="1:26">
      <c r="A7" s="3">
        <v>41169</v>
      </c>
      <c r="B7" s="14">
        <f>(INDEX(data!$A:$AI,MATCH($A7&amp;$B$3,data!$A:$A,0),9)-INDEX(data!$A:$AI,MATCH($A7&amp;$B$3,data!$A:$A,0),24))/3600</f>
        <v>8.1644444444444453</v>
      </c>
      <c r="C7" s="34">
        <f>((INDEX(data!$A:$AI,MATCH($A7&amp;$B$3,data!$A:$A,0),18))+INDEX(data!$A:$AI,MATCH($A7&amp;$B$3,data!$A:$A,0),17))/(INDEX(data!$A:$AI,MATCH($A7&amp;$B$3,data!$A:$A,0),9)-INDEX(data!$A:$AI,MATCH($A7&amp;$B$3,data!$A:$A,0),24))</f>
        <v>3.0620577027762655E-3</v>
      </c>
      <c r="D7" s="36">
        <f>INDEX(data!$A:$AI,MATCH($A7&amp;$B$3,data!$A:$A,0),10)</f>
        <v>55</v>
      </c>
      <c r="E7" s="36">
        <f>INDEX(data!$A:$AI,MATCH($A7&amp;$B$3,data!$A:$A,0),11)/D7</f>
        <v>364.5090909090909</v>
      </c>
      <c r="F7" s="37">
        <f>INDEX(data!$A:$AI,MATCH($A7&amp;$B$3,data!$A:$A,0),14)/D7</f>
        <v>19.181818181818183</v>
      </c>
      <c r="G7" s="36">
        <f>INDEX(data!$A:$AI,MATCH($A7&amp;$B$3,data!$A:$A,0),15)/D7</f>
        <v>116.2</v>
      </c>
      <c r="H7" s="36">
        <f>E7+F7+G7</f>
        <v>499.89090909090908</v>
      </c>
      <c r="I7" s="36">
        <f>INDEX(data!$A:$AI,MATCH($A7&amp;$B$3,data!$A:$A,0),19)</f>
        <v>29</v>
      </c>
      <c r="N7" s="37">
        <f>(INDEX(data!$A:$AM,MATCH($A7&amp;$B$3,data!$A:$A,0),N$4)/60)</f>
        <v>0.1</v>
      </c>
      <c r="O7" s="37">
        <f>(INDEX(data!$A:$AM,MATCH($A7&amp;$B$3,data!$A:$A,0),O$4)/60)</f>
        <v>29</v>
      </c>
      <c r="P7" s="37">
        <f>(INDEX(data!$A:$AM,MATCH($A7&amp;$B$3,data!$A:$A,0),P$4)/60)</f>
        <v>0</v>
      </c>
      <c r="Q7" s="37">
        <f>(INDEX(data!$A:$AM,MATCH($A7&amp;$B$3,data!$A:$A,0),Q$4)/60)</f>
        <v>0.18333333333333332</v>
      </c>
      <c r="R7" s="37">
        <f>(INDEX(data!$A:$AM,MATCH($A7&amp;$B$3,data!$A:$A,0),R$4)/60)</f>
        <v>0</v>
      </c>
      <c r="S7" s="37">
        <f>(INDEX(data!$A:$AM,MATCH($A7&amp;$B$3,data!$A:$A,0),S$4)/60)</f>
        <v>0</v>
      </c>
      <c r="T7" s="37">
        <f>(INDEX(data!$A:$AM,MATCH($A7&amp;$B$3,data!$A:$A,0),T$4)/60)</f>
        <v>0</v>
      </c>
      <c r="U7" s="37">
        <f>(INDEX(data!$A:$AM,MATCH($A7&amp;$B$3,data!$A:$A,0),U$4)/60)</f>
        <v>0</v>
      </c>
      <c r="V7" s="37">
        <f>(INDEX(data!$A:$AM,MATCH($A7&amp;$B$3,data!$A:$A,0),V$4)/60)</f>
        <v>0</v>
      </c>
      <c r="W7" s="37">
        <f>(INDEX(data!$A:$AM,MATCH($A7&amp;$B$3,data!$A:$A,0),W$4)/60)</f>
        <v>0</v>
      </c>
      <c r="X7" s="37">
        <f>(INDEX(data!$A:$AM,MATCH($A7&amp;$B$3,data!$A:$A,0),X$4)/3600)</f>
        <v>0</v>
      </c>
      <c r="Y7" s="37">
        <f>(INDEX(data!$A:$AM,MATCH($A7&amp;$B$3,data!$A:$A,0),Y$4)/60)</f>
        <v>0</v>
      </c>
      <c r="Z7" s="37">
        <f>SUM(N7:Y7)</f>
        <v>29.283333333333335</v>
      </c>
    </row>
    <row r="8" spans="1:26">
      <c r="A8" s="3">
        <v>41170</v>
      </c>
      <c r="B8" s="14">
        <f>(INDEX(data!$A:$AI,MATCH($A8&amp;$B$3,data!$A:$A,0),9)-INDEX(data!$A:$AI,MATCH($A8&amp;$B$3,data!$A:$A,0),24))/3600</f>
        <v>8.0430555555555561</v>
      </c>
      <c r="C8" s="34">
        <f>((INDEX(data!$A:$AI,MATCH($A8&amp;$B$3,data!$A:$A,0),18))+INDEX(data!$A:$AI,MATCH($A8&amp;$B$3,data!$A:$A,0),17))/(INDEX(data!$A:$AI,MATCH($A8&amp;$B$3,data!$A:$A,0),9)-INDEX(data!$A:$AI,MATCH($A8&amp;$B$3,data!$A:$A,0),24))</f>
        <v>2.3139354170264204E-3</v>
      </c>
      <c r="D8" s="36">
        <f>INDEX(data!$A:$AI,MATCH($A8&amp;$B$3,data!$A:$A,0),10)</f>
        <v>43</v>
      </c>
      <c r="E8" s="36">
        <f>INDEX(data!$A:$AI,MATCH($A8&amp;$B$3,data!$A:$A,0),11)/D8</f>
        <v>298.74418604651163</v>
      </c>
      <c r="F8" s="37">
        <f>INDEX(data!$A:$AI,MATCH($A8&amp;$B$3,data!$A:$A,0),14)/D8</f>
        <v>16.232558139534884</v>
      </c>
      <c r="G8" s="36">
        <f>INDEX(data!$A:$AI,MATCH($A8&amp;$B$3,data!$A:$A,0),15)/D8</f>
        <v>234.3953488372093</v>
      </c>
      <c r="H8" s="36">
        <f t="shared" ref="H8:H10" si="1">E8+F8+G8</f>
        <v>549.37209302325584</v>
      </c>
      <c r="I8" s="36">
        <f>INDEX(data!$A:$AI,MATCH($A8&amp;$B$3,data!$A:$A,0),19)</f>
        <v>19</v>
      </c>
      <c r="N8" s="37">
        <f>(INDEX(data!$A:$AM,MATCH($A8&amp;$B$3,data!$A:$A,0),N$4)/60)</f>
        <v>0.38333333333333336</v>
      </c>
      <c r="O8" s="37">
        <f>(INDEX(data!$A:$AM,MATCH($A8&amp;$B$3,data!$A:$A,0),O$4)/60)</f>
        <v>27.766666666666666</v>
      </c>
      <c r="P8" s="37">
        <f>(INDEX(data!$A:$AM,MATCH($A8&amp;$B$3,data!$A:$A,0),P$4)/60)</f>
        <v>0</v>
      </c>
      <c r="Q8" s="37">
        <f>(INDEX(data!$A:$AM,MATCH($A8&amp;$B$3,data!$A:$A,0),Q$4)/60)</f>
        <v>58.81666666666667</v>
      </c>
      <c r="R8" s="37">
        <f>(INDEX(data!$A:$AM,MATCH($A8&amp;$B$3,data!$A:$A,0),R$4)/60)</f>
        <v>0</v>
      </c>
      <c r="S8" s="37">
        <f>(INDEX(data!$A:$AM,MATCH($A8&amp;$B$3,data!$A:$A,0),S$4)/60)</f>
        <v>0</v>
      </c>
      <c r="T8" s="37">
        <f>(INDEX(data!$A:$AM,MATCH($A8&amp;$B$3,data!$A:$A,0),T$4)/60)</f>
        <v>0</v>
      </c>
      <c r="U8" s="37">
        <f>(INDEX(data!$A:$AM,MATCH($A8&amp;$B$3,data!$A:$A,0),U$4)/60)</f>
        <v>0</v>
      </c>
      <c r="V8" s="37">
        <f>(INDEX(data!$A:$AM,MATCH($A8&amp;$B$3,data!$A:$A,0),V$4)/60)</f>
        <v>0</v>
      </c>
      <c r="W8" s="37">
        <f>(INDEX(data!$A:$AM,MATCH($A8&amp;$B$3,data!$A:$A,0),W$4)/60)</f>
        <v>0</v>
      </c>
      <c r="X8" s="37">
        <f>(INDEX(data!$A:$AM,MATCH($A8&amp;$B$3,data!$A:$A,0),X$4)/3600)</f>
        <v>0</v>
      </c>
      <c r="Y8" s="37">
        <f>(INDEX(data!$A:$AM,MATCH($A8&amp;$B$3,data!$A:$A,0),Y$4)/60)</f>
        <v>0</v>
      </c>
      <c r="Z8" s="37">
        <f t="shared" ref="Z8:Z10" si="2">SUM(N8:Y8)</f>
        <v>86.966666666666669</v>
      </c>
    </row>
    <row r="9" spans="1:26">
      <c r="A9" s="3">
        <v>41171</v>
      </c>
      <c r="B9" s="14">
        <f>(INDEX(data!$A:$AI,MATCH($A9&amp;$B$3,data!$A:$A,0),9)-INDEX(data!$A:$AI,MATCH($A9&amp;$B$3,data!$A:$A,0),24))/3600</f>
        <v>8.1380555555555549</v>
      </c>
      <c r="C9" s="34">
        <f>((INDEX(data!$A:$AI,MATCH($A9&amp;$B$3,data!$A:$A,0),18))+INDEX(data!$A:$AI,MATCH($A9&amp;$B$3,data!$A:$A,0),17))/(INDEX(data!$A:$AI,MATCH($A9&amp;$B$3,data!$A:$A,0),9)-INDEX(data!$A:$AI,MATCH($A9&amp;$B$3,data!$A:$A,0),24))</f>
        <v>3.5157183329351128E-3</v>
      </c>
      <c r="D9" s="36">
        <f>INDEX(data!$A:$AI,MATCH($A9&amp;$B$3,data!$A:$A,0),10)</f>
        <v>62</v>
      </c>
      <c r="E9" s="36">
        <f>INDEX(data!$A:$AI,MATCH($A9&amp;$B$3,data!$A:$A,0),11)/D9</f>
        <v>301.58064516129031</v>
      </c>
      <c r="F9" s="37">
        <f>INDEX(data!$A:$AI,MATCH($A9&amp;$B$3,data!$A:$A,0),14)/D9</f>
        <v>24.85483870967742</v>
      </c>
      <c r="G9" s="36">
        <f>INDEX(data!$A:$AI,MATCH($A9&amp;$B$3,data!$A:$A,0),15)/D9</f>
        <v>117.93548387096774</v>
      </c>
      <c r="H9" s="36">
        <f t="shared" si="1"/>
        <v>444.37096774193549</v>
      </c>
      <c r="I9" s="36">
        <f>INDEX(data!$A:$AI,MATCH($A9&amp;$B$3,data!$A:$A,0),19)</f>
        <v>24</v>
      </c>
      <c r="N9" s="37">
        <f>(INDEX(data!$A:$AM,MATCH($A9&amp;$B$3,data!$A:$A,0),N$4)/60)</f>
        <v>0.1</v>
      </c>
      <c r="O9" s="37">
        <f>(INDEX(data!$A:$AM,MATCH($A9&amp;$B$3,data!$A:$A,0),O$4)/60)</f>
        <v>26.333333333333332</v>
      </c>
      <c r="P9" s="37">
        <f>(INDEX(data!$A:$AM,MATCH($A9&amp;$B$3,data!$A:$A,0),P$4)/60)</f>
        <v>0</v>
      </c>
      <c r="Q9" s="37">
        <f>(INDEX(data!$A:$AM,MATCH($A9&amp;$B$3,data!$A:$A,0),Q$4)/60)</f>
        <v>0.16666666666666666</v>
      </c>
      <c r="R9" s="37">
        <f>(INDEX(data!$A:$AM,MATCH($A9&amp;$B$3,data!$A:$A,0),R$4)/60)</f>
        <v>0</v>
      </c>
      <c r="S9" s="37">
        <f>(INDEX(data!$A:$AM,MATCH($A9&amp;$B$3,data!$A:$A,0),S$4)/60)</f>
        <v>0</v>
      </c>
      <c r="T9" s="37">
        <f>(INDEX(data!$A:$AM,MATCH($A9&amp;$B$3,data!$A:$A,0),T$4)/60)</f>
        <v>0</v>
      </c>
      <c r="U9" s="37">
        <f>(INDEX(data!$A:$AM,MATCH($A9&amp;$B$3,data!$A:$A,0),U$4)/60)</f>
        <v>0</v>
      </c>
      <c r="V9" s="37">
        <f>(INDEX(data!$A:$AM,MATCH($A9&amp;$B$3,data!$A:$A,0),V$4)/60)</f>
        <v>0</v>
      </c>
      <c r="W9" s="37">
        <f>(INDEX(data!$A:$AM,MATCH($A9&amp;$B$3,data!$A:$A,0),W$4)/60)</f>
        <v>0</v>
      </c>
      <c r="X9" s="37">
        <f>(INDEX(data!$A:$AM,MATCH($A9&amp;$B$3,data!$A:$A,0),X$4)/3600)</f>
        <v>0</v>
      </c>
      <c r="Y9" s="37">
        <f>(INDEX(data!$A:$AM,MATCH($A9&amp;$B$3,data!$A:$A,0),Y$4)/60)</f>
        <v>0</v>
      </c>
      <c r="Z9" s="37">
        <f t="shared" si="2"/>
        <v>26.6</v>
      </c>
    </row>
    <row r="10" spans="1:26">
      <c r="A10" s="3">
        <v>41172</v>
      </c>
      <c r="B10" s="14">
        <f>(INDEX(data!$A:$AI,MATCH($A10&amp;$B$3,data!$A:$A,0),9)-INDEX(data!$A:$AI,MATCH($A10&amp;$B$3,data!$A:$A,0),24))/3600</f>
        <v>8.0061111111111103</v>
      </c>
      <c r="C10" s="34">
        <f>((INDEX(data!$A:$AI,MATCH($A10&amp;$B$3,data!$A:$A,0),18))+INDEX(data!$A:$AI,MATCH($A10&amp;$B$3,data!$A:$A,0),17))/(INDEX(data!$A:$AI,MATCH($A10&amp;$B$3,data!$A:$A,0),9)-INDEX(data!$A:$AI,MATCH($A10&amp;$B$3,data!$A:$A,0),24))</f>
        <v>3.1573103878981333E-3</v>
      </c>
      <c r="D10" s="36">
        <f>INDEX(data!$A:$AI,MATCH($A10&amp;$B$3,data!$A:$A,0),10)</f>
        <v>54</v>
      </c>
      <c r="E10" s="36">
        <f>INDEX(data!$A:$AI,MATCH($A10&amp;$B$3,data!$A:$A,0),11)/D10</f>
        <v>313.98148148148147</v>
      </c>
      <c r="F10" s="37">
        <f>INDEX(data!$A:$AI,MATCH($A10&amp;$B$3,data!$A:$A,0),14)/D10</f>
        <v>27.222222222222221</v>
      </c>
      <c r="G10" s="36">
        <f>INDEX(data!$A:$AI,MATCH($A10&amp;$B$3,data!$A:$A,0),15)/D10</f>
        <v>120.81481481481481</v>
      </c>
      <c r="H10" s="36">
        <f t="shared" si="1"/>
        <v>462.01851851851848</v>
      </c>
      <c r="I10" s="36">
        <f>INDEX(data!$A:$AI,MATCH($A10&amp;$B$3,data!$A:$A,0),19)</f>
        <v>24</v>
      </c>
      <c r="N10" s="37">
        <f>(INDEX(data!$A:$AM,MATCH($A10&amp;$B$3,data!$A:$A,0),N$4)/60)</f>
        <v>0.16666666666666666</v>
      </c>
      <c r="O10" s="37">
        <f>(INDEX(data!$A:$AM,MATCH($A10&amp;$B$3,data!$A:$A,0),O$4)/60)</f>
        <v>31.266666666666666</v>
      </c>
      <c r="P10" s="37">
        <f>(INDEX(data!$A:$AM,MATCH($A10&amp;$B$3,data!$A:$A,0),P$4)/60)</f>
        <v>0</v>
      </c>
      <c r="Q10" s="37">
        <f>(INDEX(data!$A:$AM,MATCH($A10&amp;$B$3,data!$A:$A,0),Q$4)/60)</f>
        <v>30.483333333333334</v>
      </c>
      <c r="R10" s="37">
        <f>(INDEX(data!$A:$AM,MATCH($A10&amp;$B$3,data!$A:$A,0),R$4)/60)</f>
        <v>0</v>
      </c>
      <c r="S10" s="37">
        <f>(INDEX(data!$A:$AM,MATCH($A10&amp;$B$3,data!$A:$A,0),S$4)/60)</f>
        <v>0</v>
      </c>
      <c r="T10" s="37">
        <f>(INDEX(data!$A:$AM,MATCH($A10&amp;$B$3,data!$A:$A,0),T$4)/60)</f>
        <v>0</v>
      </c>
      <c r="U10" s="37">
        <f>(INDEX(data!$A:$AM,MATCH($A10&amp;$B$3,data!$A:$A,0),U$4)/60)</f>
        <v>0</v>
      </c>
      <c r="V10" s="37">
        <f>(INDEX(data!$A:$AM,MATCH($A10&amp;$B$3,data!$A:$A,0),V$4)/60)</f>
        <v>0</v>
      </c>
      <c r="W10" s="37">
        <f>(INDEX(data!$A:$AM,MATCH($A10&amp;$B$3,data!$A:$A,0),W$4)/60)</f>
        <v>0</v>
      </c>
      <c r="X10" s="37">
        <f>(INDEX(data!$A:$AM,MATCH($A10&amp;$B$3,data!$A:$A,0),X$4)/3600)</f>
        <v>0</v>
      </c>
      <c r="Y10" s="37">
        <f>(INDEX(data!$A:$AM,MATCH($A10&amp;$B$3,data!$A:$A,0),Y$4)/60)</f>
        <v>0</v>
      </c>
      <c r="Z10" s="37">
        <f t="shared" si="2"/>
        <v>61.916666666666671</v>
      </c>
    </row>
    <row r="11" spans="1:26">
      <c r="A11" s="3">
        <v>41173</v>
      </c>
      <c r="B11" s="14">
        <f>(INDEX(data!$A:$AI,MATCH($A11&amp;$B$3,data!$A:$A,0),9)-INDEX(data!$A:$AI,MATCH($A11&amp;$B$3,data!$A:$A,0),24))/3600</f>
        <v>8.1138888888888889</v>
      </c>
      <c r="C11" s="34">
        <f>((INDEX(data!$A:$AI,MATCH($A11&amp;$B$3,data!$A:$A,0),18))+INDEX(data!$A:$AI,MATCH($A11&amp;$B$3,data!$A:$A,0),17))/(INDEX(data!$A:$AI,MATCH($A11&amp;$B$3,data!$A:$A,0),9)-INDEX(data!$A:$AI,MATCH($A11&amp;$B$3,data!$A:$A,0),24))</f>
        <v>3.5604245121533722E-3</v>
      </c>
      <c r="D11" s="36">
        <f>INDEX(data!$A:$AI,MATCH($A11&amp;$B$3,data!$A:$A,0),10)</f>
        <v>63</v>
      </c>
      <c r="E11" s="36">
        <f>INDEX(data!$A:$AI,MATCH($A11&amp;$B$3,data!$A:$A,0),11)/D11</f>
        <v>269.61904761904759</v>
      </c>
      <c r="F11" s="37">
        <f>INDEX(data!$A:$AI,MATCH($A11&amp;$B$3,data!$A:$A,0),14)/D11</f>
        <v>31.142857142857142</v>
      </c>
      <c r="G11" s="36">
        <f>INDEX(data!$A:$AI,MATCH($A11&amp;$B$3,data!$A:$A,0),15)/D11</f>
        <v>103.25396825396825</v>
      </c>
      <c r="H11" s="36">
        <f t="shared" ref="H11" si="3">E11+F11+G11</f>
        <v>404.01587301587301</v>
      </c>
      <c r="I11" s="36">
        <f>INDEX(data!$A:$AI,MATCH($A11&amp;$B$3,data!$A:$A,0),19)</f>
        <v>24</v>
      </c>
      <c r="N11" s="37">
        <f>(INDEX(data!$A:$AM,MATCH($A11&amp;$B$3,data!$A:$A,0),N$4)/60)</f>
        <v>0.23333333333333334</v>
      </c>
      <c r="O11" s="37">
        <f>(INDEX(data!$A:$AM,MATCH($A11&amp;$B$3,data!$A:$A,0),O$4)/60)</f>
        <v>26.933333333333334</v>
      </c>
      <c r="P11" s="37">
        <f>(INDEX(data!$A:$AM,MATCH($A11&amp;$B$3,data!$A:$A,0),P$4)/60)</f>
        <v>4.4000000000000004</v>
      </c>
      <c r="Q11" s="37">
        <f>(INDEX(data!$A:$AM,MATCH($A11&amp;$B$3,data!$A:$A,0),Q$4)/60)</f>
        <v>29.05</v>
      </c>
      <c r="R11" s="37">
        <f>(INDEX(data!$A:$AM,MATCH($A11&amp;$B$3,data!$A:$A,0),R$4)/60)</f>
        <v>0</v>
      </c>
      <c r="S11" s="37">
        <f>(INDEX(data!$A:$AM,MATCH($A11&amp;$B$3,data!$A:$A,0),S$4)/60)</f>
        <v>0</v>
      </c>
      <c r="T11" s="37">
        <f>(INDEX(data!$A:$AM,MATCH($A11&amp;$B$3,data!$A:$A,0),T$4)/60)</f>
        <v>0</v>
      </c>
      <c r="U11" s="37">
        <f>(INDEX(data!$A:$AM,MATCH($A11&amp;$B$3,data!$A:$A,0),U$4)/60)</f>
        <v>0</v>
      </c>
      <c r="V11" s="37">
        <f>(INDEX(data!$A:$AM,MATCH($A11&amp;$B$3,data!$A:$A,0),V$4)/60)</f>
        <v>0</v>
      </c>
      <c r="W11" s="37">
        <f>(INDEX(data!$A:$AM,MATCH($A11&amp;$B$3,data!$A:$A,0),W$4)/60)</f>
        <v>0</v>
      </c>
      <c r="X11" s="37">
        <f>(INDEX(data!$A:$AM,MATCH($A11&amp;$B$3,data!$A:$A,0),X$4)/3600)</f>
        <v>0</v>
      </c>
      <c r="Y11" s="37">
        <f>(INDEX(data!$A:$AM,MATCH($A11&amp;$B$3,data!$A:$A,0),Y$4)/60)</f>
        <v>0</v>
      </c>
      <c r="Z11" s="37">
        <f t="shared" ref="Z11" si="4">SUM(N11:Y11)</f>
        <v>60.616666666666674</v>
      </c>
    </row>
    <row r="13" spans="1:26">
      <c r="B13" s="14">
        <f>SUM(B7:B12)/COUNT(A7:A12)</f>
        <v>8.09311111111111</v>
      </c>
      <c r="D13" s="20">
        <f t="array" ref="D13">SUM(B7:B11*D7:D11)/SUM(B7:B11)</f>
        <v>55.428876410664763</v>
      </c>
      <c r="E13" s="20">
        <f t="array" ref="E13">SUM($D$7:$D$12*E7:E12)/SUM($D$7:$D$12)</f>
        <v>308.78339350180505</v>
      </c>
      <c r="F13" s="20">
        <f t="array" ref="F13">SUM($D$7:$D$12*F7:F12)/SUM($D$7:$D$12)</f>
        <v>24.28158844765343</v>
      </c>
      <c r="G13" s="20">
        <f t="array" ref="G13">SUM($D$7:$D$12*G7:G12)/SUM($D$7:$D$12)</f>
        <v>132.89169675090253</v>
      </c>
      <c r="H13" s="20">
        <f t="array" ref="H13">(SUM($D$7:$D$12*E7:F12)/SUM($D$7:$D$12))+SUM(G7:G12)/SUM(D7:D12)</f>
        <v>335.56534157320198</v>
      </c>
      <c r="I13" s="18">
        <f>SUM(I7:I11)</f>
        <v>120</v>
      </c>
      <c r="N13" s="19">
        <f>SUM(N7:N12)</f>
        <v>0.98333333333333339</v>
      </c>
      <c r="O13" s="19">
        <f t="shared" ref="O13:Z13" si="5">SUM(O7:O12)</f>
        <v>141.29999999999998</v>
      </c>
      <c r="P13" s="19">
        <f t="shared" si="5"/>
        <v>4.4000000000000004</v>
      </c>
      <c r="Q13" s="19">
        <f t="shared" si="5"/>
        <v>118.7</v>
      </c>
      <c r="R13" s="19">
        <f t="shared" si="5"/>
        <v>0</v>
      </c>
      <c r="S13" s="19">
        <f t="shared" si="5"/>
        <v>0</v>
      </c>
      <c r="T13" s="19">
        <f t="shared" si="5"/>
        <v>0</v>
      </c>
      <c r="U13" s="19">
        <f t="shared" si="5"/>
        <v>0</v>
      </c>
      <c r="V13" s="19">
        <f t="shared" si="5"/>
        <v>0</v>
      </c>
      <c r="W13" s="19">
        <f t="shared" si="5"/>
        <v>0</v>
      </c>
      <c r="X13" s="19">
        <f t="shared" si="5"/>
        <v>0</v>
      </c>
      <c r="Y13" s="19">
        <f t="shared" si="5"/>
        <v>0</v>
      </c>
      <c r="Z13" s="19">
        <f t="shared" si="5"/>
        <v>265.38333333333333</v>
      </c>
    </row>
    <row r="15" spans="1:26">
      <c r="E15" t="s">
        <v>116</v>
      </c>
      <c r="F15" t="s">
        <v>116</v>
      </c>
      <c r="G15" t="s">
        <v>116</v>
      </c>
      <c r="H15" t="s">
        <v>116</v>
      </c>
    </row>
    <row r="20" spans="4:4">
      <c r="D20" s="19"/>
    </row>
  </sheetData>
  <mergeCells count="2">
    <mergeCell ref="J5:M5"/>
    <mergeCell ref="N5:Y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" workbookViewId="0">
      <selection activeCell="E21" sqref="E21"/>
    </sheetView>
  </sheetViews>
  <sheetFormatPr baseColWidth="10" defaultColWidth="8.83203125" defaultRowHeight="15" x14ac:dyDescent="0"/>
  <cols>
    <col min="1" max="1" width="16.83203125" bestFit="1" customWidth="1"/>
    <col min="2" max="2" width="20" bestFit="1" customWidth="1"/>
    <col min="3" max="3" width="23.5" bestFit="1" customWidth="1"/>
    <col min="4" max="4" width="17.1640625" bestFit="1" customWidth="1"/>
    <col min="5" max="5" width="9.6640625" bestFit="1" customWidth="1"/>
  </cols>
  <sheetData>
    <row r="1" spans="1:6">
      <c r="A1" t="s">
        <v>150</v>
      </c>
    </row>
    <row r="2" spans="1:6">
      <c r="A2" t="s">
        <v>187</v>
      </c>
    </row>
    <row r="3" spans="1:6">
      <c r="A3" t="s">
        <v>188</v>
      </c>
    </row>
    <row r="5" spans="1:6">
      <c r="A5" s="32" t="s">
        <v>145</v>
      </c>
      <c r="B5" s="32" t="s">
        <v>144</v>
      </c>
      <c r="C5" s="32" t="s">
        <v>146</v>
      </c>
      <c r="D5" s="32" t="s">
        <v>148</v>
      </c>
      <c r="E5" s="32" t="s">
        <v>152</v>
      </c>
    </row>
    <row r="6" spans="1:6">
      <c r="A6" t="s">
        <v>0</v>
      </c>
      <c r="B6" t="s">
        <v>142</v>
      </c>
      <c r="D6" t="s">
        <v>153</v>
      </c>
      <c r="E6" t="s">
        <v>153</v>
      </c>
    </row>
    <row r="7" spans="1:6">
      <c r="A7" t="s">
        <v>1</v>
      </c>
      <c r="B7" t="s">
        <v>143</v>
      </c>
      <c r="D7" t="s">
        <v>151</v>
      </c>
      <c r="E7" t="s">
        <v>149</v>
      </c>
    </row>
    <row r="8" spans="1:6">
      <c r="A8" t="s">
        <v>2</v>
      </c>
      <c r="B8" t="s">
        <v>147</v>
      </c>
      <c r="D8" t="s">
        <v>151</v>
      </c>
      <c r="E8" t="s">
        <v>149</v>
      </c>
    </row>
    <row r="9" spans="1:6">
      <c r="A9" t="s">
        <v>3</v>
      </c>
      <c r="B9" t="s">
        <v>154</v>
      </c>
      <c r="D9" t="s">
        <v>151</v>
      </c>
      <c r="E9" t="s">
        <v>149</v>
      </c>
    </row>
    <row r="10" spans="1:6">
      <c r="A10" t="s">
        <v>4</v>
      </c>
      <c r="B10" t="s">
        <v>155</v>
      </c>
    </row>
    <row r="11" spans="1:6">
      <c r="A11" t="s">
        <v>5</v>
      </c>
      <c r="B11" t="s">
        <v>156</v>
      </c>
      <c r="D11" t="s">
        <v>151</v>
      </c>
      <c r="E11" t="s">
        <v>149</v>
      </c>
    </row>
    <row r="12" spans="1:6">
      <c r="A12" t="s">
        <v>6</v>
      </c>
      <c r="B12" t="s">
        <v>157</v>
      </c>
      <c r="D12" t="s">
        <v>153</v>
      </c>
      <c r="E12" t="s">
        <v>153</v>
      </c>
    </row>
    <row r="13" spans="1:6">
      <c r="A13" t="s">
        <v>7</v>
      </c>
      <c r="B13" t="s">
        <v>109</v>
      </c>
      <c r="D13" t="s">
        <v>153</v>
      </c>
      <c r="E13" t="s">
        <v>153</v>
      </c>
    </row>
    <row r="14" spans="1:6">
      <c r="A14" t="s">
        <v>8</v>
      </c>
      <c r="B14" t="s">
        <v>158</v>
      </c>
      <c r="D14" t="s">
        <v>153</v>
      </c>
      <c r="E14" t="s">
        <v>153</v>
      </c>
    </row>
    <row r="15" spans="1:6">
      <c r="A15" t="s">
        <v>9</v>
      </c>
      <c r="B15" t="s">
        <v>159</v>
      </c>
      <c r="D15" t="s">
        <v>153</v>
      </c>
      <c r="E15" t="s">
        <v>153</v>
      </c>
      <c r="F15" t="s">
        <v>160</v>
      </c>
    </row>
    <row r="16" spans="1:6">
      <c r="A16" t="s">
        <v>10</v>
      </c>
      <c r="B16" t="s">
        <v>161</v>
      </c>
      <c r="C16" t="s">
        <v>162</v>
      </c>
      <c r="D16" t="s">
        <v>163</v>
      </c>
      <c r="E16" t="s">
        <v>163</v>
      </c>
      <c r="F16" t="s">
        <v>160</v>
      </c>
    </row>
    <row r="17" spans="1:6">
      <c r="A17" t="s">
        <v>11</v>
      </c>
      <c r="B17" t="s">
        <v>164</v>
      </c>
      <c r="C17" t="s">
        <v>165</v>
      </c>
      <c r="D17" t="s">
        <v>163</v>
      </c>
      <c r="E17" t="s">
        <v>163</v>
      </c>
      <c r="F17" t="s">
        <v>166</v>
      </c>
    </row>
    <row r="18" spans="1:6">
      <c r="A18" t="s">
        <v>12</v>
      </c>
      <c r="B18" t="s">
        <v>167</v>
      </c>
      <c r="D18" t="s">
        <v>153</v>
      </c>
      <c r="E18" t="s">
        <v>153</v>
      </c>
    </row>
    <row r="19" spans="1:6">
      <c r="A19" t="s">
        <v>13</v>
      </c>
      <c r="B19" t="s">
        <v>13</v>
      </c>
      <c r="D19" t="s">
        <v>153</v>
      </c>
      <c r="E19" t="s">
        <v>153</v>
      </c>
      <c r="F19" t="s">
        <v>160</v>
      </c>
    </row>
    <row r="20" spans="1:6">
      <c r="A20" t="s">
        <v>115</v>
      </c>
      <c r="B20" t="s">
        <v>168</v>
      </c>
      <c r="D20" t="s">
        <v>153</v>
      </c>
      <c r="E20" t="s">
        <v>153</v>
      </c>
    </row>
    <row r="21" spans="1:6">
      <c r="A21" t="s">
        <v>14</v>
      </c>
      <c r="B21" t="s">
        <v>169</v>
      </c>
      <c r="D21" t="s">
        <v>193</v>
      </c>
      <c r="E21" t="s">
        <v>153</v>
      </c>
    </row>
    <row r="22" spans="1:6">
      <c r="A22" t="s">
        <v>15</v>
      </c>
      <c r="B22" t="s">
        <v>170</v>
      </c>
      <c r="D22" t="s">
        <v>153</v>
      </c>
      <c r="E22" t="s">
        <v>153</v>
      </c>
    </row>
    <row r="23" spans="1:6">
      <c r="A23" t="s">
        <v>16</v>
      </c>
      <c r="B23" t="s">
        <v>171</v>
      </c>
    </row>
    <row r="24" spans="1:6">
      <c r="A24" t="s">
        <v>17</v>
      </c>
      <c r="B24" t="s">
        <v>172</v>
      </c>
      <c r="C24" t="s">
        <v>173</v>
      </c>
      <c r="F24" t="s">
        <v>174</v>
      </c>
    </row>
    <row r="25" spans="1:6">
      <c r="A25" t="s">
        <v>18</v>
      </c>
      <c r="B25" t="s">
        <v>184</v>
      </c>
      <c r="D25" t="s">
        <v>163</v>
      </c>
      <c r="E25" t="s">
        <v>163</v>
      </c>
    </row>
    <row r="26" spans="1:6">
      <c r="A26" t="s">
        <v>19</v>
      </c>
      <c r="B26" t="s">
        <v>185</v>
      </c>
      <c r="D26" t="s">
        <v>163</v>
      </c>
      <c r="E26" t="s">
        <v>163</v>
      </c>
    </row>
    <row r="27" spans="1:6">
      <c r="A27" t="s">
        <v>20</v>
      </c>
      <c r="B27" t="s">
        <v>186</v>
      </c>
      <c r="D27" t="s">
        <v>163</v>
      </c>
      <c r="E27" t="s">
        <v>163</v>
      </c>
    </row>
    <row r="28" spans="1:6">
      <c r="A28" t="s">
        <v>21</v>
      </c>
      <c r="B28" t="s">
        <v>186</v>
      </c>
      <c r="D28" t="s">
        <v>163</v>
      </c>
      <c r="E28" t="s">
        <v>163</v>
      </c>
    </row>
    <row r="29" spans="1:6">
      <c r="A29" t="s">
        <v>22</v>
      </c>
      <c r="B29" t="s">
        <v>186</v>
      </c>
      <c r="D29" t="s">
        <v>163</v>
      </c>
      <c r="E29" t="s">
        <v>163</v>
      </c>
    </row>
    <row r="30" spans="1:6">
      <c r="A30" t="s">
        <v>23</v>
      </c>
      <c r="B30" t="s">
        <v>186</v>
      </c>
      <c r="D30" t="s">
        <v>163</v>
      </c>
      <c r="E30" t="s">
        <v>163</v>
      </c>
    </row>
    <row r="31" spans="1:6">
      <c r="A31" t="s">
        <v>24</v>
      </c>
      <c r="B31" t="s">
        <v>186</v>
      </c>
      <c r="D31" t="s">
        <v>163</v>
      </c>
      <c r="E31" t="s">
        <v>163</v>
      </c>
    </row>
    <row r="32" spans="1:6">
      <c r="A32" t="s">
        <v>25</v>
      </c>
      <c r="B32" t="s">
        <v>186</v>
      </c>
      <c r="D32" t="s">
        <v>163</v>
      </c>
      <c r="E32" t="s">
        <v>163</v>
      </c>
    </row>
    <row r="33" spans="1:5">
      <c r="A33" t="s">
        <v>26</v>
      </c>
      <c r="B33" t="s">
        <v>186</v>
      </c>
      <c r="D33" t="s">
        <v>163</v>
      </c>
      <c r="E33" t="s">
        <v>163</v>
      </c>
    </row>
    <row r="34" spans="1:5">
      <c r="A34" t="s">
        <v>27</v>
      </c>
      <c r="B34" t="s">
        <v>186</v>
      </c>
      <c r="D34" t="s">
        <v>163</v>
      </c>
      <c r="E34" t="s">
        <v>163</v>
      </c>
    </row>
    <row r="35" spans="1:5">
      <c r="A35" t="s">
        <v>28</v>
      </c>
      <c r="B35" t="s">
        <v>186</v>
      </c>
      <c r="D35" t="s">
        <v>163</v>
      </c>
      <c r="E35" t="s">
        <v>163</v>
      </c>
    </row>
    <row r="36" spans="1:5">
      <c r="A36" t="s">
        <v>29</v>
      </c>
      <c r="B36" t="s">
        <v>186</v>
      </c>
      <c r="D36" t="s">
        <v>163</v>
      </c>
      <c r="E36" t="s">
        <v>163</v>
      </c>
    </row>
    <row r="37" spans="1:5">
      <c r="A37" t="s">
        <v>30</v>
      </c>
      <c r="B37" t="s">
        <v>186</v>
      </c>
      <c r="D37" t="s">
        <v>163</v>
      </c>
      <c r="E37" t="s">
        <v>163</v>
      </c>
    </row>
    <row r="38" spans="1:5">
      <c r="A38" t="s">
        <v>31</v>
      </c>
    </row>
    <row r="40" spans="1:5">
      <c r="A40" s="32" t="s">
        <v>175</v>
      </c>
    </row>
    <row r="41" spans="1:5">
      <c r="A41" t="s">
        <v>176</v>
      </c>
      <c r="B41" t="s">
        <v>177</v>
      </c>
    </row>
    <row r="42" spans="1:5">
      <c r="A42" t="s">
        <v>178</v>
      </c>
      <c r="B42" t="s">
        <v>109</v>
      </c>
    </row>
    <row r="43" spans="1:5">
      <c r="A43" t="s">
        <v>179</v>
      </c>
      <c r="B43" t="s">
        <v>180</v>
      </c>
      <c r="C43" t="s">
        <v>181</v>
      </c>
    </row>
    <row r="44" spans="1:5">
      <c r="A44" t="s">
        <v>182</v>
      </c>
      <c r="B44" t="s">
        <v>183</v>
      </c>
    </row>
    <row r="46" spans="1:5">
      <c r="A46" t="s">
        <v>189</v>
      </c>
    </row>
    <row r="47" spans="1:5">
      <c r="A47" t="s">
        <v>151</v>
      </c>
      <c r="B47" t="s">
        <v>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01"/>
  <sheetViews>
    <sheetView topLeftCell="O1" workbookViewId="0">
      <selection activeCell="AP3" sqref="AP3"/>
    </sheetView>
  </sheetViews>
  <sheetFormatPr baseColWidth="10" defaultColWidth="11" defaultRowHeight="15" x14ac:dyDescent="0"/>
  <cols>
    <col min="2" max="2" width="14.5" customWidth="1"/>
    <col min="5" max="5" width="15.1640625" customWidth="1"/>
    <col min="22" max="22" width="11" style="20"/>
    <col min="36" max="36" width="4" customWidth="1"/>
  </cols>
  <sheetData>
    <row r="1" spans="1:45">
      <c r="A1">
        <v>1</v>
      </c>
      <c r="B1">
        <v>2</v>
      </c>
      <c r="C1">
        <f>B1+1</f>
        <v>3</v>
      </c>
      <c r="D1">
        <f t="shared" ref="D1:Q1" si="0">C1+1</f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ref="R1" si="1">Q1+1</f>
        <v>18</v>
      </c>
      <c r="S1">
        <f t="shared" ref="S1" si="2">R1+1</f>
        <v>19</v>
      </c>
      <c r="T1">
        <f t="shared" ref="T1" si="3">S1+1</f>
        <v>20</v>
      </c>
      <c r="U1">
        <f t="shared" ref="U1" si="4">T1+1</f>
        <v>21</v>
      </c>
      <c r="V1" s="20">
        <f t="shared" ref="V1" si="5">U1+1</f>
        <v>22</v>
      </c>
      <c r="W1">
        <f t="shared" ref="W1" si="6">V1+1</f>
        <v>23</v>
      </c>
      <c r="X1">
        <f t="shared" ref="X1" si="7">W1+1</f>
        <v>24</v>
      </c>
      <c r="Y1">
        <f t="shared" ref="Y1" si="8">X1+1</f>
        <v>25</v>
      </c>
      <c r="Z1">
        <f t="shared" ref="Z1" si="9">Y1+1</f>
        <v>26</v>
      </c>
      <c r="AA1">
        <f t="shared" ref="AA1" si="10">Z1+1</f>
        <v>27</v>
      </c>
      <c r="AB1">
        <f t="shared" ref="AB1" si="11">AA1+1</f>
        <v>28</v>
      </c>
      <c r="AC1">
        <f t="shared" ref="AC1" si="12">AB1+1</f>
        <v>29</v>
      </c>
      <c r="AD1">
        <f t="shared" ref="AD1" si="13">AC1+1</f>
        <v>30</v>
      </c>
      <c r="AE1">
        <f t="shared" ref="AE1" si="14">AD1+1</f>
        <v>31</v>
      </c>
      <c r="AF1">
        <f t="shared" ref="AF1" si="15">AE1+1</f>
        <v>32</v>
      </c>
      <c r="AG1">
        <f t="shared" ref="AG1" si="16">AF1+1</f>
        <v>33</v>
      </c>
      <c r="AH1">
        <f t="shared" ref="AH1" si="17">AG1+1</f>
        <v>34</v>
      </c>
      <c r="AI1">
        <f t="shared" ref="AI1" si="18">AH1+1</f>
        <v>35</v>
      </c>
      <c r="AJ1">
        <f t="shared" ref="AJ1" si="19">AI1+1</f>
        <v>36</v>
      </c>
      <c r="AK1">
        <f t="shared" ref="AK1" si="20">AJ1+1</f>
        <v>37</v>
      </c>
      <c r="AL1">
        <f t="shared" ref="AL1" si="21">AK1+1</f>
        <v>38</v>
      </c>
      <c r="AM1">
        <f t="shared" ref="AM1" si="22">AL1+1</f>
        <v>39</v>
      </c>
      <c r="AP1">
        <f>SUM(AP3:AP2801)</f>
        <v>73618210</v>
      </c>
      <c r="AQ1">
        <f>SUM(AQ3:AQ2801)</f>
        <v>1066250</v>
      </c>
      <c r="AS1">
        <f>SUM(AS3:AS2801)</f>
        <v>9691240</v>
      </c>
    </row>
    <row r="2" spans="1:4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115</v>
      </c>
      <c r="R2" t="s">
        <v>14</v>
      </c>
      <c r="S2" t="s">
        <v>15</v>
      </c>
      <c r="T2" t="s">
        <v>16</v>
      </c>
      <c r="U2" t="s">
        <v>17</v>
      </c>
      <c r="V2" s="20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L2" t="s">
        <v>129</v>
      </c>
      <c r="AN2" t="s">
        <v>133</v>
      </c>
      <c r="AO2" t="s">
        <v>130</v>
      </c>
      <c r="AP2" t="s">
        <v>132</v>
      </c>
      <c r="AQ2" t="s">
        <v>141</v>
      </c>
    </row>
    <row r="3" spans="1:45">
      <c r="A3" t="str">
        <f>C3&amp;D3</f>
        <v>4117340914</v>
      </c>
      <c r="B3" t="str">
        <f>TRIM(C3&amp;G3)</f>
        <v>41173ES English</v>
      </c>
      <c r="C3" s="1">
        <v>41173</v>
      </c>
      <c r="D3">
        <v>40914</v>
      </c>
      <c r="E3" t="s">
        <v>194</v>
      </c>
      <c r="F3" t="s">
        <v>33</v>
      </c>
      <c r="G3" t="s">
        <v>34</v>
      </c>
      <c r="H3" t="s">
        <v>195</v>
      </c>
      <c r="I3">
        <v>30942</v>
      </c>
      <c r="J3">
        <v>63</v>
      </c>
      <c r="K3">
        <v>16986</v>
      </c>
      <c r="L3">
        <v>1968</v>
      </c>
      <c r="N3">
        <v>1962</v>
      </c>
      <c r="O3">
        <v>6505</v>
      </c>
      <c r="P3">
        <v>404</v>
      </c>
      <c r="Q3">
        <v>63</v>
      </c>
      <c r="R3">
        <v>41</v>
      </c>
      <c r="S3">
        <v>24</v>
      </c>
      <c r="V3">
        <v>14</v>
      </c>
      <c r="W3">
        <v>1616</v>
      </c>
      <c r="X3">
        <v>1732</v>
      </c>
      <c r="Y3">
        <v>264</v>
      </c>
      <c r="Z3">
        <v>1743</v>
      </c>
      <c r="AI3">
        <v>8.1</v>
      </c>
      <c r="AK3" s="20">
        <f>K3+N3+O3+R3+SUM(V3:AH3)+Q3</f>
        <v>30926</v>
      </c>
      <c r="AL3">
        <f>IF(I3-AK3&lt;0,0,I3-AK3)</f>
        <v>16</v>
      </c>
      <c r="AM3" s="16">
        <f>AL3/I3</f>
        <v>5.1709650313489755E-4</v>
      </c>
      <c r="AN3">
        <f>K3+N3+O3+Q3+R3</f>
        <v>25557</v>
      </c>
      <c r="AO3">
        <f>K3+N3+O3</f>
        <v>25453</v>
      </c>
      <c r="AP3">
        <f>IF(I3&gt;0,I3-X3,AK3-X3)</f>
        <v>29210</v>
      </c>
      <c r="AQ3">
        <f>R3+Q3</f>
        <v>104</v>
      </c>
      <c r="AS3">
        <f>SUM(V3:AH3)-X3</f>
        <v>3637</v>
      </c>
    </row>
    <row r="4" spans="1:45">
      <c r="A4" t="str">
        <f t="shared" ref="A4:A67" si="23">C4&amp;D4</f>
        <v>4117340976</v>
      </c>
      <c r="B4" t="str">
        <f>TRIM(C4&amp;G4)</f>
        <v>41173ES English</v>
      </c>
      <c r="C4" s="1">
        <v>41173</v>
      </c>
      <c r="D4">
        <v>40976</v>
      </c>
      <c r="E4" t="s">
        <v>196</v>
      </c>
      <c r="F4" t="s">
        <v>33</v>
      </c>
      <c r="G4" t="s">
        <v>34</v>
      </c>
      <c r="H4" t="s">
        <v>195</v>
      </c>
      <c r="I4">
        <v>30669</v>
      </c>
      <c r="J4">
        <v>36</v>
      </c>
      <c r="K4">
        <v>17710</v>
      </c>
      <c r="L4">
        <v>172</v>
      </c>
      <c r="N4">
        <v>315</v>
      </c>
      <c r="O4">
        <v>6064</v>
      </c>
      <c r="P4">
        <v>665</v>
      </c>
      <c r="Q4">
        <v>36</v>
      </c>
      <c r="R4">
        <v>507</v>
      </c>
      <c r="S4">
        <v>9</v>
      </c>
      <c r="V4">
        <v>427</v>
      </c>
      <c r="W4">
        <v>1830</v>
      </c>
      <c r="X4">
        <v>1917</v>
      </c>
      <c r="Z4">
        <v>1850</v>
      </c>
      <c r="AI4">
        <v>8</v>
      </c>
      <c r="AK4">
        <f t="shared" ref="AK4:AK66" si="24">K4+N4+O4+R4+SUM(V4:AH4)+Q4</f>
        <v>30656</v>
      </c>
      <c r="AL4">
        <f t="shared" ref="AL4:AL66" si="25">IF(I4-AK4&lt;0,0,I4-AK4)</f>
        <v>13</v>
      </c>
      <c r="AM4" s="16">
        <f t="shared" ref="AM4:AM66" si="26">AL4/I4</f>
        <v>4.23880791678894E-4</v>
      </c>
      <c r="AN4">
        <f t="shared" ref="AN4:AN67" si="27">K4+N4+O4+Q4+R4</f>
        <v>24632</v>
      </c>
      <c r="AO4">
        <f t="shared" ref="AO4:AO67" si="28">K4+N4+O4</f>
        <v>24089</v>
      </c>
      <c r="AP4">
        <f t="shared" ref="AP4:AP67" si="29">IF(I4&gt;0,I4-X4,AK4-X4)</f>
        <v>28752</v>
      </c>
      <c r="AQ4">
        <f t="shared" ref="AQ4:AQ67" si="30">R4+Q4</f>
        <v>543</v>
      </c>
      <c r="AS4">
        <f t="shared" ref="AS4:AS67" si="31">SUM(V4:AH4)-X4</f>
        <v>4107</v>
      </c>
    </row>
    <row r="5" spans="1:45">
      <c r="A5" t="str">
        <f t="shared" si="23"/>
        <v>4117340685</v>
      </c>
      <c r="B5" t="str">
        <f t="shared" ref="B5:B67" si="32">TRIM(C5&amp;G5)</f>
        <v>41173ES English</v>
      </c>
      <c r="C5" s="1">
        <v>41173</v>
      </c>
      <c r="D5">
        <v>40685</v>
      </c>
      <c r="E5" t="s">
        <v>197</v>
      </c>
      <c r="F5" t="s">
        <v>33</v>
      </c>
      <c r="G5" t="s">
        <v>34</v>
      </c>
      <c r="H5" t="s">
        <v>195</v>
      </c>
      <c r="I5">
        <v>18010</v>
      </c>
      <c r="J5">
        <v>23</v>
      </c>
      <c r="K5">
        <v>14457</v>
      </c>
      <c r="L5">
        <v>233</v>
      </c>
      <c r="N5">
        <v>239</v>
      </c>
      <c r="O5">
        <v>1100</v>
      </c>
      <c r="P5">
        <v>687</v>
      </c>
      <c r="Q5">
        <v>23</v>
      </c>
      <c r="R5">
        <v>200</v>
      </c>
      <c r="S5">
        <v>3</v>
      </c>
      <c r="V5">
        <v>4</v>
      </c>
      <c r="W5">
        <v>1777</v>
      </c>
      <c r="Y5">
        <v>210</v>
      </c>
      <c r="AI5">
        <v>5</v>
      </c>
      <c r="AK5">
        <f t="shared" si="24"/>
        <v>18010</v>
      </c>
      <c r="AL5">
        <f t="shared" si="25"/>
        <v>0</v>
      </c>
      <c r="AM5" s="16">
        <f t="shared" si="26"/>
        <v>0</v>
      </c>
      <c r="AN5">
        <f t="shared" si="27"/>
        <v>16019</v>
      </c>
      <c r="AO5">
        <f t="shared" si="28"/>
        <v>15796</v>
      </c>
      <c r="AP5">
        <f t="shared" si="29"/>
        <v>18010</v>
      </c>
      <c r="AQ5">
        <f t="shared" si="30"/>
        <v>223</v>
      </c>
      <c r="AS5">
        <f t="shared" si="31"/>
        <v>1991</v>
      </c>
    </row>
    <row r="6" spans="1:45">
      <c r="A6" t="str">
        <f t="shared" si="23"/>
        <v>4117340952</v>
      </c>
      <c r="B6" t="str">
        <f t="shared" si="32"/>
        <v>41173ES English</v>
      </c>
      <c r="C6" s="1">
        <v>41173</v>
      </c>
      <c r="D6">
        <v>40952</v>
      </c>
      <c r="E6" t="s">
        <v>198</v>
      </c>
      <c r="F6" t="s">
        <v>33</v>
      </c>
      <c r="G6" t="s">
        <v>34</v>
      </c>
      <c r="H6" t="s">
        <v>195</v>
      </c>
      <c r="I6">
        <v>31092</v>
      </c>
      <c r="J6">
        <v>58</v>
      </c>
      <c r="K6">
        <v>18878</v>
      </c>
      <c r="L6">
        <v>259</v>
      </c>
      <c r="N6">
        <v>390</v>
      </c>
      <c r="O6">
        <v>5889</v>
      </c>
      <c r="P6">
        <v>431</v>
      </c>
      <c r="Q6">
        <v>58</v>
      </c>
      <c r="R6">
        <v>38</v>
      </c>
      <c r="S6">
        <v>20</v>
      </c>
      <c r="V6">
        <v>10</v>
      </c>
      <c r="W6">
        <v>1764</v>
      </c>
      <c r="X6">
        <v>1812</v>
      </c>
      <c r="Y6">
        <v>212</v>
      </c>
      <c r="Z6">
        <v>1851</v>
      </c>
      <c r="AI6">
        <v>8.1</v>
      </c>
      <c r="AK6">
        <f t="shared" si="24"/>
        <v>30902</v>
      </c>
      <c r="AL6">
        <f t="shared" si="25"/>
        <v>190</v>
      </c>
      <c r="AM6" s="16">
        <f t="shared" si="26"/>
        <v>6.110896693683263E-3</v>
      </c>
      <c r="AN6">
        <f t="shared" si="27"/>
        <v>25253</v>
      </c>
      <c r="AO6">
        <f t="shared" si="28"/>
        <v>25157</v>
      </c>
      <c r="AP6">
        <f t="shared" si="29"/>
        <v>29280</v>
      </c>
      <c r="AQ6">
        <f t="shared" si="30"/>
        <v>96</v>
      </c>
      <c r="AS6">
        <f t="shared" si="31"/>
        <v>3837</v>
      </c>
    </row>
    <row r="7" spans="1:45">
      <c r="A7" t="str">
        <f t="shared" si="23"/>
        <v>4117340943</v>
      </c>
      <c r="B7" t="str">
        <f t="shared" si="32"/>
        <v>41173ES English</v>
      </c>
      <c r="C7" s="1">
        <v>41173</v>
      </c>
      <c r="D7">
        <v>40943</v>
      </c>
      <c r="E7" t="s">
        <v>199</v>
      </c>
      <c r="F7" t="s">
        <v>33</v>
      </c>
      <c r="G7" t="s">
        <v>34</v>
      </c>
      <c r="H7" t="s">
        <v>195</v>
      </c>
      <c r="I7">
        <v>30634</v>
      </c>
      <c r="J7">
        <v>85</v>
      </c>
      <c r="K7">
        <v>23035</v>
      </c>
      <c r="L7">
        <v>1391</v>
      </c>
      <c r="N7">
        <v>1540</v>
      </c>
      <c r="O7">
        <v>1591</v>
      </c>
      <c r="P7">
        <v>306</v>
      </c>
      <c r="Q7">
        <v>85</v>
      </c>
      <c r="R7">
        <v>410</v>
      </c>
      <c r="S7">
        <v>8</v>
      </c>
      <c r="V7">
        <v>113</v>
      </c>
      <c r="W7">
        <v>1614</v>
      </c>
      <c r="X7">
        <v>1839</v>
      </c>
      <c r="Y7">
        <v>407</v>
      </c>
      <c r="AI7">
        <v>8</v>
      </c>
      <c r="AK7">
        <f t="shared" si="24"/>
        <v>30634</v>
      </c>
      <c r="AL7">
        <f t="shared" si="25"/>
        <v>0</v>
      </c>
      <c r="AM7" s="16">
        <f t="shared" si="26"/>
        <v>0</v>
      </c>
      <c r="AN7">
        <f t="shared" si="27"/>
        <v>26661</v>
      </c>
      <c r="AO7">
        <f t="shared" si="28"/>
        <v>26166</v>
      </c>
      <c r="AP7">
        <f t="shared" si="29"/>
        <v>28795</v>
      </c>
      <c r="AQ7">
        <f t="shared" si="30"/>
        <v>495</v>
      </c>
      <c r="AS7">
        <f t="shared" si="31"/>
        <v>2134</v>
      </c>
    </row>
    <row r="8" spans="1:45">
      <c r="A8" t="str">
        <f t="shared" si="23"/>
        <v>4117340945</v>
      </c>
      <c r="B8" t="str">
        <f t="shared" si="32"/>
        <v>41173ES English</v>
      </c>
      <c r="C8" s="1">
        <v>41173</v>
      </c>
      <c r="D8">
        <v>40945</v>
      </c>
      <c r="E8" t="s">
        <v>200</v>
      </c>
      <c r="F8" t="s">
        <v>33</v>
      </c>
      <c r="G8" t="s">
        <v>34</v>
      </c>
      <c r="H8" t="s">
        <v>195</v>
      </c>
      <c r="I8">
        <v>37795</v>
      </c>
      <c r="J8">
        <v>53</v>
      </c>
      <c r="K8">
        <v>26536</v>
      </c>
      <c r="L8">
        <v>1456</v>
      </c>
      <c r="N8">
        <v>1640</v>
      </c>
      <c r="O8">
        <v>2611</v>
      </c>
      <c r="P8">
        <v>577</v>
      </c>
      <c r="Q8">
        <v>53</v>
      </c>
      <c r="R8">
        <v>1945</v>
      </c>
      <c r="S8">
        <v>6</v>
      </c>
      <c r="V8">
        <v>48</v>
      </c>
      <c r="W8">
        <v>1957</v>
      </c>
      <c r="X8">
        <v>1854</v>
      </c>
      <c r="Y8">
        <v>583</v>
      </c>
      <c r="AE8">
        <v>573</v>
      </c>
      <c r="AI8">
        <v>10</v>
      </c>
      <c r="AK8">
        <f t="shared" si="24"/>
        <v>37800</v>
      </c>
      <c r="AL8">
        <f t="shared" si="25"/>
        <v>0</v>
      </c>
      <c r="AM8" s="16">
        <f t="shared" si="26"/>
        <v>0</v>
      </c>
      <c r="AN8">
        <f t="shared" si="27"/>
        <v>32785</v>
      </c>
      <c r="AO8">
        <f t="shared" si="28"/>
        <v>30787</v>
      </c>
      <c r="AP8">
        <f t="shared" si="29"/>
        <v>35941</v>
      </c>
      <c r="AQ8">
        <f t="shared" si="30"/>
        <v>1998</v>
      </c>
      <c r="AS8">
        <f t="shared" si="31"/>
        <v>3161</v>
      </c>
    </row>
    <row r="9" spans="1:45">
      <c r="A9" t="str">
        <f t="shared" si="23"/>
        <v>4117340693</v>
      </c>
      <c r="B9" t="str">
        <f t="shared" si="32"/>
        <v>41173ES English</v>
      </c>
      <c r="C9" s="1">
        <v>41173</v>
      </c>
      <c r="D9">
        <v>40693</v>
      </c>
      <c r="E9" t="s">
        <v>201</v>
      </c>
      <c r="F9" t="s">
        <v>33</v>
      </c>
      <c r="G9" t="s">
        <v>34</v>
      </c>
      <c r="H9" t="s">
        <v>195</v>
      </c>
      <c r="I9">
        <v>30613</v>
      </c>
      <c r="J9">
        <v>57</v>
      </c>
      <c r="K9">
        <v>18847</v>
      </c>
      <c r="L9">
        <v>983</v>
      </c>
      <c r="N9">
        <v>988</v>
      </c>
      <c r="O9">
        <v>4772</v>
      </c>
      <c r="P9">
        <v>432</v>
      </c>
      <c r="Q9">
        <v>57</v>
      </c>
      <c r="R9">
        <v>189</v>
      </c>
      <c r="S9">
        <v>7</v>
      </c>
      <c r="V9">
        <v>177</v>
      </c>
      <c r="W9">
        <v>1649</v>
      </c>
      <c r="X9">
        <v>1792</v>
      </c>
      <c r="Y9">
        <v>362</v>
      </c>
      <c r="Z9">
        <v>1783</v>
      </c>
      <c r="AI9">
        <v>8</v>
      </c>
      <c r="AK9">
        <f t="shared" si="24"/>
        <v>30616</v>
      </c>
      <c r="AL9">
        <f t="shared" si="25"/>
        <v>0</v>
      </c>
      <c r="AM9" s="16">
        <f t="shared" si="26"/>
        <v>0</v>
      </c>
      <c r="AN9">
        <f t="shared" si="27"/>
        <v>24853</v>
      </c>
      <c r="AO9">
        <f t="shared" si="28"/>
        <v>24607</v>
      </c>
      <c r="AP9">
        <f t="shared" si="29"/>
        <v>28821</v>
      </c>
      <c r="AQ9">
        <f t="shared" si="30"/>
        <v>246</v>
      </c>
      <c r="AS9">
        <f t="shared" si="31"/>
        <v>3971</v>
      </c>
    </row>
    <row r="10" spans="1:45">
      <c r="A10" t="str">
        <f t="shared" si="23"/>
        <v>4117340871</v>
      </c>
      <c r="B10" t="str">
        <f t="shared" si="32"/>
        <v>41173ES English</v>
      </c>
      <c r="C10" s="1">
        <v>41173</v>
      </c>
      <c r="D10">
        <v>40871</v>
      </c>
      <c r="E10" t="s">
        <v>202</v>
      </c>
      <c r="F10" t="s">
        <v>33</v>
      </c>
      <c r="G10" t="s">
        <v>34</v>
      </c>
      <c r="H10" t="s">
        <v>195</v>
      </c>
      <c r="I10">
        <v>30675</v>
      </c>
      <c r="J10">
        <v>71</v>
      </c>
      <c r="K10">
        <v>19827</v>
      </c>
      <c r="L10">
        <v>468</v>
      </c>
      <c r="N10">
        <v>447</v>
      </c>
      <c r="O10">
        <v>4157</v>
      </c>
      <c r="P10">
        <v>344</v>
      </c>
      <c r="Q10">
        <v>71</v>
      </c>
      <c r="R10">
        <v>41</v>
      </c>
      <c r="S10">
        <v>12</v>
      </c>
      <c r="V10">
        <v>8</v>
      </c>
      <c r="W10">
        <v>1730</v>
      </c>
      <c r="X10">
        <v>1782</v>
      </c>
      <c r="Z10">
        <v>2533</v>
      </c>
      <c r="AI10">
        <v>8</v>
      </c>
      <c r="AK10">
        <f t="shared" si="24"/>
        <v>30596</v>
      </c>
      <c r="AL10">
        <f t="shared" si="25"/>
        <v>79</v>
      </c>
      <c r="AM10" s="16">
        <f t="shared" si="26"/>
        <v>2.5753871230643848E-3</v>
      </c>
      <c r="AN10">
        <f t="shared" si="27"/>
        <v>24543</v>
      </c>
      <c r="AO10">
        <f t="shared" si="28"/>
        <v>24431</v>
      </c>
      <c r="AP10">
        <f t="shared" si="29"/>
        <v>28893</v>
      </c>
      <c r="AQ10">
        <f t="shared" si="30"/>
        <v>112</v>
      </c>
      <c r="AS10">
        <f t="shared" si="31"/>
        <v>4271</v>
      </c>
    </row>
    <row r="11" spans="1:45">
      <c r="A11" t="str">
        <f t="shared" si="23"/>
        <v>4117340281</v>
      </c>
      <c r="B11" t="str">
        <f t="shared" si="32"/>
        <v>41173ES English</v>
      </c>
      <c r="C11" s="1">
        <v>41173</v>
      </c>
      <c r="D11">
        <v>40281</v>
      </c>
      <c r="E11" t="s">
        <v>203</v>
      </c>
      <c r="F11" t="s">
        <v>33</v>
      </c>
      <c r="G11" t="s">
        <v>34</v>
      </c>
      <c r="H11" t="s">
        <v>195</v>
      </c>
      <c r="I11">
        <v>30675</v>
      </c>
      <c r="J11">
        <v>52</v>
      </c>
      <c r="K11">
        <v>13898</v>
      </c>
      <c r="L11">
        <v>304</v>
      </c>
      <c r="N11">
        <v>325</v>
      </c>
      <c r="O11">
        <v>10505</v>
      </c>
      <c r="P11">
        <v>475</v>
      </c>
      <c r="Q11">
        <v>52</v>
      </c>
      <c r="R11">
        <v>367</v>
      </c>
      <c r="S11">
        <v>43</v>
      </c>
      <c r="V11">
        <v>58</v>
      </c>
      <c r="W11">
        <v>1582</v>
      </c>
      <c r="X11">
        <v>1924</v>
      </c>
      <c r="Y11">
        <v>806</v>
      </c>
      <c r="Z11">
        <v>1143</v>
      </c>
      <c r="AI11">
        <v>8</v>
      </c>
      <c r="AK11">
        <f t="shared" si="24"/>
        <v>30660</v>
      </c>
      <c r="AL11">
        <f t="shared" si="25"/>
        <v>15</v>
      </c>
      <c r="AM11" s="16">
        <f t="shared" si="26"/>
        <v>4.8899755501222489E-4</v>
      </c>
      <c r="AN11">
        <f t="shared" si="27"/>
        <v>25147</v>
      </c>
      <c r="AO11">
        <f t="shared" si="28"/>
        <v>24728</v>
      </c>
      <c r="AP11">
        <f t="shared" si="29"/>
        <v>28751</v>
      </c>
      <c r="AQ11">
        <f t="shared" si="30"/>
        <v>419</v>
      </c>
      <c r="AS11">
        <f t="shared" si="31"/>
        <v>3589</v>
      </c>
    </row>
    <row r="12" spans="1:45">
      <c r="A12" t="str">
        <f t="shared" si="23"/>
        <v>4117340875</v>
      </c>
      <c r="B12" t="str">
        <f t="shared" si="32"/>
        <v>41173ES English</v>
      </c>
      <c r="C12" s="1">
        <v>41173</v>
      </c>
      <c r="D12">
        <v>40875</v>
      </c>
      <c r="E12" t="s">
        <v>32</v>
      </c>
      <c r="F12" t="s">
        <v>33</v>
      </c>
      <c r="G12" t="s">
        <v>34</v>
      </c>
      <c r="H12" t="s">
        <v>35</v>
      </c>
      <c r="I12">
        <v>37777</v>
      </c>
      <c r="J12">
        <v>54</v>
      </c>
      <c r="K12">
        <v>22557</v>
      </c>
      <c r="L12">
        <v>1186</v>
      </c>
      <c r="N12">
        <v>1188</v>
      </c>
      <c r="O12">
        <v>3526</v>
      </c>
      <c r="P12">
        <v>505</v>
      </c>
      <c r="Q12">
        <v>53</v>
      </c>
      <c r="R12">
        <v>1591</v>
      </c>
      <c r="S12">
        <v>6</v>
      </c>
      <c r="V12">
        <v>50</v>
      </c>
      <c r="W12">
        <v>1636</v>
      </c>
      <c r="X12">
        <v>1956</v>
      </c>
      <c r="Z12">
        <v>5216</v>
      </c>
      <c r="AI12">
        <v>10</v>
      </c>
      <c r="AK12">
        <f t="shared" si="24"/>
        <v>37773</v>
      </c>
      <c r="AL12">
        <f t="shared" si="25"/>
        <v>4</v>
      </c>
      <c r="AM12" s="16">
        <f t="shared" si="26"/>
        <v>1.0588453291685416E-4</v>
      </c>
      <c r="AN12">
        <f t="shared" si="27"/>
        <v>28915</v>
      </c>
      <c r="AO12">
        <f t="shared" si="28"/>
        <v>27271</v>
      </c>
      <c r="AP12">
        <f t="shared" si="29"/>
        <v>35821</v>
      </c>
      <c r="AQ12">
        <f t="shared" si="30"/>
        <v>1644</v>
      </c>
      <c r="AS12">
        <f t="shared" si="31"/>
        <v>6902</v>
      </c>
    </row>
    <row r="13" spans="1:45">
      <c r="A13" t="str">
        <f t="shared" si="23"/>
        <v>4117377140</v>
      </c>
      <c r="B13" t="str">
        <f t="shared" si="32"/>
        <v>41173ES English</v>
      </c>
      <c r="C13" s="1">
        <v>41173</v>
      </c>
      <c r="D13">
        <v>77140</v>
      </c>
      <c r="E13" t="s">
        <v>39</v>
      </c>
      <c r="F13" t="s">
        <v>33</v>
      </c>
      <c r="G13" t="s">
        <v>34</v>
      </c>
      <c r="H13" t="s">
        <v>35</v>
      </c>
      <c r="I13">
        <v>30625</v>
      </c>
      <c r="J13">
        <v>36</v>
      </c>
      <c r="K13">
        <v>21036</v>
      </c>
      <c r="L13">
        <v>381</v>
      </c>
      <c r="N13">
        <v>383</v>
      </c>
      <c r="O13">
        <v>1382</v>
      </c>
      <c r="P13">
        <v>633</v>
      </c>
      <c r="Q13">
        <v>36</v>
      </c>
      <c r="R13">
        <v>379</v>
      </c>
      <c r="S13">
        <v>3</v>
      </c>
      <c r="V13">
        <v>27</v>
      </c>
      <c r="W13">
        <v>1813</v>
      </c>
      <c r="X13">
        <v>1816</v>
      </c>
      <c r="Z13">
        <v>3751</v>
      </c>
      <c r="AI13">
        <v>8</v>
      </c>
      <c r="AK13">
        <f t="shared" si="24"/>
        <v>30623</v>
      </c>
      <c r="AL13">
        <f t="shared" si="25"/>
        <v>2</v>
      </c>
      <c r="AM13" s="16">
        <f t="shared" si="26"/>
        <v>6.5306122448979587E-5</v>
      </c>
      <c r="AN13">
        <f t="shared" si="27"/>
        <v>23216</v>
      </c>
      <c r="AO13">
        <f t="shared" si="28"/>
        <v>22801</v>
      </c>
      <c r="AP13">
        <f t="shared" si="29"/>
        <v>28809</v>
      </c>
      <c r="AQ13">
        <f t="shared" si="30"/>
        <v>415</v>
      </c>
      <c r="AS13">
        <f t="shared" si="31"/>
        <v>5591</v>
      </c>
    </row>
    <row r="14" spans="1:45">
      <c r="A14" t="str">
        <f t="shared" si="23"/>
        <v>4117340754</v>
      </c>
      <c r="B14" t="str">
        <f t="shared" si="32"/>
        <v>41173ES English</v>
      </c>
      <c r="C14" s="1">
        <v>41173</v>
      </c>
      <c r="D14">
        <v>40754</v>
      </c>
      <c r="E14" t="s">
        <v>42</v>
      </c>
      <c r="F14" t="s">
        <v>33</v>
      </c>
      <c r="G14" t="s">
        <v>34</v>
      </c>
      <c r="H14" t="s">
        <v>35</v>
      </c>
      <c r="I14">
        <v>35196</v>
      </c>
      <c r="J14">
        <v>42</v>
      </c>
      <c r="K14">
        <v>20915</v>
      </c>
      <c r="L14">
        <v>840</v>
      </c>
      <c r="N14">
        <v>848</v>
      </c>
      <c r="O14">
        <v>1980</v>
      </c>
      <c r="P14">
        <v>565</v>
      </c>
      <c r="Q14">
        <v>43</v>
      </c>
      <c r="R14">
        <v>345</v>
      </c>
      <c r="S14">
        <v>6</v>
      </c>
      <c r="V14">
        <v>78</v>
      </c>
      <c r="W14">
        <v>1549</v>
      </c>
      <c r="X14">
        <v>1729</v>
      </c>
      <c r="Y14">
        <v>669</v>
      </c>
      <c r="Z14">
        <v>3952</v>
      </c>
      <c r="AA14">
        <v>3083</v>
      </c>
      <c r="AI14">
        <v>9.3000000000000007</v>
      </c>
      <c r="AK14">
        <f t="shared" si="24"/>
        <v>35191</v>
      </c>
      <c r="AL14">
        <f t="shared" si="25"/>
        <v>5</v>
      </c>
      <c r="AM14" s="16">
        <f t="shared" si="26"/>
        <v>1.4206159790885328E-4</v>
      </c>
      <c r="AN14">
        <f t="shared" si="27"/>
        <v>24131</v>
      </c>
      <c r="AO14">
        <f t="shared" si="28"/>
        <v>23743</v>
      </c>
      <c r="AP14">
        <f t="shared" si="29"/>
        <v>33467</v>
      </c>
      <c r="AQ14">
        <f t="shared" si="30"/>
        <v>388</v>
      </c>
      <c r="AS14">
        <f t="shared" si="31"/>
        <v>9331</v>
      </c>
    </row>
    <row r="15" spans="1:45">
      <c r="A15" t="str">
        <f t="shared" si="23"/>
        <v>4117340157</v>
      </c>
      <c r="B15" t="str">
        <f t="shared" si="32"/>
        <v>41173ES English</v>
      </c>
      <c r="C15" s="1">
        <v>41173</v>
      </c>
      <c r="D15">
        <v>40157</v>
      </c>
      <c r="E15" t="s">
        <v>204</v>
      </c>
      <c r="F15" t="s">
        <v>33</v>
      </c>
      <c r="G15" t="s">
        <v>34</v>
      </c>
      <c r="H15" t="s">
        <v>35</v>
      </c>
      <c r="I15">
        <v>27980</v>
      </c>
      <c r="J15">
        <v>33</v>
      </c>
      <c r="K15">
        <v>13949</v>
      </c>
      <c r="L15">
        <v>626</v>
      </c>
      <c r="N15">
        <v>705</v>
      </c>
      <c r="O15">
        <v>3951</v>
      </c>
      <c r="P15">
        <v>561</v>
      </c>
      <c r="Q15">
        <v>34</v>
      </c>
      <c r="R15">
        <v>359</v>
      </c>
      <c r="S15">
        <v>19</v>
      </c>
      <c r="V15">
        <v>16</v>
      </c>
      <c r="W15">
        <v>1161</v>
      </c>
      <c r="X15">
        <v>1652</v>
      </c>
      <c r="Z15">
        <v>5611</v>
      </c>
      <c r="AI15">
        <v>7.3</v>
      </c>
      <c r="AK15">
        <f t="shared" si="24"/>
        <v>27438</v>
      </c>
      <c r="AL15">
        <f t="shared" si="25"/>
        <v>542</v>
      </c>
      <c r="AM15" s="16">
        <f t="shared" si="26"/>
        <v>1.9370979270907793E-2</v>
      </c>
      <c r="AN15">
        <f t="shared" si="27"/>
        <v>18998</v>
      </c>
      <c r="AO15">
        <f t="shared" si="28"/>
        <v>18605</v>
      </c>
      <c r="AP15">
        <f t="shared" si="29"/>
        <v>26328</v>
      </c>
      <c r="AQ15">
        <f t="shared" si="30"/>
        <v>393</v>
      </c>
      <c r="AS15">
        <f t="shared" si="31"/>
        <v>6788</v>
      </c>
    </row>
    <row r="16" spans="1:45">
      <c r="A16" t="str">
        <f t="shared" si="23"/>
        <v>4117340820</v>
      </c>
      <c r="B16" t="str">
        <f t="shared" si="32"/>
        <v>41173ES English</v>
      </c>
      <c r="C16" s="1">
        <v>41173</v>
      </c>
      <c r="D16">
        <v>40820</v>
      </c>
      <c r="E16" t="s">
        <v>38</v>
      </c>
      <c r="F16" t="s">
        <v>33</v>
      </c>
      <c r="G16" t="s">
        <v>34</v>
      </c>
      <c r="H16" t="s">
        <v>35</v>
      </c>
      <c r="I16">
        <v>30477</v>
      </c>
      <c r="J16">
        <v>59</v>
      </c>
      <c r="K16">
        <v>21284</v>
      </c>
      <c r="L16">
        <v>763</v>
      </c>
      <c r="N16">
        <v>804</v>
      </c>
      <c r="O16">
        <v>1623</v>
      </c>
      <c r="P16">
        <v>401</v>
      </c>
      <c r="Q16">
        <v>59</v>
      </c>
      <c r="R16">
        <v>37</v>
      </c>
      <c r="S16">
        <v>2</v>
      </c>
      <c r="V16">
        <v>11</v>
      </c>
      <c r="W16">
        <v>1817</v>
      </c>
      <c r="X16">
        <v>1912</v>
      </c>
      <c r="Z16">
        <v>2923</v>
      </c>
      <c r="AI16">
        <v>7.9</v>
      </c>
      <c r="AK16">
        <f t="shared" si="24"/>
        <v>30470</v>
      </c>
      <c r="AL16">
        <f t="shared" si="25"/>
        <v>7</v>
      </c>
      <c r="AM16" s="16">
        <f t="shared" si="26"/>
        <v>2.2968139908783672E-4</v>
      </c>
      <c r="AN16">
        <f t="shared" si="27"/>
        <v>23807</v>
      </c>
      <c r="AO16">
        <f t="shared" si="28"/>
        <v>23711</v>
      </c>
      <c r="AP16">
        <f t="shared" si="29"/>
        <v>28565</v>
      </c>
      <c r="AQ16">
        <f t="shared" si="30"/>
        <v>96</v>
      </c>
      <c r="AS16">
        <f t="shared" si="31"/>
        <v>4751</v>
      </c>
    </row>
    <row r="17" spans="1:45">
      <c r="A17" t="str">
        <f t="shared" si="23"/>
        <v>4117340979</v>
      </c>
      <c r="B17" t="str">
        <f t="shared" si="32"/>
        <v>41173ES English</v>
      </c>
      <c r="C17" s="1">
        <v>41173</v>
      </c>
      <c r="D17">
        <v>40979</v>
      </c>
      <c r="E17" t="s">
        <v>41</v>
      </c>
      <c r="F17" t="s">
        <v>33</v>
      </c>
      <c r="G17" t="s">
        <v>34</v>
      </c>
      <c r="H17" t="s">
        <v>35</v>
      </c>
      <c r="I17">
        <v>30856</v>
      </c>
      <c r="J17">
        <v>48</v>
      </c>
      <c r="K17">
        <v>19715</v>
      </c>
      <c r="L17">
        <v>1642</v>
      </c>
      <c r="N17">
        <v>1656</v>
      </c>
      <c r="O17">
        <v>1966</v>
      </c>
      <c r="P17">
        <v>486</v>
      </c>
      <c r="Q17">
        <v>48</v>
      </c>
      <c r="R17">
        <v>23</v>
      </c>
      <c r="S17">
        <v>4</v>
      </c>
      <c r="V17">
        <v>7</v>
      </c>
      <c r="W17">
        <v>1815</v>
      </c>
      <c r="X17">
        <v>1814</v>
      </c>
      <c r="Z17">
        <v>3809</v>
      </c>
      <c r="AI17">
        <v>8.1</v>
      </c>
      <c r="AK17">
        <f t="shared" si="24"/>
        <v>30853</v>
      </c>
      <c r="AL17">
        <f t="shared" si="25"/>
        <v>3</v>
      </c>
      <c r="AM17" s="16">
        <f t="shared" si="26"/>
        <v>9.722582317863625E-5</v>
      </c>
      <c r="AN17">
        <f t="shared" si="27"/>
        <v>23408</v>
      </c>
      <c r="AO17">
        <f t="shared" si="28"/>
        <v>23337</v>
      </c>
      <c r="AP17">
        <f t="shared" si="29"/>
        <v>29042</v>
      </c>
      <c r="AQ17">
        <f t="shared" si="30"/>
        <v>71</v>
      </c>
      <c r="AS17">
        <f t="shared" si="31"/>
        <v>5631</v>
      </c>
    </row>
    <row r="18" spans="1:45">
      <c r="A18" t="str">
        <f t="shared" si="23"/>
        <v>4117340511</v>
      </c>
      <c r="B18" t="str">
        <f t="shared" si="32"/>
        <v>41173ES English</v>
      </c>
      <c r="C18" s="1">
        <v>41173</v>
      </c>
      <c r="D18">
        <v>40511</v>
      </c>
      <c r="E18" t="s">
        <v>40</v>
      </c>
      <c r="F18" t="s">
        <v>33</v>
      </c>
      <c r="G18" t="s">
        <v>34</v>
      </c>
      <c r="H18" t="s">
        <v>35</v>
      </c>
      <c r="I18">
        <v>30524</v>
      </c>
      <c r="J18">
        <v>49</v>
      </c>
      <c r="K18">
        <v>17578</v>
      </c>
      <c r="L18">
        <v>982</v>
      </c>
      <c r="N18">
        <v>987</v>
      </c>
      <c r="O18">
        <v>3952</v>
      </c>
      <c r="P18">
        <v>459</v>
      </c>
      <c r="Q18">
        <v>49</v>
      </c>
      <c r="R18">
        <v>355</v>
      </c>
      <c r="S18">
        <v>8</v>
      </c>
      <c r="V18">
        <v>8</v>
      </c>
      <c r="W18">
        <v>1832</v>
      </c>
      <c r="X18">
        <v>1811</v>
      </c>
      <c r="Z18">
        <v>3950</v>
      </c>
      <c r="AI18">
        <v>8</v>
      </c>
      <c r="AK18">
        <f t="shared" si="24"/>
        <v>30522</v>
      </c>
      <c r="AL18">
        <f t="shared" si="25"/>
        <v>2</v>
      </c>
      <c r="AM18" s="16">
        <f t="shared" si="26"/>
        <v>6.5522212029878125E-5</v>
      </c>
      <c r="AN18">
        <f t="shared" si="27"/>
        <v>22921</v>
      </c>
      <c r="AO18">
        <f t="shared" si="28"/>
        <v>22517</v>
      </c>
      <c r="AP18">
        <f t="shared" si="29"/>
        <v>28713</v>
      </c>
      <c r="AQ18">
        <f t="shared" si="30"/>
        <v>404</v>
      </c>
      <c r="AS18">
        <f t="shared" si="31"/>
        <v>5790</v>
      </c>
    </row>
    <row r="19" spans="1:45">
      <c r="A19" t="str">
        <f t="shared" si="23"/>
        <v>4117340960</v>
      </c>
      <c r="B19" t="str">
        <f t="shared" si="32"/>
        <v>41173ES English</v>
      </c>
      <c r="C19" s="1">
        <v>41173</v>
      </c>
      <c r="D19">
        <v>40960</v>
      </c>
      <c r="E19" t="s">
        <v>43</v>
      </c>
      <c r="F19" t="s">
        <v>33</v>
      </c>
      <c r="G19" t="s">
        <v>34</v>
      </c>
      <c r="H19" t="s">
        <v>35</v>
      </c>
      <c r="I19">
        <v>30696</v>
      </c>
      <c r="J19">
        <v>44</v>
      </c>
      <c r="K19">
        <v>17884</v>
      </c>
      <c r="L19">
        <v>1367</v>
      </c>
      <c r="N19">
        <v>1399</v>
      </c>
      <c r="O19">
        <v>1859</v>
      </c>
      <c r="P19">
        <v>480</v>
      </c>
      <c r="Q19">
        <v>44</v>
      </c>
      <c r="R19">
        <v>571</v>
      </c>
      <c r="S19">
        <v>7</v>
      </c>
      <c r="V19">
        <v>8</v>
      </c>
      <c r="W19">
        <v>2066</v>
      </c>
      <c r="X19">
        <v>1795</v>
      </c>
      <c r="Y19">
        <v>164</v>
      </c>
      <c r="Z19">
        <v>4864</v>
      </c>
      <c r="AI19">
        <v>8</v>
      </c>
      <c r="AK19">
        <f t="shared" si="24"/>
        <v>30654</v>
      </c>
      <c r="AL19">
        <f t="shared" si="25"/>
        <v>42</v>
      </c>
      <c r="AM19" s="16">
        <f t="shared" si="26"/>
        <v>1.3682564503518374E-3</v>
      </c>
      <c r="AN19">
        <f t="shared" si="27"/>
        <v>21757</v>
      </c>
      <c r="AO19">
        <f t="shared" si="28"/>
        <v>21142</v>
      </c>
      <c r="AP19">
        <f t="shared" si="29"/>
        <v>28901</v>
      </c>
      <c r="AQ19">
        <f t="shared" si="30"/>
        <v>615</v>
      </c>
      <c r="AS19">
        <f t="shared" si="31"/>
        <v>7102</v>
      </c>
    </row>
    <row r="20" spans="1:45">
      <c r="A20" t="str">
        <f t="shared" si="23"/>
        <v>4117340822</v>
      </c>
      <c r="B20" t="str">
        <f t="shared" si="32"/>
        <v>41173ES English</v>
      </c>
      <c r="C20" s="1">
        <v>41173</v>
      </c>
      <c r="D20">
        <v>40822</v>
      </c>
      <c r="E20" t="s">
        <v>37</v>
      </c>
      <c r="F20" t="s">
        <v>33</v>
      </c>
      <c r="G20" t="s">
        <v>34</v>
      </c>
      <c r="H20" t="s">
        <v>35</v>
      </c>
      <c r="I20">
        <v>30778</v>
      </c>
      <c r="J20">
        <v>39</v>
      </c>
      <c r="K20">
        <v>17545</v>
      </c>
      <c r="L20">
        <v>88</v>
      </c>
      <c r="N20">
        <v>82</v>
      </c>
      <c r="O20">
        <v>5521</v>
      </c>
      <c r="P20">
        <v>594</v>
      </c>
      <c r="Q20">
        <v>39</v>
      </c>
      <c r="R20">
        <v>19</v>
      </c>
      <c r="S20">
        <v>15</v>
      </c>
      <c r="V20">
        <v>55</v>
      </c>
      <c r="W20">
        <v>1764</v>
      </c>
      <c r="X20">
        <v>1760</v>
      </c>
      <c r="Y20">
        <v>551</v>
      </c>
      <c r="Z20">
        <v>3230</v>
      </c>
      <c r="AE20">
        <v>180</v>
      </c>
      <c r="AI20">
        <v>8.1</v>
      </c>
      <c r="AK20">
        <f t="shared" si="24"/>
        <v>30746</v>
      </c>
      <c r="AL20">
        <f t="shared" si="25"/>
        <v>32</v>
      </c>
      <c r="AM20" s="16">
        <f t="shared" si="26"/>
        <v>1.0397036844499317E-3</v>
      </c>
      <c r="AN20">
        <f t="shared" si="27"/>
        <v>23206</v>
      </c>
      <c r="AO20">
        <f t="shared" si="28"/>
        <v>23148</v>
      </c>
      <c r="AP20">
        <f t="shared" si="29"/>
        <v>29018</v>
      </c>
      <c r="AQ20">
        <f t="shared" si="30"/>
        <v>58</v>
      </c>
      <c r="AS20">
        <f t="shared" si="31"/>
        <v>5780</v>
      </c>
    </row>
    <row r="21" spans="1:45" s="15" customFormat="1">
      <c r="A21" s="15" t="str">
        <f t="shared" si="23"/>
        <v>4117340837</v>
      </c>
      <c r="B21" s="15" t="str">
        <f t="shared" si="32"/>
        <v>41173ES English</v>
      </c>
      <c r="C21" s="35">
        <v>41173</v>
      </c>
      <c r="D21" s="15">
        <v>40837</v>
      </c>
      <c r="E21" s="15" t="s">
        <v>205</v>
      </c>
      <c r="F21" s="15" t="s">
        <v>33</v>
      </c>
      <c r="G21" s="15" t="s">
        <v>34</v>
      </c>
      <c r="H21" s="15" t="s">
        <v>206</v>
      </c>
      <c r="I21" s="15">
        <v>37809</v>
      </c>
      <c r="J21" s="15">
        <v>125</v>
      </c>
      <c r="K21" s="15">
        <v>24963</v>
      </c>
      <c r="L21" s="15">
        <v>366</v>
      </c>
      <c r="N21" s="15">
        <v>334</v>
      </c>
      <c r="O21" s="15">
        <v>3864</v>
      </c>
      <c r="P21" s="15">
        <v>234</v>
      </c>
      <c r="Q21" s="15">
        <v>125</v>
      </c>
      <c r="R21" s="15">
        <v>2012</v>
      </c>
      <c r="S21" s="15">
        <v>10</v>
      </c>
      <c r="V21" s="15">
        <v>5</v>
      </c>
      <c r="W21" s="15">
        <v>1758</v>
      </c>
      <c r="X21" s="15">
        <v>1826</v>
      </c>
      <c r="Y21" s="15">
        <v>1105</v>
      </c>
      <c r="Z21" s="15">
        <v>1818</v>
      </c>
      <c r="AI21" s="15">
        <v>10</v>
      </c>
      <c r="AK21" s="15">
        <f t="shared" si="24"/>
        <v>37810</v>
      </c>
      <c r="AL21" s="15">
        <f t="shared" si="25"/>
        <v>0</v>
      </c>
      <c r="AM21" s="38">
        <f t="shared" si="26"/>
        <v>0</v>
      </c>
      <c r="AN21" s="15">
        <f t="shared" si="27"/>
        <v>31298</v>
      </c>
      <c r="AO21" s="15">
        <f t="shared" si="28"/>
        <v>29161</v>
      </c>
      <c r="AP21">
        <f t="shared" si="29"/>
        <v>35983</v>
      </c>
      <c r="AQ21" s="15">
        <f t="shared" si="30"/>
        <v>2137</v>
      </c>
      <c r="AS21">
        <f t="shared" si="31"/>
        <v>4686</v>
      </c>
    </row>
    <row r="22" spans="1:45">
      <c r="A22" t="str">
        <f t="shared" si="23"/>
        <v>4117340849</v>
      </c>
      <c r="B22" t="str">
        <f t="shared" si="32"/>
        <v>41173ES English</v>
      </c>
      <c r="C22" s="1">
        <v>41173</v>
      </c>
      <c r="D22">
        <v>40849</v>
      </c>
      <c r="E22" t="s">
        <v>207</v>
      </c>
      <c r="F22" t="s">
        <v>33</v>
      </c>
      <c r="G22" t="s">
        <v>34</v>
      </c>
      <c r="H22" t="s">
        <v>206</v>
      </c>
      <c r="I22">
        <v>34298</v>
      </c>
      <c r="J22">
        <v>74</v>
      </c>
      <c r="K22">
        <v>22386</v>
      </c>
      <c r="L22">
        <v>540</v>
      </c>
      <c r="N22">
        <v>527</v>
      </c>
      <c r="O22">
        <v>4386</v>
      </c>
      <c r="P22">
        <v>369</v>
      </c>
      <c r="Q22">
        <v>74</v>
      </c>
      <c r="R22">
        <v>355</v>
      </c>
      <c r="S22">
        <v>23</v>
      </c>
      <c r="V22">
        <v>7</v>
      </c>
      <c r="W22">
        <v>1842</v>
      </c>
      <c r="X22">
        <v>1830</v>
      </c>
      <c r="Y22">
        <v>1022</v>
      </c>
      <c r="Z22">
        <v>1873</v>
      </c>
      <c r="AI22">
        <v>9</v>
      </c>
      <c r="AK22">
        <f t="shared" si="24"/>
        <v>34302</v>
      </c>
      <c r="AL22">
        <f t="shared" si="25"/>
        <v>0</v>
      </c>
      <c r="AM22" s="16">
        <f t="shared" si="26"/>
        <v>0</v>
      </c>
      <c r="AN22">
        <f t="shared" si="27"/>
        <v>27728</v>
      </c>
      <c r="AO22">
        <f t="shared" si="28"/>
        <v>27299</v>
      </c>
      <c r="AP22">
        <f t="shared" si="29"/>
        <v>32468</v>
      </c>
      <c r="AQ22">
        <f t="shared" si="30"/>
        <v>429</v>
      </c>
      <c r="AS22">
        <f t="shared" si="31"/>
        <v>4744</v>
      </c>
    </row>
    <row r="23" spans="1:45">
      <c r="A23" t="str">
        <f t="shared" si="23"/>
        <v>4117340947</v>
      </c>
      <c r="B23" t="str">
        <f t="shared" si="32"/>
        <v>41173ES English</v>
      </c>
      <c r="C23" s="1">
        <v>41173</v>
      </c>
      <c r="D23">
        <v>40947</v>
      </c>
      <c r="E23" t="s">
        <v>208</v>
      </c>
      <c r="F23" t="s">
        <v>33</v>
      </c>
      <c r="G23" t="s">
        <v>34</v>
      </c>
      <c r="H23" t="s">
        <v>206</v>
      </c>
      <c r="I23">
        <v>30053</v>
      </c>
      <c r="J23">
        <v>54</v>
      </c>
      <c r="K23">
        <v>18605</v>
      </c>
      <c r="L23">
        <v>386</v>
      </c>
      <c r="N23">
        <v>388</v>
      </c>
      <c r="O23">
        <v>4922</v>
      </c>
      <c r="P23">
        <v>443</v>
      </c>
      <c r="Q23">
        <v>55</v>
      </c>
      <c r="R23">
        <v>32</v>
      </c>
      <c r="S23">
        <v>12</v>
      </c>
      <c r="V23">
        <v>49</v>
      </c>
      <c r="W23">
        <v>1940</v>
      </c>
      <c r="X23">
        <v>1780</v>
      </c>
      <c r="Y23">
        <v>165</v>
      </c>
      <c r="Z23">
        <v>2113</v>
      </c>
      <c r="AI23">
        <v>7.9</v>
      </c>
      <c r="AK23">
        <f t="shared" si="24"/>
        <v>30049</v>
      </c>
      <c r="AL23">
        <f t="shared" si="25"/>
        <v>4</v>
      </c>
      <c r="AM23" s="16">
        <f t="shared" si="26"/>
        <v>1.3309819319202743E-4</v>
      </c>
      <c r="AN23">
        <f t="shared" si="27"/>
        <v>24002</v>
      </c>
      <c r="AO23">
        <f t="shared" si="28"/>
        <v>23915</v>
      </c>
      <c r="AP23">
        <f t="shared" si="29"/>
        <v>28273</v>
      </c>
      <c r="AQ23">
        <f t="shared" si="30"/>
        <v>87</v>
      </c>
      <c r="AS23">
        <f t="shared" si="31"/>
        <v>4267</v>
      </c>
    </row>
    <row r="24" spans="1:45">
      <c r="A24" t="str">
        <f t="shared" si="23"/>
        <v>4117340781</v>
      </c>
      <c r="B24" t="str">
        <f t="shared" si="32"/>
        <v>41173ES English</v>
      </c>
      <c r="C24" s="1">
        <v>41173</v>
      </c>
      <c r="D24">
        <v>40781</v>
      </c>
      <c r="E24" t="s">
        <v>209</v>
      </c>
      <c r="F24" t="s">
        <v>33</v>
      </c>
      <c r="G24" t="s">
        <v>34</v>
      </c>
      <c r="H24" t="s">
        <v>206</v>
      </c>
      <c r="I24">
        <v>30617</v>
      </c>
      <c r="J24">
        <v>91</v>
      </c>
      <c r="K24">
        <v>22268</v>
      </c>
      <c r="L24">
        <v>108</v>
      </c>
      <c r="N24">
        <v>92</v>
      </c>
      <c r="O24">
        <v>18</v>
      </c>
      <c r="P24">
        <v>246</v>
      </c>
      <c r="Q24">
        <v>91</v>
      </c>
      <c r="R24">
        <v>1215</v>
      </c>
      <c r="S24">
        <v>1</v>
      </c>
      <c r="V24">
        <v>6</v>
      </c>
      <c r="W24">
        <v>1756</v>
      </c>
      <c r="X24">
        <v>1780</v>
      </c>
      <c r="Y24">
        <v>1576</v>
      </c>
      <c r="Z24">
        <v>1811</v>
      </c>
      <c r="AI24">
        <v>8</v>
      </c>
      <c r="AK24">
        <f t="shared" si="24"/>
        <v>30613</v>
      </c>
      <c r="AL24">
        <f t="shared" si="25"/>
        <v>4</v>
      </c>
      <c r="AM24" s="16">
        <f t="shared" si="26"/>
        <v>1.3064637293007153E-4</v>
      </c>
      <c r="AN24">
        <f t="shared" si="27"/>
        <v>23684</v>
      </c>
      <c r="AO24">
        <f t="shared" si="28"/>
        <v>22378</v>
      </c>
      <c r="AP24">
        <f t="shared" si="29"/>
        <v>28837</v>
      </c>
      <c r="AQ24">
        <f t="shared" si="30"/>
        <v>1306</v>
      </c>
      <c r="AS24">
        <f t="shared" si="31"/>
        <v>5149</v>
      </c>
    </row>
    <row r="25" spans="1:45">
      <c r="A25" t="str">
        <f t="shared" si="23"/>
        <v>4117340882</v>
      </c>
      <c r="B25" t="str">
        <f t="shared" si="32"/>
        <v>41173ES English</v>
      </c>
      <c r="C25" s="1">
        <v>41173</v>
      </c>
      <c r="D25">
        <v>40882</v>
      </c>
      <c r="E25" t="s">
        <v>210</v>
      </c>
      <c r="F25" t="s">
        <v>33</v>
      </c>
      <c r="G25" t="s">
        <v>34</v>
      </c>
      <c r="H25" t="s">
        <v>206</v>
      </c>
      <c r="I25">
        <v>34367</v>
      </c>
      <c r="J25">
        <v>54</v>
      </c>
      <c r="K25">
        <v>26713</v>
      </c>
      <c r="L25">
        <v>162</v>
      </c>
      <c r="N25">
        <v>160</v>
      </c>
      <c r="O25">
        <v>1651</v>
      </c>
      <c r="P25">
        <v>528</v>
      </c>
      <c r="Q25">
        <v>54</v>
      </c>
      <c r="R25">
        <v>347</v>
      </c>
      <c r="S25">
        <v>3</v>
      </c>
      <c r="V25">
        <v>16</v>
      </c>
      <c r="W25">
        <v>1548</v>
      </c>
      <c r="X25">
        <v>1805</v>
      </c>
      <c r="Z25">
        <v>2061</v>
      </c>
      <c r="AI25">
        <v>9</v>
      </c>
      <c r="AK25">
        <f t="shared" si="24"/>
        <v>34355</v>
      </c>
      <c r="AL25">
        <f t="shared" si="25"/>
        <v>12</v>
      </c>
      <c r="AM25" s="16">
        <f t="shared" si="26"/>
        <v>3.4917217097797307E-4</v>
      </c>
      <c r="AN25">
        <f t="shared" si="27"/>
        <v>28925</v>
      </c>
      <c r="AO25">
        <f t="shared" si="28"/>
        <v>28524</v>
      </c>
      <c r="AP25">
        <f t="shared" si="29"/>
        <v>32562</v>
      </c>
      <c r="AQ25">
        <f t="shared" si="30"/>
        <v>401</v>
      </c>
      <c r="AS25">
        <f t="shared" si="31"/>
        <v>3625</v>
      </c>
    </row>
    <row r="26" spans="1:45">
      <c r="A26" t="str">
        <f t="shared" si="23"/>
        <v>4117340948</v>
      </c>
      <c r="B26" t="str">
        <f t="shared" si="32"/>
        <v>41173ES English</v>
      </c>
      <c r="C26" s="1">
        <v>41173</v>
      </c>
      <c r="D26">
        <v>40948</v>
      </c>
      <c r="E26" t="s">
        <v>211</v>
      </c>
      <c r="F26" t="s">
        <v>33</v>
      </c>
      <c r="G26" t="s">
        <v>34</v>
      </c>
      <c r="H26" t="s">
        <v>206</v>
      </c>
      <c r="I26">
        <v>30650</v>
      </c>
      <c r="J26">
        <v>54</v>
      </c>
      <c r="K26">
        <v>16164</v>
      </c>
      <c r="L26">
        <v>1315</v>
      </c>
      <c r="N26">
        <v>1839</v>
      </c>
      <c r="O26">
        <v>7097</v>
      </c>
      <c r="P26">
        <v>455</v>
      </c>
      <c r="Q26">
        <v>54</v>
      </c>
      <c r="R26">
        <v>429</v>
      </c>
      <c r="S26">
        <v>12</v>
      </c>
      <c r="V26">
        <v>111</v>
      </c>
      <c r="W26">
        <v>1792</v>
      </c>
      <c r="X26">
        <v>1697</v>
      </c>
      <c r="Y26">
        <v>904</v>
      </c>
      <c r="AI26">
        <v>8</v>
      </c>
      <c r="AK26">
        <f t="shared" si="24"/>
        <v>30087</v>
      </c>
      <c r="AL26">
        <f t="shared" si="25"/>
        <v>563</v>
      </c>
      <c r="AM26" s="16">
        <f t="shared" si="26"/>
        <v>1.8368678629690049E-2</v>
      </c>
      <c r="AN26">
        <f t="shared" si="27"/>
        <v>25583</v>
      </c>
      <c r="AO26">
        <f t="shared" si="28"/>
        <v>25100</v>
      </c>
      <c r="AP26">
        <f t="shared" si="29"/>
        <v>28953</v>
      </c>
      <c r="AQ26">
        <f t="shared" si="30"/>
        <v>483</v>
      </c>
      <c r="AS26">
        <f t="shared" si="31"/>
        <v>2807</v>
      </c>
    </row>
    <row r="27" spans="1:45">
      <c r="A27" t="str">
        <f t="shared" si="23"/>
        <v>4117340839</v>
      </c>
      <c r="B27" t="str">
        <f t="shared" si="32"/>
        <v>41173ES English</v>
      </c>
      <c r="C27" s="1">
        <v>41173</v>
      </c>
      <c r="D27">
        <v>40839</v>
      </c>
      <c r="E27" t="s">
        <v>212</v>
      </c>
      <c r="F27" t="s">
        <v>33</v>
      </c>
      <c r="G27" t="s">
        <v>34</v>
      </c>
      <c r="H27" t="s">
        <v>206</v>
      </c>
      <c r="I27">
        <v>27228</v>
      </c>
      <c r="J27">
        <v>35</v>
      </c>
      <c r="K27">
        <v>11984</v>
      </c>
      <c r="L27">
        <v>917</v>
      </c>
      <c r="N27">
        <v>1008</v>
      </c>
      <c r="O27">
        <v>7433</v>
      </c>
      <c r="P27">
        <v>581</v>
      </c>
      <c r="Q27">
        <v>35</v>
      </c>
      <c r="R27">
        <v>21</v>
      </c>
      <c r="S27">
        <v>18</v>
      </c>
      <c r="V27">
        <v>7</v>
      </c>
      <c r="W27">
        <v>1896</v>
      </c>
      <c r="X27">
        <v>1858</v>
      </c>
      <c r="Y27">
        <v>924</v>
      </c>
      <c r="Z27">
        <v>1941</v>
      </c>
      <c r="AI27">
        <v>7</v>
      </c>
      <c r="AK27">
        <f t="shared" si="24"/>
        <v>27107</v>
      </c>
      <c r="AL27">
        <f t="shared" si="25"/>
        <v>121</v>
      </c>
      <c r="AM27" s="16">
        <f t="shared" si="26"/>
        <v>4.4439547524607022E-3</v>
      </c>
      <c r="AN27">
        <f t="shared" si="27"/>
        <v>20481</v>
      </c>
      <c r="AO27">
        <f t="shared" si="28"/>
        <v>20425</v>
      </c>
      <c r="AP27">
        <f t="shared" si="29"/>
        <v>25370</v>
      </c>
      <c r="AQ27">
        <f t="shared" si="30"/>
        <v>56</v>
      </c>
      <c r="AS27">
        <f t="shared" si="31"/>
        <v>4768</v>
      </c>
    </row>
    <row r="28" spans="1:45">
      <c r="A28" t="str">
        <f t="shared" si="23"/>
        <v>4117377025</v>
      </c>
      <c r="B28" t="str">
        <f t="shared" si="32"/>
        <v>41173ES English</v>
      </c>
      <c r="C28" s="1">
        <v>41173</v>
      </c>
      <c r="D28">
        <v>77025</v>
      </c>
      <c r="E28" t="s">
        <v>213</v>
      </c>
      <c r="F28" t="s">
        <v>33</v>
      </c>
      <c r="G28" t="s">
        <v>34</v>
      </c>
      <c r="H28" t="s">
        <v>206</v>
      </c>
      <c r="I28">
        <v>30780</v>
      </c>
      <c r="J28">
        <v>89</v>
      </c>
      <c r="K28">
        <v>23342</v>
      </c>
      <c r="L28">
        <v>491</v>
      </c>
      <c r="N28">
        <v>491</v>
      </c>
      <c r="O28">
        <v>0</v>
      </c>
      <c r="P28">
        <v>268</v>
      </c>
      <c r="Q28">
        <v>91</v>
      </c>
      <c r="R28">
        <v>226</v>
      </c>
      <c r="V28">
        <v>9</v>
      </c>
      <c r="W28">
        <v>1762</v>
      </c>
      <c r="X28">
        <v>1779</v>
      </c>
      <c r="Y28">
        <v>1025</v>
      </c>
      <c r="Z28">
        <v>2056</v>
      </c>
      <c r="AI28">
        <v>8.1</v>
      </c>
      <c r="AK28">
        <f t="shared" si="24"/>
        <v>30781</v>
      </c>
      <c r="AL28">
        <f t="shared" si="25"/>
        <v>0</v>
      </c>
      <c r="AM28" s="16">
        <f t="shared" si="26"/>
        <v>0</v>
      </c>
      <c r="AN28">
        <f t="shared" si="27"/>
        <v>24150</v>
      </c>
      <c r="AO28">
        <f t="shared" si="28"/>
        <v>23833</v>
      </c>
      <c r="AP28">
        <f t="shared" si="29"/>
        <v>29001</v>
      </c>
      <c r="AQ28">
        <f t="shared" si="30"/>
        <v>317</v>
      </c>
      <c r="AS28">
        <f t="shared" si="31"/>
        <v>4852</v>
      </c>
    </row>
    <row r="29" spans="1:45">
      <c r="A29" t="str">
        <f t="shared" si="23"/>
        <v>4117340830</v>
      </c>
      <c r="B29" t="str">
        <f t="shared" si="32"/>
        <v>41173ES English</v>
      </c>
      <c r="C29" s="1">
        <v>41173</v>
      </c>
      <c r="D29">
        <v>40830</v>
      </c>
      <c r="E29" t="s">
        <v>214</v>
      </c>
      <c r="F29" t="s">
        <v>33</v>
      </c>
      <c r="G29" t="s">
        <v>34</v>
      </c>
      <c r="H29" t="s">
        <v>206</v>
      </c>
      <c r="I29">
        <v>30649</v>
      </c>
      <c r="J29">
        <v>73</v>
      </c>
      <c r="K29">
        <v>21057</v>
      </c>
      <c r="L29">
        <v>434</v>
      </c>
      <c r="N29">
        <v>419</v>
      </c>
      <c r="O29">
        <v>2385</v>
      </c>
      <c r="P29">
        <v>327</v>
      </c>
      <c r="Q29">
        <v>73</v>
      </c>
      <c r="R29">
        <v>47</v>
      </c>
      <c r="S29">
        <v>15</v>
      </c>
      <c r="V29">
        <v>7</v>
      </c>
      <c r="W29">
        <v>1843</v>
      </c>
      <c r="X29">
        <v>1833</v>
      </c>
      <c r="Y29">
        <v>1102</v>
      </c>
      <c r="Z29">
        <v>1880</v>
      </c>
      <c r="AI29">
        <v>8</v>
      </c>
      <c r="AK29">
        <f t="shared" si="24"/>
        <v>30646</v>
      </c>
      <c r="AL29">
        <f t="shared" si="25"/>
        <v>3</v>
      </c>
      <c r="AM29" s="16">
        <f t="shared" si="26"/>
        <v>9.7882475774087251E-5</v>
      </c>
      <c r="AN29">
        <f t="shared" si="27"/>
        <v>23981</v>
      </c>
      <c r="AO29">
        <f t="shared" si="28"/>
        <v>23861</v>
      </c>
      <c r="AP29">
        <f t="shared" si="29"/>
        <v>28816</v>
      </c>
      <c r="AQ29">
        <f t="shared" si="30"/>
        <v>120</v>
      </c>
      <c r="AS29">
        <f t="shared" si="31"/>
        <v>4832</v>
      </c>
    </row>
    <row r="30" spans="1:45">
      <c r="A30" t="str">
        <f t="shared" si="23"/>
        <v>4117340650</v>
      </c>
      <c r="B30" t="str">
        <f t="shared" si="32"/>
        <v>41173ES English</v>
      </c>
      <c r="C30" s="1">
        <v>41173</v>
      </c>
      <c r="D30">
        <v>40650</v>
      </c>
      <c r="E30" t="s">
        <v>215</v>
      </c>
      <c r="F30" t="s">
        <v>33</v>
      </c>
      <c r="G30" t="s">
        <v>34</v>
      </c>
      <c r="H30" t="s">
        <v>206</v>
      </c>
      <c r="I30">
        <v>30584</v>
      </c>
      <c r="J30">
        <v>69</v>
      </c>
      <c r="K30">
        <v>14913</v>
      </c>
      <c r="L30">
        <v>333</v>
      </c>
      <c r="N30">
        <v>320</v>
      </c>
      <c r="O30">
        <v>9332</v>
      </c>
      <c r="P30">
        <v>356</v>
      </c>
      <c r="Q30">
        <v>70</v>
      </c>
      <c r="R30">
        <v>616</v>
      </c>
      <c r="S30">
        <v>24</v>
      </c>
      <c r="V30">
        <v>15</v>
      </c>
      <c r="W30">
        <v>1785</v>
      </c>
      <c r="X30">
        <v>2029</v>
      </c>
      <c r="Y30">
        <v>1508</v>
      </c>
      <c r="AI30">
        <v>7.9</v>
      </c>
      <c r="AK30">
        <f t="shared" si="24"/>
        <v>30588</v>
      </c>
      <c r="AL30">
        <f t="shared" si="25"/>
        <v>0</v>
      </c>
      <c r="AM30" s="16">
        <f t="shared" si="26"/>
        <v>0</v>
      </c>
      <c r="AN30">
        <f t="shared" si="27"/>
        <v>25251</v>
      </c>
      <c r="AO30">
        <f t="shared" si="28"/>
        <v>24565</v>
      </c>
      <c r="AP30">
        <f t="shared" si="29"/>
        <v>28555</v>
      </c>
      <c r="AQ30">
        <f t="shared" si="30"/>
        <v>686</v>
      </c>
      <c r="AS30">
        <f t="shared" si="31"/>
        <v>3308</v>
      </c>
    </row>
    <row r="31" spans="1:45">
      <c r="A31" t="str">
        <f t="shared" si="23"/>
        <v>4117377016</v>
      </c>
      <c r="B31" t="str">
        <f t="shared" si="32"/>
        <v>41173ES English</v>
      </c>
      <c r="C31" s="1">
        <v>41173</v>
      </c>
      <c r="D31">
        <v>77016</v>
      </c>
      <c r="E31" t="s">
        <v>216</v>
      </c>
      <c r="F31" t="s">
        <v>33</v>
      </c>
      <c r="G31" t="s">
        <v>34</v>
      </c>
      <c r="H31" t="s">
        <v>206</v>
      </c>
      <c r="I31">
        <v>30804</v>
      </c>
      <c r="J31">
        <v>43</v>
      </c>
      <c r="K31">
        <v>21690</v>
      </c>
      <c r="L31">
        <v>186</v>
      </c>
      <c r="N31">
        <v>178</v>
      </c>
      <c r="O31">
        <v>3036</v>
      </c>
      <c r="P31">
        <v>579</v>
      </c>
      <c r="Q31">
        <v>43</v>
      </c>
      <c r="R31">
        <v>26</v>
      </c>
      <c r="S31">
        <v>4</v>
      </c>
      <c r="V31">
        <v>6</v>
      </c>
      <c r="W31">
        <v>1686</v>
      </c>
      <c r="X31">
        <v>1902</v>
      </c>
      <c r="Y31">
        <v>470</v>
      </c>
      <c r="Z31">
        <v>1765</v>
      </c>
      <c r="AI31">
        <v>8</v>
      </c>
      <c r="AK31">
        <f t="shared" si="24"/>
        <v>30802</v>
      </c>
      <c r="AL31">
        <f t="shared" si="25"/>
        <v>2</v>
      </c>
      <c r="AM31" s="16">
        <f t="shared" si="26"/>
        <v>6.4926632904817552E-5</v>
      </c>
      <c r="AN31">
        <f t="shared" si="27"/>
        <v>24973</v>
      </c>
      <c r="AO31">
        <f t="shared" si="28"/>
        <v>24904</v>
      </c>
      <c r="AP31">
        <f t="shared" si="29"/>
        <v>28902</v>
      </c>
      <c r="AQ31">
        <f t="shared" si="30"/>
        <v>69</v>
      </c>
      <c r="AS31">
        <f t="shared" si="31"/>
        <v>3927</v>
      </c>
    </row>
    <row r="32" spans="1:45">
      <c r="A32" t="str">
        <f t="shared" si="23"/>
        <v>4117340855</v>
      </c>
      <c r="B32" t="str">
        <f t="shared" si="32"/>
        <v>41173ES English</v>
      </c>
      <c r="C32" s="1">
        <v>41173</v>
      </c>
      <c r="D32">
        <v>40855</v>
      </c>
      <c r="E32" t="s">
        <v>217</v>
      </c>
      <c r="F32" t="s">
        <v>33</v>
      </c>
      <c r="G32" t="s">
        <v>34</v>
      </c>
      <c r="H32" t="s">
        <v>206</v>
      </c>
      <c r="I32">
        <v>34609</v>
      </c>
      <c r="J32">
        <v>71</v>
      </c>
      <c r="K32">
        <v>27875</v>
      </c>
      <c r="L32">
        <v>593</v>
      </c>
      <c r="N32">
        <v>595</v>
      </c>
      <c r="O32">
        <v>687</v>
      </c>
      <c r="P32">
        <v>411</v>
      </c>
      <c r="Q32">
        <v>73</v>
      </c>
      <c r="R32">
        <v>280</v>
      </c>
      <c r="S32">
        <v>5</v>
      </c>
      <c r="V32">
        <v>4</v>
      </c>
      <c r="W32">
        <v>1766</v>
      </c>
      <c r="X32">
        <v>1744</v>
      </c>
      <c r="Y32">
        <v>161</v>
      </c>
      <c r="Z32">
        <v>1418</v>
      </c>
      <c r="AI32">
        <v>9.1</v>
      </c>
      <c r="AK32">
        <f t="shared" si="24"/>
        <v>34603</v>
      </c>
      <c r="AL32">
        <f t="shared" si="25"/>
        <v>6</v>
      </c>
      <c r="AM32" s="16">
        <f t="shared" si="26"/>
        <v>1.7336530960154872E-4</v>
      </c>
      <c r="AN32">
        <f t="shared" si="27"/>
        <v>29510</v>
      </c>
      <c r="AO32">
        <f t="shared" si="28"/>
        <v>29157</v>
      </c>
      <c r="AP32">
        <f t="shared" si="29"/>
        <v>32865</v>
      </c>
      <c r="AQ32">
        <f t="shared" si="30"/>
        <v>353</v>
      </c>
      <c r="AS32">
        <f t="shared" si="31"/>
        <v>3349</v>
      </c>
    </row>
    <row r="33" spans="1:45">
      <c r="A33" t="str">
        <f t="shared" si="23"/>
        <v>4117340801</v>
      </c>
      <c r="B33" t="str">
        <f t="shared" si="32"/>
        <v>41173ES English</v>
      </c>
      <c r="C33" s="1">
        <v>41173</v>
      </c>
      <c r="D33">
        <v>40801</v>
      </c>
      <c r="E33" t="s">
        <v>218</v>
      </c>
      <c r="F33" t="s">
        <v>33</v>
      </c>
      <c r="G33" t="s">
        <v>34</v>
      </c>
      <c r="H33" t="s">
        <v>219</v>
      </c>
      <c r="I33">
        <v>30635</v>
      </c>
      <c r="J33">
        <v>60</v>
      </c>
      <c r="K33">
        <v>17850</v>
      </c>
      <c r="L33">
        <v>467</v>
      </c>
      <c r="N33">
        <v>464</v>
      </c>
      <c r="O33">
        <v>4923</v>
      </c>
      <c r="P33">
        <v>387</v>
      </c>
      <c r="Q33">
        <v>60</v>
      </c>
      <c r="R33">
        <v>313</v>
      </c>
      <c r="S33">
        <v>8</v>
      </c>
      <c r="V33">
        <v>11</v>
      </c>
      <c r="W33">
        <v>1891</v>
      </c>
      <c r="X33">
        <v>1805</v>
      </c>
      <c r="Y33">
        <v>1637</v>
      </c>
      <c r="Z33">
        <v>1682</v>
      </c>
      <c r="AI33">
        <v>8</v>
      </c>
      <c r="AK33">
        <f t="shared" si="24"/>
        <v>30636</v>
      </c>
      <c r="AL33">
        <f t="shared" si="25"/>
        <v>0</v>
      </c>
      <c r="AM33" s="16">
        <f t="shared" si="26"/>
        <v>0</v>
      </c>
      <c r="AN33">
        <f t="shared" si="27"/>
        <v>23610</v>
      </c>
      <c r="AO33">
        <f t="shared" si="28"/>
        <v>23237</v>
      </c>
      <c r="AP33">
        <f t="shared" si="29"/>
        <v>28830</v>
      </c>
      <c r="AQ33">
        <f t="shared" si="30"/>
        <v>373</v>
      </c>
      <c r="AS33">
        <f t="shared" si="31"/>
        <v>5221</v>
      </c>
    </row>
    <row r="34" spans="1:45">
      <c r="A34" t="str">
        <f t="shared" si="23"/>
        <v>4117340683</v>
      </c>
      <c r="B34" t="str">
        <f t="shared" si="32"/>
        <v>41173ES English</v>
      </c>
      <c r="C34" s="1">
        <v>41173</v>
      </c>
      <c r="D34">
        <v>40683</v>
      </c>
      <c r="E34" t="s">
        <v>220</v>
      </c>
      <c r="F34" t="s">
        <v>33</v>
      </c>
      <c r="G34" t="s">
        <v>34</v>
      </c>
      <c r="H34" t="s">
        <v>219</v>
      </c>
      <c r="I34">
        <v>21700</v>
      </c>
      <c r="J34">
        <v>23</v>
      </c>
      <c r="K34">
        <v>13961</v>
      </c>
      <c r="L34">
        <v>555</v>
      </c>
      <c r="N34">
        <v>562</v>
      </c>
      <c r="O34">
        <v>3222</v>
      </c>
      <c r="P34">
        <v>771</v>
      </c>
      <c r="Q34">
        <v>23</v>
      </c>
      <c r="R34">
        <v>12</v>
      </c>
      <c r="S34">
        <v>3</v>
      </c>
      <c r="V34">
        <v>5</v>
      </c>
      <c r="W34">
        <v>2059</v>
      </c>
      <c r="Z34">
        <v>1856</v>
      </c>
      <c r="AI34">
        <v>6</v>
      </c>
      <c r="AK34">
        <f t="shared" si="24"/>
        <v>21700</v>
      </c>
      <c r="AL34">
        <f t="shared" si="25"/>
        <v>0</v>
      </c>
      <c r="AM34" s="16">
        <f t="shared" si="26"/>
        <v>0</v>
      </c>
      <c r="AN34">
        <f t="shared" si="27"/>
        <v>17780</v>
      </c>
      <c r="AO34">
        <f t="shared" si="28"/>
        <v>17745</v>
      </c>
      <c r="AP34">
        <f t="shared" si="29"/>
        <v>21700</v>
      </c>
      <c r="AQ34">
        <f t="shared" si="30"/>
        <v>35</v>
      </c>
      <c r="AS34">
        <f t="shared" si="31"/>
        <v>3920</v>
      </c>
    </row>
    <row r="35" spans="1:45" s="15" customFormat="1">
      <c r="A35" s="15" t="str">
        <f t="shared" si="23"/>
        <v>4117340108</v>
      </c>
      <c r="B35" t="str">
        <f t="shared" si="32"/>
        <v>41173ES English</v>
      </c>
      <c r="C35" s="1">
        <v>41173</v>
      </c>
      <c r="D35">
        <v>40108</v>
      </c>
      <c r="E35" t="s">
        <v>221</v>
      </c>
      <c r="F35" t="s">
        <v>33</v>
      </c>
      <c r="G35" t="s">
        <v>34</v>
      </c>
      <c r="H35" t="s">
        <v>219</v>
      </c>
      <c r="I35">
        <v>34402</v>
      </c>
      <c r="J35">
        <v>55</v>
      </c>
      <c r="K35">
        <v>24427</v>
      </c>
      <c r="L35">
        <v>637</v>
      </c>
      <c r="M35"/>
      <c r="N35">
        <v>630</v>
      </c>
      <c r="O35">
        <v>2706</v>
      </c>
      <c r="P35">
        <v>505</v>
      </c>
      <c r="Q35">
        <v>55</v>
      </c>
      <c r="R35">
        <v>420</v>
      </c>
      <c r="S35">
        <v>3</v>
      </c>
      <c r="T35"/>
      <c r="U35"/>
      <c r="V35">
        <v>74</v>
      </c>
      <c r="W35">
        <v>1807</v>
      </c>
      <c r="X35">
        <v>1761</v>
      </c>
      <c r="Y35">
        <v>591</v>
      </c>
      <c r="Z35">
        <v>1853</v>
      </c>
      <c r="AA35"/>
      <c r="AB35"/>
      <c r="AC35"/>
      <c r="AD35"/>
      <c r="AE35"/>
      <c r="AF35">
        <v>17</v>
      </c>
      <c r="AG35"/>
      <c r="AH35"/>
      <c r="AI35">
        <v>9.1</v>
      </c>
      <c r="AK35">
        <f t="shared" si="24"/>
        <v>34341</v>
      </c>
      <c r="AL35">
        <f t="shared" si="25"/>
        <v>61</v>
      </c>
      <c r="AM35" s="16">
        <f t="shared" si="26"/>
        <v>1.7731527236788558E-3</v>
      </c>
      <c r="AN35">
        <f t="shared" si="27"/>
        <v>28238</v>
      </c>
      <c r="AO35">
        <f t="shared" si="28"/>
        <v>27763</v>
      </c>
      <c r="AP35">
        <f t="shared" si="29"/>
        <v>32641</v>
      </c>
      <c r="AQ35">
        <f t="shared" si="30"/>
        <v>475</v>
      </c>
      <c r="AS35">
        <f t="shared" si="31"/>
        <v>4342</v>
      </c>
    </row>
    <row r="36" spans="1:45">
      <c r="A36" t="str">
        <f t="shared" si="23"/>
        <v>4117340119</v>
      </c>
      <c r="B36" t="str">
        <f t="shared" si="32"/>
        <v>41173ES English</v>
      </c>
      <c r="C36" s="1">
        <v>41173</v>
      </c>
      <c r="D36">
        <v>40119</v>
      </c>
      <c r="E36" t="s">
        <v>222</v>
      </c>
      <c r="F36" t="s">
        <v>33</v>
      </c>
      <c r="G36" t="s">
        <v>34</v>
      </c>
      <c r="H36" t="s">
        <v>219</v>
      </c>
      <c r="I36">
        <v>30789</v>
      </c>
      <c r="J36">
        <v>59</v>
      </c>
      <c r="K36">
        <v>24424</v>
      </c>
      <c r="L36">
        <v>965</v>
      </c>
      <c r="N36">
        <v>968</v>
      </c>
      <c r="O36">
        <v>1406</v>
      </c>
      <c r="P36">
        <v>454</v>
      </c>
      <c r="Q36">
        <v>59</v>
      </c>
      <c r="R36">
        <v>39</v>
      </c>
      <c r="S36">
        <v>6</v>
      </c>
      <c r="V36">
        <v>3</v>
      </c>
      <c r="W36">
        <v>1915</v>
      </c>
      <c r="X36">
        <v>1742</v>
      </c>
      <c r="Y36">
        <v>237</v>
      </c>
      <c r="AI36">
        <v>8.1</v>
      </c>
      <c r="AK36">
        <f t="shared" si="24"/>
        <v>30793</v>
      </c>
      <c r="AL36">
        <f t="shared" si="25"/>
        <v>0</v>
      </c>
      <c r="AM36" s="16">
        <f t="shared" si="26"/>
        <v>0</v>
      </c>
      <c r="AN36">
        <f t="shared" si="27"/>
        <v>26896</v>
      </c>
      <c r="AO36">
        <f t="shared" si="28"/>
        <v>26798</v>
      </c>
      <c r="AP36">
        <f t="shared" si="29"/>
        <v>29047</v>
      </c>
      <c r="AQ36">
        <f t="shared" si="30"/>
        <v>98</v>
      </c>
      <c r="AS36">
        <f t="shared" si="31"/>
        <v>2155</v>
      </c>
    </row>
    <row r="37" spans="1:45">
      <c r="A37" t="str">
        <f t="shared" si="23"/>
        <v>4117340363</v>
      </c>
      <c r="B37" t="str">
        <f t="shared" si="32"/>
        <v>41173ES English</v>
      </c>
      <c r="C37" s="1">
        <v>41173</v>
      </c>
      <c r="D37">
        <v>40363</v>
      </c>
      <c r="E37" t="s">
        <v>223</v>
      </c>
      <c r="F37" t="s">
        <v>33</v>
      </c>
      <c r="G37" t="s">
        <v>34</v>
      </c>
      <c r="H37" t="s">
        <v>219</v>
      </c>
      <c r="I37">
        <v>30751</v>
      </c>
      <c r="J37">
        <v>36</v>
      </c>
      <c r="K37">
        <v>19637</v>
      </c>
      <c r="L37">
        <v>66</v>
      </c>
      <c r="N37">
        <v>784</v>
      </c>
      <c r="O37">
        <v>5526</v>
      </c>
      <c r="P37">
        <v>701</v>
      </c>
      <c r="Q37">
        <v>36</v>
      </c>
      <c r="R37">
        <v>21</v>
      </c>
      <c r="S37">
        <v>12</v>
      </c>
      <c r="V37">
        <v>211</v>
      </c>
      <c r="W37">
        <v>1849</v>
      </c>
      <c r="X37">
        <v>1765</v>
      </c>
      <c r="Z37">
        <v>3</v>
      </c>
      <c r="AF37">
        <v>56</v>
      </c>
      <c r="AI37">
        <v>8.1</v>
      </c>
      <c r="AK37">
        <f t="shared" si="24"/>
        <v>29888</v>
      </c>
      <c r="AL37">
        <f t="shared" si="25"/>
        <v>863</v>
      </c>
      <c r="AM37" s="16">
        <f t="shared" si="26"/>
        <v>2.8064127995837535E-2</v>
      </c>
      <c r="AN37">
        <f t="shared" si="27"/>
        <v>26004</v>
      </c>
      <c r="AO37">
        <f t="shared" si="28"/>
        <v>25947</v>
      </c>
      <c r="AP37">
        <f t="shared" si="29"/>
        <v>28986</v>
      </c>
      <c r="AQ37">
        <f t="shared" si="30"/>
        <v>57</v>
      </c>
      <c r="AS37">
        <f t="shared" si="31"/>
        <v>2119</v>
      </c>
    </row>
    <row r="38" spans="1:45">
      <c r="A38" t="str">
        <f t="shared" si="23"/>
        <v>4117340598</v>
      </c>
      <c r="B38" t="str">
        <f t="shared" si="32"/>
        <v>41173ES English</v>
      </c>
      <c r="C38" s="1">
        <v>41173</v>
      </c>
      <c r="D38">
        <v>40598</v>
      </c>
      <c r="E38" t="s">
        <v>224</v>
      </c>
      <c r="F38" t="s">
        <v>33</v>
      </c>
      <c r="G38" t="s">
        <v>34</v>
      </c>
      <c r="H38" t="s">
        <v>219</v>
      </c>
      <c r="I38">
        <v>30690</v>
      </c>
      <c r="J38">
        <v>44</v>
      </c>
      <c r="K38">
        <v>18971</v>
      </c>
      <c r="L38">
        <v>547</v>
      </c>
      <c r="N38">
        <v>767</v>
      </c>
      <c r="O38">
        <v>2911</v>
      </c>
      <c r="P38">
        <v>499</v>
      </c>
      <c r="Q38">
        <v>46</v>
      </c>
      <c r="R38">
        <v>29</v>
      </c>
      <c r="S38">
        <v>10</v>
      </c>
      <c r="V38">
        <v>30</v>
      </c>
      <c r="W38">
        <v>1755</v>
      </c>
      <c r="X38">
        <v>1792</v>
      </c>
      <c r="Y38">
        <v>173</v>
      </c>
      <c r="Z38">
        <v>1797</v>
      </c>
      <c r="AI38">
        <v>8</v>
      </c>
      <c r="AK38">
        <f t="shared" si="24"/>
        <v>28271</v>
      </c>
      <c r="AL38">
        <f t="shared" si="25"/>
        <v>2419</v>
      </c>
      <c r="AM38" s="16">
        <f t="shared" si="26"/>
        <v>7.8820462691430435E-2</v>
      </c>
      <c r="AN38">
        <f t="shared" si="27"/>
        <v>22724</v>
      </c>
      <c r="AO38">
        <f t="shared" si="28"/>
        <v>22649</v>
      </c>
      <c r="AP38">
        <f t="shared" si="29"/>
        <v>28898</v>
      </c>
      <c r="AQ38">
        <f t="shared" si="30"/>
        <v>75</v>
      </c>
      <c r="AS38">
        <f t="shared" si="31"/>
        <v>3755</v>
      </c>
    </row>
    <row r="39" spans="1:45">
      <c r="A39" t="str">
        <f t="shared" si="23"/>
        <v>4117340946</v>
      </c>
      <c r="B39" t="str">
        <f t="shared" si="32"/>
        <v>41173ES English</v>
      </c>
      <c r="C39" s="1">
        <v>41173</v>
      </c>
      <c r="D39">
        <v>40946</v>
      </c>
      <c r="E39" t="s">
        <v>225</v>
      </c>
      <c r="F39" t="s">
        <v>33</v>
      </c>
      <c r="G39" t="s">
        <v>34</v>
      </c>
      <c r="H39" t="s">
        <v>219</v>
      </c>
      <c r="I39">
        <v>31050</v>
      </c>
      <c r="J39">
        <v>38</v>
      </c>
      <c r="K39">
        <v>19228</v>
      </c>
      <c r="L39">
        <v>239</v>
      </c>
      <c r="N39">
        <v>1070</v>
      </c>
      <c r="O39">
        <v>6030</v>
      </c>
      <c r="P39">
        <v>671</v>
      </c>
      <c r="Q39">
        <v>38</v>
      </c>
      <c r="R39">
        <v>19</v>
      </c>
      <c r="S39">
        <v>27</v>
      </c>
      <c r="V39">
        <v>7</v>
      </c>
      <c r="W39">
        <v>1855</v>
      </c>
      <c r="X39">
        <v>1805</v>
      </c>
      <c r="Y39">
        <v>352</v>
      </c>
      <c r="AE39">
        <v>642</v>
      </c>
      <c r="AI39">
        <v>8.1</v>
      </c>
      <c r="AK39">
        <f t="shared" si="24"/>
        <v>31046</v>
      </c>
      <c r="AL39">
        <f t="shared" si="25"/>
        <v>4</v>
      </c>
      <c r="AM39" s="16">
        <f t="shared" si="26"/>
        <v>1.2882447665056359E-4</v>
      </c>
      <c r="AN39">
        <f t="shared" si="27"/>
        <v>26385</v>
      </c>
      <c r="AO39">
        <f t="shared" si="28"/>
        <v>26328</v>
      </c>
      <c r="AP39">
        <f t="shared" si="29"/>
        <v>29245</v>
      </c>
      <c r="AQ39">
        <f t="shared" si="30"/>
        <v>57</v>
      </c>
      <c r="AS39">
        <f t="shared" si="31"/>
        <v>2856</v>
      </c>
    </row>
    <row r="40" spans="1:45">
      <c r="A40" t="str">
        <f t="shared" si="23"/>
        <v>4117340658</v>
      </c>
      <c r="B40" t="str">
        <f t="shared" si="32"/>
        <v>41173ES English</v>
      </c>
      <c r="C40" s="1">
        <v>41173</v>
      </c>
      <c r="D40">
        <v>40658</v>
      </c>
      <c r="E40" t="s">
        <v>226</v>
      </c>
      <c r="F40" t="s">
        <v>33</v>
      </c>
      <c r="G40" t="s">
        <v>34</v>
      </c>
      <c r="H40" t="s">
        <v>219</v>
      </c>
      <c r="I40">
        <v>30596</v>
      </c>
      <c r="J40">
        <v>60</v>
      </c>
      <c r="K40">
        <v>25230</v>
      </c>
      <c r="L40">
        <v>461</v>
      </c>
      <c r="N40">
        <v>463</v>
      </c>
      <c r="O40">
        <v>1182</v>
      </c>
      <c r="P40">
        <v>448</v>
      </c>
      <c r="Q40">
        <v>60</v>
      </c>
      <c r="R40">
        <v>38</v>
      </c>
      <c r="S40">
        <v>4</v>
      </c>
      <c r="V40">
        <v>4</v>
      </c>
      <c r="W40">
        <v>1828</v>
      </c>
      <c r="X40">
        <v>1788</v>
      </c>
      <c r="AI40">
        <v>8</v>
      </c>
      <c r="AK40">
        <f t="shared" si="24"/>
        <v>30593</v>
      </c>
      <c r="AL40">
        <f t="shared" si="25"/>
        <v>3</v>
      </c>
      <c r="AM40" s="16">
        <f t="shared" si="26"/>
        <v>9.8052032945483068E-5</v>
      </c>
      <c r="AN40">
        <f t="shared" si="27"/>
        <v>26973</v>
      </c>
      <c r="AO40">
        <f t="shared" si="28"/>
        <v>26875</v>
      </c>
      <c r="AP40">
        <f t="shared" si="29"/>
        <v>28808</v>
      </c>
      <c r="AQ40">
        <f t="shared" si="30"/>
        <v>98</v>
      </c>
      <c r="AS40">
        <f t="shared" si="31"/>
        <v>1832</v>
      </c>
    </row>
    <row r="41" spans="1:45">
      <c r="A41" t="str">
        <f t="shared" si="23"/>
        <v>4117340957</v>
      </c>
      <c r="B41" t="str">
        <f t="shared" si="32"/>
        <v>41173ES English</v>
      </c>
      <c r="C41" s="1">
        <v>41173</v>
      </c>
      <c r="D41">
        <v>40957</v>
      </c>
      <c r="E41" t="s">
        <v>227</v>
      </c>
      <c r="F41" t="s">
        <v>33</v>
      </c>
      <c r="G41" t="s">
        <v>34</v>
      </c>
      <c r="H41" t="s">
        <v>219</v>
      </c>
      <c r="I41">
        <v>18721</v>
      </c>
      <c r="J41">
        <v>31</v>
      </c>
      <c r="K41">
        <v>12678</v>
      </c>
      <c r="L41">
        <v>349</v>
      </c>
      <c r="N41">
        <v>563</v>
      </c>
      <c r="O41">
        <v>2527</v>
      </c>
      <c r="P41">
        <v>502</v>
      </c>
      <c r="Q41">
        <v>32</v>
      </c>
      <c r="R41">
        <v>17</v>
      </c>
      <c r="S41">
        <v>9</v>
      </c>
      <c r="V41">
        <v>3</v>
      </c>
      <c r="W41">
        <v>857</v>
      </c>
      <c r="X41">
        <v>1795</v>
      </c>
      <c r="Y41">
        <v>248</v>
      </c>
      <c r="AI41">
        <v>4.7</v>
      </c>
      <c r="AK41">
        <f t="shared" si="24"/>
        <v>18720</v>
      </c>
      <c r="AL41">
        <f t="shared" si="25"/>
        <v>1</v>
      </c>
      <c r="AM41" s="16">
        <f t="shared" si="26"/>
        <v>5.3415950002670798E-5</v>
      </c>
      <c r="AN41">
        <f t="shared" si="27"/>
        <v>15817</v>
      </c>
      <c r="AO41">
        <f t="shared" si="28"/>
        <v>15768</v>
      </c>
      <c r="AP41">
        <f t="shared" si="29"/>
        <v>16926</v>
      </c>
      <c r="AQ41">
        <f t="shared" si="30"/>
        <v>49</v>
      </c>
      <c r="AS41">
        <f t="shared" si="31"/>
        <v>1108</v>
      </c>
    </row>
    <row r="42" spans="1:45">
      <c r="A42" t="str">
        <f t="shared" si="23"/>
        <v>4117340966</v>
      </c>
      <c r="B42" t="str">
        <f t="shared" si="32"/>
        <v>41173ES English</v>
      </c>
      <c r="C42" s="1">
        <v>41173</v>
      </c>
      <c r="D42">
        <v>40966</v>
      </c>
      <c r="E42" t="s">
        <v>228</v>
      </c>
      <c r="F42" t="s">
        <v>33</v>
      </c>
      <c r="G42" t="s">
        <v>34</v>
      </c>
      <c r="H42" t="s">
        <v>219</v>
      </c>
      <c r="I42">
        <v>30690</v>
      </c>
      <c r="J42">
        <v>37</v>
      </c>
      <c r="K42">
        <v>18435</v>
      </c>
      <c r="L42">
        <v>2039</v>
      </c>
      <c r="N42">
        <v>2042</v>
      </c>
      <c r="O42">
        <v>4211</v>
      </c>
      <c r="P42">
        <v>667</v>
      </c>
      <c r="Q42">
        <v>37</v>
      </c>
      <c r="R42">
        <v>28</v>
      </c>
      <c r="S42">
        <v>7</v>
      </c>
      <c r="V42">
        <v>4</v>
      </c>
      <c r="W42">
        <v>1812</v>
      </c>
      <c r="X42">
        <v>1807</v>
      </c>
      <c r="Y42">
        <v>531</v>
      </c>
      <c r="Z42">
        <v>1787</v>
      </c>
      <c r="AI42">
        <v>8</v>
      </c>
      <c r="AK42">
        <f t="shared" si="24"/>
        <v>30694</v>
      </c>
      <c r="AL42">
        <f t="shared" si="25"/>
        <v>0</v>
      </c>
      <c r="AM42" s="16">
        <f t="shared" si="26"/>
        <v>0</v>
      </c>
      <c r="AN42">
        <f t="shared" si="27"/>
        <v>24753</v>
      </c>
      <c r="AO42">
        <f t="shared" si="28"/>
        <v>24688</v>
      </c>
      <c r="AP42">
        <f t="shared" si="29"/>
        <v>28883</v>
      </c>
      <c r="AQ42">
        <f t="shared" si="30"/>
        <v>65</v>
      </c>
      <c r="AS42">
        <f t="shared" si="31"/>
        <v>4134</v>
      </c>
    </row>
    <row r="43" spans="1:45">
      <c r="A43" t="str">
        <f t="shared" si="23"/>
        <v>4117377117</v>
      </c>
      <c r="B43" t="str">
        <f t="shared" si="32"/>
        <v>41173ES English</v>
      </c>
      <c r="C43" s="1">
        <v>41173</v>
      </c>
      <c r="D43">
        <v>77117</v>
      </c>
      <c r="E43" t="s">
        <v>229</v>
      </c>
      <c r="F43" t="s">
        <v>33</v>
      </c>
      <c r="G43" t="s">
        <v>34</v>
      </c>
      <c r="H43" t="s">
        <v>230</v>
      </c>
      <c r="I43">
        <v>14388</v>
      </c>
      <c r="J43">
        <v>17</v>
      </c>
      <c r="K43">
        <v>10438</v>
      </c>
      <c r="L43">
        <v>70</v>
      </c>
      <c r="N43">
        <v>76</v>
      </c>
      <c r="O43">
        <v>641</v>
      </c>
      <c r="P43">
        <v>656</v>
      </c>
      <c r="Q43">
        <v>17</v>
      </c>
      <c r="R43">
        <v>290</v>
      </c>
      <c r="S43">
        <v>2</v>
      </c>
      <c r="V43">
        <v>7</v>
      </c>
      <c r="W43">
        <v>841</v>
      </c>
      <c r="Z43">
        <v>2077</v>
      </c>
      <c r="AI43">
        <v>4</v>
      </c>
      <c r="AK43">
        <f t="shared" si="24"/>
        <v>14387</v>
      </c>
      <c r="AL43">
        <f t="shared" si="25"/>
        <v>1</v>
      </c>
      <c r="AM43" s="16">
        <f t="shared" si="26"/>
        <v>6.9502363080344734E-5</v>
      </c>
      <c r="AN43">
        <f t="shared" si="27"/>
        <v>11462</v>
      </c>
      <c r="AO43">
        <f t="shared" si="28"/>
        <v>11155</v>
      </c>
      <c r="AP43">
        <f t="shared" si="29"/>
        <v>14388</v>
      </c>
      <c r="AQ43">
        <f t="shared" si="30"/>
        <v>307</v>
      </c>
      <c r="AS43">
        <f t="shared" si="31"/>
        <v>2925</v>
      </c>
    </row>
    <row r="44" spans="1:45">
      <c r="A44" t="str">
        <f t="shared" si="23"/>
        <v>4117340860</v>
      </c>
      <c r="B44" t="str">
        <f t="shared" si="32"/>
        <v>41173ES English</v>
      </c>
      <c r="C44" s="1">
        <v>41173</v>
      </c>
      <c r="D44">
        <v>40860</v>
      </c>
      <c r="E44" t="s">
        <v>231</v>
      </c>
      <c r="F44" t="s">
        <v>33</v>
      </c>
      <c r="G44" t="s">
        <v>34</v>
      </c>
      <c r="H44" t="s">
        <v>230</v>
      </c>
      <c r="I44">
        <v>21624</v>
      </c>
      <c r="J44">
        <v>24</v>
      </c>
      <c r="K44">
        <v>10893</v>
      </c>
      <c r="L44">
        <v>719</v>
      </c>
      <c r="N44">
        <v>736</v>
      </c>
      <c r="O44">
        <v>4553</v>
      </c>
      <c r="P44">
        <v>674</v>
      </c>
      <c r="Q44">
        <v>24</v>
      </c>
      <c r="R44">
        <v>368</v>
      </c>
      <c r="S44">
        <v>7</v>
      </c>
      <c r="V44">
        <v>9</v>
      </c>
      <c r="W44">
        <v>1998</v>
      </c>
      <c r="Y44">
        <v>161</v>
      </c>
      <c r="Z44">
        <v>2880</v>
      </c>
      <c r="AI44">
        <v>6</v>
      </c>
      <c r="AK44">
        <f t="shared" si="24"/>
        <v>21622</v>
      </c>
      <c r="AL44">
        <f t="shared" si="25"/>
        <v>2</v>
      </c>
      <c r="AM44" s="16">
        <f t="shared" si="26"/>
        <v>9.2489826119126898E-5</v>
      </c>
      <c r="AN44">
        <f t="shared" si="27"/>
        <v>16574</v>
      </c>
      <c r="AO44">
        <f t="shared" si="28"/>
        <v>16182</v>
      </c>
      <c r="AP44">
        <f t="shared" si="29"/>
        <v>21624</v>
      </c>
      <c r="AQ44">
        <f t="shared" si="30"/>
        <v>392</v>
      </c>
      <c r="AS44">
        <f t="shared" si="31"/>
        <v>5048</v>
      </c>
    </row>
    <row r="45" spans="1:45" s="30" customFormat="1">
      <c r="A45" s="30" t="str">
        <f t="shared" si="23"/>
        <v>4117340806</v>
      </c>
      <c r="B45" s="30" t="str">
        <f t="shared" si="32"/>
        <v>41173ES English</v>
      </c>
      <c r="C45" s="1">
        <v>41173</v>
      </c>
      <c r="D45">
        <v>40806</v>
      </c>
      <c r="E45" t="s">
        <v>232</v>
      </c>
      <c r="F45" t="s">
        <v>33</v>
      </c>
      <c r="G45" t="s">
        <v>34</v>
      </c>
      <c r="H45" t="s">
        <v>230</v>
      </c>
      <c r="I45">
        <v>30759</v>
      </c>
      <c r="J45">
        <v>36</v>
      </c>
      <c r="K45">
        <v>23983</v>
      </c>
      <c r="L45">
        <v>256</v>
      </c>
      <c r="M45"/>
      <c r="N45">
        <v>703</v>
      </c>
      <c r="O45">
        <v>1135</v>
      </c>
      <c r="P45">
        <v>705</v>
      </c>
      <c r="Q45">
        <v>36</v>
      </c>
      <c r="R45">
        <v>20</v>
      </c>
      <c r="S45">
        <v>2</v>
      </c>
      <c r="T45"/>
      <c r="U45"/>
      <c r="V45">
        <v>3</v>
      </c>
      <c r="W45">
        <v>1477</v>
      </c>
      <c r="X45">
        <v>1609</v>
      </c>
      <c r="Y45"/>
      <c r="Z45">
        <v>1788</v>
      </c>
      <c r="AA45"/>
      <c r="AB45"/>
      <c r="AC45"/>
      <c r="AD45"/>
      <c r="AE45"/>
      <c r="AF45"/>
      <c r="AG45"/>
      <c r="AH45"/>
      <c r="AI45">
        <v>8.1</v>
      </c>
      <c r="AK45" s="30">
        <f t="shared" si="24"/>
        <v>30754</v>
      </c>
      <c r="AL45" s="30">
        <f t="shared" si="25"/>
        <v>5</v>
      </c>
      <c r="AM45" s="31">
        <f t="shared" si="26"/>
        <v>1.6255404922136611E-4</v>
      </c>
      <c r="AN45" s="30">
        <f t="shared" si="27"/>
        <v>25877</v>
      </c>
      <c r="AO45" s="30">
        <f t="shared" si="28"/>
        <v>25821</v>
      </c>
      <c r="AP45">
        <f t="shared" si="29"/>
        <v>29150</v>
      </c>
      <c r="AQ45">
        <f t="shared" si="30"/>
        <v>56</v>
      </c>
      <c r="AS45">
        <f t="shared" si="31"/>
        <v>3268</v>
      </c>
    </row>
    <row r="46" spans="1:45">
      <c r="A46" t="str">
        <f t="shared" si="23"/>
        <v>4117340516</v>
      </c>
      <c r="B46" t="str">
        <f t="shared" si="32"/>
        <v>41173ES English</v>
      </c>
      <c r="C46" s="1">
        <v>41173</v>
      </c>
      <c r="D46">
        <v>40516</v>
      </c>
      <c r="E46" t="s">
        <v>233</v>
      </c>
      <c r="F46" t="s">
        <v>33</v>
      </c>
      <c r="G46" t="s">
        <v>34</v>
      </c>
      <c r="H46" t="s">
        <v>230</v>
      </c>
      <c r="I46">
        <v>21621</v>
      </c>
      <c r="J46">
        <v>52</v>
      </c>
      <c r="K46">
        <v>14633</v>
      </c>
      <c r="L46">
        <v>551</v>
      </c>
      <c r="N46">
        <v>548</v>
      </c>
      <c r="O46">
        <v>2016</v>
      </c>
      <c r="P46">
        <v>331</v>
      </c>
      <c r="Q46">
        <v>52</v>
      </c>
      <c r="R46">
        <v>384</v>
      </c>
      <c r="S46">
        <v>5</v>
      </c>
      <c r="V46">
        <v>8</v>
      </c>
      <c r="W46">
        <v>1779</v>
      </c>
      <c r="Y46">
        <v>448</v>
      </c>
      <c r="Z46">
        <v>1746</v>
      </c>
      <c r="AI46">
        <v>6</v>
      </c>
      <c r="AK46">
        <f t="shared" si="24"/>
        <v>21614</v>
      </c>
      <c r="AL46">
        <f t="shared" si="25"/>
        <v>7</v>
      </c>
      <c r="AM46" s="16">
        <f t="shared" si="26"/>
        <v>3.2375930808010728E-4</v>
      </c>
      <c r="AN46">
        <f t="shared" si="27"/>
        <v>17633</v>
      </c>
      <c r="AO46">
        <f t="shared" si="28"/>
        <v>17197</v>
      </c>
      <c r="AP46">
        <f t="shared" si="29"/>
        <v>21621</v>
      </c>
      <c r="AQ46">
        <f t="shared" si="30"/>
        <v>436</v>
      </c>
      <c r="AS46">
        <f t="shared" si="31"/>
        <v>3981</v>
      </c>
    </row>
    <row r="47" spans="1:45">
      <c r="A47" t="str">
        <f t="shared" si="23"/>
        <v>4117340681</v>
      </c>
      <c r="B47" t="str">
        <f t="shared" si="32"/>
        <v>41173ES English</v>
      </c>
      <c r="C47" s="1">
        <v>41173</v>
      </c>
      <c r="D47">
        <v>40681</v>
      </c>
      <c r="E47" t="s">
        <v>234</v>
      </c>
      <c r="F47" t="s">
        <v>33</v>
      </c>
      <c r="G47" t="s">
        <v>34</v>
      </c>
      <c r="H47" t="s">
        <v>230</v>
      </c>
      <c r="I47">
        <v>21862</v>
      </c>
      <c r="J47">
        <v>58</v>
      </c>
      <c r="K47">
        <v>16250</v>
      </c>
      <c r="L47">
        <v>1121</v>
      </c>
      <c r="N47">
        <v>1110</v>
      </c>
      <c r="O47">
        <v>668</v>
      </c>
      <c r="P47">
        <v>311</v>
      </c>
      <c r="Q47">
        <v>58</v>
      </c>
      <c r="R47">
        <v>31</v>
      </c>
      <c r="S47">
        <v>5</v>
      </c>
      <c r="V47">
        <v>25</v>
      </c>
      <c r="W47">
        <v>1744</v>
      </c>
      <c r="Z47">
        <v>1971</v>
      </c>
      <c r="AI47">
        <v>6.1</v>
      </c>
      <c r="AK47">
        <f t="shared" si="24"/>
        <v>21857</v>
      </c>
      <c r="AL47">
        <f t="shared" si="25"/>
        <v>5</v>
      </c>
      <c r="AM47" s="16">
        <f t="shared" si="26"/>
        <v>2.2870734607995609E-4</v>
      </c>
      <c r="AN47">
        <f t="shared" si="27"/>
        <v>18117</v>
      </c>
      <c r="AO47">
        <f t="shared" si="28"/>
        <v>18028</v>
      </c>
      <c r="AP47">
        <f t="shared" si="29"/>
        <v>21862</v>
      </c>
      <c r="AQ47">
        <f t="shared" si="30"/>
        <v>89</v>
      </c>
      <c r="AS47">
        <f t="shared" si="31"/>
        <v>3740</v>
      </c>
    </row>
    <row r="48" spans="1:45">
      <c r="A48" t="str">
        <f t="shared" si="23"/>
        <v>4117340817</v>
      </c>
      <c r="B48" t="str">
        <f t="shared" si="32"/>
        <v>41173ES English</v>
      </c>
      <c r="C48" s="1">
        <v>41173</v>
      </c>
      <c r="D48">
        <v>40817</v>
      </c>
      <c r="E48" t="s">
        <v>235</v>
      </c>
      <c r="F48" t="s">
        <v>33</v>
      </c>
      <c r="G48" t="s">
        <v>34</v>
      </c>
      <c r="H48" t="s">
        <v>230</v>
      </c>
      <c r="I48">
        <v>30990</v>
      </c>
      <c r="J48">
        <v>55</v>
      </c>
      <c r="K48">
        <v>24012</v>
      </c>
      <c r="L48">
        <v>1027</v>
      </c>
      <c r="N48">
        <v>1024</v>
      </c>
      <c r="O48">
        <v>857</v>
      </c>
      <c r="P48">
        <v>471</v>
      </c>
      <c r="Q48">
        <v>55</v>
      </c>
      <c r="R48">
        <v>321</v>
      </c>
      <c r="S48">
        <v>2</v>
      </c>
      <c r="V48">
        <v>20</v>
      </c>
      <c r="W48">
        <v>1578</v>
      </c>
      <c r="X48">
        <v>1843</v>
      </c>
      <c r="Y48">
        <v>479</v>
      </c>
      <c r="Z48">
        <v>801</v>
      </c>
      <c r="AI48">
        <v>8.1</v>
      </c>
      <c r="AK48">
        <f t="shared" si="24"/>
        <v>30990</v>
      </c>
      <c r="AL48">
        <f t="shared" si="25"/>
        <v>0</v>
      </c>
      <c r="AM48" s="16">
        <f t="shared" si="26"/>
        <v>0</v>
      </c>
      <c r="AN48">
        <f t="shared" si="27"/>
        <v>26269</v>
      </c>
      <c r="AO48">
        <f t="shared" si="28"/>
        <v>25893</v>
      </c>
      <c r="AP48">
        <f t="shared" si="29"/>
        <v>29147</v>
      </c>
      <c r="AQ48">
        <f t="shared" si="30"/>
        <v>376</v>
      </c>
      <c r="AS48">
        <f t="shared" si="31"/>
        <v>2878</v>
      </c>
    </row>
    <row r="49" spans="1:45">
      <c r="A49" t="str">
        <f t="shared" si="23"/>
        <v>4117340933</v>
      </c>
      <c r="B49" t="str">
        <f t="shared" si="32"/>
        <v>41173ES English</v>
      </c>
      <c r="C49" s="1">
        <v>41173</v>
      </c>
      <c r="D49">
        <v>40933</v>
      </c>
      <c r="E49" t="s">
        <v>236</v>
      </c>
      <c r="F49" t="s">
        <v>33</v>
      </c>
      <c r="G49" t="s">
        <v>34</v>
      </c>
      <c r="H49" t="s">
        <v>230</v>
      </c>
      <c r="I49">
        <v>34496</v>
      </c>
      <c r="J49">
        <v>48</v>
      </c>
      <c r="K49">
        <v>26671</v>
      </c>
      <c r="L49">
        <v>436</v>
      </c>
      <c r="N49">
        <v>791</v>
      </c>
      <c r="O49">
        <v>2505</v>
      </c>
      <c r="P49">
        <v>617</v>
      </c>
      <c r="Q49">
        <v>50</v>
      </c>
      <c r="R49">
        <v>378</v>
      </c>
      <c r="S49">
        <v>6</v>
      </c>
      <c r="V49">
        <v>47</v>
      </c>
      <c r="W49">
        <v>2038</v>
      </c>
      <c r="X49">
        <v>1813</v>
      </c>
      <c r="AI49">
        <v>9.1</v>
      </c>
      <c r="AK49">
        <f t="shared" si="24"/>
        <v>34293</v>
      </c>
      <c r="AL49">
        <f t="shared" si="25"/>
        <v>203</v>
      </c>
      <c r="AM49" s="16">
        <f t="shared" si="26"/>
        <v>5.88474025974026E-3</v>
      </c>
      <c r="AN49">
        <f t="shared" si="27"/>
        <v>30395</v>
      </c>
      <c r="AO49">
        <f t="shared" si="28"/>
        <v>29967</v>
      </c>
      <c r="AP49">
        <f t="shared" si="29"/>
        <v>32683</v>
      </c>
      <c r="AQ49">
        <f t="shared" si="30"/>
        <v>428</v>
      </c>
      <c r="AS49">
        <f t="shared" si="31"/>
        <v>2085</v>
      </c>
    </row>
    <row r="50" spans="1:45">
      <c r="A50" t="str">
        <f t="shared" si="23"/>
        <v>4117340783</v>
      </c>
      <c r="B50" t="str">
        <f t="shared" si="32"/>
        <v>41173ES English</v>
      </c>
      <c r="C50" s="1">
        <v>41173</v>
      </c>
      <c r="D50">
        <v>40783</v>
      </c>
      <c r="E50" t="s">
        <v>237</v>
      </c>
      <c r="F50" t="s">
        <v>33</v>
      </c>
      <c r="G50" t="s">
        <v>34</v>
      </c>
      <c r="H50" t="s">
        <v>230</v>
      </c>
      <c r="I50">
        <v>30625</v>
      </c>
      <c r="J50">
        <v>38</v>
      </c>
      <c r="K50">
        <v>18230</v>
      </c>
      <c r="L50">
        <v>904</v>
      </c>
      <c r="N50">
        <v>935</v>
      </c>
      <c r="O50">
        <v>7002</v>
      </c>
      <c r="P50">
        <v>688</v>
      </c>
      <c r="Q50">
        <v>38</v>
      </c>
      <c r="R50">
        <v>27</v>
      </c>
      <c r="S50">
        <v>12</v>
      </c>
      <c r="V50">
        <v>59</v>
      </c>
      <c r="W50">
        <v>1870</v>
      </c>
      <c r="X50">
        <v>1843</v>
      </c>
      <c r="Y50">
        <v>622</v>
      </c>
      <c r="AI50">
        <v>8</v>
      </c>
      <c r="AK50">
        <f t="shared" si="24"/>
        <v>30626</v>
      </c>
      <c r="AL50">
        <f t="shared" si="25"/>
        <v>0</v>
      </c>
      <c r="AM50" s="16">
        <f t="shared" si="26"/>
        <v>0</v>
      </c>
      <c r="AN50">
        <f t="shared" si="27"/>
        <v>26232</v>
      </c>
      <c r="AO50">
        <f t="shared" si="28"/>
        <v>26167</v>
      </c>
      <c r="AP50">
        <f t="shared" si="29"/>
        <v>28782</v>
      </c>
      <c r="AQ50">
        <f t="shared" si="30"/>
        <v>65</v>
      </c>
      <c r="AS50">
        <f t="shared" si="31"/>
        <v>2551</v>
      </c>
    </row>
    <row r="51" spans="1:45">
      <c r="A51" t="str">
        <f t="shared" si="23"/>
        <v>4117340671</v>
      </c>
      <c r="B51" t="str">
        <f t="shared" si="32"/>
        <v>41173ES English</v>
      </c>
      <c r="C51" s="1">
        <v>41173</v>
      </c>
      <c r="D51">
        <v>40671</v>
      </c>
      <c r="E51" t="s">
        <v>238</v>
      </c>
      <c r="F51" t="s">
        <v>33</v>
      </c>
      <c r="G51" t="s">
        <v>34</v>
      </c>
      <c r="H51" t="s">
        <v>230</v>
      </c>
      <c r="I51">
        <v>30678</v>
      </c>
      <c r="J51">
        <v>45</v>
      </c>
      <c r="K51">
        <v>22493</v>
      </c>
      <c r="L51">
        <v>710</v>
      </c>
      <c r="N51">
        <v>708</v>
      </c>
      <c r="O51">
        <v>3827</v>
      </c>
      <c r="P51">
        <v>601</v>
      </c>
      <c r="Q51">
        <v>46</v>
      </c>
      <c r="R51">
        <v>32</v>
      </c>
      <c r="S51">
        <v>10</v>
      </c>
      <c r="V51">
        <v>4</v>
      </c>
      <c r="W51">
        <v>1789</v>
      </c>
      <c r="X51">
        <v>1772</v>
      </c>
      <c r="AI51">
        <v>8</v>
      </c>
      <c r="AK51">
        <f t="shared" si="24"/>
        <v>30671</v>
      </c>
      <c r="AL51">
        <f t="shared" si="25"/>
        <v>7</v>
      </c>
      <c r="AM51" s="16">
        <f t="shared" si="26"/>
        <v>2.2817654345133322E-4</v>
      </c>
      <c r="AN51">
        <f t="shared" si="27"/>
        <v>27106</v>
      </c>
      <c r="AO51">
        <f t="shared" si="28"/>
        <v>27028</v>
      </c>
      <c r="AP51">
        <f t="shared" si="29"/>
        <v>28906</v>
      </c>
      <c r="AQ51">
        <f t="shared" si="30"/>
        <v>78</v>
      </c>
      <c r="AS51">
        <f t="shared" si="31"/>
        <v>1793</v>
      </c>
    </row>
    <row r="52" spans="1:45">
      <c r="A52" t="str">
        <f t="shared" si="23"/>
        <v>4117340665</v>
      </c>
      <c r="B52" t="str">
        <f t="shared" si="32"/>
        <v>41173ES English</v>
      </c>
      <c r="C52" s="1">
        <v>41173</v>
      </c>
      <c r="D52">
        <v>40665</v>
      </c>
      <c r="E52" t="s">
        <v>239</v>
      </c>
      <c r="F52" t="s">
        <v>33</v>
      </c>
      <c r="G52" t="s">
        <v>34</v>
      </c>
      <c r="H52" t="s">
        <v>230</v>
      </c>
      <c r="I52">
        <v>30634</v>
      </c>
      <c r="J52">
        <v>40</v>
      </c>
      <c r="K52">
        <v>15528</v>
      </c>
      <c r="L52">
        <v>647</v>
      </c>
      <c r="N52">
        <v>715</v>
      </c>
      <c r="O52">
        <v>10122</v>
      </c>
      <c r="P52">
        <v>657</v>
      </c>
      <c r="Q52">
        <v>41</v>
      </c>
      <c r="R52">
        <v>26</v>
      </c>
      <c r="S52">
        <v>27</v>
      </c>
      <c r="V52">
        <v>4</v>
      </c>
      <c r="W52">
        <v>1932</v>
      </c>
      <c r="X52">
        <v>1822</v>
      </c>
      <c r="Y52">
        <v>449</v>
      </c>
      <c r="AI52">
        <v>8</v>
      </c>
      <c r="AK52">
        <f t="shared" si="24"/>
        <v>30639</v>
      </c>
      <c r="AL52">
        <f t="shared" si="25"/>
        <v>0</v>
      </c>
      <c r="AM52" s="16">
        <f t="shared" si="26"/>
        <v>0</v>
      </c>
      <c r="AN52">
        <f t="shared" si="27"/>
        <v>26432</v>
      </c>
      <c r="AO52">
        <f t="shared" si="28"/>
        <v>26365</v>
      </c>
      <c r="AP52">
        <f t="shared" si="29"/>
        <v>28812</v>
      </c>
      <c r="AQ52">
        <f t="shared" si="30"/>
        <v>67</v>
      </c>
      <c r="AS52">
        <f t="shared" si="31"/>
        <v>2385</v>
      </c>
    </row>
    <row r="53" spans="1:45">
      <c r="A53" t="str">
        <f t="shared" si="23"/>
        <v>4117340529</v>
      </c>
      <c r="B53" t="str">
        <f t="shared" si="32"/>
        <v>41173ES English</v>
      </c>
      <c r="C53" s="1">
        <v>41173</v>
      </c>
      <c r="D53">
        <v>40529</v>
      </c>
      <c r="E53" t="s">
        <v>240</v>
      </c>
      <c r="F53" t="s">
        <v>33</v>
      </c>
      <c r="G53" t="s">
        <v>34</v>
      </c>
      <c r="H53" t="s">
        <v>230</v>
      </c>
      <c r="I53">
        <v>30545</v>
      </c>
      <c r="J53">
        <v>37</v>
      </c>
      <c r="K53">
        <v>19971</v>
      </c>
      <c r="L53">
        <v>1255</v>
      </c>
      <c r="N53">
        <v>1271</v>
      </c>
      <c r="O53">
        <v>3232</v>
      </c>
      <c r="P53">
        <v>661</v>
      </c>
      <c r="Q53">
        <v>37</v>
      </c>
      <c r="R53">
        <v>22</v>
      </c>
      <c r="S53">
        <v>8</v>
      </c>
      <c r="V53">
        <v>63</v>
      </c>
      <c r="W53">
        <v>1763</v>
      </c>
      <c r="X53">
        <v>1811</v>
      </c>
      <c r="Y53">
        <v>498</v>
      </c>
      <c r="Z53">
        <v>1840</v>
      </c>
      <c r="AI53">
        <v>8</v>
      </c>
      <c r="AK53">
        <f t="shared" si="24"/>
        <v>30508</v>
      </c>
      <c r="AL53">
        <f t="shared" si="25"/>
        <v>37</v>
      </c>
      <c r="AM53" s="16">
        <f t="shared" si="26"/>
        <v>1.211327549517106E-3</v>
      </c>
      <c r="AN53">
        <f t="shared" si="27"/>
        <v>24533</v>
      </c>
      <c r="AO53">
        <f t="shared" si="28"/>
        <v>24474</v>
      </c>
      <c r="AP53">
        <f t="shared" si="29"/>
        <v>28734</v>
      </c>
      <c r="AQ53">
        <f t="shared" si="30"/>
        <v>59</v>
      </c>
      <c r="AS53">
        <f t="shared" si="31"/>
        <v>4164</v>
      </c>
    </row>
    <row r="54" spans="1:45">
      <c r="A54" t="str">
        <f t="shared" si="23"/>
        <v>4117340710</v>
      </c>
      <c r="B54" t="str">
        <f t="shared" si="32"/>
        <v>41173ES English</v>
      </c>
      <c r="C54" s="1">
        <v>41173</v>
      </c>
      <c r="D54">
        <v>40710</v>
      </c>
      <c r="E54" t="s">
        <v>241</v>
      </c>
      <c r="F54" t="s">
        <v>33</v>
      </c>
      <c r="G54" t="s">
        <v>34</v>
      </c>
      <c r="H54" t="s">
        <v>230</v>
      </c>
      <c r="I54">
        <v>34342</v>
      </c>
      <c r="J54">
        <v>75</v>
      </c>
      <c r="K54">
        <v>26055</v>
      </c>
      <c r="L54">
        <v>260</v>
      </c>
      <c r="N54">
        <v>242</v>
      </c>
      <c r="O54">
        <v>1549</v>
      </c>
      <c r="P54">
        <v>372</v>
      </c>
      <c r="Q54">
        <v>75</v>
      </c>
      <c r="R54">
        <v>38</v>
      </c>
      <c r="S54">
        <v>5</v>
      </c>
      <c r="T54">
        <v>3</v>
      </c>
      <c r="U54">
        <v>162</v>
      </c>
      <c r="V54">
        <v>5</v>
      </c>
      <c r="W54">
        <v>1712</v>
      </c>
      <c r="X54">
        <v>1780</v>
      </c>
      <c r="Y54">
        <v>729</v>
      </c>
      <c r="Z54">
        <v>1560</v>
      </c>
      <c r="AI54">
        <v>9</v>
      </c>
      <c r="AK54">
        <f t="shared" si="24"/>
        <v>33745</v>
      </c>
      <c r="AL54">
        <f t="shared" si="25"/>
        <v>597</v>
      </c>
      <c r="AM54" s="16">
        <f t="shared" si="26"/>
        <v>1.7383961330149671E-2</v>
      </c>
      <c r="AN54">
        <f t="shared" si="27"/>
        <v>27959</v>
      </c>
      <c r="AO54">
        <f t="shared" si="28"/>
        <v>27846</v>
      </c>
      <c r="AP54">
        <f t="shared" si="29"/>
        <v>32562</v>
      </c>
      <c r="AQ54">
        <f t="shared" si="30"/>
        <v>113</v>
      </c>
      <c r="AS54">
        <f t="shared" si="31"/>
        <v>4006</v>
      </c>
    </row>
    <row r="55" spans="1:45">
      <c r="A55" t="str">
        <f t="shared" si="23"/>
        <v>4117340964</v>
      </c>
      <c r="B55" t="str">
        <f t="shared" si="32"/>
        <v>41173ES English</v>
      </c>
      <c r="C55" s="1">
        <v>41173</v>
      </c>
      <c r="D55">
        <v>40964</v>
      </c>
      <c r="E55" t="s">
        <v>242</v>
      </c>
      <c r="F55" t="s">
        <v>33</v>
      </c>
      <c r="G55" t="s">
        <v>34</v>
      </c>
      <c r="H55" t="s">
        <v>243</v>
      </c>
      <c r="I55">
        <v>30695</v>
      </c>
      <c r="J55">
        <v>28</v>
      </c>
      <c r="K55">
        <v>9572</v>
      </c>
      <c r="L55">
        <v>1509</v>
      </c>
      <c r="N55">
        <v>2007</v>
      </c>
      <c r="O55">
        <v>12224</v>
      </c>
      <c r="P55">
        <v>832</v>
      </c>
      <c r="Q55">
        <v>29</v>
      </c>
      <c r="R55">
        <v>380</v>
      </c>
      <c r="S55">
        <v>25</v>
      </c>
      <c r="V55">
        <v>180</v>
      </c>
      <c r="W55">
        <v>1660</v>
      </c>
      <c r="X55">
        <v>1824</v>
      </c>
      <c r="Y55">
        <v>552</v>
      </c>
      <c r="Z55">
        <v>2244</v>
      </c>
      <c r="AC55">
        <v>9</v>
      </c>
      <c r="AI55">
        <v>8</v>
      </c>
      <c r="AK55">
        <f t="shared" si="24"/>
        <v>30681</v>
      </c>
      <c r="AL55">
        <f t="shared" si="25"/>
        <v>14</v>
      </c>
      <c r="AM55" s="16">
        <f t="shared" si="26"/>
        <v>4.5610034207525655E-4</v>
      </c>
      <c r="AN55">
        <f t="shared" si="27"/>
        <v>24212</v>
      </c>
      <c r="AO55">
        <f t="shared" si="28"/>
        <v>23803</v>
      </c>
      <c r="AP55">
        <f t="shared" si="29"/>
        <v>28871</v>
      </c>
      <c r="AQ55">
        <f t="shared" si="30"/>
        <v>409</v>
      </c>
      <c r="AS55">
        <f t="shared" si="31"/>
        <v>4645</v>
      </c>
    </row>
    <row r="56" spans="1:45">
      <c r="A56" t="str">
        <f t="shared" si="23"/>
        <v>4117340118</v>
      </c>
      <c r="B56" t="str">
        <f t="shared" si="32"/>
        <v>41173ES English</v>
      </c>
      <c r="C56" s="1">
        <v>41173</v>
      </c>
      <c r="D56">
        <v>40118</v>
      </c>
      <c r="E56" t="s">
        <v>244</v>
      </c>
      <c r="F56" t="s">
        <v>33</v>
      </c>
      <c r="G56" t="s">
        <v>34</v>
      </c>
      <c r="H56" t="s">
        <v>243</v>
      </c>
      <c r="I56">
        <v>25303</v>
      </c>
      <c r="J56">
        <v>34</v>
      </c>
      <c r="K56">
        <v>15285</v>
      </c>
      <c r="L56">
        <v>375</v>
      </c>
      <c r="N56">
        <v>372</v>
      </c>
      <c r="O56">
        <v>3818</v>
      </c>
      <c r="P56">
        <v>573</v>
      </c>
      <c r="Q56">
        <v>34</v>
      </c>
      <c r="R56">
        <v>19</v>
      </c>
      <c r="S56">
        <v>12</v>
      </c>
      <c r="V56">
        <v>8</v>
      </c>
      <c r="W56">
        <v>1971</v>
      </c>
      <c r="X56">
        <v>1840</v>
      </c>
      <c r="Y56">
        <v>170</v>
      </c>
      <c r="Z56">
        <v>1784</v>
      </c>
      <c r="AI56">
        <v>6.5</v>
      </c>
      <c r="AK56">
        <f t="shared" si="24"/>
        <v>25301</v>
      </c>
      <c r="AL56">
        <f t="shared" si="25"/>
        <v>2</v>
      </c>
      <c r="AM56" s="16">
        <f t="shared" si="26"/>
        <v>7.9042010828755488E-5</v>
      </c>
      <c r="AN56">
        <f t="shared" si="27"/>
        <v>19528</v>
      </c>
      <c r="AO56">
        <f t="shared" si="28"/>
        <v>19475</v>
      </c>
      <c r="AP56">
        <f t="shared" si="29"/>
        <v>23463</v>
      </c>
      <c r="AQ56">
        <f t="shared" si="30"/>
        <v>53</v>
      </c>
      <c r="AS56">
        <f t="shared" si="31"/>
        <v>3933</v>
      </c>
    </row>
    <row r="57" spans="1:45">
      <c r="A57" t="str">
        <f t="shared" si="23"/>
        <v>4117340956</v>
      </c>
      <c r="B57" t="str">
        <f t="shared" si="32"/>
        <v>41173ES English</v>
      </c>
      <c r="C57" s="1">
        <v>41173</v>
      </c>
      <c r="D57">
        <v>40956</v>
      </c>
      <c r="E57" t="s">
        <v>53</v>
      </c>
      <c r="F57" t="s">
        <v>33</v>
      </c>
      <c r="G57" t="s">
        <v>34</v>
      </c>
      <c r="H57" t="s">
        <v>51</v>
      </c>
      <c r="I57">
        <v>30612</v>
      </c>
      <c r="J57">
        <v>28</v>
      </c>
      <c r="K57">
        <v>18433</v>
      </c>
      <c r="L57">
        <v>1692</v>
      </c>
      <c r="N57">
        <v>2107</v>
      </c>
      <c r="O57">
        <v>6167</v>
      </c>
      <c r="P57">
        <v>939</v>
      </c>
      <c r="Q57">
        <v>28</v>
      </c>
      <c r="R57">
        <v>19</v>
      </c>
      <c r="S57">
        <v>15</v>
      </c>
      <c r="V57">
        <v>12</v>
      </c>
      <c r="W57">
        <v>1732</v>
      </c>
      <c r="X57">
        <v>1799</v>
      </c>
      <c r="Y57">
        <v>312</v>
      </c>
      <c r="AI57">
        <v>8</v>
      </c>
      <c r="AK57">
        <f t="shared" si="24"/>
        <v>30609</v>
      </c>
      <c r="AL57">
        <f t="shared" si="25"/>
        <v>3</v>
      </c>
      <c r="AM57" s="16">
        <f t="shared" si="26"/>
        <v>9.800078400627205E-5</v>
      </c>
      <c r="AN57">
        <f t="shared" si="27"/>
        <v>26754</v>
      </c>
      <c r="AO57">
        <f t="shared" si="28"/>
        <v>26707</v>
      </c>
      <c r="AP57">
        <f t="shared" si="29"/>
        <v>28813</v>
      </c>
      <c r="AQ57">
        <f t="shared" si="30"/>
        <v>47</v>
      </c>
      <c r="AS57">
        <f t="shared" si="31"/>
        <v>2056</v>
      </c>
    </row>
    <row r="58" spans="1:45">
      <c r="A58" t="str">
        <f t="shared" si="23"/>
        <v>4117340550</v>
      </c>
      <c r="B58" t="str">
        <f t="shared" si="32"/>
        <v>41173ES English</v>
      </c>
      <c r="C58" s="1">
        <v>41173</v>
      </c>
      <c r="D58">
        <v>40550</v>
      </c>
      <c r="E58" t="s">
        <v>55</v>
      </c>
      <c r="F58" t="s">
        <v>33</v>
      </c>
      <c r="G58" t="s">
        <v>34</v>
      </c>
      <c r="H58" t="s">
        <v>51</v>
      </c>
      <c r="I58">
        <v>30596</v>
      </c>
      <c r="J58">
        <v>36</v>
      </c>
      <c r="K58">
        <v>15870</v>
      </c>
      <c r="L58">
        <v>165</v>
      </c>
      <c r="N58">
        <v>757</v>
      </c>
      <c r="O58">
        <v>6658</v>
      </c>
      <c r="P58">
        <v>630</v>
      </c>
      <c r="Q58">
        <v>41</v>
      </c>
      <c r="R58">
        <v>275</v>
      </c>
      <c r="S58">
        <v>11</v>
      </c>
      <c r="V58">
        <v>6</v>
      </c>
      <c r="W58">
        <v>1845</v>
      </c>
      <c r="X58">
        <v>1895</v>
      </c>
      <c r="Z58">
        <v>1982</v>
      </c>
      <c r="AI58">
        <v>8</v>
      </c>
      <c r="AK58">
        <f t="shared" si="24"/>
        <v>29329</v>
      </c>
      <c r="AL58">
        <f t="shared" si="25"/>
        <v>1267</v>
      </c>
      <c r="AM58" s="16">
        <f t="shared" si="26"/>
        <v>4.1410641913975685E-2</v>
      </c>
      <c r="AN58">
        <f t="shared" si="27"/>
        <v>23601</v>
      </c>
      <c r="AO58">
        <f t="shared" si="28"/>
        <v>23285</v>
      </c>
      <c r="AP58">
        <f t="shared" si="29"/>
        <v>28701</v>
      </c>
      <c r="AQ58">
        <f t="shared" si="30"/>
        <v>316</v>
      </c>
      <c r="AS58">
        <f t="shared" si="31"/>
        <v>3833</v>
      </c>
    </row>
    <row r="59" spans="1:45">
      <c r="A59" t="str">
        <f t="shared" si="23"/>
        <v>4117340799</v>
      </c>
      <c r="B59" t="str">
        <f t="shared" si="32"/>
        <v>41173ES English</v>
      </c>
      <c r="C59" s="1">
        <v>41173</v>
      </c>
      <c r="D59">
        <v>40799</v>
      </c>
      <c r="E59" t="s">
        <v>58</v>
      </c>
      <c r="F59" t="s">
        <v>33</v>
      </c>
      <c r="G59" t="s">
        <v>34</v>
      </c>
      <c r="H59" t="s">
        <v>51</v>
      </c>
      <c r="I59">
        <v>30671</v>
      </c>
      <c r="J59">
        <v>37</v>
      </c>
      <c r="K59">
        <v>20786</v>
      </c>
      <c r="L59">
        <v>450</v>
      </c>
      <c r="N59">
        <v>493</v>
      </c>
      <c r="O59">
        <v>4097</v>
      </c>
      <c r="P59">
        <v>685</v>
      </c>
      <c r="Q59">
        <v>37</v>
      </c>
      <c r="R59">
        <v>18</v>
      </c>
      <c r="S59">
        <v>6</v>
      </c>
      <c r="V59">
        <v>4</v>
      </c>
      <c r="W59">
        <v>1796</v>
      </c>
      <c r="X59">
        <v>1805</v>
      </c>
      <c r="Z59">
        <v>1220</v>
      </c>
      <c r="AI59">
        <v>8</v>
      </c>
      <c r="AK59">
        <f t="shared" si="24"/>
        <v>30256</v>
      </c>
      <c r="AL59">
        <f t="shared" si="25"/>
        <v>415</v>
      </c>
      <c r="AM59" s="16">
        <f t="shared" si="26"/>
        <v>1.3530696749372371E-2</v>
      </c>
      <c r="AN59">
        <f t="shared" si="27"/>
        <v>25431</v>
      </c>
      <c r="AO59">
        <f t="shared" si="28"/>
        <v>25376</v>
      </c>
      <c r="AP59">
        <f t="shared" si="29"/>
        <v>28866</v>
      </c>
      <c r="AQ59">
        <f t="shared" si="30"/>
        <v>55</v>
      </c>
      <c r="AS59">
        <f t="shared" si="31"/>
        <v>3020</v>
      </c>
    </row>
    <row r="60" spans="1:45">
      <c r="A60" t="str">
        <f t="shared" si="23"/>
        <v>4117340626</v>
      </c>
      <c r="B60" t="str">
        <f t="shared" si="32"/>
        <v>41173ES English</v>
      </c>
      <c r="C60" s="1">
        <v>41173</v>
      </c>
      <c r="D60">
        <v>40626</v>
      </c>
      <c r="E60" t="s">
        <v>54</v>
      </c>
      <c r="F60" t="s">
        <v>33</v>
      </c>
      <c r="G60" t="s">
        <v>34</v>
      </c>
      <c r="H60" t="s">
        <v>51</v>
      </c>
      <c r="I60">
        <v>37727</v>
      </c>
      <c r="J60">
        <v>56</v>
      </c>
      <c r="K60">
        <v>26818</v>
      </c>
      <c r="L60">
        <v>949</v>
      </c>
      <c r="N60">
        <v>2338</v>
      </c>
      <c r="O60">
        <v>731</v>
      </c>
      <c r="P60">
        <v>509</v>
      </c>
      <c r="Q60">
        <v>56</v>
      </c>
      <c r="R60">
        <v>1799</v>
      </c>
      <c r="S60">
        <v>2</v>
      </c>
      <c r="V60">
        <v>84</v>
      </c>
      <c r="W60">
        <v>2001</v>
      </c>
      <c r="X60">
        <v>1857</v>
      </c>
      <c r="Z60">
        <v>2048</v>
      </c>
      <c r="AI60">
        <v>10</v>
      </c>
      <c r="AK60">
        <f t="shared" si="24"/>
        <v>37732</v>
      </c>
      <c r="AL60">
        <f t="shared" si="25"/>
        <v>0</v>
      </c>
      <c r="AM60" s="16">
        <f t="shared" si="26"/>
        <v>0</v>
      </c>
      <c r="AN60">
        <f t="shared" si="27"/>
        <v>31742</v>
      </c>
      <c r="AO60">
        <f t="shared" si="28"/>
        <v>29887</v>
      </c>
      <c r="AP60">
        <f t="shared" si="29"/>
        <v>35870</v>
      </c>
      <c r="AQ60">
        <f t="shared" si="30"/>
        <v>1855</v>
      </c>
      <c r="AS60">
        <f t="shared" si="31"/>
        <v>4133</v>
      </c>
    </row>
    <row r="61" spans="1:45">
      <c r="A61" t="str">
        <f t="shared" si="23"/>
        <v>4117340843</v>
      </c>
      <c r="B61" t="str">
        <f t="shared" si="32"/>
        <v>41173ES English</v>
      </c>
      <c r="C61" s="1">
        <v>41173</v>
      </c>
      <c r="D61">
        <v>40843</v>
      </c>
      <c r="E61" t="s">
        <v>52</v>
      </c>
      <c r="F61" t="s">
        <v>33</v>
      </c>
      <c r="G61" t="s">
        <v>34</v>
      </c>
      <c r="H61" t="s">
        <v>51</v>
      </c>
      <c r="I61">
        <v>27075</v>
      </c>
      <c r="J61">
        <v>62</v>
      </c>
      <c r="K61">
        <v>15950</v>
      </c>
      <c r="L61">
        <v>462</v>
      </c>
      <c r="N61">
        <v>467</v>
      </c>
      <c r="O61">
        <v>4536</v>
      </c>
      <c r="P61">
        <v>338</v>
      </c>
      <c r="Q61">
        <v>62</v>
      </c>
      <c r="R61">
        <v>35</v>
      </c>
      <c r="S61">
        <v>10</v>
      </c>
      <c r="V61">
        <v>16</v>
      </c>
      <c r="W61">
        <v>1881</v>
      </c>
      <c r="X61">
        <v>1874</v>
      </c>
      <c r="Y61">
        <v>602</v>
      </c>
      <c r="Z61">
        <v>1582</v>
      </c>
      <c r="AI61">
        <v>7</v>
      </c>
      <c r="AK61">
        <f t="shared" si="24"/>
        <v>27005</v>
      </c>
      <c r="AL61">
        <f t="shared" si="25"/>
        <v>70</v>
      </c>
      <c r="AM61" s="16">
        <f t="shared" si="26"/>
        <v>2.5854108956602033E-3</v>
      </c>
      <c r="AN61">
        <f t="shared" si="27"/>
        <v>21050</v>
      </c>
      <c r="AO61">
        <f t="shared" si="28"/>
        <v>20953</v>
      </c>
      <c r="AP61">
        <f t="shared" si="29"/>
        <v>25201</v>
      </c>
      <c r="AQ61">
        <f t="shared" si="30"/>
        <v>97</v>
      </c>
      <c r="AS61">
        <f t="shared" si="31"/>
        <v>4081</v>
      </c>
    </row>
    <row r="62" spans="1:45">
      <c r="A62" t="str">
        <f t="shared" si="23"/>
        <v>4117340978</v>
      </c>
      <c r="B62" t="str">
        <f t="shared" si="32"/>
        <v>41173ES English</v>
      </c>
      <c r="C62" s="1">
        <v>41173</v>
      </c>
      <c r="D62">
        <v>40978</v>
      </c>
      <c r="E62" t="s">
        <v>50</v>
      </c>
      <c r="F62" t="s">
        <v>33</v>
      </c>
      <c r="G62" t="s">
        <v>34</v>
      </c>
      <c r="H62" t="s">
        <v>51</v>
      </c>
      <c r="I62">
        <v>30605</v>
      </c>
      <c r="J62">
        <v>47</v>
      </c>
      <c r="K62">
        <v>14715</v>
      </c>
      <c r="L62">
        <v>1401</v>
      </c>
      <c r="N62">
        <v>1567</v>
      </c>
      <c r="O62">
        <v>7858</v>
      </c>
      <c r="P62">
        <v>510</v>
      </c>
      <c r="Q62">
        <v>47</v>
      </c>
      <c r="R62">
        <v>673</v>
      </c>
      <c r="S62">
        <v>35</v>
      </c>
      <c r="V62">
        <v>10</v>
      </c>
      <c r="W62">
        <v>1851</v>
      </c>
      <c r="X62">
        <v>1745</v>
      </c>
      <c r="Y62">
        <v>240</v>
      </c>
      <c r="Z62">
        <v>1742</v>
      </c>
      <c r="AI62">
        <v>8</v>
      </c>
      <c r="AK62">
        <f t="shared" si="24"/>
        <v>30448</v>
      </c>
      <c r="AL62">
        <f t="shared" si="25"/>
        <v>157</v>
      </c>
      <c r="AM62" s="16">
        <f t="shared" si="26"/>
        <v>5.1298807384414311E-3</v>
      </c>
      <c r="AN62">
        <f t="shared" si="27"/>
        <v>24860</v>
      </c>
      <c r="AO62">
        <f t="shared" si="28"/>
        <v>24140</v>
      </c>
      <c r="AP62">
        <f t="shared" si="29"/>
        <v>28860</v>
      </c>
      <c r="AQ62">
        <f t="shared" si="30"/>
        <v>720</v>
      </c>
      <c r="AS62">
        <f t="shared" si="31"/>
        <v>3843</v>
      </c>
    </row>
    <row r="63" spans="1:45">
      <c r="A63" t="str">
        <f t="shared" si="23"/>
        <v>4117340721</v>
      </c>
      <c r="B63" t="str">
        <f t="shared" si="32"/>
        <v>41173ES English</v>
      </c>
      <c r="C63" s="1">
        <v>41173</v>
      </c>
      <c r="D63">
        <v>40721</v>
      </c>
      <c r="E63" t="s">
        <v>245</v>
      </c>
      <c r="F63" t="s">
        <v>33</v>
      </c>
      <c r="G63" t="s">
        <v>34</v>
      </c>
      <c r="H63" t="s">
        <v>246</v>
      </c>
      <c r="I63">
        <v>21585</v>
      </c>
      <c r="J63">
        <v>34</v>
      </c>
      <c r="K63">
        <v>17134</v>
      </c>
      <c r="L63">
        <v>730</v>
      </c>
      <c r="N63">
        <v>728</v>
      </c>
      <c r="O63">
        <v>1449</v>
      </c>
      <c r="P63">
        <v>568</v>
      </c>
      <c r="Q63">
        <v>34</v>
      </c>
      <c r="R63">
        <v>356</v>
      </c>
      <c r="S63">
        <v>3</v>
      </c>
      <c r="V63">
        <v>22</v>
      </c>
      <c r="W63">
        <v>1857</v>
      </c>
      <c r="AI63">
        <v>6</v>
      </c>
      <c r="AK63">
        <f t="shared" si="24"/>
        <v>21580</v>
      </c>
      <c r="AL63">
        <f t="shared" si="25"/>
        <v>5</v>
      </c>
      <c r="AM63" s="16">
        <f t="shared" si="26"/>
        <v>2.3164234422052351E-4</v>
      </c>
      <c r="AN63">
        <f t="shared" si="27"/>
        <v>19701</v>
      </c>
      <c r="AO63">
        <f t="shared" si="28"/>
        <v>19311</v>
      </c>
      <c r="AP63">
        <f t="shared" si="29"/>
        <v>21585</v>
      </c>
      <c r="AQ63">
        <f t="shared" si="30"/>
        <v>390</v>
      </c>
      <c r="AS63">
        <f t="shared" si="31"/>
        <v>1879</v>
      </c>
    </row>
    <row r="64" spans="1:45">
      <c r="A64" t="str">
        <f t="shared" si="23"/>
        <v>4117340802</v>
      </c>
      <c r="B64" t="str">
        <f t="shared" si="32"/>
        <v>41173ES English</v>
      </c>
      <c r="C64" s="1">
        <v>41173</v>
      </c>
      <c r="D64">
        <v>40802</v>
      </c>
      <c r="E64" t="s">
        <v>247</v>
      </c>
      <c r="F64" t="s">
        <v>33</v>
      </c>
      <c r="G64" t="s">
        <v>34</v>
      </c>
      <c r="H64" t="s">
        <v>246</v>
      </c>
      <c r="I64">
        <v>37803</v>
      </c>
      <c r="J64">
        <v>83</v>
      </c>
      <c r="K64">
        <v>28538</v>
      </c>
      <c r="L64">
        <v>556</v>
      </c>
      <c r="N64">
        <v>553</v>
      </c>
      <c r="O64">
        <v>2139</v>
      </c>
      <c r="P64">
        <v>373</v>
      </c>
      <c r="Q64">
        <v>84</v>
      </c>
      <c r="R64">
        <v>1754</v>
      </c>
      <c r="S64">
        <v>7</v>
      </c>
      <c r="V64">
        <v>7</v>
      </c>
      <c r="W64">
        <v>1810</v>
      </c>
      <c r="X64">
        <v>1833</v>
      </c>
      <c r="Y64">
        <v>621</v>
      </c>
      <c r="AC64">
        <v>456</v>
      </c>
      <c r="AI64">
        <v>10</v>
      </c>
      <c r="AK64">
        <f t="shared" si="24"/>
        <v>37795</v>
      </c>
      <c r="AL64">
        <f t="shared" si="25"/>
        <v>8</v>
      </c>
      <c r="AM64" s="16">
        <f t="shared" si="26"/>
        <v>2.116234161309949E-4</v>
      </c>
      <c r="AN64">
        <f t="shared" si="27"/>
        <v>33068</v>
      </c>
      <c r="AO64">
        <f t="shared" si="28"/>
        <v>31230</v>
      </c>
      <c r="AP64">
        <f t="shared" si="29"/>
        <v>35970</v>
      </c>
      <c r="AQ64">
        <f t="shared" si="30"/>
        <v>1838</v>
      </c>
      <c r="AS64">
        <f t="shared" si="31"/>
        <v>2894</v>
      </c>
    </row>
    <row r="65" spans="1:45">
      <c r="A65" t="str">
        <f t="shared" si="23"/>
        <v>4117340924</v>
      </c>
      <c r="B65" t="str">
        <f t="shared" si="32"/>
        <v>41173ES English</v>
      </c>
      <c r="C65" s="1">
        <v>41173</v>
      </c>
      <c r="D65">
        <v>40924</v>
      </c>
      <c r="E65" t="s">
        <v>248</v>
      </c>
      <c r="F65" t="s">
        <v>33</v>
      </c>
      <c r="G65" t="s">
        <v>34</v>
      </c>
      <c r="H65" t="s">
        <v>246</v>
      </c>
      <c r="I65">
        <v>31099</v>
      </c>
      <c r="J65">
        <v>26</v>
      </c>
      <c r="K65">
        <v>24226</v>
      </c>
      <c r="L65">
        <v>717</v>
      </c>
      <c r="N65">
        <v>716</v>
      </c>
      <c r="O65">
        <v>4005</v>
      </c>
      <c r="P65">
        <v>1113</v>
      </c>
      <c r="Q65">
        <v>26</v>
      </c>
      <c r="R65">
        <v>16</v>
      </c>
      <c r="S65">
        <v>5</v>
      </c>
      <c r="V65">
        <v>4</v>
      </c>
      <c r="W65">
        <v>349</v>
      </c>
      <c r="X65">
        <v>1750</v>
      </c>
      <c r="AI65">
        <v>8.1999999999999993</v>
      </c>
      <c r="AK65">
        <f t="shared" si="24"/>
        <v>31092</v>
      </c>
      <c r="AL65">
        <f t="shared" si="25"/>
        <v>7</v>
      </c>
      <c r="AM65" s="16">
        <f t="shared" si="26"/>
        <v>2.2508762339625067E-4</v>
      </c>
      <c r="AN65">
        <f t="shared" si="27"/>
        <v>28989</v>
      </c>
      <c r="AO65">
        <f t="shared" si="28"/>
        <v>28947</v>
      </c>
      <c r="AP65">
        <f t="shared" si="29"/>
        <v>29349</v>
      </c>
      <c r="AQ65">
        <f t="shared" si="30"/>
        <v>42</v>
      </c>
      <c r="AS65">
        <f t="shared" si="31"/>
        <v>353</v>
      </c>
    </row>
    <row r="66" spans="1:45">
      <c r="A66" t="str">
        <f t="shared" si="23"/>
        <v>4117340934</v>
      </c>
      <c r="B66" t="str">
        <f t="shared" si="32"/>
        <v>41173ES English</v>
      </c>
      <c r="C66" s="1">
        <v>41173</v>
      </c>
      <c r="D66">
        <v>40934</v>
      </c>
      <c r="E66" t="s">
        <v>249</v>
      </c>
      <c r="F66" t="s">
        <v>33</v>
      </c>
      <c r="G66" t="s">
        <v>34</v>
      </c>
      <c r="H66" t="s">
        <v>246</v>
      </c>
      <c r="I66">
        <v>37810</v>
      </c>
      <c r="J66">
        <v>42</v>
      </c>
      <c r="K66">
        <v>22868</v>
      </c>
      <c r="L66">
        <v>1255</v>
      </c>
      <c r="N66">
        <v>1257</v>
      </c>
      <c r="O66">
        <v>6021</v>
      </c>
      <c r="P66">
        <v>718</v>
      </c>
      <c r="Q66">
        <v>43</v>
      </c>
      <c r="R66">
        <v>1574</v>
      </c>
      <c r="S66">
        <v>7</v>
      </c>
      <c r="V66">
        <v>7</v>
      </c>
      <c r="W66">
        <v>1874</v>
      </c>
      <c r="X66">
        <v>1779</v>
      </c>
      <c r="Y66">
        <v>581</v>
      </c>
      <c r="Z66">
        <v>1804</v>
      </c>
      <c r="AI66">
        <v>10</v>
      </c>
      <c r="AK66">
        <f t="shared" si="24"/>
        <v>37808</v>
      </c>
      <c r="AL66">
        <f t="shared" si="25"/>
        <v>2</v>
      </c>
      <c r="AM66" s="16">
        <f t="shared" si="26"/>
        <v>5.2896059243586351E-5</v>
      </c>
      <c r="AN66">
        <f t="shared" si="27"/>
        <v>31763</v>
      </c>
      <c r="AO66">
        <f t="shared" si="28"/>
        <v>30146</v>
      </c>
      <c r="AP66">
        <f t="shared" si="29"/>
        <v>36031</v>
      </c>
      <c r="AQ66">
        <f t="shared" si="30"/>
        <v>1617</v>
      </c>
      <c r="AS66">
        <f t="shared" si="31"/>
        <v>4266</v>
      </c>
    </row>
    <row r="67" spans="1:45">
      <c r="A67" t="str">
        <f t="shared" si="23"/>
        <v>4117340162</v>
      </c>
      <c r="B67" t="str">
        <f t="shared" si="32"/>
        <v>41173ES English</v>
      </c>
      <c r="C67" s="1">
        <v>41173</v>
      </c>
      <c r="D67">
        <v>40162</v>
      </c>
      <c r="E67" t="s">
        <v>250</v>
      </c>
      <c r="F67" t="s">
        <v>33</v>
      </c>
      <c r="G67" t="s">
        <v>34</v>
      </c>
      <c r="H67" t="s">
        <v>246</v>
      </c>
      <c r="I67">
        <v>30693</v>
      </c>
      <c r="J67">
        <v>55</v>
      </c>
      <c r="K67">
        <v>23149</v>
      </c>
      <c r="L67">
        <v>149</v>
      </c>
      <c r="N67">
        <v>144</v>
      </c>
      <c r="O67">
        <v>3902</v>
      </c>
      <c r="P67">
        <v>495</v>
      </c>
      <c r="Q67">
        <v>55</v>
      </c>
      <c r="R67">
        <v>33</v>
      </c>
      <c r="S67">
        <v>6</v>
      </c>
      <c r="V67">
        <v>2</v>
      </c>
      <c r="W67">
        <v>1762</v>
      </c>
      <c r="X67">
        <v>1643</v>
      </c>
      <c r="AI67">
        <v>8.1</v>
      </c>
      <c r="AK67">
        <f t="shared" ref="AK67" si="33">K67+N67+O67+R67+SUM(V67:AH67)+Q67</f>
        <v>30690</v>
      </c>
      <c r="AL67">
        <f t="shared" ref="AL67" si="34">IF(I67-AK67&lt;0,0,I67-AK67)</f>
        <v>3</v>
      </c>
      <c r="AM67" s="16">
        <f t="shared" ref="AM67" si="35">AL67/I67</f>
        <v>9.7742156191965598E-5</v>
      </c>
      <c r="AN67">
        <f t="shared" si="27"/>
        <v>27283</v>
      </c>
      <c r="AO67">
        <f t="shared" si="28"/>
        <v>27195</v>
      </c>
      <c r="AP67">
        <f t="shared" si="29"/>
        <v>29050</v>
      </c>
      <c r="AQ67">
        <f t="shared" si="30"/>
        <v>88</v>
      </c>
      <c r="AS67">
        <f t="shared" si="31"/>
        <v>1764</v>
      </c>
    </row>
    <row r="68" spans="1:45">
      <c r="A68" t="str">
        <f t="shared" ref="A68:A131" si="36">C68&amp;D68</f>
        <v>4117340970</v>
      </c>
      <c r="B68" t="str">
        <f t="shared" ref="B68:B131" si="37">TRIM(C68&amp;G68)</f>
        <v>41173ES English</v>
      </c>
      <c r="C68" s="1">
        <v>41173</v>
      </c>
      <c r="D68">
        <v>40970</v>
      </c>
      <c r="E68" t="s">
        <v>251</v>
      </c>
      <c r="F68" t="s">
        <v>33</v>
      </c>
      <c r="G68" t="s">
        <v>34</v>
      </c>
      <c r="H68" t="s">
        <v>246</v>
      </c>
      <c r="I68">
        <v>22472</v>
      </c>
      <c r="J68">
        <v>34</v>
      </c>
      <c r="K68">
        <v>14625</v>
      </c>
      <c r="L68">
        <v>438</v>
      </c>
      <c r="N68">
        <v>441</v>
      </c>
      <c r="O68">
        <v>891</v>
      </c>
      <c r="P68">
        <v>469</v>
      </c>
      <c r="Q68">
        <v>35</v>
      </c>
      <c r="R68">
        <v>26</v>
      </c>
      <c r="S68">
        <v>3</v>
      </c>
      <c r="V68">
        <v>17</v>
      </c>
      <c r="W68">
        <v>891</v>
      </c>
      <c r="X68">
        <v>1735</v>
      </c>
      <c r="Y68">
        <v>1962</v>
      </c>
      <c r="Z68">
        <v>1853</v>
      </c>
      <c r="AI68">
        <v>5.8</v>
      </c>
      <c r="AK68">
        <f t="shared" ref="AK68:AK131" si="38">K68+N68+O68+R68+SUM(V68:AH68)+Q68</f>
        <v>22476</v>
      </c>
      <c r="AL68">
        <f t="shared" ref="AL68:AL131" si="39">IF(I68-AK68&lt;0,0,I68-AK68)</f>
        <v>0</v>
      </c>
      <c r="AM68" s="16">
        <f t="shared" ref="AM68:AM131" si="40">AL68/I68</f>
        <v>0</v>
      </c>
      <c r="AN68">
        <f t="shared" ref="AN68:AN131" si="41">K68+N68+O68+Q68+R68</f>
        <v>16018</v>
      </c>
      <c r="AO68">
        <f t="shared" ref="AO68:AO131" si="42">K68+N68+O68</f>
        <v>15957</v>
      </c>
      <c r="AP68">
        <f t="shared" ref="AP68:AP131" si="43">IF(I68&gt;0,I68-X68,AK68-X68)</f>
        <v>20737</v>
      </c>
      <c r="AQ68">
        <f t="shared" ref="AQ68:AQ131" si="44">R68+Q68</f>
        <v>61</v>
      </c>
      <c r="AS68">
        <f t="shared" ref="AS68:AS131" si="45">SUM(V68:AH68)-X68</f>
        <v>4723</v>
      </c>
    </row>
    <row r="69" spans="1:45">
      <c r="A69" t="str">
        <f t="shared" si="36"/>
        <v>4117340690</v>
      </c>
      <c r="B69" t="str">
        <f t="shared" si="37"/>
        <v>41173ES English</v>
      </c>
      <c r="C69" s="1">
        <v>41173</v>
      </c>
      <c r="D69">
        <v>40690</v>
      </c>
      <c r="E69" t="s">
        <v>252</v>
      </c>
      <c r="F69" t="s">
        <v>33</v>
      </c>
      <c r="G69" t="s">
        <v>34</v>
      </c>
      <c r="H69" t="s">
        <v>246</v>
      </c>
      <c r="I69">
        <v>21575</v>
      </c>
      <c r="J69">
        <v>42</v>
      </c>
      <c r="K69">
        <v>15517</v>
      </c>
      <c r="L69">
        <v>42</v>
      </c>
      <c r="N69">
        <v>37</v>
      </c>
      <c r="O69">
        <v>4154</v>
      </c>
      <c r="P69">
        <v>469</v>
      </c>
      <c r="Q69">
        <v>42</v>
      </c>
      <c r="R69">
        <v>26</v>
      </c>
      <c r="S69">
        <v>6</v>
      </c>
      <c r="V69">
        <v>2</v>
      </c>
      <c r="W69">
        <v>1785</v>
      </c>
      <c r="AI69">
        <v>6</v>
      </c>
      <c r="AK69">
        <f t="shared" si="38"/>
        <v>21563</v>
      </c>
      <c r="AL69">
        <f t="shared" si="39"/>
        <v>12</v>
      </c>
      <c r="AM69" s="16">
        <f t="shared" si="40"/>
        <v>5.5619930475086902E-4</v>
      </c>
      <c r="AN69">
        <f t="shared" si="41"/>
        <v>19776</v>
      </c>
      <c r="AO69">
        <f t="shared" si="42"/>
        <v>19708</v>
      </c>
      <c r="AP69">
        <f t="shared" si="43"/>
        <v>21575</v>
      </c>
      <c r="AQ69">
        <f t="shared" si="44"/>
        <v>68</v>
      </c>
      <c r="AS69">
        <f t="shared" si="45"/>
        <v>1787</v>
      </c>
    </row>
    <row r="70" spans="1:45">
      <c r="A70" t="str">
        <f t="shared" si="36"/>
        <v>4117340858</v>
      </c>
      <c r="B70" t="str">
        <f t="shared" si="37"/>
        <v>41173ES English</v>
      </c>
      <c r="C70" s="1">
        <v>41173</v>
      </c>
      <c r="D70">
        <v>40858</v>
      </c>
      <c r="E70" t="s">
        <v>253</v>
      </c>
      <c r="F70" t="s">
        <v>33</v>
      </c>
      <c r="G70" t="s">
        <v>34</v>
      </c>
      <c r="H70" t="s">
        <v>246</v>
      </c>
      <c r="I70">
        <v>30603</v>
      </c>
      <c r="J70">
        <v>57</v>
      </c>
      <c r="K70">
        <v>22977</v>
      </c>
      <c r="L70">
        <v>845</v>
      </c>
      <c r="N70">
        <v>835</v>
      </c>
      <c r="O70">
        <v>2516</v>
      </c>
      <c r="P70">
        <v>462</v>
      </c>
      <c r="Q70">
        <v>57</v>
      </c>
      <c r="R70">
        <v>626</v>
      </c>
      <c r="S70">
        <v>5</v>
      </c>
      <c r="V70">
        <v>1</v>
      </c>
      <c r="W70">
        <v>1806</v>
      </c>
      <c r="X70">
        <v>1776</v>
      </c>
      <c r="AI70">
        <v>8</v>
      </c>
      <c r="AK70">
        <f t="shared" si="38"/>
        <v>30594</v>
      </c>
      <c r="AL70">
        <f t="shared" si="39"/>
        <v>9</v>
      </c>
      <c r="AM70" s="16">
        <f t="shared" si="40"/>
        <v>2.9408881482207626E-4</v>
      </c>
      <c r="AN70">
        <f t="shared" si="41"/>
        <v>27011</v>
      </c>
      <c r="AO70">
        <f t="shared" si="42"/>
        <v>26328</v>
      </c>
      <c r="AP70">
        <f t="shared" si="43"/>
        <v>28827</v>
      </c>
      <c r="AQ70">
        <f t="shared" si="44"/>
        <v>683</v>
      </c>
      <c r="AS70">
        <f t="shared" si="45"/>
        <v>1807</v>
      </c>
    </row>
    <row r="71" spans="1:45">
      <c r="A71" t="str">
        <f t="shared" si="36"/>
        <v>4117340920</v>
      </c>
      <c r="B71" t="str">
        <f t="shared" si="37"/>
        <v>41173ES English</v>
      </c>
      <c r="C71" s="1">
        <v>41173</v>
      </c>
      <c r="D71">
        <v>40920</v>
      </c>
      <c r="E71" t="s">
        <v>254</v>
      </c>
      <c r="F71" t="s">
        <v>33</v>
      </c>
      <c r="G71" t="s">
        <v>34</v>
      </c>
      <c r="H71" t="s">
        <v>246</v>
      </c>
      <c r="I71">
        <v>30968</v>
      </c>
      <c r="J71">
        <v>55</v>
      </c>
      <c r="K71">
        <v>22838</v>
      </c>
      <c r="L71">
        <v>131</v>
      </c>
      <c r="N71">
        <v>167</v>
      </c>
      <c r="O71">
        <v>2553</v>
      </c>
      <c r="P71">
        <v>464</v>
      </c>
      <c r="Q71">
        <v>55</v>
      </c>
      <c r="R71">
        <v>23</v>
      </c>
      <c r="S71">
        <v>6</v>
      </c>
      <c r="V71">
        <v>12</v>
      </c>
      <c r="W71">
        <v>2011</v>
      </c>
      <c r="X71">
        <v>1973</v>
      </c>
      <c r="Z71">
        <v>1330</v>
      </c>
      <c r="AI71">
        <v>8.1</v>
      </c>
      <c r="AK71">
        <f t="shared" si="38"/>
        <v>30962</v>
      </c>
      <c r="AL71">
        <f t="shared" si="39"/>
        <v>6</v>
      </c>
      <c r="AM71" s="16">
        <f t="shared" si="40"/>
        <v>1.9374838543012143E-4</v>
      </c>
      <c r="AN71">
        <f t="shared" si="41"/>
        <v>25636</v>
      </c>
      <c r="AO71">
        <f t="shared" si="42"/>
        <v>25558</v>
      </c>
      <c r="AP71">
        <f t="shared" si="43"/>
        <v>28995</v>
      </c>
      <c r="AQ71">
        <f t="shared" si="44"/>
        <v>78</v>
      </c>
      <c r="AS71">
        <f t="shared" si="45"/>
        <v>3353</v>
      </c>
    </row>
    <row r="72" spans="1:45">
      <c r="A72" t="str">
        <f t="shared" si="36"/>
        <v>4117340927</v>
      </c>
      <c r="B72" t="str">
        <f t="shared" si="37"/>
        <v>41173ES English</v>
      </c>
      <c r="C72" s="1">
        <v>41173</v>
      </c>
      <c r="D72">
        <v>40927</v>
      </c>
      <c r="E72" t="s">
        <v>255</v>
      </c>
      <c r="F72" t="s">
        <v>33</v>
      </c>
      <c r="G72" t="s">
        <v>34</v>
      </c>
      <c r="H72" t="s">
        <v>246</v>
      </c>
      <c r="I72">
        <v>30587</v>
      </c>
      <c r="J72">
        <v>45</v>
      </c>
      <c r="K72">
        <v>18088</v>
      </c>
      <c r="L72">
        <v>381</v>
      </c>
      <c r="N72">
        <v>382</v>
      </c>
      <c r="O72">
        <v>6999</v>
      </c>
      <c r="P72">
        <v>566</v>
      </c>
      <c r="Q72">
        <v>45</v>
      </c>
      <c r="R72">
        <v>26</v>
      </c>
      <c r="S72">
        <v>9</v>
      </c>
      <c r="V72">
        <v>275</v>
      </c>
      <c r="W72">
        <v>1811</v>
      </c>
      <c r="X72">
        <v>1783</v>
      </c>
      <c r="Y72">
        <v>632</v>
      </c>
      <c r="AI72">
        <v>8</v>
      </c>
      <c r="AK72">
        <f t="shared" si="38"/>
        <v>30041</v>
      </c>
      <c r="AL72">
        <f t="shared" si="39"/>
        <v>546</v>
      </c>
      <c r="AM72" s="16">
        <f t="shared" si="40"/>
        <v>1.7850720894497664E-2</v>
      </c>
      <c r="AN72">
        <f t="shared" si="41"/>
        <v>25540</v>
      </c>
      <c r="AO72">
        <f t="shared" si="42"/>
        <v>25469</v>
      </c>
      <c r="AP72">
        <f t="shared" si="43"/>
        <v>28804</v>
      </c>
      <c r="AQ72">
        <f t="shared" si="44"/>
        <v>71</v>
      </c>
      <c r="AS72">
        <f t="shared" si="45"/>
        <v>2718</v>
      </c>
    </row>
    <row r="73" spans="1:45">
      <c r="A73" t="str">
        <f t="shared" si="36"/>
        <v>4117340459</v>
      </c>
      <c r="B73" t="str">
        <f t="shared" si="37"/>
        <v>41173ES English</v>
      </c>
      <c r="C73" s="1">
        <v>41173</v>
      </c>
      <c r="D73">
        <v>40459</v>
      </c>
      <c r="E73" t="s">
        <v>256</v>
      </c>
      <c r="F73" t="s">
        <v>33</v>
      </c>
      <c r="G73" t="s">
        <v>34</v>
      </c>
      <c r="H73" t="s">
        <v>257</v>
      </c>
      <c r="I73">
        <v>37738</v>
      </c>
      <c r="J73">
        <v>68</v>
      </c>
      <c r="K73">
        <v>29660</v>
      </c>
      <c r="L73">
        <v>1122</v>
      </c>
      <c r="N73">
        <v>1141</v>
      </c>
      <c r="O73">
        <v>872</v>
      </c>
      <c r="P73">
        <v>466</v>
      </c>
      <c r="Q73">
        <v>68</v>
      </c>
      <c r="R73">
        <v>1696</v>
      </c>
      <c r="S73">
        <v>1</v>
      </c>
      <c r="V73">
        <v>4</v>
      </c>
      <c r="W73">
        <v>1878</v>
      </c>
      <c r="X73">
        <v>1691</v>
      </c>
      <c r="Y73">
        <v>721</v>
      </c>
      <c r="AI73">
        <v>10</v>
      </c>
      <c r="AK73">
        <f t="shared" si="38"/>
        <v>37731</v>
      </c>
      <c r="AL73">
        <f t="shared" si="39"/>
        <v>7</v>
      </c>
      <c r="AM73" s="16">
        <f t="shared" si="40"/>
        <v>1.8548942710265514E-4</v>
      </c>
      <c r="AN73">
        <f t="shared" si="41"/>
        <v>33437</v>
      </c>
      <c r="AO73">
        <f t="shared" si="42"/>
        <v>31673</v>
      </c>
      <c r="AP73">
        <f t="shared" si="43"/>
        <v>36047</v>
      </c>
      <c r="AQ73">
        <f t="shared" si="44"/>
        <v>1764</v>
      </c>
      <c r="AS73">
        <f t="shared" si="45"/>
        <v>2603</v>
      </c>
    </row>
    <row r="74" spans="1:45">
      <c r="A74" t="str">
        <f t="shared" si="36"/>
        <v>4117340892</v>
      </c>
      <c r="B74" t="str">
        <f t="shared" si="37"/>
        <v>41173ES English</v>
      </c>
      <c r="C74" s="1">
        <v>41173</v>
      </c>
      <c r="D74">
        <v>40892</v>
      </c>
      <c r="E74" t="s">
        <v>258</v>
      </c>
      <c r="F74" t="s">
        <v>33</v>
      </c>
      <c r="G74" t="s">
        <v>34</v>
      </c>
      <c r="H74" t="s">
        <v>257</v>
      </c>
      <c r="I74">
        <v>30951</v>
      </c>
      <c r="J74">
        <v>42</v>
      </c>
      <c r="K74">
        <v>21705</v>
      </c>
      <c r="L74">
        <v>221</v>
      </c>
      <c r="N74">
        <v>221</v>
      </c>
      <c r="O74">
        <v>2299</v>
      </c>
      <c r="P74">
        <v>577</v>
      </c>
      <c r="Q74">
        <v>42</v>
      </c>
      <c r="R74">
        <v>29</v>
      </c>
      <c r="S74">
        <v>4</v>
      </c>
      <c r="V74">
        <v>38</v>
      </c>
      <c r="W74">
        <v>1960</v>
      </c>
      <c r="X74">
        <v>1904</v>
      </c>
      <c r="Z74">
        <v>2753</v>
      </c>
      <c r="AI74">
        <v>8.1</v>
      </c>
      <c r="AK74">
        <f t="shared" si="38"/>
        <v>30951</v>
      </c>
      <c r="AL74">
        <f t="shared" si="39"/>
        <v>0</v>
      </c>
      <c r="AM74" s="16">
        <f t="shared" si="40"/>
        <v>0</v>
      </c>
      <c r="AN74">
        <f t="shared" si="41"/>
        <v>24296</v>
      </c>
      <c r="AO74">
        <f t="shared" si="42"/>
        <v>24225</v>
      </c>
      <c r="AP74">
        <f t="shared" si="43"/>
        <v>29047</v>
      </c>
      <c r="AQ74">
        <f t="shared" si="44"/>
        <v>71</v>
      </c>
      <c r="AS74">
        <f t="shared" si="45"/>
        <v>4751</v>
      </c>
    </row>
    <row r="75" spans="1:45">
      <c r="A75" t="str">
        <f t="shared" si="36"/>
        <v>4117340906</v>
      </c>
      <c r="B75" t="str">
        <f t="shared" si="37"/>
        <v>41173ES English</v>
      </c>
      <c r="C75" s="1">
        <v>41173</v>
      </c>
      <c r="D75">
        <v>40906</v>
      </c>
      <c r="E75" t="s">
        <v>259</v>
      </c>
      <c r="F75" t="s">
        <v>33</v>
      </c>
      <c r="G75" t="s">
        <v>34</v>
      </c>
      <c r="H75" t="s">
        <v>257</v>
      </c>
      <c r="I75">
        <v>30748</v>
      </c>
      <c r="J75">
        <v>78</v>
      </c>
      <c r="K75">
        <v>21728</v>
      </c>
      <c r="L75">
        <v>961</v>
      </c>
      <c r="N75">
        <v>945</v>
      </c>
      <c r="O75">
        <v>3129</v>
      </c>
      <c r="P75">
        <v>331</v>
      </c>
      <c r="Q75">
        <v>77</v>
      </c>
      <c r="R75">
        <v>351</v>
      </c>
      <c r="S75">
        <v>5</v>
      </c>
      <c r="V75">
        <v>13</v>
      </c>
      <c r="W75">
        <v>1763</v>
      </c>
      <c r="X75">
        <v>1872</v>
      </c>
      <c r="Y75">
        <v>643</v>
      </c>
      <c r="Z75">
        <v>8</v>
      </c>
      <c r="AI75">
        <v>8</v>
      </c>
      <c r="AK75">
        <f t="shared" si="38"/>
        <v>30529</v>
      </c>
      <c r="AL75">
        <f t="shared" si="39"/>
        <v>219</v>
      </c>
      <c r="AM75" s="16">
        <f t="shared" si="40"/>
        <v>7.1224144659815273E-3</v>
      </c>
      <c r="AN75">
        <f t="shared" si="41"/>
        <v>26230</v>
      </c>
      <c r="AO75">
        <f t="shared" si="42"/>
        <v>25802</v>
      </c>
      <c r="AP75">
        <f t="shared" si="43"/>
        <v>28876</v>
      </c>
      <c r="AQ75">
        <f t="shared" si="44"/>
        <v>428</v>
      </c>
      <c r="AS75">
        <f t="shared" si="45"/>
        <v>2427</v>
      </c>
    </row>
    <row r="76" spans="1:45">
      <c r="A76" t="str">
        <f t="shared" si="36"/>
        <v>4117340807</v>
      </c>
      <c r="B76" t="str">
        <f t="shared" si="37"/>
        <v>41173ES English</v>
      </c>
      <c r="C76" s="1">
        <v>41173</v>
      </c>
      <c r="D76">
        <v>40807</v>
      </c>
      <c r="E76" t="s">
        <v>260</v>
      </c>
      <c r="F76" t="s">
        <v>33</v>
      </c>
      <c r="G76" t="s">
        <v>34</v>
      </c>
      <c r="H76" t="s">
        <v>257</v>
      </c>
      <c r="I76">
        <v>30974</v>
      </c>
      <c r="J76">
        <v>50</v>
      </c>
      <c r="K76">
        <v>23838</v>
      </c>
      <c r="L76">
        <v>1504</v>
      </c>
      <c r="N76">
        <v>1808</v>
      </c>
      <c r="O76">
        <v>1853</v>
      </c>
      <c r="P76">
        <v>544</v>
      </c>
      <c r="Q76">
        <v>50</v>
      </c>
      <c r="R76">
        <v>29</v>
      </c>
      <c r="S76">
        <v>5</v>
      </c>
      <c r="V76">
        <v>32</v>
      </c>
      <c r="W76">
        <v>1564</v>
      </c>
      <c r="X76">
        <v>1537</v>
      </c>
      <c r="Y76">
        <v>180</v>
      </c>
      <c r="AI76">
        <v>8.1999999999999993</v>
      </c>
      <c r="AK76">
        <f t="shared" si="38"/>
        <v>30891</v>
      </c>
      <c r="AL76">
        <f t="shared" si="39"/>
        <v>83</v>
      </c>
      <c r="AM76" s="16">
        <f t="shared" si="40"/>
        <v>2.6796668173306643E-3</v>
      </c>
      <c r="AN76">
        <f t="shared" si="41"/>
        <v>27578</v>
      </c>
      <c r="AO76">
        <f t="shared" si="42"/>
        <v>27499</v>
      </c>
      <c r="AP76">
        <f t="shared" si="43"/>
        <v>29437</v>
      </c>
      <c r="AQ76">
        <f t="shared" si="44"/>
        <v>79</v>
      </c>
      <c r="AS76">
        <f t="shared" si="45"/>
        <v>1776</v>
      </c>
    </row>
    <row r="77" spans="1:45">
      <c r="A77" t="str">
        <f t="shared" si="36"/>
        <v>4117340228</v>
      </c>
      <c r="B77" t="str">
        <f t="shared" si="37"/>
        <v>41173ES English</v>
      </c>
      <c r="C77" s="1">
        <v>41173</v>
      </c>
      <c r="D77">
        <v>40228</v>
      </c>
      <c r="E77" t="s">
        <v>261</v>
      </c>
      <c r="F77" t="s">
        <v>33</v>
      </c>
      <c r="G77" t="s">
        <v>34</v>
      </c>
      <c r="H77" t="s">
        <v>257</v>
      </c>
      <c r="I77">
        <v>30545</v>
      </c>
      <c r="J77">
        <v>66</v>
      </c>
      <c r="K77">
        <v>23766</v>
      </c>
      <c r="L77">
        <v>1207</v>
      </c>
      <c r="N77">
        <v>1214</v>
      </c>
      <c r="O77">
        <v>208</v>
      </c>
      <c r="P77">
        <v>382</v>
      </c>
      <c r="Q77">
        <v>66</v>
      </c>
      <c r="R77">
        <v>43</v>
      </c>
      <c r="S77">
        <v>1</v>
      </c>
      <c r="V77">
        <v>59</v>
      </c>
      <c r="W77">
        <v>1748</v>
      </c>
      <c r="X77">
        <v>1568</v>
      </c>
      <c r="Y77">
        <v>209</v>
      </c>
      <c r="Z77">
        <v>1666</v>
      </c>
      <c r="AI77">
        <v>8</v>
      </c>
      <c r="AK77">
        <f t="shared" si="38"/>
        <v>30547</v>
      </c>
      <c r="AL77">
        <f t="shared" si="39"/>
        <v>0</v>
      </c>
      <c r="AM77" s="16">
        <f t="shared" si="40"/>
        <v>0</v>
      </c>
      <c r="AN77">
        <f t="shared" si="41"/>
        <v>25297</v>
      </c>
      <c r="AO77">
        <f t="shared" si="42"/>
        <v>25188</v>
      </c>
      <c r="AP77">
        <f t="shared" si="43"/>
        <v>28977</v>
      </c>
      <c r="AQ77">
        <f t="shared" si="44"/>
        <v>109</v>
      </c>
      <c r="AS77">
        <f t="shared" si="45"/>
        <v>3682</v>
      </c>
    </row>
    <row r="78" spans="1:45">
      <c r="A78" t="str">
        <f t="shared" si="36"/>
        <v>4117340657</v>
      </c>
      <c r="B78" t="str">
        <f t="shared" si="37"/>
        <v>41173ES English</v>
      </c>
      <c r="C78" s="1">
        <v>41173</v>
      </c>
      <c r="D78">
        <v>40657</v>
      </c>
      <c r="E78" t="s">
        <v>262</v>
      </c>
      <c r="F78" t="s">
        <v>33</v>
      </c>
      <c r="G78" t="s">
        <v>34</v>
      </c>
      <c r="H78" t="s">
        <v>257</v>
      </c>
      <c r="I78">
        <v>30679</v>
      </c>
      <c r="J78">
        <v>68</v>
      </c>
      <c r="K78">
        <v>23025</v>
      </c>
      <c r="L78">
        <v>1167</v>
      </c>
      <c r="N78">
        <v>1498</v>
      </c>
      <c r="O78">
        <v>711</v>
      </c>
      <c r="P78">
        <v>366</v>
      </c>
      <c r="Q78">
        <v>69</v>
      </c>
      <c r="R78">
        <v>415</v>
      </c>
      <c r="S78">
        <v>3</v>
      </c>
      <c r="V78">
        <v>35</v>
      </c>
      <c r="W78">
        <v>1881</v>
      </c>
      <c r="X78">
        <v>1741</v>
      </c>
      <c r="Y78">
        <v>1169</v>
      </c>
      <c r="Z78">
        <v>138</v>
      </c>
      <c r="AI78">
        <v>8</v>
      </c>
      <c r="AK78">
        <f t="shared" si="38"/>
        <v>30682</v>
      </c>
      <c r="AL78">
        <f t="shared" si="39"/>
        <v>0</v>
      </c>
      <c r="AM78" s="16">
        <f t="shared" si="40"/>
        <v>0</v>
      </c>
      <c r="AN78">
        <f t="shared" si="41"/>
        <v>25718</v>
      </c>
      <c r="AO78">
        <f t="shared" si="42"/>
        <v>25234</v>
      </c>
      <c r="AP78">
        <f t="shared" si="43"/>
        <v>28938</v>
      </c>
      <c r="AQ78">
        <f t="shared" si="44"/>
        <v>484</v>
      </c>
      <c r="AS78">
        <f t="shared" si="45"/>
        <v>3223</v>
      </c>
    </row>
    <row r="79" spans="1:45">
      <c r="A79" t="str">
        <f t="shared" si="36"/>
        <v>4117340698</v>
      </c>
      <c r="B79" t="str">
        <f t="shared" si="37"/>
        <v>41173ES English</v>
      </c>
      <c r="C79" s="1">
        <v>41173</v>
      </c>
      <c r="D79">
        <v>40698</v>
      </c>
      <c r="E79" t="s">
        <v>263</v>
      </c>
      <c r="F79" t="s">
        <v>33</v>
      </c>
      <c r="G79" t="s">
        <v>34</v>
      </c>
      <c r="H79" t="s">
        <v>257</v>
      </c>
      <c r="I79">
        <v>27001</v>
      </c>
      <c r="J79">
        <v>54</v>
      </c>
      <c r="K79">
        <v>17918</v>
      </c>
      <c r="L79">
        <v>528</v>
      </c>
      <c r="N79">
        <v>559</v>
      </c>
      <c r="O79">
        <v>1849</v>
      </c>
      <c r="P79">
        <v>376</v>
      </c>
      <c r="Q79">
        <v>56</v>
      </c>
      <c r="R79">
        <v>345</v>
      </c>
      <c r="S79">
        <v>7</v>
      </c>
      <c r="V79">
        <v>12</v>
      </c>
      <c r="W79">
        <v>1756</v>
      </c>
      <c r="X79">
        <v>1825</v>
      </c>
      <c r="Y79">
        <v>953</v>
      </c>
      <c r="Z79">
        <v>1731</v>
      </c>
      <c r="AI79">
        <v>7</v>
      </c>
      <c r="AK79">
        <f t="shared" si="38"/>
        <v>27004</v>
      </c>
      <c r="AL79">
        <f t="shared" si="39"/>
        <v>0</v>
      </c>
      <c r="AM79" s="16">
        <f t="shared" si="40"/>
        <v>0</v>
      </c>
      <c r="AN79">
        <f t="shared" si="41"/>
        <v>20727</v>
      </c>
      <c r="AO79">
        <f t="shared" si="42"/>
        <v>20326</v>
      </c>
      <c r="AP79">
        <f t="shared" si="43"/>
        <v>25176</v>
      </c>
      <c r="AQ79">
        <f t="shared" si="44"/>
        <v>401</v>
      </c>
      <c r="AS79">
        <f t="shared" si="45"/>
        <v>4452</v>
      </c>
    </row>
    <row r="80" spans="1:45">
      <c r="A80" t="str">
        <f t="shared" si="36"/>
        <v>4117340953</v>
      </c>
      <c r="B80" t="str">
        <f t="shared" si="37"/>
        <v>41173ES English</v>
      </c>
      <c r="C80" s="1">
        <v>41173</v>
      </c>
      <c r="D80">
        <v>40953</v>
      </c>
      <c r="E80" t="s">
        <v>264</v>
      </c>
      <c r="F80" t="s">
        <v>33</v>
      </c>
      <c r="G80" t="s">
        <v>34</v>
      </c>
      <c r="H80" t="s">
        <v>257</v>
      </c>
      <c r="I80">
        <v>30777</v>
      </c>
      <c r="J80">
        <v>53</v>
      </c>
      <c r="K80">
        <v>19746</v>
      </c>
      <c r="L80">
        <v>907</v>
      </c>
      <c r="N80">
        <v>913</v>
      </c>
      <c r="O80">
        <v>5956</v>
      </c>
      <c r="P80">
        <v>502</v>
      </c>
      <c r="Q80">
        <v>53</v>
      </c>
      <c r="R80">
        <v>35</v>
      </c>
      <c r="S80">
        <v>24</v>
      </c>
      <c r="V80">
        <v>92</v>
      </c>
      <c r="W80">
        <v>1776</v>
      </c>
      <c r="X80">
        <v>1780</v>
      </c>
      <c r="Y80">
        <v>432</v>
      </c>
      <c r="AI80">
        <v>8.1</v>
      </c>
      <c r="AK80">
        <f t="shared" si="38"/>
        <v>30783</v>
      </c>
      <c r="AL80">
        <f t="shared" si="39"/>
        <v>0</v>
      </c>
      <c r="AM80" s="16">
        <f t="shared" si="40"/>
        <v>0</v>
      </c>
      <c r="AN80">
        <f t="shared" si="41"/>
        <v>26703</v>
      </c>
      <c r="AO80">
        <f t="shared" si="42"/>
        <v>26615</v>
      </c>
      <c r="AP80">
        <f t="shared" si="43"/>
        <v>28997</v>
      </c>
      <c r="AQ80">
        <f t="shared" si="44"/>
        <v>88</v>
      </c>
      <c r="AS80">
        <f t="shared" si="45"/>
        <v>2300</v>
      </c>
    </row>
    <row r="81" spans="1:45">
      <c r="A81" t="str">
        <f t="shared" si="36"/>
        <v>4117340196</v>
      </c>
      <c r="B81" t="str">
        <f t="shared" si="37"/>
        <v>41173ES English</v>
      </c>
      <c r="C81" s="1">
        <v>41173</v>
      </c>
      <c r="D81">
        <v>40196</v>
      </c>
      <c r="E81" t="s">
        <v>265</v>
      </c>
      <c r="F81" t="s">
        <v>33</v>
      </c>
      <c r="G81" t="s">
        <v>34</v>
      </c>
      <c r="H81" t="s">
        <v>257</v>
      </c>
      <c r="I81">
        <v>34396</v>
      </c>
      <c r="J81">
        <v>48</v>
      </c>
      <c r="K81">
        <v>26030</v>
      </c>
      <c r="L81">
        <v>369</v>
      </c>
      <c r="N81">
        <v>366</v>
      </c>
      <c r="O81">
        <v>2182</v>
      </c>
      <c r="P81">
        <v>595</v>
      </c>
      <c r="Q81">
        <v>48</v>
      </c>
      <c r="R81">
        <v>300</v>
      </c>
      <c r="S81">
        <v>5</v>
      </c>
      <c r="V81">
        <v>6</v>
      </c>
      <c r="W81">
        <v>3486</v>
      </c>
      <c r="Y81">
        <v>206</v>
      </c>
      <c r="Z81">
        <v>1768</v>
      </c>
      <c r="AI81">
        <v>9.6</v>
      </c>
      <c r="AK81">
        <f t="shared" si="38"/>
        <v>34392</v>
      </c>
      <c r="AL81">
        <f t="shared" si="39"/>
        <v>4</v>
      </c>
      <c r="AM81" s="16">
        <f t="shared" si="40"/>
        <v>1.1629259216187928E-4</v>
      </c>
      <c r="AN81">
        <f t="shared" si="41"/>
        <v>28926</v>
      </c>
      <c r="AO81">
        <f t="shared" si="42"/>
        <v>28578</v>
      </c>
      <c r="AP81">
        <f t="shared" si="43"/>
        <v>34396</v>
      </c>
      <c r="AQ81">
        <f t="shared" si="44"/>
        <v>348</v>
      </c>
      <c r="AS81">
        <f t="shared" si="45"/>
        <v>5466</v>
      </c>
    </row>
    <row r="82" spans="1:45">
      <c r="A82" t="str">
        <f t="shared" si="36"/>
        <v>4117340981</v>
      </c>
      <c r="B82" t="str">
        <f t="shared" si="37"/>
        <v>41173ES English</v>
      </c>
      <c r="C82" s="1">
        <v>41173</v>
      </c>
      <c r="D82">
        <v>40981</v>
      </c>
      <c r="E82" t="s">
        <v>266</v>
      </c>
      <c r="F82" t="s">
        <v>33</v>
      </c>
      <c r="G82" t="s">
        <v>34</v>
      </c>
      <c r="H82" t="s">
        <v>257</v>
      </c>
      <c r="I82">
        <v>31163</v>
      </c>
      <c r="J82">
        <v>48</v>
      </c>
      <c r="K82">
        <v>23413</v>
      </c>
      <c r="L82">
        <v>2181</v>
      </c>
      <c r="N82">
        <v>2514</v>
      </c>
      <c r="O82">
        <v>1255</v>
      </c>
      <c r="P82">
        <v>559</v>
      </c>
      <c r="Q82">
        <v>49</v>
      </c>
      <c r="R82">
        <v>21</v>
      </c>
      <c r="S82">
        <v>2</v>
      </c>
      <c r="V82">
        <v>323</v>
      </c>
      <c r="W82">
        <v>1731</v>
      </c>
      <c r="X82">
        <v>1850</v>
      </c>
      <c r="AI82">
        <v>8.1</v>
      </c>
      <c r="AK82">
        <f t="shared" si="38"/>
        <v>31156</v>
      </c>
      <c r="AL82">
        <f t="shared" si="39"/>
        <v>7</v>
      </c>
      <c r="AM82" s="16">
        <f t="shared" si="40"/>
        <v>2.2462535699387093E-4</v>
      </c>
      <c r="AN82">
        <f t="shared" si="41"/>
        <v>27252</v>
      </c>
      <c r="AO82">
        <f t="shared" si="42"/>
        <v>27182</v>
      </c>
      <c r="AP82">
        <f t="shared" si="43"/>
        <v>29313</v>
      </c>
      <c r="AQ82">
        <f t="shared" si="44"/>
        <v>70</v>
      </c>
      <c r="AS82">
        <f t="shared" si="45"/>
        <v>2054</v>
      </c>
    </row>
    <row r="83" spans="1:45">
      <c r="A83" t="str">
        <f t="shared" si="36"/>
        <v>4117340413</v>
      </c>
      <c r="B83" t="str">
        <f t="shared" si="37"/>
        <v>41173ES English</v>
      </c>
      <c r="C83" s="1">
        <v>41173</v>
      </c>
      <c r="D83">
        <v>40413</v>
      </c>
      <c r="E83" t="s">
        <v>267</v>
      </c>
      <c r="F83" t="s">
        <v>33</v>
      </c>
      <c r="G83" t="s">
        <v>34</v>
      </c>
      <c r="H83" t="s">
        <v>257</v>
      </c>
      <c r="I83">
        <v>22795</v>
      </c>
      <c r="J83">
        <v>35</v>
      </c>
      <c r="K83">
        <v>17877</v>
      </c>
      <c r="L83">
        <v>374</v>
      </c>
      <c r="N83">
        <v>377</v>
      </c>
      <c r="O83">
        <v>460</v>
      </c>
      <c r="P83">
        <v>535</v>
      </c>
      <c r="Q83">
        <v>35</v>
      </c>
      <c r="R83">
        <v>322</v>
      </c>
      <c r="S83">
        <v>3</v>
      </c>
      <c r="V83">
        <v>5</v>
      </c>
      <c r="W83">
        <v>1809</v>
      </c>
      <c r="Z83">
        <v>1908</v>
      </c>
      <c r="AI83">
        <v>6.3</v>
      </c>
      <c r="AK83">
        <f t="shared" si="38"/>
        <v>22793</v>
      </c>
      <c r="AL83">
        <f t="shared" si="39"/>
        <v>2</v>
      </c>
      <c r="AM83" s="16">
        <f t="shared" si="40"/>
        <v>8.7738539153323094E-5</v>
      </c>
      <c r="AN83">
        <f t="shared" si="41"/>
        <v>19071</v>
      </c>
      <c r="AO83">
        <f t="shared" si="42"/>
        <v>18714</v>
      </c>
      <c r="AP83">
        <f t="shared" si="43"/>
        <v>22795</v>
      </c>
      <c r="AQ83">
        <f t="shared" si="44"/>
        <v>357</v>
      </c>
      <c r="AS83">
        <f t="shared" si="45"/>
        <v>3722</v>
      </c>
    </row>
    <row r="84" spans="1:45">
      <c r="A84" t="str">
        <f t="shared" si="36"/>
        <v>4117377116</v>
      </c>
      <c r="B84" t="str">
        <f t="shared" si="37"/>
        <v>41173ES English</v>
      </c>
      <c r="C84" s="1">
        <v>41173</v>
      </c>
      <c r="D84">
        <v>77116</v>
      </c>
      <c r="E84" t="s">
        <v>268</v>
      </c>
      <c r="F84" t="s">
        <v>33</v>
      </c>
      <c r="G84" t="s">
        <v>34</v>
      </c>
      <c r="H84" t="s">
        <v>269</v>
      </c>
      <c r="I84">
        <v>31014</v>
      </c>
      <c r="J84">
        <v>49</v>
      </c>
      <c r="K84">
        <v>22477</v>
      </c>
      <c r="L84">
        <v>472</v>
      </c>
      <c r="N84">
        <v>476</v>
      </c>
      <c r="O84">
        <v>803</v>
      </c>
      <c r="P84">
        <v>485</v>
      </c>
      <c r="Q84">
        <v>49</v>
      </c>
      <c r="R84">
        <v>1244</v>
      </c>
      <c r="S84">
        <v>7</v>
      </c>
      <c r="V84">
        <v>8</v>
      </c>
      <c r="W84">
        <v>1964</v>
      </c>
      <c r="X84">
        <v>1849</v>
      </c>
      <c r="Z84">
        <v>2140</v>
      </c>
      <c r="AI84">
        <v>8.1</v>
      </c>
      <c r="AK84">
        <f t="shared" si="38"/>
        <v>31010</v>
      </c>
      <c r="AL84">
        <f t="shared" si="39"/>
        <v>4</v>
      </c>
      <c r="AM84" s="16">
        <f t="shared" si="40"/>
        <v>1.2897401173663506E-4</v>
      </c>
      <c r="AN84">
        <f t="shared" si="41"/>
        <v>25049</v>
      </c>
      <c r="AO84">
        <f t="shared" si="42"/>
        <v>23756</v>
      </c>
      <c r="AP84">
        <f t="shared" si="43"/>
        <v>29165</v>
      </c>
      <c r="AQ84">
        <f t="shared" si="44"/>
        <v>1293</v>
      </c>
      <c r="AS84">
        <f t="shared" si="45"/>
        <v>4112</v>
      </c>
    </row>
    <row r="85" spans="1:45">
      <c r="A85" t="str">
        <f t="shared" si="36"/>
        <v>4117340840</v>
      </c>
      <c r="B85" t="str">
        <f t="shared" si="37"/>
        <v>41173ES English</v>
      </c>
      <c r="C85" s="1">
        <v>41173</v>
      </c>
      <c r="D85">
        <v>40840</v>
      </c>
      <c r="E85" t="s">
        <v>270</v>
      </c>
      <c r="F85" t="s">
        <v>33</v>
      </c>
      <c r="G85" t="s">
        <v>34</v>
      </c>
      <c r="H85" t="s">
        <v>269</v>
      </c>
      <c r="I85">
        <v>17974</v>
      </c>
      <c r="J85">
        <v>25</v>
      </c>
      <c r="K85">
        <v>7693</v>
      </c>
      <c r="L85">
        <v>705</v>
      </c>
      <c r="N85">
        <v>705</v>
      </c>
      <c r="O85">
        <v>5937</v>
      </c>
      <c r="P85">
        <v>573</v>
      </c>
      <c r="Q85">
        <v>25</v>
      </c>
      <c r="R85">
        <v>14</v>
      </c>
      <c r="S85">
        <v>20</v>
      </c>
      <c r="V85">
        <v>22</v>
      </c>
      <c r="W85">
        <v>1070</v>
      </c>
      <c r="X85">
        <v>1641</v>
      </c>
      <c r="Y85">
        <v>874</v>
      </c>
      <c r="AI85">
        <v>4.5</v>
      </c>
      <c r="AK85">
        <f t="shared" si="38"/>
        <v>17981</v>
      </c>
      <c r="AL85">
        <f t="shared" si="39"/>
        <v>0</v>
      </c>
      <c r="AM85" s="16">
        <f t="shared" si="40"/>
        <v>0</v>
      </c>
      <c r="AN85">
        <f t="shared" si="41"/>
        <v>14374</v>
      </c>
      <c r="AO85">
        <f t="shared" si="42"/>
        <v>14335</v>
      </c>
      <c r="AP85">
        <f t="shared" si="43"/>
        <v>16333</v>
      </c>
      <c r="AQ85">
        <f t="shared" si="44"/>
        <v>39</v>
      </c>
      <c r="AS85">
        <f t="shared" si="45"/>
        <v>1966</v>
      </c>
    </row>
    <row r="86" spans="1:45">
      <c r="A86" t="str">
        <f t="shared" si="36"/>
        <v>4117340561</v>
      </c>
      <c r="B86" t="str">
        <f t="shared" si="37"/>
        <v>41173ES English</v>
      </c>
      <c r="C86" s="1">
        <v>41173</v>
      </c>
      <c r="D86">
        <v>40561</v>
      </c>
      <c r="E86" t="s">
        <v>271</v>
      </c>
      <c r="F86" t="s">
        <v>33</v>
      </c>
      <c r="G86" t="s">
        <v>34</v>
      </c>
      <c r="H86" t="s">
        <v>269</v>
      </c>
      <c r="I86">
        <v>30857</v>
      </c>
      <c r="J86">
        <v>55</v>
      </c>
      <c r="K86">
        <v>22393</v>
      </c>
      <c r="L86">
        <v>546</v>
      </c>
      <c r="N86">
        <v>539</v>
      </c>
      <c r="O86">
        <v>3798</v>
      </c>
      <c r="P86">
        <v>486</v>
      </c>
      <c r="Q86">
        <v>55</v>
      </c>
      <c r="R86">
        <v>407</v>
      </c>
      <c r="S86">
        <v>8</v>
      </c>
      <c r="V86">
        <v>54</v>
      </c>
      <c r="W86">
        <v>1812</v>
      </c>
      <c r="X86">
        <v>1801</v>
      </c>
      <c r="AI86">
        <v>8.1</v>
      </c>
      <c r="AK86">
        <f t="shared" si="38"/>
        <v>30859</v>
      </c>
      <c r="AL86">
        <f t="shared" si="39"/>
        <v>0</v>
      </c>
      <c r="AM86" s="16">
        <f t="shared" si="40"/>
        <v>0</v>
      </c>
      <c r="AN86">
        <f t="shared" si="41"/>
        <v>27192</v>
      </c>
      <c r="AO86">
        <f t="shared" si="42"/>
        <v>26730</v>
      </c>
      <c r="AP86">
        <f t="shared" si="43"/>
        <v>29056</v>
      </c>
      <c r="AQ86">
        <f t="shared" si="44"/>
        <v>462</v>
      </c>
      <c r="AS86">
        <f t="shared" si="45"/>
        <v>1866</v>
      </c>
    </row>
    <row r="87" spans="1:45">
      <c r="A87" t="str">
        <f t="shared" si="36"/>
        <v>4117340530</v>
      </c>
      <c r="B87" t="str">
        <f t="shared" si="37"/>
        <v>41173ES English</v>
      </c>
      <c r="C87" s="1">
        <v>41173</v>
      </c>
      <c r="D87">
        <v>40530</v>
      </c>
      <c r="E87" t="s">
        <v>272</v>
      </c>
      <c r="F87" t="s">
        <v>33</v>
      </c>
      <c r="G87" t="s">
        <v>34</v>
      </c>
      <c r="H87" t="s">
        <v>269</v>
      </c>
      <c r="I87">
        <v>10819</v>
      </c>
      <c r="J87">
        <v>12</v>
      </c>
      <c r="K87">
        <v>5688</v>
      </c>
      <c r="L87">
        <v>42</v>
      </c>
      <c r="N87">
        <v>44</v>
      </c>
      <c r="O87">
        <v>2108</v>
      </c>
      <c r="P87">
        <v>653</v>
      </c>
      <c r="Q87">
        <v>12</v>
      </c>
      <c r="R87">
        <v>347</v>
      </c>
      <c r="S87">
        <v>3</v>
      </c>
      <c r="V87">
        <v>6</v>
      </c>
      <c r="W87">
        <v>889</v>
      </c>
      <c r="Z87">
        <v>1725</v>
      </c>
      <c r="AI87">
        <v>3</v>
      </c>
      <c r="AK87">
        <f t="shared" si="38"/>
        <v>10819</v>
      </c>
      <c r="AL87">
        <f t="shared" si="39"/>
        <v>0</v>
      </c>
      <c r="AM87" s="16">
        <f t="shared" si="40"/>
        <v>0</v>
      </c>
      <c r="AN87">
        <f t="shared" si="41"/>
        <v>8199</v>
      </c>
      <c r="AO87">
        <f t="shared" si="42"/>
        <v>7840</v>
      </c>
      <c r="AP87">
        <f t="shared" si="43"/>
        <v>10819</v>
      </c>
      <c r="AQ87">
        <f t="shared" si="44"/>
        <v>359</v>
      </c>
      <c r="AS87">
        <f t="shared" si="45"/>
        <v>2620</v>
      </c>
    </row>
    <row r="88" spans="1:45">
      <c r="A88" t="str">
        <f t="shared" si="36"/>
        <v>4117340834</v>
      </c>
      <c r="B88" t="str">
        <f t="shared" si="37"/>
        <v>41173ES English</v>
      </c>
      <c r="C88" s="1">
        <v>41173</v>
      </c>
      <c r="D88">
        <v>40834</v>
      </c>
      <c r="E88" t="s">
        <v>273</v>
      </c>
      <c r="F88" t="s">
        <v>33</v>
      </c>
      <c r="G88" t="s">
        <v>34</v>
      </c>
      <c r="H88" t="s">
        <v>269</v>
      </c>
      <c r="I88">
        <v>30584</v>
      </c>
      <c r="J88">
        <v>47</v>
      </c>
      <c r="K88">
        <v>13934</v>
      </c>
      <c r="L88">
        <v>1163</v>
      </c>
      <c r="N88">
        <v>1191</v>
      </c>
      <c r="O88">
        <v>8160</v>
      </c>
      <c r="P88">
        <v>495</v>
      </c>
      <c r="Q88">
        <v>47</v>
      </c>
      <c r="R88">
        <v>25</v>
      </c>
      <c r="S88">
        <v>12</v>
      </c>
      <c r="V88">
        <v>10</v>
      </c>
      <c r="W88">
        <v>1890</v>
      </c>
      <c r="X88">
        <v>2105</v>
      </c>
      <c r="Y88">
        <v>435</v>
      </c>
      <c r="Z88">
        <v>2782</v>
      </c>
      <c r="AI88">
        <v>7.9</v>
      </c>
      <c r="AK88">
        <f t="shared" si="38"/>
        <v>30579</v>
      </c>
      <c r="AL88">
        <f t="shared" si="39"/>
        <v>5</v>
      </c>
      <c r="AM88" s="16">
        <f t="shared" si="40"/>
        <v>1.6348417473188595E-4</v>
      </c>
      <c r="AN88">
        <f t="shared" si="41"/>
        <v>23357</v>
      </c>
      <c r="AO88">
        <f t="shared" si="42"/>
        <v>23285</v>
      </c>
      <c r="AP88">
        <f t="shared" si="43"/>
        <v>28479</v>
      </c>
      <c r="AQ88">
        <f t="shared" si="44"/>
        <v>72</v>
      </c>
      <c r="AS88">
        <f t="shared" si="45"/>
        <v>5117</v>
      </c>
    </row>
    <row r="89" spans="1:45">
      <c r="A89" t="str">
        <f t="shared" si="36"/>
        <v>4117340973</v>
      </c>
      <c r="B89" t="str">
        <f t="shared" si="37"/>
        <v>41173ES English</v>
      </c>
      <c r="C89" s="1">
        <v>41173</v>
      </c>
      <c r="D89">
        <v>40973</v>
      </c>
      <c r="E89" t="s">
        <v>274</v>
      </c>
      <c r="F89" t="s">
        <v>33</v>
      </c>
      <c r="G89" t="s">
        <v>34</v>
      </c>
      <c r="H89" t="s">
        <v>269</v>
      </c>
      <c r="I89">
        <v>18268</v>
      </c>
      <c r="J89">
        <v>37</v>
      </c>
      <c r="K89">
        <v>10854</v>
      </c>
      <c r="L89">
        <v>979</v>
      </c>
      <c r="N89">
        <v>975</v>
      </c>
      <c r="O89">
        <v>1754</v>
      </c>
      <c r="P89">
        <v>367</v>
      </c>
      <c r="Q89">
        <v>37</v>
      </c>
      <c r="R89">
        <v>19</v>
      </c>
      <c r="S89">
        <v>4</v>
      </c>
      <c r="V89">
        <v>22</v>
      </c>
      <c r="W89">
        <v>1017</v>
      </c>
      <c r="X89">
        <v>1647</v>
      </c>
      <c r="Z89">
        <v>1933</v>
      </c>
      <c r="AI89">
        <v>4.5999999999999996</v>
      </c>
      <c r="AK89">
        <f t="shared" si="38"/>
        <v>18258</v>
      </c>
      <c r="AL89">
        <f t="shared" si="39"/>
        <v>10</v>
      </c>
      <c r="AM89" s="16">
        <f t="shared" si="40"/>
        <v>5.4740529888329316E-4</v>
      </c>
      <c r="AN89">
        <f t="shared" si="41"/>
        <v>13639</v>
      </c>
      <c r="AO89">
        <f t="shared" si="42"/>
        <v>13583</v>
      </c>
      <c r="AP89">
        <f t="shared" si="43"/>
        <v>16621</v>
      </c>
      <c r="AQ89">
        <f t="shared" si="44"/>
        <v>56</v>
      </c>
      <c r="AS89">
        <f t="shared" si="45"/>
        <v>2972</v>
      </c>
    </row>
    <row r="90" spans="1:45">
      <c r="A90" t="str">
        <f t="shared" si="36"/>
        <v>4117340887</v>
      </c>
      <c r="B90" t="str">
        <f t="shared" si="37"/>
        <v>41173ES English</v>
      </c>
      <c r="C90" s="1">
        <v>41173</v>
      </c>
      <c r="D90">
        <v>40887</v>
      </c>
      <c r="E90" t="s">
        <v>275</v>
      </c>
      <c r="F90" t="s">
        <v>33</v>
      </c>
      <c r="G90" t="s">
        <v>34</v>
      </c>
      <c r="H90" t="s">
        <v>269</v>
      </c>
      <c r="I90">
        <v>20938</v>
      </c>
      <c r="J90">
        <v>33</v>
      </c>
      <c r="K90">
        <v>11447</v>
      </c>
      <c r="L90">
        <v>591</v>
      </c>
      <c r="N90">
        <v>590</v>
      </c>
      <c r="O90">
        <v>3200</v>
      </c>
      <c r="P90">
        <v>462</v>
      </c>
      <c r="Q90">
        <v>33</v>
      </c>
      <c r="R90">
        <v>26</v>
      </c>
      <c r="S90">
        <v>4</v>
      </c>
      <c r="V90">
        <v>13</v>
      </c>
      <c r="W90">
        <v>952</v>
      </c>
      <c r="X90">
        <v>1721</v>
      </c>
      <c r="Y90">
        <v>930</v>
      </c>
      <c r="Z90">
        <v>2030</v>
      </c>
      <c r="AI90">
        <v>5.3</v>
      </c>
      <c r="AK90">
        <f t="shared" si="38"/>
        <v>20942</v>
      </c>
      <c r="AL90">
        <f t="shared" si="39"/>
        <v>0</v>
      </c>
      <c r="AM90" s="16">
        <f t="shared" si="40"/>
        <v>0</v>
      </c>
      <c r="AN90">
        <f t="shared" si="41"/>
        <v>15296</v>
      </c>
      <c r="AO90">
        <f t="shared" si="42"/>
        <v>15237</v>
      </c>
      <c r="AP90">
        <f t="shared" si="43"/>
        <v>19217</v>
      </c>
      <c r="AQ90">
        <f t="shared" si="44"/>
        <v>59</v>
      </c>
      <c r="AS90">
        <f t="shared" si="45"/>
        <v>3925</v>
      </c>
    </row>
    <row r="91" spans="1:45">
      <c r="A91" t="str">
        <f t="shared" si="36"/>
        <v>4117340982</v>
      </c>
      <c r="B91" t="str">
        <f t="shared" si="37"/>
        <v>41173ES English</v>
      </c>
      <c r="C91" s="1">
        <v>41173</v>
      </c>
      <c r="D91">
        <v>40982</v>
      </c>
      <c r="E91" t="s">
        <v>276</v>
      </c>
      <c r="F91" t="s">
        <v>33</v>
      </c>
      <c r="G91" t="s">
        <v>34</v>
      </c>
      <c r="H91" t="s">
        <v>269</v>
      </c>
      <c r="I91">
        <v>37778</v>
      </c>
      <c r="J91">
        <v>40</v>
      </c>
      <c r="K91">
        <v>29630</v>
      </c>
      <c r="L91">
        <v>888</v>
      </c>
      <c r="N91">
        <v>894</v>
      </c>
      <c r="O91">
        <v>247</v>
      </c>
      <c r="P91">
        <v>769</v>
      </c>
      <c r="Q91">
        <v>40</v>
      </c>
      <c r="R91">
        <v>1930</v>
      </c>
      <c r="S91">
        <v>2</v>
      </c>
      <c r="V91">
        <v>36</v>
      </c>
      <c r="W91">
        <v>1786</v>
      </c>
      <c r="X91">
        <v>1789</v>
      </c>
      <c r="Y91">
        <v>826</v>
      </c>
      <c r="Z91">
        <v>594</v>
      </c>
      <c r="AI91">
        <v>10</v>
      </c>
      <c r="AK91">
        <f t="shared" si="38"/>
        <v>37772</v>
      </c>
      <c r="AL91">
        <f t="shared" si="39"/>
        <v>6</v>
      </c>
      <c r="AM91" s="16">
        <f t="shared" si="40"/>
        <v>1.5882259516120494E-4</v>
      </c>
      <c r="AN91">
        <f t="shared" si="41"/>
        <v>32741</v>
      </c>
      <c r="AO91">
        <f t="shared" si="42"/>
        <v>30771</v>
      </c>
      <c r="AP91">
        <f t="shared" si="43"/>
        <v>35989</v>
      </c>
      <c r="AQ91">
        <f t="shared" si="44"/>
        <v>1970</v>
      </c>
      <c r="AS91">
        <f t="shared" si="45"/>
        <v>3242</v>
      </c>
    </row>
    <row r="92" spans="1:45">
      <c r="A92" t="str">
        <f t="shared" si="36"/>
        <v>4117340944</v>
      </c>
      <c r="B92" t="str">
        <f t="shared" si="37"/>
        <v>41173ES English</v>
      </c>
      <c r="C92" s="1">
        <v>41173</v>
      </c>
      <c r="D92">
        <v>40944</v>
      </c>
      <c r="E92" t="s">
        <v>277</v>
      </c>
      <c r="F92" t="s">
        <v>33</v>
      </c>
      <c r="G92" t="s">
        <v>34</v>
      </c>
      <c r="H92" t="s">
        <v>269</v>
      </c>
      <c r="I92">
        <v>30583</v>
      </c>
      <c r="J92">
        <v>42</v>
      </c>
      <c r="K92">
        <v>18277</v>
      </c>
      <c r="L92">
        <v>855</v>
      </c>
      <c r="N92">
        <v>872</v>
      </c>
      <c r="O92">
        <v>3412</v>
      </c>
      <c r="P92">
        <v>537</v>
      </c>
      <c r="Q92">
        <v>44</v>
      </c>
      <c r="R92">
        <v>575</v>
      </c>
      <c r="S92">
        <v>16</v>
      </c>
      <c r="V92">
        <v>26</v>
      </c>
      <c r="W92">
        <v>1905</v>
      </c>
      <c r="X92">
        <v>1938</v>
      </c>
      <c r="Y92">
        <v>1315</v>
      </c>
      <c r="Z92">
        <v>2229</v>
      </c>
      <c r="AI92">
        <v>8</v>
      </c>
      <c r="AK92">
        <f t="shared" si="38"/>
        <v>30593</v>
      </c>
      <c r="AL92">
        <f t="shared" si="39"/>
        <v>0</v>
      </c>
      <c r="AM92" s="16">
        <f t="shared" si="40"/>
        <v>0</v>
      </c>
      <c r="AN92">
        <f t="shared" si="41"/>
        <v>23180</v>
      </c>
      <c r="AO92">
        <f t="shared" si="42"/>
        <v>22561</v>
      </c>
      <c r="AP92">
        <f t="shared" si="43"/>
        <v>28645</v>
      </c>
      <c r="AQ92">
        <f t="shared" si="44"/>
        <v>619</v>
      </c>
      <c r="AS92">
        <f t="shared" si="45"/>
        <v>5475</v>
      </c>
    </row>
    <row r="93" spans="1:45">
      <c r="A93" t="str">
        <f t="shared" si="36"/>
        <v>4117340549</v>
      </c>
      <c r="B93" t="str">
        <f t="shared" si="37"/>
        <v>41173ES English</v>
      </c>
      <c r="C93" s="1">
        <v>41173</v>
      </c>
      <c r="D93">
        <v>40549</v>
      </c>
      <c r="E93" t="s">
        <v>278</v>
      </c>
      <c r="F93" t="s">
        <v>33</v>
      </c>
      <c r="G93" t="s">
        <v>34</v>
      </c>
      <c r="H93" t="s">
        <v>269</v>
      </c>
      <c r="I93">
        <v>23187</v>
      </c>
      <c r="J93">
        <v>23</v>
      </c>
      <c r="K93">
        <v>14141</v>
      </c>
      <c r="L93">
        <v>354</v>
      </c>
      <c r="N93">
        <v>348</v>
      </c>
      <c r="O93">
        <v>6068</v>
      </c>
      <c r="P93">
        <v>894</v>
      </c>
      <c r="Q93">
        <v>23</v>
      </c>
      <c r="R93">
        <v>13</v>
      </c>
      <c r="S93">
        <v>7</v>
      </c>
      <c r="V93">
        <v>5</v>
      </c>
      <c r="W93">
        <v>1815</v>
      </c>
      <c r="Y93">
        <v>768</v>
      </c>
      <c r="AI93">
        <v>6.4</v>
      </c>
      <c r="AK93">
        <f t="shared" si="38"/>
        <v>23181</v>
      </c>
      <c r="AL93">
        <f t="shared" si="39"/>
        <v>6</v>
      </c>
      <c r="AM93" s="16">
        <f t="shared" si="40"/>
        <v>2.5876568766981497E-4</v>
      </c>
      <c r="AN93">
        <f t="shared" si="41"/>
        <v>20593</v>
      </c>
      <c r="AO93">
        <f t="shared" si="42"/>
        <v>20557</v>
      </c>
      <c r="AP93">
        <f t="shared" si="43"/>
        <v>23187</v>
      </c>
      <c r="AQ93">
        <f t="shared" si="44"/>
        <v>36</v>
      </c>
      <c r="AS93">
        <f t="shared" si="45"/>
        <v>2588</v>
      </c>
    </row>
    <row r="94" spans="1:45">
      <c r="A94" t="str">
        <f t="shared" si="36"/>
        <v>4117340764</v>
      </c>
      <c r="B94" t="str">
        <f t="shared" si="37"/>
        <v>41173ES English</v>
      </c>
      <c r="C94" s="1">
        <v>41173</v>
      </c>
      <c r="D94">
        <v>40764</v>
      </c>
      <c r="E94" t="s">
        <v>279</v>
      </c>
      <c r="F94" t="s">
        <v>33</v>
      </c>
      <c r="G94" t="s">
        <v>34</v>
      </c>
      <c r="H94" t="s">
        <v>269</v>
      </c>
      <c r="I94">
        <v>30518</v>
      </c>
      <c r="J94">
        <v>40</v>
      </c>
      <c r="K94">
        <v>16444</v>
      </c>
      <c r="L94">
        <v>713</v>
      </c>
      <c r="N94">
        <v>778</v>
      </c>
      <c r="O94">
        <v>7783</v>
      </c>
      <c r="P94">
        <v>624</v>
      </c>
      <c r="Q94">
        <v>40</v>
      </c>
      <c r="R94">
        <v>23</v>
      </c>
      <c r="S94">
        <v>19</v>
      </c>
      <c r="V94">
        <v>85</v>
      </c>
      <c r="W94">
        <v>2081</v>
      </c>
      <c r="X94">
        <v>2844</v>
      </c>
      <c r="Y94">
        <v>445</v>
      </c>
      <c r="AI94">
        <v>7.7</v>
      </c>
      <c r="AK94">
        <f t="shared" si="38"/>
        <v>30523</v>
      </c>
      <c r="AL94">
        <f t="shared" si="39"/>
        <v>0</v>
      </c>
      <c r="AM94" s="16">
        <f t="shared" si="40"/>
        <v>0</v>
      </c>
      <c r="AN94">
        <f t="shared" si="41"/>
        <v>25068</v>
      </c>
      <c r="AO94">
        <f t="shared" si="42"/>
        <v>25005</v>
      </c>
      <c r="AP94">
        <f t="shared" si="43"/>
        <v>27674</v>
      </c>
      <c r="AQ94">
        <f t="shared" si="44"/>
        <v>63</v>
      </c>
      <c r="AS94">
        <f t="shared" si="45"/>
        <v>2611</v>
      </c>
    </row>
    <row r="95" spans="1:45">
      <c r="A95" t="str">
        <f t="shared" si="36"/>
        <v>4117340766</v>
      </c>
      <c r="B95" t="str">
        <f t="shared" si="37"/>
        <v>41173ES English</v>
      </c>
      <c r="C95" s="1">
        <v>41173</v>
      </c>
      <c r="D95">
        <v>40766</v>
      </c>
      <c r="E95" t="s">
        <v>280</v>
      </c>
      <c r="F95" t="s">
        <v>33</v>
      </c>
      <c r="G95" t="s">
        <v>34</v>
      </c>
      <c r="H95" t="s">
        <v>269</v>
      </c>
      <c r="I95">
        <v>31072</v>
      </c>
      <c r="J95">
        <v>27</v>
      </c>
      <c r="K95">
        <v>9612</v>
      </c>
      <c r="L95">
        <v>257</v>
      </c>
      <c r="N95">
        <v>256</v>
      </c>
      <c r="O95">
        <v>13487</v>
      </c>
      <c r="P95">
        <v>865</v>
      </c>
      <c r="Q95">
        <v>27</v>
      </c>
      <c r="R95">
        <v>15</v>
      </c>
      <c r="S95">
        <v>25</v>
      </c>
      <c r="V95">
        <v>12</v>
      </c>
      <c r="W95">
        <v>1763</v>
      </c>
      <c r="X95">
        <v>1877</v>
      </c>
      <c r="Y95">
        <v>1588</v>
      </c>
      <c r="Z95">
        <v>1945</v>
      </c>
      <c r="AI95">
        <v>8.1</v>
      </c>
      <c r="AK95">
        <f t="shared" si="38"/>
        <v>30582</v>
      </c>
      <c r="AL95">
        <f t="shared" si="39"/>
        <v>490</v>
      </c>
      <c r="AM95" s="16">
        <f t="shared" si="40"/>
        <v>1.576982492276004E-2</v>
      </c>
      <c r="AN95">
        <f t="shared" si="41"/>
        <v>23397</v>
      </c>
      <c r="AO95">
        <f t="shared" si="42"/>
        <v>23355</v>
      </c>
      <c r="AP95">
        <f t="shared" si="43"/>
        <v>29195</v>
      </c>
      <c r="AQ95">
        <f t="shared" si="44"/>
        <v>42</v>
      </c>
      <c r="AS95">
        <f t="shared" si="45"/>
        <v>5308</v>
      </c>
    </row>
    <row r="96" spans="1:45">
      <c r="A96" t="str">
        <f t="shared" si="36"/>
        <v>4117340941</v>
      </c>
      <c r="B96" t="str">
        <f t="shared" si="37"/>
        <v>41173ES English</v>
      </c>
      <c r="C96" s="1">
        <v>41173</v>
      </c>
      <c r="D96">
        <v>40941</v>
      </c>
      <c r="E96" t="s">
        <v>281</v>
      </c>
      <c r="F96" t="s">
        <v>33</v>
      </c>
      <c r="G96" t="s">
        <v>34</v>
      </c>
      <c r="H96" t="s">
        <v>282</v>
      </c>
      <c r="I96">
        <v>32139</v>
      </c>
      <c r="J96">
        <v>31</v>
      </c>
      <c r="K96">
        <v>16923</v>
      </c>
      <c r="L96">
        <v>1031</v>
      </c>
      <c r="N96">
        <v>1035</v>
      </c>
      <c r="O96">
        <v>4877</v>
      </c>
      <c r="P96">
        <v>736</v>
      </c>
      <c r="Q96">
        <v>32</v>
      </c>
      <c r="R96">
        <v>17</v>
      </c>
      <c r="S96">
        <v>8</v>
      </c>
      <c r="V96">
        <v>56</v>
      </c>
      <c r="W96">
        <v>1975</v>
      </c>
      <c r="X96">
        <v>1854</v>
      </c>
      <c r="Z96">
        <v>1769</v>
      </c>
      <c r="AC96">
        <v>3595</v>
      </c>
      <c r="AI96">
        <v>8.4</v>
      </c>
      <c r="AK96">
        <f t="shared" si="38"/>
        <v>32133</v>
      </c>
      <c r="AL96">
        <f t="shared" si="39"/>
        <v>6</v>
      </c>
      <c r="AM96" s="16">
        <f t="shared" si="40"/>
        <v>1.8668906935498925E-4</v>
      </c>
      <c r="AN96">
        <f t="shared" si="41"/>
        <v>22884</v>
      </c>
      <c r="AO96">
        <f t="shared" si="42"/>
        <v>22835</v>
      </c>
      <c r="AP96">
        <f t="shared" si="43"/>
        <v>30285</v>
      </c>
      <c r="AQ96">
        <f t="shared" si="44"/>
        <v>49</v>
      </c>
      <c r="AS96">
        <f t="shared" si="45"/>
        <v>7395</v>
      </c>
    </row>
    <row r="97" spans="1:45">
      <c r="A97" t="str">
        <f t="shared" si="36"/>
        <v>4117340963</v>
      </c>
      <c r="B97" t="str">
        <f t="shared" si="37"/>
        <v>41173ES English</v>
      </c>
      <c r="C97" s="1">
        <v>41173</v>
      </c>
      <c r="D97">
        <v>40963</v>
      </c>
      <c r="E97" t="s">
        <v>283</v>
      </c>
      <c r="F97" t="s">
        <v>33</v>
      </c>
      <c r="G97" t="s">
        <v>34</v>
      </c>
      <c r="H97" t="s">
        <v>282</v>
      </c>
      <c r="I97">
        <v>37544</v>
      </c>
      <c r="J97">
        <v>40</v>
      </c>
      <c r="K97">
        <v>20662</v>
      </c>
      <c r="L97">
        <v>400</v>
      </c>
      <c r="N97">
        <v>463</v>
      </c>
      <c r="O97">
        <v>7557</v>
      </c>
      <c r="P97">
        <v>715</v>
      </c>
      <c r="Q97">
        <v>42</v>
      </c>
      <c r="R97">
        <v>1790</v>
      </c>
      <c r="S97">
        <v>14</v>
      </c>
      <c r="V97">
        <v>7</v>
      </c>
      <c r="W97">
        <v>1585</v>
      </c>
      <c r="X97">
        <v>1803</v>
      </c>
      <c r="Y97">
        <v>1078</v>
      </c>
      <c r="Z97">
        <v>1710</v>
      </c>
      <c r="AI97">
        <v>9.9</v>
      </c>
      <c r="AK97">
        <f t="shared" si="38"/>
        <v>36697</v>
      </c>
      <c r="AL97">
        <f t="shared" si="39"/>
        <v>847</v>
      </c>
      <c r="AM97" s="16">
        <f t="shared" si="40"/>
        <v>2.256019603665033E-2</v>
      </c>
      <c r="AN97">
        <f t="shared" si="41"/>
        <v>30514</v>
      </c>
      <c r="AO97">
        <f t="shared" si="42"/>
        <v>28682</v>
      </c>
      <c r="AP97">
        <f t="shared" si="43"/>
        <v>35741</v>
      </c>
      <c r="AQ97">
        <f t="shared" si="44"/>
        <v>1832</v>
      </c>
      <c r="AS97">
        <f t="shared" si="45"/>
        <v>4380</v>
      </c>
    </row>
    <row r="98" spans="1:45">
      <c r="A98" t="str">
        <f t="shared" si="36"/>
        <v>4117340939</v>
      </c>
      <c r="B98" t="str">
        <f t="shared" si="37"/>
        <v>41173ES English</v>
      </c>
      <c r="C98" s="1">
        <v>41173</v>
      </c>
      <c r="D98">
        <v>40939</v>
      </c>
      <c r="E98" t="s">
        <v>284</v>
      </c>
      <c r="F98" t="s">
        <v>33</v>
      </c>
      <c r="G98" t="s">
        <v>34</v>
      </c>
      <c r="H98" t="s">
        <v>282</v>
      </c>
      <c r="I98">
        <v>30607</v>
      </c>
      <c r="J98">
        <v>46</v>
      </c>
      <c r="K98">
        <v>13362</v>
      </c>
      <c r="L98">
        <v>346</v>
      </c>
      <c r="N98">
        <v>355</v>
      </c>
      <c r="O98">
        <v>11360</v>
      </c>
      <c r="P98">
        <v>545</v>
      </c>
      <c r="Q98">
        <v>46</v>
      </c>
      <c r="R98">
        <v>26</v>
      </c>
      <c r="S98">
        <v>15</v>
      </c>
      <c r="V98">
        <v>27</v>
      </c>
      <c r="W98">
        <v>1776</v>
      </c>
      <c r="X98">
        <v>1778</v>
      </c>
      <c r="Y98">
        <v>162</v>
      </c>
      <c r="Z98">
        <v>1521</v>
      </c>
      <c r="AI98">
        <v>8</v>
      </c>
      <c r="AK98">
        <f t="shared" si="38"/>
        <v>30413</v>
      </c>
      <c r="AL98">
        <f t="shared" si="39"/>
        <v>194</v>
      </c>
      <c r="AM98" s="16">
        <f t="shared" si="40"/>
        <v>6.3384193158427813E-3</v>
      </c>
      <c r="AN98">
        <f t="shared" si="41"/>
        <v>25149</v>
      </c>
      <c r="AO98">
        <f t="shared" si="42"/>
        <v>25077</v>
      </c>
      <c r="AP98">
        <f t="shared" si="43"/>
        <v>28829</v>
      </c>
      <c r="AQ98">
        <f t="shared" si="44"/>
        <v>72</v>
      </c>
      <c r="AS98">
        <f t="shared" si="45"/>
        <v>3486</v>
      </c>
    </row>
    <row r="99" spans="1:45">
      <c r="A99" t="str">
        <f t="shared" si="36"/>
        <v>4117340967</v>
      </c>
      <c r="B99" t="str">
        <f t="shared" si="37"/>
        <v>41173ES English</v>
      </c>
      <c r="C99" s="1">
        <v>41173</v>
      </c>
      <c r="D99">
        <v>40967</v>
      </c>
      <c r="E99" t="s">
        <v>285</v>
      </c>
      <c r="F99" t="s">
        <v>33</v>
      </c>
      <c r="G99" t="s">
        <v>34</v>
      </c>
      <c r="H99" t="s">
        <v>282</v>
      </c>
      <c r="I99">
        <v>30600</v>
      </c>
      <c r="J99">
        <v>31</v>
      </c>
      <c r="K99">
        <v>17028</v>
      </c>
      <c r="L99">
        <v>567</v>
      </c>
      <c r="N99">
        <v>716</v>
      </c>
      <c r="O99">
        <v>6550</v>
      </c>
      <c r="P99">
        <v>779</v>
      </c>
      <c r="Q99">
        <v>31</v>
      </c>
      <c r="R99">
        <v>17</v>
      </c>
      <c r="S99">
        <v>17</v>
      </c>
      <c r="V99">
        <v>32</v>
      </c>
      <c r="W99">
        <v>1573</v>
      </c>
      <c r="X99">
        <v>1863</v>
      </c>
      <c r="Z99">
        <v>2791</v>
      </c>
      <c r="AI99">
        <v>8</v>
      </c>
      <c r="AK99">
        <f t="shared" si="38"/>
        <v>30601</v>
      </c>
      <c r="AL99">
        <f t="shared" si="39"/>
        <v>0</v>
      </c>
      <c r="AM99" s="16">
        <f t="shared" si="40"/>
        <v>0</v>
      </c>
      <c r="AN99">
        <f t="shared" si="41"/>
        <v>24342</v>
      </c>
      <c r="AO99">
        <f t="shared" si="42"/>
        <v>24294</v>
      </c>
      <c r="AP99">
        <f t="shared" si="43"/>
        <v>28737</v>
      </c>
      <c r="AQ99">
        <f t="shared" si="44"/>
        <v>48</v>
      </c>
      <c r="AS99">
        <f t="shared" si="45"/>
        <v>4396</v>
      </c>
    </row>
    <row r="100" spans="1:45">
      <c r="A100" t="str">
        <f t="shared" si="36"/>
        <v>4117340897</v>
      </c>
      <c r="B100" t="str">
        <f t="shared" si="37"/>
        <v>41173ES English</v>
      </c>
      <c r="C100" s="1">
        <v>41173</v>
      </c>
      <c r="D100">
        <v>40897</v>
      </c>
      <c r="E100" t="s">
        <v>206</v>
      </c>
      <c r="F100" t="s">
        <v>33</v>
      </c>
      <c r="G100" t="s">
        <v>34</v>
      </c>
      <c r="H100" t="s">
        <v>282</v>
      </c>
      <c r="I100">
        <v>30754</v>
      </c>
      <c r="J100">
        <v>37</v>
      </c>
      <c r="K100">
        <v>14507</v>
      </c>
      <c r="L100">
        <v>1109</v>
      </c>
      <c r="N100">
        <v>1121</v>
      </c>
      <c r="O100">
        <v>5479</v>
      </c>
      <c r="P100">
        <v>570</v>
      </c>
      <c r="Q100">
        <v>37</v>
      </c>
      <c r="R100">
        <v>19</v>
      </c>
      <c r="S100">
        <v>8</v>
      </c>
      <c r="V100">
        <v>44</v>
      </c>
      <c r="W100">
        <v>1717</v>
      </c>
      <c r="X100">
        <v>1802</v>
      </c>
      <c r="Y100">
        <v>425</v>
      </c>
      <c r="Z100">
        <v>1821</v>
      </c>
      <c r="AC100">
        <v>3785</v>
      </c>
      <c r="AI100">
        <v>8</v>
      </c>
      <c r="AK100">
        <f t="shared" si="38"/>
        <v>30757</v>
      </c>
      <c r="AL100">
        <f t="shared" si="39"/>
        <v>0</v>
      </c>
      <c r="AM100" s="16">
        <f t="shared" si="40"/>
        <v>0</v>
      </c>
      <c r="AN100">
        <f t="shared" si="41"/>
        <v>21163</v>
      </c>
      <c r="AO100">
        <f t="shared" si="42"/>
        <v>21107</v>
      </c>
      <c r="AP100">
        <f t="shared" si="43"/>
        <v>28952</v>
      </c>
      <c r="AQ100">
        <f t="shared" si="44"/>
        <v>56</v>
      </c>
      <c r="AS100">
        <f t="shared" si="45"/>
        <v>7792</v>
      </c>
    </row>
    <row r="101" spans="1:45">
      <c r="A101" t="str">
        <f t="shared" si="36"/>
        <v>4117340959</v>
      </c>
      <c r="B101" t="str">
        <f t="shared" si="37"/>
        <v>41173ES English</v>
      </c>
      <c r="C101" s="1">
        <v>41173</v>
      </c>
      <c r="D101">
        <v>40959</v>
      </c>
      <c r="E101" t="s">
        <v>286</v>
      </c>
      <c r="F101" t="s">
        <v>33</v>
      </c>
      <c r="G101" t="s">
        <v>34</v>
      </c>
      <c r="H101" t="s">
        <v>282</v>
      </c>
      <c r="I101">
        <v>34299</v>
      </c>
      <c r="J101">
        <v>49</v>
      </c>
      <c r="K101">
        <v>25180</v>
      </c>
      <c r="L101">
        <v>781</v>
      </c>
      <c r="N101">
        <v>986</v>
      </c>
      <c r="O101">
        <v>3156</v>
      </c>
      <c r="P101">
        <v>594</v>
      </c>
      <c r="Q101">
        <v>49</v>
      </c>
      <c r="R101">
        <v>28</v>
      </c>
      <c r="S101">
        <v>5</v>
      </c>
      <c r="V101">
        <v>31</v>
      </c>
      <c r="W101">
        <v>1605</v>
      </c>
      <c r="X101">
        <v>2168</v>
      </c>
      <c r="AC101">
        <v>1088</v>
      </c>
      <c r="AI101">
        <v>8.9</v>
      </c>
      <c r="AK101">
        <f t="shared" si="38"/>
        <v>34291</v>
      </c>
      <c r="AL101">
        <f t="shared" si="39"/>
        <v>8</v>
      </c>
      <c r="AM101" s="16">
        <f t="shared" si="40"/>
        <v>2.3324295168955362E-4</v>
      </c>
      <c r="AN101">
        <f t="shared" si="41"/>
        <v>29399</v>
      </c>
      <c r="AO101">
        <f t="shared" si="42"/>
        <v>29322</v>
      </c>
      <c r="AP101">
        <f t="shared" si="43"/>
        <v>32131</v>
      </c>
      <c r="AQ101">
        <f t="shared" si="44"/>
        <v>77</v>
      </c>
      <c r="AS101">
        <f t="shared" si="45"/>
        <v>2724</v>
      </c>
    </row>
    <row r="102" spans="1:45">
      <c r="A102" t="str">
        <f t="shared" si="36"/>
        <v>4117377154</v>
      </c>
      <c r="B102" t="str">
        <f t="shared" si="37"/>
        <v>41173ES English</v>
      </c>
      <c r="C102" s="1">
        <v>41173</v>
      </c>
      <c r="D102">
        <v>77154</v>
      </c>
      <c r="E102" t="s">
        <v>287</v>
      </c>
      <c r="F102" t="s">
        <v>33</v>
      </c>
      <c r="G102" t="s">
        <v>34</v>
      </c>
      <c r="H102" t="s">
        <v>282</v>
      </c>
      <c r="I102">
        <v>30840</v>
      </c>
      <c r="J102">
        <v>46</v>
      </c>
      <c r="K102">
        <v>23408</v>
      </c>
      <c r="L102">
        <v>278</v>
      </c>
      <c r="N102">
        <v>506</v>
      </c>
      <c r="O102">
        <v>2585</v>
      </c>
      <c r="P102">
        <v>571</v>
      </c>
      <c r="Q102">
        <v>47</v>
      </c>
      <c r="R102">
        <v>459</v>
      </c>
      <c r="S102">
        <v>7</v>
      </c>
      <c r="V102">
        <v>3</v>
      </c>
      <c r="W102">
        <v>1794</v>
      </c>
      <c r="X102">
        <v>1784</v>
      </c>
      <c r="AI102">
        <v>8.1</v>
      </c>
      <c r="AK102">
        <f t="shared" si="38"/>
        <v>30586</v>
      </c>
      <c r="AL102">
        <f t="shared" si="39"/>
        <v>254</v>
      </c>
      <c r="AM102" s="16">
        <f t="shared" si="40"/>
        <v>8.2360570687418939E-3</v>
      </c>
      <c r="AN102">
        <f t="shared" si="41"/>
        <v>27005</v>
      </c>
      <c r="AO102">
        <f t="shared" si="42"/>
        <v>26499</v>
      </c>
      <c r="AP102">
        <f t="shared" si="43"/>
        <v>29056</v>
      </c>
      <c r="AQ102">
        <f t="shared" si="44"/>
        <v>506</v>
      </c>
      <c r="AS102">
        <f t="shared" si="45"/>
        <v>1797</v>
      </c>
    </row>
    <row r="103" spans="1:45">
      <c r="A103" t="str">
        <f t="shared" si="36"/>
        <v>4117340962</v>
      </c>
      <c r="B103" t="str">
        <f t="shared" si="37"/>
        <v>41173ES English</v>
      </c>
      <c r="C103" s="1">
        <v>41173</v>
      </c>
      <c r="D103">
        <v>40962</v>
      </c>
      <c r="E103" t="s">
        <v>288</v>
      </c>
      <c r="F103" t="s">
        <v>33</v>
      </c>
      <c r="G103" t="s">
        <v>34</v>
      </c>
      <c r="H103" t="s">
        <v>282</v>
      </c>
      <c r="I103">
        <v>32212</v>
      </c>
      <c r="J103">
        <v>28</v>
      </c>
      <c r="K103">
        <v>19719</v>
      </c>
      <c r="L103">
        <v>294</v>
      </c>
      <c r="N103">
        <v>302</v>
      </c>
      <c r="O103">
        <v>6851</v>
      </c>
      <c r="P103">
        <v>959</v>
      </c>
      <c r="Q103">
        <v>28</v>
      </c>
      <c r="R103">
        <v>14</v>
      </c>
      <c r="S103">
        <v>12</v>
      </c>
      <c r="V103">
        <v>4</v>
      </c>
      <c r="W103">
        <v>1744</v>
      </c>
      <c r="X103">
        <v>1755</v>
      </c>
      <c r="AC103">
        <v>1790</v>
      </c>
      <c r="AI103">
        <v>8.5</v>
      </c>
      <c r="AK103">
        <f t="shared" si="38"/>
        <v>32207</v>
      </c>
      <c r="AL103">
        <f t="shared" si="39"/>
        <v>5</v>
      </c>
      <c r="AM103" s="16">
        <f t="shared" si="40"/>
        <v>1.5522165652551845E-4</v>
      </c>
      <c r="AN103">
        <f t="shared" si="41"/>
        <v>26914</v>
      </c>
      <c r="AO103">
        <f t="shared" si="42"/>
        <v>26872</v>
      </c>
      <c r="AP103">
        <f t="shared" si="43"/>
        <v>30457</v>
      </c>
      <c r="AQ103">
        <f t="shared" si="44"/>
        <v>42</v>
      </c>
      <c r="AS103">
        <f t="shared" si="45"/>
        <v>3538</v>
      </c>
    </row>
    <row r="104" spans="1:45">
      <c r="A104" t="str">
        <f t="shared" si="36"/>
        <v>4117340054</v>
      </c>
      <c r="B104" t="str">
        <f t="shared" si="37"/>
        <v>41173ES English</v>
      </c>
      <c r="C104" s="1">
        <v>41173</v>
      </c>
      <c r="D104">
        <v>40054</v>
      </c>
      <c r="E104" t="s">
        <v>289</v>
      </c>
      <c r="F104" t="s">
        <v>33</v>
      </c>
      <c r="G104" t="s">
        <v>34</v>
      </c>
      <c r="H104" t="s">
        <v>282</v>
      </c>
      <c r="I104">
        <v>30666</v>
      </c>
      <c r="J104">
        <v>49</v>
      </c>
      <c r="K104">
        <v>21105</v>
      </c>
      <c r="L104">
        <v>1014</v>
      </c>
      <c r="N104">
        <v>1086</v>
      </c>
      <c r="O104">
        <v>842</v>
      </c>
      <c r="P104">
        <v>469</v>
      </c>
      <c r="Q104">
        <v>50</v>
      </c>
      <c r="R104">
        <v>491</v>
      </c>
      <c r="S104">
        <v>1</v>
      </c>
      <c r="V104">
        <v>54</v>
      </c>
      <c r="W104">
        <v>1902</v>
      </c>
      <c r="X104">
        <v>1830</v>
      </c>
      <c r="Y104">
        <v>309</v>
      </c>
      <c r="Z104">
        <v>1653</v>
      </c>
      <c r="AC104">
        <v>1340</v>
      </c>
      <c r="AI104">
        <v>8</v>
      </c>
      <c r="AK104">
        <f t="shared" si="38"/>
        <v>30662</v>
      </c>
      <c r="AL104">
        <f t="shared" si="39"/>
        <v>4</v>
      </c>
      <c r="AM104" s="16">
        <f t="shared" si="40"/>
        <v>1.3043761820909151E-4</v>
      </c>
      <c r="AN104">
        <f t="shared" si="41"/>
        <v>23574</v>
      </c>
      <c r="AO104">
        <f t="shared" si="42"/>
        <v>23033</v>
      </c>
      <c r="AP104">
        <f t="shared" si="43"/>
        <v>28836</v>
      </c>
      <c r="AQ104">
        <f t="shared" si="44"/>
        <v>541</v>
      </c>
      <c r="AS104">
        <f t="shared" si="45"/>
        <v>5258</v>
      </c>
    </row>
    <row r="105" spans="1:45">
      <c r="A105" t="str">
        <f t="shared" si="36"/>
        <v>4117340702</v>
      </c>
      <c r="B105" t="str">
        <f t="shared" si="37"/>
        <v>41173ES English</v>
      </c>
      <c r="C105" s="1">
        <v>41173</v>
      </c>
      <c r="D105">
        <v>40702</v>
      </c>
      <c r="E105" t="s">
        <v>290</v>
      </c>
      <c r="F105" t="s">
        <v>33</v>
      </c>
      <c r="G105" t="s">
        <v>34</v>
      </c>
      <c r="H105" t="s">
        <v>282</v>
      </c>
      <c r="I105">
        <v>9013</v>
      </c>
      <c r="J105">
        <v>12</v>
      </c>
      <c r="K105">
        <v>5605</v>
      </c>
      <c r="L105">
        <v>289</v>
      </c>
      <c r="N105">
        <v>292</v>
      </c>
      <c r="O105">
        <v>598</v>
      </c>
      <c r="P105">
        <v>541</v>
      </c>
      <c r="Q105">
        <v>12</v>
      </c>
      <c r="R105">
        <v>11</v>
      </c>
      <c r="S105">
        <v>2</v>
      </c>
      <c r="V105">
        <v>3</v>
      </c>
      <c r="AC105">
        <v>2491</v>
      </c>
      <c r="AI105">
        <v>2.5</v>
      </c>
      <c r="AK105">
        <f t="shared" si="38"/>
        <v>9012</v>
      </c>
      <c r="AL105">
        <f t="shared" si="39"/>
        <v>1</v>
      </c>
      <c r="AM105" s="16">
        <f t="shared" si="40"/>
        <v>1.1095084877399312E-4</v>
      </c>
      <c r="AN105">
        <f t="shared" si="41"/>
        <v>6518</v>
      </c>
      <c r="AO105">
        <f t="shared" si="42"/>
        <v>6495</v>
      </c>
      <c r="AP105">
        <f t="shared" si="43"/>
        <v>9013</v>
      </c>
      <c r="AQ105">
        <f t="shared" si="44"/>
        <v>23</v>
      </c>
      <c r="AS105">
        <f t="shared" si="45"/>
        <v>2494</v>
      </c>
    </row>
    <row r="106" spans="1:45">
      <c r="A106" t="str">
        <f t="shared" si="36"/>
        <v>4117340122</v>
      </c>
      <c r="B106" t="str">
        <f t="shared" si="37"/>
        <v>41173ES English</v>
      </c>
      <c r="C106" s="1">
        <v>41173</v>
      </c>
      <c r="D106">
        <v>40122</v>
      </c>
      <c r="E106" t="s">
        <v>89</v>
      </c>
      <c r="F106" t="s">
        <v>33</v>
      </c>
      <c r="G106" t="s">
        <v>34</v>
      </c>
      <c r="H106" t="s">
        <v>82</v>
      </c>
      <c r="I106">
        <v>30616</v>
      </c>
      <c r="J106">
        <v>42</v>
      </c>
      <c r="K106">
        <v>18476</v>
      </c>
      <c r="L106">
        <v>532</v>
      </c>
      <c r="N106">
        <v>515</v>
      </c>
      <c r="O106">
        <v>7778</v>
      </c>
      <c r="P106">
        <v>638</v>
      </c>
      <c r="Q106">
        <v>42</v>
      </c>
      <c r="R106">
        <v>33</v>
      </c>
      <c r="S106">
        <v>27</v>
      </c>
      <c r="V106">
        <v>2</v>
      </c>
      <c r="W106">
        <v>1865</v>
      </c>
      <c r="X106">
        <v>1814</v>
      </c>
      <c r="Y106">
        <v>88</v>
      </c>
      <c r="Z106">
        <v>10</v>
      </c>
      <c r="AI106">
        <v>8</v>
      </c>
      <c r="AK106">
        <f t="shared" si="38"/>
        <v>30623</v>
      </c>
      <c r="AL106">
        <f t="shared" si="39"/>
        <v>0</v>
      </c>
      <c r="AM106" s="16">
        <f t="shared" si="40"/>
        <v>0</v>
      </c>
      <c r="AN106">
        <f t="shared" si="41"/>
        <v>26844</v>
      </c>
      <c r="AO106">
        <f t="shared" si="42"/>
        <v>26769</v>
      </c>
      <c r="AP106">
        <f t="shared" si="43"/>
        <v>28802</v>
      </c>
      <c r="AQ106">
        <f t="shared" si="44"/>
        <v>75</v>
      </c>
      <c r="AS106">
        <f t="shared" si="45"/>
        <v>1965</v>
      </c>
    </row>
    <row r="107" spans="1:45">
      <c r="A107" t="str">
        <f t="shared" si="36"/>
        <v>4117340582</v>
      </c>
      <c r="B107" t="str">
        <f t="shared" si="37"/>
        <v>41173ES English</v>
      </c>
      <c r="C107" s="1">
        <v>41173</v>
      </c>
      <c r="D107">
        <v>40582</v>
      </c>
      <c r="E107" t="s">
        <v>87</v>
      </c>
      <c r="F107" t="s">
        <v>33</v>
      </c>
      <c r="G107" t="s">
        <v>34</v>
      </c>
      <c r="H107" t="s">
        <v>82</v>
      </c>
      <c r="I107">
        <v>31599</v>
      </c>
      <c r="J107">
        <v>55</v>
      </c>
      <c r="K107">
        <v>24800</v>
      </c>
      <c r="L107">
        <v>797</v>
      </c>
      <c r="N107">
        <v>784</v>
      </c>
      <c r="O107">
        <v>2176</v>
      </c>
      <c r="P107">
        <v>505</v>
      </c>
      <c r="Q107">
        <v>55</v>
      </c>
      <c r="R107">
        <v>34</v>
      </c>
      <c r="S107">
        <v>8</v>
      </c>
      <c r="V107">
        <v>3</v>
      </c>
      <c r="W107">
        <v>1917</v>
      </c>
      <c r="X107">
        <v>1822</v>
      </c>
      <c r="AI107">
        <v>8.3000000000000007</v>
      </c>
      <c r="AK107">
        <f t="shared" si="38"/>
        <v>31591</v>
      </c>
      <c r="AL107">
        <f t="shared" si="39"/>
        <v>8</v>
      </c>
      <c r="AM107" s="16">
        <f t="shared" si="40"/>
        <v>2.5317256875217569E-4</v>
      </c>
      <c r="AN107">
        <f t="shared" si="41"/>
        <v>27849</v>
      </c>
      <c r="AO107">
        <f t="shared" si="42"/>
        <v>27760</v>
      </c>
      <c r="AP107">
        <f t="shared" si="43"/>
        <v>29777</v>
      </c>
      <c r="AQ107">
        <f t="shared" si="44"/>
        <v>89</v>
      </c>
      <c r="AS107">
        <f t="shared" si="45"/>
        <v>1920</v>
      </c>
    </row>
    <row r="108" spans="1:45">
      <c r="A108" t="str">
        <f t="shared" si="36"/>
        <v>4117340819</v>
      </c>
      <c r="B108" t="str">
        <f t="shared" si="37"/>
        <v>41173ES English</v>
      </c>
      <c r="C108" s="1">
        <v>41173</v>
      </c>
      <c r="D108">
        <v>40819</v>
      </c>
      <c r="E108" t="s">
        <v>83</v>
      </c>
      <c r="F108" t="s">
        <v>33</v>
      </c>
      <c r="G108" t="s">
        <v>34</v>
      </c>
      <c r="H108" t="s">
        <v>82</v>
      </c>
      <c r="I108">
        <v>30592</v>
      </c>
      <c r="J108">
        <v>48</v>
      </c>
      <c r="K108">
        <v>17185</v>
      </c>
      <c r="L108">
        <v>558</v>
      </c>
      <c r="N108">
        <v>547</v>
      </c>
      <c r="O108">
        <v>8735</v>
      </c>
      <c r="P108">
        <v>552</v>
      </c>
      <c r="Q108">
        <v>48</v>
      </c>
      <c r="R108">
        <v>27</v>
      </c>
      <c r="S108">
        <v>16</v>
      </c>
      <c r="V108">
        <v>9</v>
      </c>
      <c r="W108">
        <v>1987</v>
      </c>
      <c r="X108">
        <v>1793</v>
      </c>
      <c r="Y108">
        <v>249</v>
      </c>
      <c r="Z108">
        <v>11</v>
      </c>
      <c r="AI108">
        <v>8</v>
      </c>
      <c r="AK108">
        <f t="shared" si="38"/>
        <v>30591</v>
      </c>
      <c r="AL108">
        <f t="shared" si="39"/>
        <v>1</v>
      </c>
      <c r="AM108" s="16">
        <f t="shared" si="40"/>
        <v>3.2688284518828449E-5</v>
      </c>
      <c r="AN108">
        <f t="shared" si="41"/>
        <v>26542</v>
      </c>
      <c r="AO108">
        <f t="shared" si="42"/>
        <v>26467</v>
      </c>
      <c r="AP108">
        <f t="shared" si="43"/>
        <v>28799</v>
      </c>
      <c r="AQ108">
        <f t="shared" si="44"/>
        <v>75</v>
      </c>
      <c r="AS108">
        <f t="shared" si="45"/>
        <v>2256</v>
      </c>
    </row>
    <row r="109" spans="1:45">
      <c r="A109" t="str">
        <f t="shared" si="36"/>
        <v>4117340954</v>
      </c>
      <c r="B109" t="str">
        <f t="shared" si="37"/>
        <v>41173ES English</v>
      </c>
      <c r="C109" s="1">
        <v>41173</v>
      </c>
      <c r="D109">
        <v>40954</v>
      </c>
      <c r="E109" t="s">
        <v>86</v>
      </c>
      <c r="F109" t="s">
        <v>33</v>
      </c>
      <c r="G109" t="s">
        <v>34</v>
      </c>
      <c r="H109" t="s">
        <v>82</v>
      </c>
      <c r="I109">
        <v>30627</v>
      </c>
      <c r="J109">
        <v>63</v>
      </c>
      <c r="K109">
        <v>24527</v>
      </c>
      <c r="L109">
        <v>92</v>
      </c>
      <c r="N109">
        <v>76</v>
      </c>
      <c r="O109">
        <v>1805</v>
      </c>
      <c r="P109">
        <v>419</v>
      </c>
      <c r="Q109">
        <v>64</v>
      </c>
      <c r="R109">
        <v>620</v>
      </c>
      <c r="S109">
        <v>6</v>
      </c>
      <c r="V109">
        <v>4</v>
      </c>
      <c r="W109">
        <v>1727</v>
      </c>
      <c r="X109">
        <v>1803</v>
      </c>
      <c r="AI109">
        <v>8</v>
      </c>
      <c r="AK109">
        <f t="shared" si="38"/>
        <v>30626</v>
      </c>
      <c r="AL109">
        <f t="shared" si="39"/>
        <v>1</v>
      </c>
      <c r="AM109" s="16">
        <f t="shared" si="40"/>
        <v>3.2650928918927741E-5</v>
      </c>
      <c r="AN109">
        <f t="shared" si="41"/>
        <v>27092</v>
      </c>
      <c r="AO109">
        <f t="shared" si="42"/>
        <v>26408</v>
      </c>
      <c r="AP109">
        <f t="shared" si="43"/>
        <v>28824</v>
      </c>
      <c r="AQ109">
        <f t="shared" si="44"/>
        <v>684</v>
      </c>
      <c r="AS109">
        <f t="shared" si="45"/>
        <v>1731</v>
      </c>
    </row>
    <row r="110" spans="1:45">
      <c r="A110" t="str">
        <f t="shared" si="36"/>
        <v>4117340832</v>
      </c>
      <c r="B110" t="str">
        <f t="shared" si="37"/>
        <v>41173ES English</v>
      </c>
      <c r="C110" s="1">
        <v>41173</v>
      </c>
      <c r="D110">
        <v>40832</v>
      </c>
      <c r="E110" t="s">
        <v>84</v>
      </c>
      <c r="F110" t="s">
        <v>33</v>
      </c>
      <c r="G110" t="s">
        <v>34</v>
      </c>
      <c r="H110" t="s">
        <v>82</v>
      </c>
      <c r="I110">
        <v>32630</v>
      </c>
      <c r="J110">
        <v>44</v>
      </c>
      <c r="K110">
        <v>22482</v>
      </c>
      <c r="L110">
        <v>570</v>
      </c>
      <c r="N110">
        <v>778</v>
      </c>
      <c r="O110">
        <v>3081</v>
      </c>
      <c r="P110">
        <v>594</v>
      </c>
      <c r="Q110">
        <v>44</v>
      </c>
      <c r="R110">
        <v>462</v>
      </c>
      <c r="S110">
        <v>8</v>
      </c>
      <c r="V110">
        <v>15</v>
      </c>
      <c r="W110">
        <v>1644</v>
      </c>
      <c r="X110">
        <v>1717</v>
      </c>
      <c r="Y110">
        <v>468</v>
      </c>
      <c r="Z110">
        <v>1900</v>
      </c>
      <c r="AI110">
        <v>8.6</v>
      </c>
      <c r="AK110">
        <f t="shared" si="38"/>
        <v>32591</v>
      </c>
      <c r="AL110">
        <f t="shared" si="39"/>
        <v>39</v>
      </c>
      <c r="AM110" s="16">
        <f t="shared" si="40"/>
        <v>1.195219123505976E-3</v>
      </c>
      <c r="AN110">
        <f t="shared" si="41"/>
        <v>26847</v>
      </c>
      <c r="AO110">
        <f t="shared" si="42"/>
        <v>26341</v>
      </c>
      <c r="AP110">
        <f t="shared" si="43"/>
        <v>30913</v>
      </c>
      <c r="AQ110">
        <f t="shared" si="44"/>
        <v>506</v>
      </c>
      <c r="AS110">
        <f t="shared" si="45"/>
        <v>4027</v>
      </c>
    </row>
    <row r="111" spans="1:45">
      <c r="A111" t="str">
        <f t="shared" si="36"/>
        <v>4117340005</v>
      </c>
      <c r="B111" t="str">
        <f t="shared" si="37"/>
        <v>41173ES Spanish</v>
      </c>
      <c r="C111" s="1">
        <v>41173</v>
      </c>
      <c r="D111">
        <v>40005</v>
      </c>
      <c r="E111" t="s">
        <v>49</v>
      </c>
      <c r="F111" t="s">
        <v>33</v>
      </c>
      <c r="G111" t="s">
        <v>45</v>
      </c>
      <c r="H111" t="s">
        <v>35</v>
      </c>
      <c r="I111">
        <v>30637</v>
      </c>
      <c r="J111">
        <v>36</v>
      </c>
      <c r="K111">
        <v>15387</v>
      </c>
      <c r="L111">
        <v>1331</v>
      </c>
      <c r="N111">
        <v>1333</v>
      </c>
      <c r="O111">
        <v>4204</v>
      </c>
      <c r="P111">
        <v>581</v>
      </c>
      <c r="Q111">
        <v>36</v>
      </c>
      <c r="R111">
        <v>23</v>
      </c>
      <c r="S111">
        <v>12</v>
      </c>
      <c r="V111">
        <v>9</v>
      </c>
      <c r="W111">
        <v>1865</v>
      </c>
      <c r="X111">
        <v>1795</v>
      </c>
      <c r="Z111">
        <v>5991</v>
      </c>
      <c r="AI111">
        <v>8</v>
      </c>
      <c r="AK111">
        <f t="shared" si="38"/>
        <v>30643</v>
      </c>
      <c r="AL111">
        <f t="shared" si="39"/>
        <v>0</v>
      </c>
      <c r="AM111" s="16">
        <f t="shared" si="40"/>
        <v>0</v>
      </c>
      <c r="AN111">
        <f t="shared" si="41"/>
        <v>20983</v>
      </c>
      <c r="AO111">
        <f t="shared" si="42"/>
        <v>20924</v>
      </c>
      <c r="AP111">
        <f t="shared" si="43"/>
        <v>28842</v>
      </c>
      <c r="AQ111">
        <f t="shared" si="44"/>
        <v>59</v>
      </c>
      <c r="AS111">
        <f t="shared" si="45"/>
        <v>7865</v>
      </c>
    </row>
    <row r="112" spans="1:45">
      <c r="A112" t="str">
        <f t="shared" si="36"/>
        <v>4117340961</v>
      </c>
      <c r="B112" t="str">
        <f t="shared" si="37"/>
        <v>41173ES Spanish</v>
      </c>
      <c r="C112" s="1">
        <v>41173</v>
      </c>
      <c r="D112">
        <v>40961</v>
      </c>
      <c r="E112" t="s">
        <v>44</v>
      </c>
      <c r="F112" t="s">
        <v>33</v>
      </c>
      <c r="G112" t="s">
        <v>45</v>
      </c>
      <c r="H112" t="s">
        <v>35</v>
      </c>
      <c r="I112">
        <v>37028</v>
      </c>
      <c r="J112">
        <v>39</v>
      </c>
      <c r="K112">
        <v>24804</v>
      </c>
      <c r="L112">
        <v>571</v>
      </c>
      <c r="N112">
        <v>573</v>
      </c>
      <c r="O112">
        <v>2229</v>
      </c>
      <c r="P112">
        <v>708</v>
      </c>
      <c r="Q112">
        <v>39</v>
      </c>
      <c r="R112">
        <v>962</v>
      </c>
      <c r="S112">
        <v>5</v>
      </c>
      <c r="V112">
        <v>11</v>
      </c>
      <c r="W112">
        <v>1603</v>
      </c>
      <c r="X112">
        <v>1594</v>
      </c>
      <c r="Y112">
        <v>176</v>
      </c>
      <c r="Z112">
        <v>5031</v>
      </c>
      <c r="AI112">
        <v>9.8000000000000007</v>
      </c>
      <c r="AK112">
        <f t="shared" si="38"/>
        <v>37022</v>
      </c>
      <c r="AL112">
        <f t="shared" si="39"/>
        <v>6</v>
      </c>
      <c r="AM112" s="16">
        <f t="shared" si="40"/>
        <v>1.6203953764718591E-4</v>
      </c>
      <c r="AN112">
        <f t="shared" si="41"/>
        <v>28607</v>
      </c>
      <c r="AO112">
        <f t="shared" si="42"/>
        <v>27606</v>
      </c>
      <c r="AP112">
        <f t="shared" si="43"/>
        <v>35434</v>
      </c>
      <c r="AQ112">
        <f t="shared" si="44"/>
        <v>1001</v>
      </c>
      <c r="AS112">
        <f t="shared" si="45"/>
        <v>6821</v>
      </c>
    </row>
    <row r="113" spans="1:45">
      <c r="A113" t="str">
        <f t="shared" si="36"/>
        <v>4117377122</v>
      </c>
      <c r="B113" t="str">
        <f t="shared" si="37"/>
        <v>41173ES Spanish</v>
      </c>
      <c r="C113" s="1">
        <v>41173</v>
      </c>
      <c r="D113">
        <v>77122</v>
      </c>
      <c r="E113" t="s">
        <v>47</v>
      </c>
      <c r="F113" t="s">
        <v>33</v>
      </c>
      <c r="G113" t="s">
        <v>45</v>
      </c>
      <c r="H113" t="s">
        <v>35</v>
      </c>
      <c r="I113">
        <v>30633</v>
      </c>
      <c r="J113">
        <v>71</v>
      </c>
      <c r="K113">
        <v>18600</v>
      </c>
      <c r="L113">
        <v>554</v>
      </c>
      <c r="N113">
        <v>549</v>
      </c>
      <c r="O113">
        <v>1876</v>
      </c>
      <c r="P113">
        <v>296</v>
      </c>
      <c r="Q113">
        <v>71</v>
      </c>
      <c r="R113">
        <v>239</v>
      </c>
      <c r="S113">
        <v>7</v>
      </c>
      <c r="V113">
        <v>11</v>
      </c>
      <c r="W113">
        <v>1620</v>
      </c>
      <c r="X113">
        <v>1939</v>
      </c>
      <c r="Y113">
        <v>277</v>
      </c>
      <c r="Z113">
        <v>5450</v>
      </c>
      <c r="AI113">
        <v>8</v>
      </c>
      <c r="AK113">
        <f t="shared" si="38"/>
        <v>30632</v>
      </c>
      <c r="AL113">
        <f t="shared" si="39"/>
        <v>1</v>
      </c>
      <c r="AM113" s="16">
        <f t="shared" si="40"/>
        <v>3.2644533672836481E-5</v>
      </c>
      <c r="AN113">
        <f t="shared" si="41"/>
        <v>21335</v>
      </c>
      <c r="AO113">
        <f t="shared" si="42"/>
        <v>21025</v>
      </c>
      <c r="AP113">
        <f t="shared" si="43"/>
        <v>28694</v>
      </c>
      <c r="AQ113">
        <f t="shared" si="44"/>
        <v>310</v>
      </c>
      <c r="AS113">
        <f t="shared" si="45"/>
        <v>7358</v>
      </c>
    </row>
    <row r="114" spans="1:45">
      <c r="A114" t="str">
        <f t="shared" si="36"/>
        <v>4117340006</v>
      </c>
      <c r="B114" t="str">
        <f t="shared" si="37"/>
        <v>41173ES Spanish</v>
      </c>
      <c r="C114" s="1">
        <v>41173</v>
      </c>
      <c r="D114">
        <v>40006</v>
      </c>
      <c r="E114" t="s">
        <v>48</v>
      </c>
      <c r="F114" t="s">
        <v>33</v>
      </c>
      <c r="G114" t="s">
        <v>45</v>
      </c>
      <c r="H114" t="s">
        <v>35</v>
      </c>
      <c r="I114">
        <v>30598</v>
      </c>
      <c r="J114">
        <v>46</v>
      </c>
      <c r="K114">
        <v>19437</v>
      </c>
      <c r="L114">
        <v>79</v>
      </c>
      <c r="N114">
        <v>71</v>
      </c>
      <c r="O114">
        <v>690</v>
      </c>
      <c r="P114">
        <v>439</v>
      </c>
      <c r="Q114">
        <v>46</v>
      </c>
      <c r="R114">
        <v>345</v>
      </c>
      <c r="S114">
        <v>2</v>
      </c>
      <c r="V114">
        <v>6</v>
      </c>
      <c r="W114">
        <v>1845</v>
      </c>
      <c r="X114">
        <v>1786</v>
      </c>
      <c r="Y114">
        <v>389</v>
      </c>
      <c r="Z114">
        <v>5978</v>
      </c>
      <c r="AI114">
        <v>8</v>
      </c>
      <c r="AK114">
        <f t="shared" si="38"/>
        <v>30593</v>
      </c>
      <c r="AL114">
        <f t="shared" si="39"/>
        <v>5</v>
      </c>
      <c r="AM114" s="16">
        <f t="shared" si="40"/>
        <v>1.6340937316164456E-4</v>
      </c>
      <c r="AN114">
        <f t="shared" si="41"/>
        <v>20589</v>
      </c>
      <c r="AO114">
        <f t="shared" si="42"/>
        <v>20198</v>
      </c>
      <c r="AP114">
        <f t="shared" si="43"/>
        <v>28812</v>
      </c>
      <c r="AQ114">
        <f t="shared" si="44"/>
        <v>391</v>
      </c>
      <c r="AS114">
        <f t="shared" si="45"/>
        <v>8218</v>
      </c>
    </row>
    <row r="115" spans="1:45">
      <c r="A115" t="str">
        <f t="shared" si="36"/>
        <v>4117340415</v>
      </c>
      <c r="B115" t="str">
        <f t="shared" si="37"/>
        <v>41173ES Spanish</v>
      </c>
      <c r="C115" s="1">
        <v>41173</v>
      </c>
      <c r="D115">
        <v>40415</v>
      </c>
      <c r="E115" t="s">
        <v>46</v>
      </c>
      <c r="F115" t="s">
        <v>33</v>
      </c>
      <c r="G115" t="s">
        <v>45</v>
      </c>
      <c r="H115" t="s">
        <v>35</v>
      </c>
      <c r="I115">
        <v>30628</v>
      </c>
      <c r="J115">
        <v>39</v>
      </c>
      <c r="K115">
        <v>14577</v>
      </c>
      <c r="L115">
        <v>198</v>
      </c>
      <c r="N115">
        <v>198</v>
      </c>
      <c r="O115">
        <v>5141</v>
      </c>
      <c r="P115">
        <v>511</v>
      </c>
      <c r="Q115">
        <v>39</v>
      </c>
      <c r="R115">
        <v>1019</v>
      </c>
      <c r="S115">
        <v>7</v>
      </c>
      <c r="V115">
        <v>29</v>
      </c>
      <c r="W115">
        <v>1914</v>
      </c>
      <c r="X115">
        <v>1795</v>
      </c>
      <c r="Z115">
        <v>5920</v>
      </c>
      <c r="AI115">
        <v>8</v>
      </c>
      <c r="AK115">
        <f t="shared" si="38"/>
        <v>30632</v>
      </c>
      <c r="AL115">
        <f t="shared" si="39"/>
        <v>0</v>
      </c>
      <c r="AM115" s="16">
        <f t="shared" si="40"/>
        <v>0</v>
      </c>
      <c r="AN115">
        <f t="shared" si="41"/>
        <v>20974</v>
      </c>
      <c r="AO115">
        <f t="shared" si="42"/>
        <v>19916</v>
      </c>
      <c r="AP115">
        <f t="shared" si="43"/>
        <v>28833</v>
      </c>
      <c r="AQ115">
        <f t="shared" si="44"/>
        <v>1058</v>
      </c>
      <c r="AS115">
        <f t="shared" si="45"/>
        <v>7863</v>
      </c>
    </row>
    <row r="116" spans="1:45">
      <c r="A116" t="str">
        <f t="shared" si="36"/>
        <v>4117340423</v>
      </c>
      <c r="B116" t="str">
        <f t="shared" si="37"/>
        <v>41173ES Spanish</v>
      </c>
      <c r="C116" s="1">
        <v>41173</v>
      </c>
      <c r="D116">
        <v>40423</v>
      </c>
      <c r="E116" t="s">
        <v>291</v>
      </c>
      <c r="F116" t="s">
        <v>33</v>
      </c>
      <c r="G116" t="s">
        <v>45</v>
      </c>
      <c r="H116" t="s">
        <v>206</v>
      </c>
      <c r="I116">
        <v>30639</v>
      </c>
      <c r="J116">
        <v>42</v>
      </c>
      <c r="K116">
        <v>16973</v>
      </c>
      <c r="L116">
        <v>656</v>
      </c>
      <c r="N116">
        <v>657</v>
      </c>
      <c r="O116">
        <v>4726</v>
      </c>
      <c r="P116">
        <v>532</v>
      </c>
      <c r="Q116">
        <v>42</v>
      </c>
      <c r="R116">
        <v>25</v>
      </c>
      <c r="S116">
        <v>8</v>
      </c>
      <c r="V116">
        <v>38</v>
      </c>
      <c r="W116">
        <v>1860</v>
      </c>
      <c r="X116">
        <v>1810</v>
      </c>
      <c r="Z116">
        <v>4504</v>
      </c>
      <c r="AI116">
        <v>8</v>
      </c>
      <c r="AK116">
        <f t="shared" si="38"/>
        <v>30635</v>
      </c>
      <c r="AL116">
        <f t="shared" si="39"/>
        <v>4</v>
      </c>
      <c r="AM116" s="16">
        <f t="shared" si="40"/>
        <v>1.3055256372597018E-4</v>
      </c>
      <c r="AN116">
        <f t="shared" si="41"/>
        <v>22423</v>
      </c>
      <c r="AO116">
        <f t="shared" si="42"/>
        <v>22356</v>
      </c>
      <c r="AP116">
        <f t="shared" si="43"/>
        <v>28829</v>
      </c>
      <c r="AQ116">
        <f t="shared" si="44"/>
        <v>67</v>
      </c>
      <c r="AS116">
        <f t="shared" si="45"/>
        <v>6402</v>
      </c>
    </row>
    <row r="117" spans="1:45">
      <c r="A117" t="str">
        <f t="shared" si="36"/>
        <v>4117340266</v>
      </c>
      <c r="B117" t="str">
        <f t="shared" si="37"/>
        <v>41173ES Spanish</v>
      </c>
      <c r="C117" s="1">
        <v>41173</v>
      </c>
      <c r="D117">
        <v>40266</v>
      </c>
      <c r="E117" t="s">
        <v>292</v>
      </c>
      <c r="F117" t="s">
        <v>33</v>
      </c>
      <c r="G117" t="s">
        <v>45</v>
      </c>
      <c r="H117" t="s">
        <v>219</v>
      </c>
      <c r="I117">
        <v>21631</v>
      </c>
      <c r="J117">
        <v>41</v>
      </c>
      <c r="K117">
        <v>13503</v>
      </c>
      <c r="L117">
        <v>689</v>
      </c>
      <c r="N117">
        <v>683</v>
      </c>
      <c r="O117">
        <v>5366</v>
      </c>
      <c r="P117">
        <v>473</v>
      </c>
      <c r="Q117">
        <v>42</v>
      </c>
      <c r="R117">
        <v>271</v>
      </c>
      <c r="S117">
        <v>17</v>
      </c>
      <c r="V117">
        <v>3</v>
      </c>
      <c r="W117">
        <v>1757</v>
      </c>
      <c r="AI117">
        <v>6</v>
      </c>
      <c r="AK117">
        <f t="shared" si="38"/>
        <v>21625</v>
      </c>
      <c r="AL117">
        <f t="shared" si="39"/>
        <v>6</v>
      </c>
      <c r="AM117" s="16">
        <f t="shared" si="40"/>
        <v>2.7737968656095421E-4</v>
      </c>
      <c r="AN117">
        <f t="shared" si="41"/>
        <v>19865</v>
      </c>
      <c r="AO117">
        <f t="shared" si="42"/>
        <v>19552</v>
      </c>
      <c r="AP117">
        <f t="shared" si="43"/>
        <v>21631</v>
      </c>
      <c r="AQ117">
        <f t="shared" si="44"/>
        <v>313</v>
      </c>
      <c r="AS117">
        <f t="shared" si="45"/>
        <v>1760</v>
      </c>
    </row>
    <row r="118" spans="1:45">
      <c r="A118" t="str">
        <f t="shared" si="36"/>
        <v>4117340431</v>
      </c>
      <c r="B118" t="str">
        <f t="shared" si="37"/>
        <v>41173ES Spanish</v>
      </c>
      <c r="C118" s="1">
        <v>41173</v>
      </c>
      <c r="D118">
        <v>40431</v>
      </c>
      <c r="E118" t="s">
        <v>293</v>
      </c>
      <c r="F118" t="s">
        <v>33</v>
      </c>
      <c r="G118" t="s">
        <v>45</v>
      </c>
      <c r="H118" t="s">
        <v>219</v>
      </c>
      <c r="I118">
        <v>30488</v>
      </c>
      <c r="J118">
        <v>40</v>
      </c>
      <c r="K118">
        <v>17103</v>
      </c>
      <c r="L118">
        <v>654</v>
      </c>
      <c r="N118">
        <v>657</v>
      </c>
      <c r="O118">
        <v>5842</v>
      </c>
      <c r="P118">
        <v>590</v>
      </c>
      <c r="Q118">
        <v>40</v>
      </c>
      <c r="R118">
        <v>424</v>
      </c>
      <c r="S118">
        <v>14</v>
      </c>
      <c r="V118">
        <v>28</v>
      </c>
      <c r="W118">
        <v>1882</v>
      </c>
      <c r="X118">
        <v>1786</v>
      </c>
      <c r="Y118">
        <v>413</v>
      </c>
      <c r="Z118">
        <v>2307</v>
      </c>
      <c r="AI118">
        <v>8</v>
      </c>
      <c r="AK118">
        <f t="shared" si="38"/>
        <v>30482</v>
      </c>
      <c r="AL118">
        <f t="shared" si="39"/>
        <v>6</v>
      </c>
      <c r="AM118" s="16">
        <f t="shared" si="40"/>
        <v>1.9679874048806088E-4</v>
      </c>
      <c r="AN118">
        <f t="shared" si="41"/>
        <v>24066</v>
      </c>
      <c r="AO118">
        <f t="shared" si="42"/>
        <v>23602</v>
      </c>
      <c r="AP118">
        <f t="shared" si="43"/>
        <v>28702</v>
      </c>
      <c r="AQ118">
        <f t="shared" si="44"/>
        <v>464</v>
      </c>
      <c r="AS118">
        <f t="shared" si="45"/>
        <v>4630</v>
      </c>
    </row>
    <row r="119" spans="1:45">
      <c r="A119" t="str">
        <f t="shared" si="36"/>
        <v>4117340712</v>
      </c>
      <c r="B119" t="str">
        <f t="shared" si="37"/>
        <v>41173ES Spanish</v>
      </c>
      <c r="C119" s="1">
        <v>41173</v>
      </c>
      <c r="D119">
        <v>40712</v>
      </c>
      <c r="E119" t="s">
        <v>294</v>
      </c>
      <c r="F119" t="s">
        <v>33</v>
      </c>
      <c r="G119" t="s">
        <v>45</v>
      </c>
      <c r="H119" t="s">
        <v>243</v>
      </c>
      <c r="I119">
        <v>30555</v>
      </c>
      <c r="J119">
        <v>46</v>
      </c>
      <c r="K119">
        <v>22210</v>
      </c>
      <c r="L119">
        <v>690</v>
      </c>
      <c r="N119">
        <v>692</v>
      </c>
      <c r="O119">
        <v>0</v>
      </c>
      <c r="P119">
        <v>498</v>
      </c>
      <c r="Q119">
        <v>46</v>
      </c>
      <c r="R119">
        <v>418</v>
      </c>
      <c r="V119">
        <v>10</v>
      </c>
      <c r="W119">
        <v>1796</v>
      </c>
      <c r="X119">
        <v>1833</v>
      </c>
      <c r="Z119">
        <v>3551</v>
      </c>
      <c r="AI119">
        <v>8</v>
      </c>
      <c r="AK119">
        <f t="shared" si="38"/>
        <v>30556</v>
      </c>
      <c r="AL119">
        <f t="shared" si="39"/>
        <v>0</v>
      </c>
      <c r="AM119" s="16">
        <f t="shared" si="40"/>
        <v>0</v>
      </c>
      <c r="AN119">
        <f t="shared" si="41"/>
        <v>23366</v>
      </c>
      <c r="AO119">
        <f t="shared" si="42"/>
        <v>22902</v>
      </c>
      <c r="AP119">
        <f t="shared" si="43"/>
        <v>28722</v>
      </c>
      <c r="AQ119">
        <f t="shared" si="44"/>
        <v>464</v>
      </c>
      <c r="AS119">
        <f t="shared" si="45"/>
        <v>5357</v>
      </c>
    </row>
    <row r="120" spans="1:45">
      <c r="A120" t="str">
        <f t="shared" si="36"/>
        <v>4117340977</v>
      </c>
      <c r="B120" t="str">
        <f t="shared" si="37"/>
        <v>41173ES Spanish</v>
      </c>
      <c r="C120" s="1">
        <v>41173</v>
      </c>
      <c r="D120">
        <v>40977</v>
      </c>
      <c r="E120" t="s">
        <v>295</v>
      </c>
      <c r="F120" t="s">
        <v>33</v>
      </c>
      <c r="G120" t="s">
        <v>45</v>
      </c>
      <c r="H120" t="s">
        <v>243</v>
      </c>
      <c r="I120">
        <v>30602</v>
      </c>
      <c r="J120">
        <v>35</v>
      </c>
      <c r="K120">
        <v>19404</v>
      </c>
      <c r="L120">
        <v>538</v>
      </c>
      <c r="N120">
        <v>544</v>
      </c>
      <c r="O120">
        <v>5348</v>
      </c>
      <c r="P120">
        <v>723</v>
      </c>
      <c r="Q120">
        <v>35</v>
      </c>
      <c r="R120">
        <v>650</v>
      </c>
      <c r="S120">
        <v>11</v>
      </c>
      <c r="V120">
        <v>28</v>
      </c>
      <c r="W120">
        <v>1808</v>
      </c>
      <c r="X120">
        <v>1858</v>
      </c>
      <c r="Z120">
        <v>926</v>
      </c>
      <c r="AI120">
        <v>8</v>
      </c>
      <c r="AK120">
        <f t="shared" si="38"/>
        <v>30601</v>
      </c>
      <c r="AL120">
        <f t="shared" si="39"/>
        <v>1</v>
      </c>
      <c r="AM120" s="16">
        <f t="shared" si="40"/>
        <v>3.2677602771060718E-5</v>
      </c>
      <c r="AN120">
        <f t="shared" si="41"/>
        <v>25981</v>
      </c>
      <c r="AO120">
        <f t="shared" si="42"/>
        <v>25296</v>
      </c>
      <c r="AP120">
        <f t="shared" si="43"/>
        <v>28744</v>
      </c>
      <c r="AQ120">
        <f t="shared" si="44"/>
        <v>685</v>
      </c>
      <c r="AS120">
        <f t="shared" si="45"/>
        <v>2762</v>
      </c>
    </row>
    <row r="121" spans="1:45">
      <c r="A121" t="str">
        <f t="shared" si="36"/>
        <v>4117340047</v>
      </c>
      <c r="B121" t="str">
        <f t="shared" si="37"/>
        <v>41173ES Spanish</v>
      </c>
      <c r="C121" s="1">
        <v>41173</v>
      </c>
      <c r="D121">
        <v>40047</v>
      </c>
      <c r="E121" t="s">
        <v>296</v>
      </c>
      <c r="F121" t="s">
        <v>33</v>
      </c>
      <c r="G121" t="s">
        <v>45</v>
      </c>
      <c r="H121" t="s">
        <v>243</v>
      </c>
      <c r="I121">
        <v>30631</v>
      </c>
      <c r="J121">
        <v>36</v>
      </c>
      <c r="K121">
        <v>26286</v>
      </c>
      <c r="L121">
        <v>406</v>
      </c>
      <c r="N121">
        <v>419</v>
      </c>
      <c r="O121">
        <v>515</v>
      </c>
      <c r="P121">
        <v>755</v>
      </c>
      <c r="Q121">
        <v>36</v>
      </c>
      <c r="R121">
        <v>22</v>
      </c>
      <c r="S121">
        <v>2</v>
      </c>
      <c r="V121">
        <v>9</v>
      </c>
      <c r="W121">
        <v>1528</v>
      </c>
      <c r="X121">
        <v>1807</v>
      </c>
      <c r="AI121">
        <v>8</v>
      </c>
      <c r="AK121">
        <f t="shared" si="38"/>
        <v>30622</v>
      </c>
      <c r="AL121">
        <f t="shared" si="39"/>
        <v>9</v>
      </c>
      <c r="AM121" s="16">
        <f t="shared" si="40"/>
        <v>2.9381998628840063E-4</v>
      </c>
      <c r="AN121">
        <f t="shared" si="41"/>
        <v>27278</v>
      </c>
      <c r="AO121">
        <f t="shared" si="42"/>
        <v>27220</v>
      </c>
      <c r="AP121">
        <f t="shared" si="43"/>
        <v>28824</v>
      </c>
      <c r="AQ121">
        <f t="shared" si="44"/>
        <v>58</v>
      </c>
      <c r="AS121">
        <f t="shared" si="45"/>
        <v>1537</v>
      </c>
    </row>
    <row r="122" spans="1:45">
      <c r="A122" t="str">
        <f t="shared" si="36"/>
        <v>4117340394</v>
      </c>
      <c r="B122" t="str">
        <f t="shared" si="37"/>
        <v>41173ES Spanish</v>
      </c>
      <c r="C122" s="1">
        <v>41173</v>
      </c>
      <c r="D122">
        <v>40394</v>
      </c>
      <c r="E122" t="s">
        <v>297</v>
      </c>
      <c r="F122" t="s">
        <v>33</v>
      </c>
      <c r="G122" t="s">
        <v>45</v>
      </c>
      <c r="H122" t="s">
        <v>243</v>
      </c>
      <c r="I122">
        <v>17961</v>
      </c>
      <c r="J122">
        <v>14</v>
      </c>
      <c r="K122">
        <v>5896</v>
      </c>
      <c r="L122">
        <v>136</v>
      </c>
      <c r="N122">
        <v>146</v>
      </c>
      <c r="O122">
        <v>2348</v>
      </c>
      <c r="P122">
        <v>599</v>
      </c>
      <c r="Q122">
        <v>14</v>
      </c>
      <c r="R122">
        <v>6</v>
      </c>
      <c r="S122">
        <v>4</v>
      </c>
      <c r="V122">
        <v>32</v>
      </c>
      <c r="W122">
        <v>893</v>
      </c>
      <c r="X122">
        <v>1778</v>
      </c>
      <c r="Y122">
        <v>494</v>
      </c>
      <c r="AC122">
        <v>6356</v>
      </c>
      <c r="AI122">
        <v>4.5</v>
      </c>
      <c r="AK122">
        <f t="shared" si="38"/>
        <v>17963</v>
      </c>
      <c r="AL122">
        <f t="shared" si="39"/>
        <v>0</v>
      </c>
      <c r="AM122" s="16">
        <f t="shared" si="40"/>
        <v>0</v>
      </c>
      <c r="AN122">
        <f t="shared" si="41"/>
        <v>8410</v>
      </c>
      <c r="AO122">
        <f t="shared" si="42"/>
        <v>8390</v>
      </c>
      <c r="AP122">
        <f t="shared" si="43"/>
        <v>16183</v>
      </c>
      <c r="AQ122">
        <f t="shared" si="44"/>
        <v>20</v>
      </c>
      <c r="AS122">
        <f t="shared" si="45"/>
        <v>7775</v>
      </c>
    </row>
    <row r="123" spans="1:45">
      <c r="A123" t="str">
        <f t="shared" si="36"/>
        <v>4117340958</v>
      </c>
      <c r="B123" t="str">
        <f t="shared" si="37"/>
        <v>41173ES Spanish</v>
      </c>
      <c r="C123" s="1">
        <v>41173</v>
      </c>
      <c r="D123">
        <v>40958</v>
      </c>
      <c r="E123" t="s">
        <v>298</v>
      </c>
      <c r="F123" t="s">
        <v>33</v>
      </c>
      <c r="G123" t="s">
        <v>45</v>
      </c>
      <c r="H123" t="s">
        <v>243</v>
      </c>
      <c r="I123">
        <v>37820</v>
      </c>
      <c r="J123">
        <v>31</v>
      </c>
      <c r="K123">
        <v>28687</v>
      </c>
      <c r="L123">
        <v>1379</v>
      </c>
      <c r="N123">
        <v>1386</v>
      </c>
      <c r="O123">
        <v>2487</v>
      </c>
      <c r="P123">
        <v>1050</v>
      </c>
      <c r="Q123">
        <v>31</v>
      </c>
      <c r="R123">
        <v>1168</v>
      </c>
      <c r="S123">
        <v>5</v>
      </c>
      <c r="V123">
        <v>28</v>
      </c>
      <c r="W123">
        <v>1849</v>
      </c>
      <c r="X123">
        <v>1781</v>
      </c>
      <c r="Z123">
        <v>396</v>
      </c>
      <c r="AI123">
        <v>10</v>
      </c>
      <c r="AK123">
        <f t="shared" si="38"/>
        <v>37813</v>
      </c>
      <c r="AL123">
        <f t="shared" si="39"/>
        <v>7</v>
      </c>
      <c r="AM123" s="16">
        <f t="shared" si="40"/>
        <v>1.8508725542041248E-4</v>
      </c>
      <c r="AN123">
        <f t="shared" si="41"/>
        <v>33759</v>
      </c>
      <c r="AO123">
        <f t="shared" si="42"/>
        <v>32560</v>
      </c>
      <c r="AP123">
        <f t="shared" si="43"/>
        <v>36039</v>
      </c>
      <c r="AQ123">
        <f t="shared" si="44"/>
        <v>1199</v>
      </c>
      <c r="AS123">
        <f t="shared" si="45"/>
        <v>2273</v>
      </c>
    </row>
    <row r="124" spans="1:45">
      <c r="A124" t="str">
        <f t="shared" si="36"/>
        <v>4117340457</v>
      </c>
      <c r="B124" t="str">
        <f t="shared" si="37"/>
        <v>41173ES Spanish</v>
      </c>
      <c r="C124" s="1">
        <v>41173</v>
      </c>
      <c r="D124">
        <v>40457</v>
      </c>
      <c r="E124" t="s">
        <v>299</v>
      </c>
      <c r="F124" t="s">
        <v>33</v>
      </c>
      <c r="G124" t="s">
        <v>45</v>
      </c>
      <c r="H124" t="s">
        <v>243</v>
      </c>
      <c r="I124">
        <v>31324</v>
      </c>
      <c r="J124">
        <v>53</v>
      </c>
      <c r="K124">
        <v>22544</v>
      </c>
      <c r="L124">
        <v>449</v>
      </c>
      <c r="N124">
        <v>442</v>
      </c>
      <c r="O124">
        <v>3221</v>
      </c>
      <c r="P124">
        <v>495</v>
      </c>
      <c r="Q124">
        <v>53</v>
      </c>
      <c r="R124">
        <v>33</v>
      </c>
      <c r="S124">
        <v>10</v>
      </c>
      <c r="V124">
        <v>5</v>
      </c>
      <c r="W124">
        <v>1907</v>
      </c>
      <c r="X124">
        <v>1874</v>
      </c>
      <c r="Y124">
        <v>343</v>
      </c>
      <c r="Z124">
        <v>901</v>
      </c>
      <c r="AI124">
        <v>8.1999999999999993</v>
      </c>
      <c r="AK124">
        <f t="shared" si="38"/>
        <v>31323</v>
      </c>
      <c r="AL124">
        <f t="shared" si="39"/>
        <v>1</v>
      </c>
      <c r="AM124" s="16">
        <f t="shared" si="40"/>
        <v>3.1924403013663641E-5</v>
      </c>
      <c r="AN124">
        <f t="shared" si="41"/>
        <v>26293</v>
      </c>
      <c r="AO124">
        <f t="shared" si="42"/>
        <v>26207</v>
      </c>
      <c r="AP124">
        <f t="shared" si="43"/>
        <v>29450</v>
      </c>
      <c r="AQ124">
        <f t="shared" si="44"/>
        <v>86</v>
      </c>
      <c r="AS124">
        <f t="shared" si="45"/>
        <v>3156</v>
      </c>
    </row>
    <row r="125" spans="1:45">
      <c r="A125" t="str">
        <f t="shared" si="36"/>
        <v>4117340391</v>
      </c>
      <c r="B125" t="str">
        <f t="shared" si="37"/>
        <v>41173ES Spanish</v>
      </c>
      <c r="C125" s="1">
        <v>41173</v>
      </c>
      <c r="D125">
        <v>40391</v>
      </c>
      <c r="E125" t="s">
        <v>300</v>
      </c>
      <c r="F125" t="s">
        <v>33</v>
      </c>
      <c r="G125" t="s">
        <v>45</v>
      </c>
      <c r="H125" t="s">
        <v>243</v>
      </c>
      <c r="I125">
        <v>30589</v>
      </c>
      <c r="J125">
        <v>28</v>
      </c>
      <c r="K125">
        <v>15290</v>
      </c>
      <c r="L125">
        <v>110</v>
      </c>
      <c r="N125">
        <v>114</v>
      </c>
      <c r="O125">
        <v>925</v>
      </c>
      <c r="P125">
        <v>583</v>
      </c>
      <c r="Q125">
        <v>28</v>
      </c>
      <c r="R125">
        <v>325</v>
      </c>
      <c r="S125">
        <v>1</v>
      </c>
      <c r="V125">
        <v>29</v>
      </c>
      <c r="W125">
        <v>1822</v>
      </c>
      <c r="X125">
        <v>1830</v>
      </c>
      <c r="Y125">
        <v>391</v>
      </c>
      <c r="Z125">
        <v>3521</v>
      </c>
      <c r="AC125">
        <v>6310</v>
      </c>
      <c r="AI125">
        <v>8</v>
      </c>
      <c r="AK125">
        <f t="shared" si="38"/>
        <v>30585</v>
      </c>
      <c r="AL125">
        <f t="shared" si="39"/>
        <v>4</v>
      </c>
      <c r="AM125" s="16">
        <f t="shared" si="40"/>
        <v>1.3076596162019027E-4</v>
      </c>
      <c r="AN125">
        <f t="shared" si="41"/>
        <v>16682</v>
      </c>
      <c r="AO125">
        <f t="shared" si="42"/>
        <v>16329</v>
      </c>
      <c r="AP125">
        <f t="shared" si="43"/>
        <v>28759</v>
      </c>
      <c r="AQ125">
        <f t="shared" si="44"/>
        <v>353</v>
      </c>
      <c r="AS125">
        <f t="shared" si="45"/>
        <v>12073</v>
      </c>
    </row>
    <row r="126" spans="1:45">
      <c r="A126" t="str">
        <f t="shared" si="36"/>
        <v>4117340427</v>
      </c>
      <c r="B126" t="str">
        <f t="shared" si="37"/>
        <v>41173ES Spanish</v>
      </c>
      <c r="C126" s="1">
        <v>41173</v>
      </c>
      <c r="D126">
        <v>40427</v>
      </c>
      <c r="E126" t="s">
        <v>64</v>
      </c>
      <c r="F126" t="s">
        <v>33</v>
      </c>
      <c r="G126" t="s">
        <v>45</v>
      </c>
      <c r="H126" t="s">
        <v>51</v>
      </c>
      <c r="I126">
        <v>31170</v>
      </c>
      <c r="J126">
        <v>31</v>
      </c>
      <c r="K126">
        <v>16808</v>
      </c>
      <c r="L126">
        <v>553</v>
      </c>
      <c r="N126">
        <v>2744</v>
      </c>
      <c r="O126">
        <v>8034</v>
      </c>
      <c r="P126">
        <v>819</v>
      </c>
      <c r="Q126">
        <v>31</v>
      </c>
      <c r="R126">
        <v>15</v>
      </c>
      <c r="S126">
        <v>24</v>
      </c>
      <c r="V126">
        <v>3</v>
      </c>
      <c r="W126">
        <v>1734</v>
      </c>
      <c r="X126">
        <v>1803</v>
      </c>
      <c r="AI126">
        <v>8.1999999999999993</v>
      </c>
      <c r="AK126">
        <f t="shared" si="38"/>
        <v>31172</v>
      </c>
      <c r="AL126">
        <f t="shared" si="39"/>
        <v>0</v>
      </c>
      <c r="AM126" s="16">
        <f t="shared" si="40"/>
        <v>0</v>
      </c>
      <c r="AN126">
        <f t="shared" si="41"/>
        <v>27632</v>
      </c>
      <c r="AO126">
        <f t="shared" si="42"/>
        <v>27586</v>
      </c>
      <c r="AP126">
        <f t="shared" si="43"/>
        <v>29367</v>
      </c>
      <c r="AQ126">
        <f t="shared" si="44"/>
        <v>46</v>
      </c>
      <c r="AS126">
        <f t="shared" si="45"/>
        <v>1737</v>
      </c>
    </row>
    <row r="127" spans="1:45">
      <c r="A127" t="str">
        <f t="shared" si="36"/>
        <v>4117340950</v>
      </c>
      <c r="B127" t="str">
        <f t="shared" si="37"/>
        <v>41173ES Spanish</v>
      </c>
      <c r="C127" s="1">
        <v>41173</v>
      </c>
      <c r="D127">
        <v>40950</v>
      </c>
      <c r="E127" t="s">
        <v>65</v>
      </c>
      <c r="F127" t="s">
        <v>33</v>
      </c>
      <c r="G127" t="s">
        <v>45</v>
      </c>
      <c r="H127" t="s">
        <v>51</v>
      </c>
      <c r="I127">
        <v>31941</v>
      </c>
      <c r="J127">
        <v>24</v>
      </c>
      <c r="K127">
        <v>19991</v>
      </c>
      <c r="L127">
        <v>1247</v>
      </c>
      <c r="N127">
        <v>1273</v>
      </c>
      <c r="O127">
        <v>5074</v>
      </c>
      <c r="P127">
        <v>1096</v>
      </c>
      <c r="Q127">
        <v>24</v>
      </c>
      <c r="R127">
        <v>16</v>
      </c>
      <c r="S127">
        <v>19</v>
      </c>
      <c r="V127">
        <v>115</v>
      </c>
      <c r="W127">
        <v>1693</v>
      </c>
      <c r="X127">
        <v>1716</v>
      </c>
      <c r="Z127">
        <v>2035</v>
      </c>
      <c r="AI127">
        <v>8.4</v>
      </c>
      <c r="AK127">
        <f t="shared" si="38"/>
        <v>31937</v>
      </c>
      <c r="AL127">
        <f t="shared" si="39"/>
        <v>4</v>
      </c>
      <c r="AM127" s="16">
        <f t="shared" si="40"/>
        <v>1.2523089446166369E-4</v>
      </c>
      <c r="AN127">
        <f t="shared" si="41"/>
        <v>26378</v>
      </c>
      <c r="AO127">
        <f t="shared" si="42"/>
        <v>26338</v>
      </c>
      <c r="AP127">
        <f t="shared" si="43"/>
        <v>30225</v>
      </c>
      <c r="AQ127">
        <f t="shared" si="44"/>
        <v>40</v>
      </c>
      <c r="AS127">
        <f t="shared" si="45"/>
        <v>3843</v>
      </c>
    </row>
    <row r="128" spans="1:45">
      <c r="A128" t="str">
        <f t="shared" si="36"/>
        <v>4117340917</v>
      </c>
      <c r="B128" t="str">
        <f t="shared" si="37"/>
        <v>41173ES Spanish</v>
      </c>
      <c r="C128" s="1">
        <v>41173</v>
      </c>
      <c r="D128">
        <v>40917</v>
      </c>
      <c r="E128" t="s">
        <v>61</v>
      </c>
      <c r="F128" t="s">
        <v>33</v>
      </c>
      <c r="G128" t="s">
        <v>45</v>
      </c>
      <c r="H128" t="s">
        <v>51</v>
      </c>
      <c r="I128">
        <v>12724</v>
      </c>
      <c r="J128">
        <v>28</v>
      </c>
      <c r="K128">
        <v>9018</v>
      </c>
      <c r="L128">
        <v>30</v>
      </c>
      <c r="N128">
        <v>23</v>
      </c>
      <c r="O128">
        <v>2583</v>
      </c>
      <c r="P128">
        <v>415</v>
      </c>
      <c r="Q128">
        <v>28</v>
      </c>
      <c r="R128">
        <v>16</v>
      </c>
      <c r="S128">
        <v>6</v>
      </c>
      <c r="V128">
        <v>4</v>
      </c>
      <c r="W128">
        <v>876</v>
      </c>
      <c r="Y128">
        <v>170</v>
      </c>
      <c r="AI128">
        <v>3.5</v>
      </c>
      <c r="AK128">
        <f t="shared" si="38"/>
        <v>12718</v>
      </c>
      <c r="AL128">
        <f t="shared" si="39"/>
        <v>6</v>
      </c>
      <c r="AM128" s="16">
        <f t="shared" si="40"/>
        <v>4.7154982709839675E-4</v>
      </c>
      <c r="AN128">
        <f t="shared" si="41"/>
        <v>11668</v>
      </c>
      <c r="AO128">
        <f t="shared" si="42"/>
        <v>11624</v>
      </c>
      <c r="AP128">
        <f t="shared" si="43"/>
        <v>12724</v>
      </c>
      <c r="AQ128">
        <f t="shared" si="44"/>
        <v>44</v>
      </c>
      <c r="AS128">
        <f t="shared" si="45"/>
        <v>1050</v>
      </c>
    </row>
    <row r="129" spans="1:45">
      <c r="A129" t="str">
        <f t="shared" si="36"/>
        <v>4117340008</v>
      </c>
      <c r="B129" t="str">
        <f t="shared" si="37"/>
        <v>41173ES Spanish</v>
      </c>
      <c r="C129" s="1">
        <v>41173</v>
      </c>
      <c r="D129">
        <v>40008</v>
      </c>
      <c r="E129" t="s">
        <v>63</v>
      </c>
      <c r="F129" t="s">
        <v>33</v>
      </c>
      <c r="G129" t="s">
        <v>45</v>
      </c>
      <c r="H129" t="s">
        <v>51</v>
      </c>
      <c r="I129">
        <v>30515</v>
      </c>
      <c r="J129">
        <v>42</v>
      </c>
      <c r="K129">
        <v>18921</v>
      </c>
      <c r="L129">
        <v>1771</v>
      </c>
      <c r="N129">
        <v>1855</v>
      </c>
      <c r="O129">
        <v>5946</v>
      </c>
      <c r="P129">
        <v>634</v>
      </c>
      <c r="Q129">
        <v>42</v>
      </c>
      <c r="R129">
        <v>27</v>
      </c>
      <c r="S129">
        <v>24</v>
      </c>
      <c r="V129">
        <v>189</v>
      </c>
      <c r="W129">
        <v>1756</v>
      </c>
      <c r="X129">
        <v>1784</v>
      </c>
      <c r="AI129">
        <v>8</v>
      </c>
      <c r="AK129">
        <f t="shared" si="38"/>
        <v>30520</v>
      </c>
      <c r="AL129">
        <f t="shared" si="39"/>
        <v>0</v>
      </c>
      <c r="AM129" s="16">
        <f t="shared" si="40"/>
        <v>0</v>
      </c>
      <c r="AN129">
        <f t="shared" si="41"/>
        <v>26791</v>
      </c>
      <c r="AO129">
        <f t="shared" si="42"/>
        <v>26722</v>
      </c>
      <c r="AP129">
        <f t="shared" si="43"/>
        <v>28731</v>
      </c>
      <c r="AQ129">
        <f t="shared" si="44"/>
        <v>69</v>
      </c>
      <c r="AS129">
        <f t="shared" si="45"/>
        <v>1945</v>
      </c>
    </row>
    <row r="130" spans="1:45">
      <c r="A130" t="str">
        <f t="shared" si="36"/>
        <v>4117340971</v>
      </c>
      <c r="B130" t="str">
        <f t="shared" si="37"/>
        <v>41173ES Spanish</v>
      </c>
      <c r="C130" s="1">
        <v>41173</v>
      </c>
      <c r="D130">
        <v>40971</v>
      </c>
      <c r="E130" t="s">
        <v>62</v>
      </c>
      <c r="F130" t="s">
        <v>33</v>
      </c>
      <c r="G130" t="s">
        <v>45</v>
      </c>
      <c r="H130" t="s">
        <v>51</v>
      </c>
      <c r="I130">
        <v>37798</v>
      </c>
      <c r="J130">
        <v>38</v>
      </c>
      <c r="K130">
        <v>18156</v>
      </c>
      <c r="L130">
        <v>2017</v>
      </c>
      <c r="N130">
        <v>2021</v>
      </c>
      <c r="O130">
        <v>12015</v>
      </c>
      <c r="P130">
        <v>847</v>
      </c>
      <c r="Q130">
        <v>38</v>
      </c>
      <c r="R130">
        <v>1686</v>
      </c>
      <c r="S130">
        <v>33</v>
      </c>
      <c r="V130">
        <v>22</v>
      </c>
      <c r="W130">
        <v>1785</v>
      </c>
      <c r="X130">
        <v>1820</v>
      </c>
      <c r="Y130">
        <v>250</v>
      </c>
      <c r="AI130">
        <v>10</v>
      </c>
      <c r="AK130">
        <f t="shared" si="38"/>
        <v>37793</v>
      </c>
      <c r="AL130">
        <f t="shared" si="39"/>
        <v>5</v>
      </c>
      <c r="AM130" s="16">
        <f t="shared" si="40"/>
        <v>1.322821313297E-4</v>
      </c>
      <c r="AN130">
        <f t="shared" si="41"/>
        <v>33916</v>
      </c>
      <c r="AO130">
        <f t="shared" si="42"/>
        <v>32192</v>
      </c>
      <c r="AP130">
        <f t="shared" si="43"/>
        <v>35978</v>
      </c>
      <c r="AQ130">
        <f t="shared" si="44"/>
        <v>1724</v>
      </c>
      <c r="AS130">
        <f t="shared" si="45"/>
        <v>2057</v>
      </c>
    </row>
    <row r="131" spans="1:45">
      <c r="A131" t="str">
        <f t="shared" si="36"/>
        <v>4117377141</v>
      </c>
      <c r="B131" t="str">
        <f t="shared" si="37"/>
        <v>41173ES Spanish</v>
      </c>
      <c r="C131" s="1">
        <v>41173</v>
      </c>
      <c r="D131">
        <v>77141</v>
      </c>
      <c r="E131" t="s">
        <v>301</v>
      </c>
      <c r="F131" t="s">
        <v>33</v>
      </c>
      <c r="G131" t="s">
        <v>45</v>
      </c>
      <c r="H131" t="s">
        <v>257</v>
      </c>
      <c r="I131">
        <v>37816</v>
      </c>
      <c r="J131">
        <v>45</v>
      </c>
      <c r="K131">
        <v>23010</v>
      </c>
      <c r="L131">
        <v>2392</v>
      </c>
      <c r="N131">
        <v>2396</v>
      </c>
      <c r="O131">
        <v>4300</v>
      </c>
      <c r="P131">
        <v>660</v>
      </c>
      <c r="Q131">
        <v>45</v>
      </c>
      <c r="R131">
        <v>1568</v>
      </c>
      <c r="S131">
        <v>12</v>
      </c>
      <c r="V131">
        <v>12</v>
      </c>
      <c r="W131">
        <v>1814</v>
      </c>
      <c r="X131">
        <v>1822</v>
      </c>
      <c r="Z131">
        <v>2852</v>
      </c>
      <c r="AI131">
        <v>10</v>
      </c>
      <c r="AK131">
        <f t="shared" si="38"/>
        <v>37819</v>
      </c>
      <c r="AL131">
        <f t="shared" si="39"/>
        <v>0</v>
      </c>
      <c r="AM131" s="16">
        <f t="shared" si="40"/>
        <v>0</v>
      </c>
      <c r="AN131">
        <f t="shared" si="41"/>
        <v>31319</v>
      </c>
      <c r="AO131">
        <f t="shared" si="42"/>
        <v>29706</v>
      </c>
      <c r="AP131">
        <f t="shared" si="43"/>
        <v>35994</v>
      </c>
      <c r="AQ131">
        <f t="shared" si="44"/>
        <v>1613</v>
      </c>
      <c r="AS131">
        <f t="shared" si="45"/>
        <v>4678</v>
      </c>
    </row>
    <row r="132" spans="1:45">
      <c r="A132" t="str">
        <f t="shared" ref="A132:A195" si="46">C132&amp;D132</f>
        <v>4117340425</v>
      </c>
      <c r="B132" t="str">
        <f t="shared" ref="B132:B195" si="47">TRIM(C132&amp;G132)</f>
        <v>41173ES Spanish</v>
      </c>
      <c r="C132" s="1">
        <v>41173</v>
      </c>
      <c r="D132">
        <v>40425</v>
      </c>
      <c r="E132" t="s">
        <v>302</v>
      </c>
      <c r="F132" t="s">
        <v>33</v>
      </c>
      <c r="G132" t="s">
        <v>45</v>
      </c>
      <c r="H132" t="s">
        <v>257</v>
      </c>
      <c r="I132">
        <v>30980</v>
      </c>
      <c r="J132">
        <v>27</v>
      </c>
      <c r="K132">
        <v>18823</v>
      </c>
      <c r="L132">
        <v>1074</v>
      </c>
      <c r="N132">
        <v>1087</v>
      </c>
      <c r="O132">
        <v>5483</v>
      </c>
      <c r="P132">
        <v>940</v>
      </c>
      <c r="Q132">
        <v>27</v>
      </c>
      <c r="R132">
        <v>17</v>
      </c>
      <c r="S132">
        <v>10</v>
      </c>
      <c r="V132">
        <v>15</v>
      </c>
      <c r="W132">
        <v>1998</v>
      </c>
      <c r="X132">
        <v>1821</v>
      </c>
      <c r="Y132">
        <v>463</v>
      </c>
      <c r="Z132">
        <v>1246</v>
      </c>
      <c r="AI132">
        <v>8.1</v>
      </c>
      <c r="AK132">
        <f t="shared" ref="AK132:AK195" si="48">K132+N132+O132+R132+SUM(V132:AH132)+Q132</f>
        <v>30980</v>
      </c>
      <c r="AL132">
        <f t="shared" ref="AL132:AL195" si="49">IF(I132-AK132&lt;0,0,I132-AK132)</f>
        <v>0</v>
      </c>
      <c r="AM132" s="16">
        <f t="shared" ref="AM132:AM195" si="50">AL132/I132</f>
        <v>0</v>
      </c>
      <c r="AN132">
        <f t="shared" ref="AN132:AN195" si="51">K132+N132+O132+Q132+R132</f>
        <v>25437</v>
      </c>
      <c r="AO132">
        <f t="shared" ref="AO132:AO195" si="52">K132+N132+O132</f>
        <v>25393</v>
      </c>
      <c r="AP132">
        <f t="shared" ref="AP132:AP195" si="53">IF(I132&gt;0,I132-X132,AK132-X132)</f>
        <v>29159</v>
      </c>
      <c r="AQ132">
        <f t="shared" ref="AQ132:AQ195" si="54">R132+Q132</f>
        <v>44</v>
      </c>
      <c r="AS132">
        <f t="shared" ref="AS132:AS195" si="55">SUM(V132:AH132)-X132</f>
        <v>3722</v>
      </c>
    </row>
    <row r="133" spans="1:45">
      <c r="A133" t="str">
        <f t="shared" si="46"/>
        <v>4117377169</v>
      </c>
      <c r="B133" t="str">
        <f t="shared" si="47"/>
        <v>41173ES Spanish</v>
      </c>
      <c r="C133" s="1">
        <v>41173</v>
      </c>
      <c r="D133">
        <v>77169</v>
      </c>
      <c r="E133" t="s">
        <v>303</v>
      </c>
      <c r="F133" t="s">
        <v>33</v>
      </c>
      <c r="G133" t="s">
        <v>45</v>
      </c>
      <c r="H133" t="s">
        <v>282</v>
      </c>
      <c r="I133">
        <v>37732</v>
      </c>
      <c r="J133">
        <v>45</v>
      </c>
      <c r="K133">
        <v>23769</v>
      </c>
      <c r="L133">
        <v>838</v>
      </c>
      <c r="N133">
        <v>842</v>
      </c>
      <c r="O133">
        <v>4546</v>
      </c>
      <c r="P133">
        <v>648</v>
      </c>
      <c r="Q133">
        <v>45</v>
      </c>
      <c r="R133">
        <v>1403</v>
      </c>
      <c r="S133">
        <v>10</v>
      </c>
      <c r="V133">
        <v>21</v>
      </c>
      <c r="W133">
        <v>1847</v>
      </c>
      <c r="X133">
        <v>1826</v>
      </c>
      <c r="Z133">
        <v>3435</v>
      </c>
      <c r="AI133">
        <v>10</v>
      </c>
      <c r="AK133">
        <f t="shared" si="48"/>
        <v>37734</v>
      </c>
      <c r="AL133">
        <f t="shared" si="49"/>
        <v>0</v>
      </c>
      <c r="AM133" s="16">
        <f t="shared" si="50"/>
        <v>0</v>
      </c>
      <c r="AN133">
        <f t="shared" si="51"/>
        <v>30605</v>
      </c>
      <c r="AO133">
        <f t="shared" si="52"/>
        <v>29157</v>
      </c>
      <c r="AP133">
        <f t="shared" si="53"/>
        <v>35906</v>
      </c>
      <c r="AQ133">
        <f t="shared" si="54"/>
        <v>1448</v>
      </c>
      <c r="AS133">
        <f t="shared" si="55"/>
        <v>5303</v>
      </c>
    </row>
    <row r="134" spans="1:45">
      <c r="A134" t="str">
        <f t="shared" si="46"/>
        <v>4117340282</v>
      </c>
      <c r="B134" t="str">
        <f t="shared" si="47"/>
        <v>41173ES Spanish</v>
      </c>
      <c r="C134" s="1">
        <v>41173</v>
      </c>
      <c r="D134">
        <v>40282</v>
      </c>
      <c r="E134" t="s">
        <v>304</v>
      </c>
      <c r="F134" t="s">
        <v>33</v>
      </c>
      <c r="G134" t="s">
        <v>45</v>
      </c>
      <c r="H134" t="s">
        <v>282</v>
      </c>
      <c r="I134">
        <v>22128</v>
      </c>
      <c r="J134">
        <v>43</v>
      </c>
      <c r="K134">
        <v>13557</v>
      </c>
      <c r="L134">
        <v>370</v>
      </c>
      <c r="N134">
        <v>361</v>
      </c>
      <c r="O134">
        <v>2253</v>
      </c>
      <c r="P134">
        <v>376</v>
      </c>
      <c r="Q134">
        <v>43</v>
      </c>
      <c r="R134">
        <v>360</v>
      </c>
      <c r="S134">
        <v>6</v>
      </c>
      <c r="V134">
        <v>4</v>
      </c>
      <c r="W134">
        <v>1797</v>
      </c>
      <c r="Z134">
        <v>3753</v>
      </c>
      <c r="AI134">
        <v>6.1</v>
      </c>
      <c r="AK134">
        <f t="shared" si="48"/>
        <v>22128</v>
      </c>
      <c r="AL134">
        <f t="shared" si="49"/>
        <v>0</v>
      </c>
      <c r="AM134" s="16">
        <f t="shared" si="50"/>
        <v>0</v>
      </c>
      <c r="AN134">
        <f t="shared" si="51"/>
        <v>16574</v>
      </c>
      <c r="AO134">
        <f t="shared" si="52"/>
        <v>16171</v>
      </c>
      <c r="AP134">
        <f t="shared" si="53"/>
        <v>22128</v>
      </c>
      <c r="AQ134">
        <f t="shared" si="54"/>
        <v>403</v>
      </c>
      <c r="AS134">
        <f t="shared" si="55"/>
        <v>5554</v>
      </c>
    </row>
    <row r="135" spans="1:45">
      <c r="A135" t="str">
        <f t="shared" si="46"/>
        <v>4117340856</v>
      </c>
      <c r="B135" t="str">
        <f t="shared" si="47"/>
        <v>41173ES Spanish</v>
      </c>
      <c r="C135" s="1">
        <v>41173</v>
      </c>
      <c r="D135">
        <v>40856</v>
      </c>
      <c r="E135" t="s">
        <v>93</v>
      </c>
      <c r="F135" t="s">
        <v>33</v>
      </c>
      <c r="G135" t="s">
        <v>45</v>
      </c>
      <c r="H135" t="s">
        <v>82</v>
      </c>
      <c r="I135">
        <v>14448</v>
      </c>
      <c r="J135">
        <v>28</v>
      </c>
      <c r="K135">
        <v>11589</v>
      </c>
      <c r="L135">
        <v>453</v>
      </c>
      <c r="N135">
        <v>441</v>
      </c>
      <c r="O135">
        <v>1143</v>
      </c>
      <c r="P135">
        <v>471</v>
      </c>
      <c r="Q135">
        <v>28</v>
      </c>
      <c r="R135">
        <v>281</v>
      </c>
      <c r="S135">
        <v>2</v>
      </c>
      <c r="V135">
        <v>2</v>
      </c>
      <c r="W135">
        <v>896</v>
      </c>
      <c r="Y135">
        <v>66</v>
      </c>
      <c r="AI135">
        <v>4</v>
      </c>
      <c r="AK135">
        <f t="shared" si="48"/>
        <v>14446</v>
      </c>
      <c r="AL135">
        <f t="shared" si="49"/>
        <v>2</v>
      </c>
      <c r="AM135" s="16">
        <f t="shared" si="50"/>
        <v>1.3842746400885935E-4</v>
      </c>
      <c r="AN135">
        <f t="shared" si="51"/>
        <v>13482</v>
      </c>
      <c r="AO135">
        <f t="shared" si="52"/>
        <v>13173</v>
      </c>
      <c r="AP135">
        <f t="shared" si="53"/>
        <v>14448</v>
      </c>
      <c r="AQ135">
        <f t="shared" si="54"/>
        <v>309</v>
      </c>
      <c r="AS135">
        <f t="shared" si="55"/>
        <v>964</v>
      </c>
    </row>
    <row r="136" spans="1:45">
      <c r="A136" t="str">
        <f t="shared" si="46"/>
        <v>4117377165</v>
      </c>
      <c r="B136" t="str">
        <f t="shared" si="47"/>
        <v>41173ES Spanish</v>
      </c>
      <c r="C136" s="1">
        <v>41173</v>
      </c>
      <c r="D136">
        <v>77165</v>
      </c>
      <c r="E136" t="s">
        <v>92</v>
      </c>
      <c r="F136" t="s">
        <v>33</v>
      </c>
      <c r="G136" t="s">
        <v>45</v>
      </c>
      <c r="H136" t="s">
        <v>82</v>
      </c>
      <c r="I136">
        <v>31025</v>
      </c>
      <c r="J136">
        <v>33</v>
      </c>
      <c r="K136">
        <v>23126</v>
      </c>
      <c r="L136">
        <v>868</v>
      </c>
      <c r="N136">
        <v>868</v>
      </c>
      <c r="O136">
        <v>998</v>
      </c>
      <c r="P136">
        <v>757</v>
      </c>
      <c r="Q136">
        <v>33</v>
      </c>
      <c r="R136">
        <v>369</v>
      </c>
      <c r="S136">
        <v>2</v>
      </c>
      <c r="V136">
        <v>7</v>
      </c>
      <c r="W136">
        <v>1873</v>
      </c>
      <c r="X136">
        <v>1851</v>
      </c>
      <c r="Y136">
        <v>287</v>
      </c>
      <c r="Z136">
        <v>1612</v>
      </c>
      <c r="AI136">
        <v>8.1</v>
      </c>
      <c r="AK136">
        <f t="shared" si="48"/>
        <v>31024</v>
      </c>
      <c r="AL136">
        <f t="shared" si="49"/>
        <v>1</v>
      </c>
      <c r="AM136" s="16">
        <f t="shared" si="50"/>
        <v>3.2232070910556004E-5</v>
      </c>
      <c r="AN136">
        <f t="shared" si="51"/>
        <v>25394</v>
      </c>
      <c r="AO136">
        <f t="shared" si="52"/>
        <v>24992</v>
      </c>
      <c r="AP136">
        <f t="shared" si="53"/>
        <v>29174</v>
      </c>
      <c r="AQ136">
        <f t="shared" si="54"/>
        <v>402</v>
      </c>
      <c r="AS136">
        <f t="shared" si="55"/>
        <v>3779</v>
      </c>
    </row>
    <row r="137" spans="1:45">
      <c r="A137" t="str">
        <f t="shared" si="46"/>
        <v>4117330425</v>
      </c>
      <c r="B137" t="str">
        <f t="shared" si="47"/>
        <v>41173ES English</v>
      </c>
      <c r="C137" s="1">
        <v>41173</v>
      </c>
      <c r="D137">
        <v>30425</v>
      </c>
      <c r="E137" t="s">
        <v>305</v>
      </c>
      <c r="F137" t="s">
        <v>67</v>
      </c>
      <c r="G137" t="s">
        <v>34</v>
      </c>
      <c r="H137" t="s">
        <v>306</v>
      </c>
      <c r="I137">
        <v>30993</v>
      </c>
      <c r="J137">
        <v>29</v>
      </c>
      <c r="K137">
        <v>20974</v>
      </c>
      <c r="L137">
        <v>420</v>
      </c>
      <c r="N137">
        <v>471</v>
      </c>
      <c r="O137">
        <v>2622</v>
      </c>
      <c r="P137">
        <v>828</v>
      </c>
      <c r="Q137">
        <v>29</v>
      </c>
      <c r="R137">
        <v>17</v>
      </c>
      <c r="S137">
        <v>3</v>
      </c>
      <c r="V137">
        <v>287</v>
      </c>
      <c r="W137">
        <v>1812</v>
      </c>
      <c r="X137">
        <v>1771</v>
      </c>
      <c r="Z137">
        <v>3002</v>
      </c>
      <c r="AI137">
        <v>8.1</v>
      </c>
      <c r="AK137">
        <f t="shared" si="48"/>
        <v>30985</v>
      </c>
      <c r="AL137">
        <f t="shared" si="49"/>
        <v>8</v>
      </c>
      <c r="AM137" s="16">
        <f t="shared" si="50"/>
        <v>2.5812280192301487E-4</v>
      </c>
      <c r="AN137">
        <f t="shared" si="51"/>
        <v>24113</v>
      </c>
      <c r="AO137">
        <f t="shared" si="52"/>
        <v>24067</v>
      </c>
      <c r="AP137">
        <f t="shared" si="53"/>
        <v>29222</v>
      </c>
      <c r="AQ137">
        <f t="shared" si="54"/>
        <v>46</v>
      </c>
      <c r="AS137">
        <f t="shared" si="55"/>
        <v>5101</v>
      </c>
    </row>
    <row r="138" spans="1:45">
      <c r="A138" t="str">
        <f t="shared" si="46"/>
        <v>4117330586</v>
      </c>
      <c r="B138" t="str">
        <f t="shared" si="47"/>
        <v>41173ES English</v>
      </c>
      <c r="C138" s="1">
        <v>41173</v>
      </c>
      <c r="D138">
        <v>30586</v>
      </c>
      <c r="E138" t="s">
        <v>307</v>
      </c>
      <c r="F138" t="s">
        <v>67</v>
      </c>
      <c r="G138" t="s">
        <v>34</v>
      </c>
      <c r="H138" t="s">
        <v>306</v>
      </c>
      <c r="I138">
        <v>27896</v>
      </c>
      <c r="J138">
        <v>35</v>
      </c>
      <c r="K138">
        <v>15849</v>
      </c>
      <c r="L138">
        <v>228</v>
      </c>
      <c r="N138">
        <v>290</v>
      </c>
      <c r="O138">
        <v>3875</v>
      </c>
      <c r="P138">
        <v>570</v>
      </c>
      <c r="Q138">
        <v>65</v>
      </c>
      <c r="R138">
        <v>18</v>
      </c>
      <c r="S138">
        <v>5</v>
      </c>
      <c r="V138">
        <v>60</v>
      </c>
      <c r="W138">
        <v>1786</v>
      </c>
      <c r="X138">
        <v>1797</v>
      </c>
      <c r="Y138">
        <v>1368</v>
      </c>
      <c r="Z138">
        <v>1911</v>
      </c>
      <c r="AI138">
        <v>7.2</v>
      </c>
      <c r="AK138">
        <f t="shared" si="48"/>
        <v>27019</v>
      </c>
      <c r="AL138">
        <f t="shared" si="49"/>
        <v>877</v>
      </c>
      <c r="AM138" s="16">
        <f t="shared" si="50"/>
        <v>3.1438199024949813E-2</v>
      </c>
      <c r="AN138">
        <f t="shared" si="51"/>
        <v>20097</v>
      </c>
      <c r="AO138">
        <f t="shared" si="52"/>
        <v>20014</v>
      </c>
      <c r="AP138">
        <f t="shared" si="53"/>
        <v>26099</v>
      </c>
      <c r="AQ138">
        <f t="shared" si="54"/>
        <v>83</v>
      </c>
      <c r="AS138">
        <f t="shared" si="55"/>
        <v>5125</v>
      </c>
    </row>
    <row r="139" spans="1:45">
      <c r="A139" t="str">
        <f t="shared" si="46"/>
        <v>4117330398</v>
      </c>
      <c r="B139" t="str">
        <f t="shared" si="47"/>
        <v>41173ES English</v>
      </c>
      <c r="C139" s="1">
        <v>41173</v>
      </c>
      <c r="D139">
        <v>30398</v>
      </c>
      <c r="E139" t="s">
        <v>308</v>
      </c>
      <c r="F139" t="s">
        <v>67</v>
      </c>
      <c r="G139" t="s">
        <v>34</v>
      </c>
      <c r="H139" t="s">
        <v>309</v>
      </c>
      <c r="I139">
        <v>22385</v>
      </c>
      <c r="J139">
        <v>21</v>
      </c>
      <c r="K139">
        <v>14311</v>
      </c>
      <c r="L139">
        <v>289</v>
      </c>
      <c r="N139">
        <v>294</v>
      </c>
      <c r="O139">
        <v>105</v>
      </c>
      <c r="P139">
        <v>700</v>
      </c>
      <c r="Q139">
        <v>21</v>
      </c>
      <c r="R139">
        <v>10</v>
      </c>
      <c r="S139">
        <v>1</v>
      </c>
      <c r="V139">
        <v>12</v>
      </c>
      <c r="W139">
        <v>1215</v>
      </c>
      <c r="Y139">
        <v>904</v>
      </c>
      <c r="Z139">
        <v>4724</v>
      </c>
      <c r="AE139">
        <v>785</v>
      </c>
      <c r="AI139">
        <v>6.2</v>
      </c>
      <c r="AK139">
        <f t="shared" si="48"/>
        <v>22381</v>
      </c>
      <c r="AL139">
        <f t="shared" si="49"/>
        <v>4</v>
      </c>
      <c r="AM139" s="16">
        <f t="shared" si="50"/>
        <v>1.7869108778199687E-4</v>
      </c>
      <c r="AN139">
        <f t="shared" si="51"/>
        <v>14741</v>
      </c>
      <c r="AO139">
        <f t="shared" si="52"/>
        <v>14710</v>
      </c>
      <c r="AP139">
        <f t="shared" si="53"/>
        <v>22385</v>
      </c>
      <c r="AQ139">
        <f t="shared" si="54"/>
        <v>31</v>
      </c>
      <c r="AS139">
        <f t="shared" si="55"/>
        <v>7640</v>
      </c>
    </row>
    <row r="140" spans="1:45">
      <c r="A140" t="str">
        <f t="shared" si="46"/>
        <v>4117330424</v>
      </c>
      <c r="B140" t="str">
        <f t="shared" si="47"/>
        <v>41173ES English</v>
      </c>
      <c r="C140" s="1">
        <v>41173</v>
      </c>
      <c r="D140">
        <v>30424</v>
      </c>
      <c r="E140" t="s">
        <v>310</v>
      </c>
      <c r="F140" t="s">
        <v>67</v>
      </c>
      <c r="G140" t="s">
        <v>34</v>
      </c>
      <c r="H140" t="s">
        <v>309</v>
      </c>
      <c r="I140">
        <v>30709</v>
      </c>
      <c r="J140">
        <v>21</v>
      </c>
      <c r="K140">
        <v>15650</v>
      </c>
      <c r="L140">
        <v>2372</v>
      </c>
      <c r="N140">
        <v>2379</v>
      </c>
      <c r="O140">
        <v>5746</v>
      </c>
      <c r="P140">
        <v>1087</v>
      </c>
      <c r="Q140">
        <v>22</v>
      </c>
      <c r="R140">
        <v>10</v>
      </c>
      <c r="S140">
        <v>12</v>
      </c>
      <c r="V140">
        <v>5</v>
      </c>
      <c r="W140">
        <v>1851</v>
      </c>
      <c r="X140">
        <v>2006</v>
      </c>
      <c r="Y140">
        <v>812</v>
      </c>
      <c r="Z140">
        <v>2224</v>
      </c>
      <c r="AI140">
        <v>8</v>
      </c>
      <c r="AK140">
        <f t="shared" si="48"/>
        <v>30705</v>
      </c>
      <c r="AL140">
        <f t="shared" si="49"/>
        <v>4</v>
      </c>
      <c r="AM140" s="16">
        <f t="shared" si="50"/>
        <v>1.3025497411182389E-4</v>
      </c>
      <c r="AN140">
        <f t="shared" si="51"/>
        <v>23807</v>
      </c>
      <c r="AO140">
        <f t="shared" si="52"/>
        <v>23775</v>
      </c>
      <c r="AP140">
        <f t="shared" si="53"/>
        <v>28703</v>
      </c>
      <c r="AQ140">
        <f t="shared" si="54"/>
        <v>32</v>
      </c>
      <c r="AS140">
        <f t="shared" si="55"/>
        <v>4892</v>
      </c>
    </row>
    <row r="141" spans="1:45">
      <c r="A141" t="str">
        <f t="shared" si="46"/>
        <v>4117330255</v>
      </c>
      <c r="B141" t="str">
        <f t="shared" si="47"/>
        <v>41173ES English</v>
      </c>
      <c r="C141" s="1">
        <v>41173</v>
      </c>
      <c r="D141">
        <v>30255</v>
      </c>
      <c r="E141" t="s">
        <v>311</v>
      </c>
      <c r="F141" t="s">
        <v>67</v>
      </c>
      <c r="G141" t="s">
        <v>34</v>
      </c>
      <c r="H141" t="s">
        <v>309</v>
      </c>
      <c r="I141">
        <v>21607</v>
      </c>
      <c r="J141">
        <v>32</v>
      </c>
      <c r="K141">
        <v>17617</v>
      </c>
      <c r="L141">
        <v>201</v>
      </c>
      <c r="N141">
        <v>198</v>
      </c>
      <c r="O141">
        <v>1172</v>
      </c>
      <c r="P141">
        <v>593</v>
      </c>
      <c r="Q141">
        <v>32</v>
      </c>
      <c r="R141">
        <v>130</v>
      </c>
      <c r="S141">
        <v>6</v>
      </c>
      <c r="V141">
        <v>6</v>
      </c>
      <c r="W141">
        <v>1815</v>
      </c>
      <c r="Y141">
        <v>633</v>
      </c>
      <c r="AI141">
        <v>6</v>
      </c>
      <c r="AK141">
        <f t="shared" si="48"/>
        <v>21603</v>
      </c>
      <c r="AL141">
        <f t="shared" si="49"/>
        <v>4</v>
      </c>
      <c r="AM141" s="16">
        <f t="shared" si="50"/>
        <v>1.8512519091035313E-4</v>
      </c>
      <c r="AN141">
        <f t="shared" si="51"/>
        <v>19149</v>
      </c>
      <c r="AO141">
        <f t="shared" si="52"/>
        <v>18987</v>
      </c>
      <c r="AP141">
        <f t="shared" si="53"/>
        <v>21607</v>
      </c>
      <c r="AQ141">
        <f t="shared" si="54"/>
        <v>162</v>
      </c>
      <c r="AS141">
        <f t="shared" si="55"/>
        <v>2454</v>
      </c>
    </row>
    <row r="142" spans="1:45">
      <c r="A142" t="str">
        <f t="shared" si="46"/>
        <v>4117330423</v>
      </c>
      <c r="B142" t="str">
        <f t="shared" si="47"/>
        <v>41173ES English</v>
      </c>
      <c r="C142" s="1">
        <v>41173</v>
      </c>
      <c r="D142">
        <v>30423</v>
      </c>
      <c r="E142" t="s">
        <v>312</v>
      </c>
      <c r="F142" t="s">
        <v>67</v>
      </c>
      <c r="G142" t="s">
        <v>34</v>
      </c>
      <c r="H142" t="s">
        <v>309</v>
      </c>
      <c r="I142">
        <v>34200</v>
      </c>
      <c r="J142">
        <v>54</v>
      </c>
      <c r="K142">
        <v>20535</v>
      </c>
      <c r="L142">
        <v>589</v>
      </c>
      <c r="N142">
        <v>623</v>
      </c>
      <c r="O142">
        <v>8649</v>
      </c>
      <c r="P142">
        <v>551</v>
      </c>
      <c r="Q142">
        <v>54</v>
      </c>
      <c r="R142">
        <v>42</v>
      </c>
      <c r="S142">
        <v>42</v>
      </c>
      <c r="T142">
        <v>1</v>
      </c>
      <c r="U142">
        <v>21</v>
      </c>
      <c r="V142">
        <v>29</v>
      </c>
      <c r="W142">
        <v>1726</v>
      </c>
      <c r="X142">
        <v>1800</v>
      </c>
      <c r="Y142">
        <v>695</v>
      </c>
      <c r="AI142">
        <v>9</v>
      </c>
      <c r="AK142">
        <f t="shared" si="48"/>
        <v>34153</v>
      </c>
      <c r="AL142">
        <f t="shared" si="49"/>
        <v>47</v>
      </c>
      <c r="AM142" s="16">
        <f t="shared" si="50"/>
        <v>1.3742690058479532E-3</v>
      </c>
      <c r="AN142">
        <f t="shared" si="51"/>
        <v>29903</v>
      </c>
      <c r="AO142">
        <f t="shared" si="52"/>
        <v>29807</v>
      </c>
      <c r="AP142">
        <f t="shared" si="53"/>
        <v>32400</v>
      </c>
      <c r="AQ142">
        <f t="shared" si="54"/>
        <v>96</v>
      </c>
      <c r="AS142">
        <f t="shared" si="55"/>
        <v>2450</v>
      </c>
    </row>
    <row r="143" spans="1:45">
      <c r="A143" t="str">
        <f t="shared" si="46"/>
        <v>4117330421</v>
      </c>
      <c r="B143" t="str">
        <f t="shared" si="47"/>
        <v>41173ES English</v>
      </c>
      <c r="C143" s="1">
        <v>41173</v>
      </c>
      <c r="D143">
        <v>30421</v>
      </c>
      <c r="E143" t="s">
        <v>313</v>
      </c>
      <c r="F143" t="s">
        <v>67</v>
      </c>
      <c r="G143" t="s">
        <v>34</v>
      </c>
      <c r="H143" t="s">
        <v>309</v>
      </c>
      <c r="I143">
        <v>37796</v>
      </c>
      <c r="J143">
        <v>72</v>
      </c>
      <c r="K143">
        <v>28009</v>
      </c>
      <c r="L143">
        <v>1282</v>
      </c>
      <c r="N143">
        <v>1485</v>
      </c>
      <c r="O143">
        <v>836</v>
      </c>
      <c r="P143">
        <v>418</v>
      </c>
      <c r="Q143">
        <v>72</v>
      </c>
      <c r="R143">
        <v>1902</v>
      </c>
      <c r="S143">
        <v>1</v>
      </c>
      <c r="V143">
        <v>37</v>
      </c>
      <c r="W143">
        <v>1627</v>
      </c>
      <c r="X143">
        <v>1743</v>
      </c>
      <c r="Y143">
        <v>306</v>
      </c>
      <c r="Z143">
        <v>1784</v>
      </c>
      <c r="AI143">
        <v>10</v>
      </c>
      <c r="AK143">
        <f t="shared" si="48"/>
        <v>37801</v>
      </c>
      <c r="AL143">
        <f t="shared" si="49"/>
        <v>0</v>
      </c>
      <c r="AM143" s="16">
        <f t="shared" si="50"/>
        <v>0</v>
      </c>
      <c r="AN143">
        <f t="shared" si="51"/>
        <v>32304</v>
      </c>
      <c r="AO143">
        <f t="shared" si="52"/>
        <v>30330</v>
      </c>
      <c r="AP143">
        <f t="shared" si="53"/>
        <v>36053</v>
      </c>
      <c r="AQ143">
        <f t="shared" si="54"/>
        <v>1974</v>
      </c>
      <c r="AS143">
        <f t="shared" si="55"/>
        <v>3754</v>
      </c>
    </row>
    <row r="144" spans="1:45">
      <c r="A144" t="str">
        <f t="shared" si="46"/>
        <v>4117330556</v>
      </c>
      <c r="B144" t="str">
        <f t="shared" si="47"/>
        <v>41173ES English</v>
      </c>
      <c r="C144" s="1">
        <v>41173</v>
      </c>
      <c r="D144">
        <v>30556</v>
      </c>
      <c r="E144" t="s">
        <v>314</v>
      </c>
      <c r="F144" t="s">
        <v>67</v>
      </c>
      <c r="G144" t="s">
        <v>34</v>
      </c>
      <c r="H144" t="s">
        <v>315</v>
      </c>
      <c r="I144">
        <v>30611</v>
      </c>
      <c r="J144">
        <v>27</v>
      </c>
      <c r="K144">
        <v>22241</v>
      </c>
      <c r="L144">
        <v>138</v>
      </c>
      <c r="N144">
        <v>451</v>
      </c>
      <c r="O144">
        <v>1342</v>
      </c>
      <c r="P144">
        <v>878</v>
      </c>
      <c r="Q144">
        <v>28</v>
      </c>
      <c r="R144">
        <v>19</v>
      </c>
      <c r="S144">
        <v>4</v>
      </c>
      <c r="V144">
        <v>4</v>
      </c>
      <c r="W144">
        <v>931</v>
      </c>
      <c r="X144">
        <v>1802</v>
      </c>
      <c r="Y144">
        <v>2193</v>
      </c>
      <c r="Z144">
        <v>1598</v>
      </c>
      <c r="AI144">
        <v>8</v>
      </c>
      <c r="AK144">
        <f t="shared" si="48"/>
        <v>30609</v>
      </c>
      <c r="AL144">
        <f t="shared" si="49"/>
        <v>2</v>
      </c>
      <c r="AM144" s="16">
        <f t="shared" si="50"/>
        <v>6.5335990330273432E-5</v>
      </c>
      <c r="AN144">
        <f t="shared" si="51"/>
        <v>24081</v>
      </c>
      <c r="AO144">
        <f t="shared" si="52"/>
        <v>24034</v>
      </c>
      <c r="AP144">
        <f t="shared" si="53"/>
        <v>28809</v>
      </c>
      <c r="AQ144">
        <f t="shared" si="54"/>
        <v>47</v>
      </c>
      <c r="AS144">
        <f t="shared" si="55"/>
        <v>4726</v>
      </c>
    </row>
    <row r="145" spans="1:45">
      <c r="A145" t="str">
        <f t="shared" si="46"/>
        <v>4117330579</v>
      </c>
      <c r="B145" t="str">
        <f t="shared" si="47"/>
        <v>41173ES English</v>
      </c>
      <c r="C145" s="1">
        <v>41173</v>
      </c>
      <c r="D145">
        <v>30579</v>
      </c>
      <c r="E145" t="s">
        <v>316</v>
      </c>
      <c r="F145" t="s">
        <v>67</v>
      </c>
      <c r="G145" t="s">
        <v>34</v>
      </c>
      <c r="H145" t="s">
        <v>315</v>
      </c>
      <c r="I145">
        <v>30617</v>
      </c>
      <c r="J145">
        <v>54</v>
      </c>
      <c r="K145">
        <v>21311</v>
      </c>
      <c r="L145">
        <v>804</v>
      </c>
      <c r="N145">
        <v>794</v>
      </c>
      <c r="O145">
        <v>4587</v>
      </c>
      <c r="P145">
        <v>494</v>
      </c>
      <c r="Q145">
        <v>54</v>
      </c>
      <c r="R145">
        <v>318</v>
      </c>
      <c r="S145">
        <v>11</v>
      </c>
      <c r="V145">
        <v>17</v>
      </c>
      <c r="W145">
        <v>1577</v>
      </c>
      <c r="X145">
        <v>1834</v>
      </c>
      <c r="Z145">
        <v>1</v>
      </c>
      <c r="AI145">
        <v>8</v>
      </c>
      <c r="AK145">
        <f t="shared" si="48"/>
        <v>30493</v>
      </c>
      <c r="AL145">
        <f t="shared" si="49"/>
        <v>124</v>
      </c>
      <c r="AM145" s="16">
        <f t="shared" si="50"/>
        <v>4.0500375608322177E-3</v>
      </c>
      <c r="AN145">
        <f t="shared" si="51"/>
        <v>27064</v>
      </c>
      <c r="AO145">
        <f t="shared" si="52"/>
        <v>26692</v>
      </c>
      <c r="AP145">
        <f t="shared" si="53"/>
        <v>28783</v>
      </c>
      <c r="AQ145">
        <f t="shared" si="54"/>
        <v>372</v>
      </c>
      <c r="AS145">
        <f t="shared" si="55"/>
        <v>1595</v>
      </c>
    </row>
    <row r="146" spans="1:45">
      <c r="A146" t="str">
        <f t="shared" si="46"/>
        <v>4117330249</v>
      </c>
      <c r="B146" t="str">
        <f t="shared" si="47"/>
        <v>41173ES English</v>
      </c>
      <c r="C146" s="1">
        <v>41173</v>
      </c>
      <c r="D146">
        <v>30249</v>
      </c>
      <c r="E146" t="s">
        <v>317</v>
      </c>
      <c r="F146" t="s">
        <v>67</v>
      </c>
      <c r="G146" t="s">
        <v>34</v>
      </c>
      <c r="H146" t="s">
        <v>315</v>
      </c>
      <c r="I146">
        <v>15570</v>
      </c>
      <c r="J146">
        <v>19</v>
      </c>
      <c r="K146">
        <v>13147</v>
      </c>
      <c r="L146">
        <v>70</v>
      </c>
      <c r="N146">
        <v>68</v>
      </c>
      <c r="O146">
        <v>1327</v>
      </c>
      <c r="P146">
        <v>765</v>
      </c>
      <c r="Q146">
        <v>19</v>
      </c>
      <c r="R146">
        <v>12</v>
      </c>
      <c r="S146">
        <v>3</v>
      </c>
      <c r="V146">
        <v>75</v>
      </c>
      <c r="W146">
        <v>919</v>
      </c>
      <c r="AI146">
        <v>4.3</v>
      </c>
      <c r="AK146">
        <f t="shared" si="48"/>
        <v>15567</v>
      </c>
      <c r="AL146">
        <f t="shared" si="49"/>
        <v>3</v>
      </c>
      <c r="AM146" s="16">
        <f t="shared" si="50"/>
        <v>1.9267822736030829E-4</v>
      </c>
      <c r="AN146">
        <f t="shared" si="51"/>
        <v>14573</v>
      </c>
      <c r="AO146">
        <f t="shared" si="52"/>
        <v>14542</v>
      </c>
      <c r="AP146">
        <f t="shared" si="53"/>
        <v>15570</v>
      </c>
      <c r="AQ146">
        <f t="shared" si="54"/>
        <v>31</v>
      </c>
      <c r="AS146">
        <f t="shared" si="55"/>
        <v>994</v>
      </c>
    </row>
    <row r="147" spans="1:45">
      <c r="A147" t="str">
        <f t="shared" si="46"/>
        <v>4117330476</v>
      </c>
      <c r="B147" t="str">
        <f t="shared" si="47"/>
        <v>41173ES English</v>
      </c>
      <c r="C147" s="1">
        <v>41173</v>
      </c>
      <c r="D147">
        <v>30476</v>
      </c>
      <c r="E147" t="s">
        <v>318</v>
      </c>
      <c r="F147" t="s">
        <v>67</v>
      </c>
      <c r="G147" t="s">
        <v>34</v>
      </c>
      <c r="H147" t="s">
        <v>319</v>
      </c>
      <c r="I147">
        <v>37813</v>
      </c>
      <c r="J147">
        <v>37</v>
      </c>
      <c r="K147">
        <v>20984</v>
      </c>
      <c r="L147">
        <v>61</v>
      </c>
      <c r="N147">
        <v>67</v>
      </c>
      <c r="O147">
        <v>11903</v>
      </c>
      <c r="P147">
        <v>890</v>
      </c>
      <c r="Q147">
        <v>37</v>
      </c>
      <c r="R147">
        <v>1129</v>
      </c>
      <c r="S147">
        <v>21</v>
      </c>
      <c r="V147">
        <v>6</v>
      </c>
      <c r="W147">
        <v>1852</v>
      </c>
      <c r="X147">
        <v>1831</v>
      </c>
      <c r="AI147">
        <v>10</v>
      </c>
      <c r="AK147">
        <f t="shared" si="48"/>
        <v>37809</v>
      </c>
      <c r="AL147">
        <f t="shared" si="49"/>
        <v>4</v>
      </c>
      <c r="AM147" s="16">
        <f t="shared" si="50"/>
        <v>1.05783725173882E-4</v>
      </c>
      <c r="AN147">
        <f t="shared" si="51"/>
        <v>34120</v>
      </c>
      <c r="AO147">
        <f t="shared" si="52"/>
        <v>32954</v>
      </c>
      <c r="AP147">
        <f t="shared" si="53"/>
        <v>35982</v>
      </c>
      <c r="AQ147">
        <f t="shared" si="54"/>
        <v>1166</v>
      </c>
      <c r="AS147">
        <f t="shared" si="55"/>
        <v>1858</v>
      </c>
    </row>
    <row r="148" spans="1:45">
      <c r="A148" t="str">
        <f t="shared" si="46"/>
        <v>4117330430</v>
      </c>
      <c r="B148" t="str">
        <f t="shared" si="47"/>
        <v>41173ES English</v>
      </c>
      <c r="C148" s="1">
        <v>41173</v>
      </c>
      <c r="D148">
        <v>30430</v>
      </c>
      <c r="E148" t="s">
        <v>320</v>
      </c>
      <c r="F148" t="s">
        <v>67</v>
      </c>
      <c r="G148" t="s">
        <v>34</v>
      </c>
      <c r="H148" t="s">
        <v>321</v>
      </c>
      <c r="I148">
        <v>30695</v>
      </c>
      <c r="J148">
        <v>34</v>
      </c>
      <c r="K148">
        <v>18072</v>
      </c>
      <c r="L148">
        <v>1364</v>
      </c>
      <c r="N148">
        <v>1625</v>
      </c>
      <c r="O148">
        <v>6852</v>
      </c>
      <c r="P148">
        <v>773</v>
      </c>
      <c r="Q148">
        <v>34</v>
      </c>
      <c r="R148">
        <v>23</v>
      </c>
      <c r="S148">
        <v>15</v>
      </c>
      <c r="V148">
        <v>66</v>
      </c>
      <c r="W148">
        <v>1859</v>
      </c>
      <c r="X148">
        <v>1847</v>
      </c>
      <c r="AI148">
        <v>8</v>
      </c>
      <c r="AK148">
        <f t="shared" si="48"/>
        <v>30378</v>
      </c>
      <c r="AL148">
        <f t="shared" si="49"/>
        <v>317</v>
      </c>
      <c r="AM148" s="16">
        <f t="shared" si="50"/>
        <v>1.0327414888418309E-2</v>
      </c>
      <c r="AN148">
        <f t="shared" si="51"/>
        <v>26606</v>
      </c>
      <c r="AO148">
        <f t="shared" si="52"/>
        <v>26549</v>
      </c>
      <c r="AP148">
        <f t="shared" si="53"/>
        <v>28848</v>
      </c>
      <c r="AQ148">
        <f t="shared" si="54"/>
        <v>57</v>
      </c>
      <c r="AS148">
        <f t="shared" si="55"/>
        <v>1925</v>
      </c>
    </row>
    <row r="149" spans="1:45">
      <c r="A149" t="str">
        <f t="shared" si="46"/>
        <v>4117330479</v>
      </c>
      <c r="B149" t="str">
        <f t="shared" si="47"/>
        <v>41173ES English</v>
      </c>
      <c r="C149" s="1">
        <v>41173</v>
      </c>
      <c r="D149">
        <v>30479</v>
      </c>
      <c r="E149" t="s">
        <v>322</v>
      </c>
      <c r="F149" t="s">
        <v>67</v>
      </c>
      <c r="G149" t="s">
        <v>34</v>
      </c>
      <c r="H149" t="s">
        <v>321</v>
      </c>
      <c r="I149">
        <v>17979</v>
      </c>
      <c r="J149">
        <v>37</v>
      </c>
      <c r="K149">
        <v>13860</v>
      </c>
      <c r="L149">
        <v>687</v>
      </c>
      <c r="N149">
        <v>693</v>
      </c>
      <c r="O149">
        <v>936</v>
      </c>
      <c r="P149">
        <v>418</v>
      </c>
      <c r="Q149">
        <v>37</v>
      </c>
      <c r="R149">
        <v>333</v>
      </c>
      <c r="S149">
        <v>4</v>
      </c>
      <c r="V149">
        <v>10</v>
      </c>
      <c r="W149">
        <v>1826</v>
      </c>
      <c r="Y149">
        <v>288</v>
      </c>
      <c r="AI149">
        <v>5</v>
      </c>
      <c r="AK149">
        <f t="shared" si="48"/>
        <v>17983</v>
      </c>
      <c r="AL149">
        <f t="shared" si="49"/>
        <v>0</v>
      </c>
      <c r="AM149" s="16">
        <f t="shared" si="50"/>
        <v>0</v>
      </c>
      <c r="AN149">
        <f t="shared" si="51"/>
        <v>15859</v>
      </c>
      <c r="AO149">
        <f t="shared" si="52"/>
        <v>15489</v>
      </c>
      <c r="AP149">
        <f t="shared" si="53"/>
        <v>17979</v>
      </c>
      <c r="AQ149">
        <f t="shared" si="54"/>
        <v>370</v>
      </c>
      <c r="AS149">
        <f t="shared" si="55"/>
        <v>2124</v>
      </c>
    </row>
    <row r="150" spans="1:45">
      <c r="A150" t="str">
        <f t="shared" si="46"/>
        <v>4117330578</v>
      </c>
      <c r="B150" t="str">
        <f t="shared" si="47"/>
        <v>41173ES English</v>
      </c>
      <c r="C150" s="1">
        <v>41173</v>
      </c>
      <c r="D150">
        <v>30578</v>
      </c>
      <c r="E150" t="s">
        <v>323</v>
      </c>
      <c r="F150" t="s">
        <v>67</v>
      </c>
      <c r="G150" t="s">
        <v>34</v>
      </c>
      <c r="H150" t="s">
        <v>321</v>
      </c>
      <c r="I150">
        <v>6189</v>
      </c>
      <c r="J150">
        <v>3</v>
      </c>
      <c r="K150">
        <v>2761</v>
      </c>
      <c r="L150">
        <v>25</v>
      </c>
      <c r="N150">
        <v>26</v>
      </c>
      <c r="O150">
        <v>2215</v>
      </c>
      <c r="P150">
        <v>1667</v>
      </c>
      <c r="Q150">
        <v>3</v>
      </c>
      <c r="R150">
        <v>277</v>
      </c>
      <c r="S150">
        <v>3</v>
      </c>
      <c r="V150">
        <v>80</v>
      </c>
      <c r="W150">
        <v>826</v>
      </c>
      <c r="AI150">
        <v>1.7</v>
      </c>
      <c r="AK150">
        <f t="shared" si="48"/>
        <v>6188</v>
      </c>
      <c r="AL150">
        <f t="shared" si="49"/>
        <v>1</v>
      </c>
      <c r="AM150" s="16">
        <f t="shared" si="50"/>
        <v>1.6157699143641945E-4</v>
      </c>
      <c r="AN150">
        <f t="shared" si="51"/>
        <v>5282</v>
      </c>
      <c r="AO150">
        <f t="shared" si="52"/>
        <v>5002</v>
      </c>
      <c r="AP150">
        <f t="shared" si="53"/>
        <v>6189</v>
      </c>
      <c r="AQ150">
        <f t="shared" si="54"/>
        <v>280</v>
      </c>
      <c r="AS150">
        <f t="shared" si="55"/>
        <v>906</v>
      </c>
    </row>
    <row r="151" spans="1:45">
      <c r="A151" t="str">
        <f t="shared" si="46"/>
        <v>4117330437</v>
      </c>
      <c r="B151" t="str">
        <f t="shared" si="47"/>
        <v>41173ES English</v>
      </c>
      <c r="C151" s="1">
        <v>41173</v>
      </c>
      <c r="D151">
        <v>30437</v>
      </c>
      <c r="E151" t="s">
        <v>324</v>
      </c>
      <c r="F151" t="s">
        <v>67</v>
      </c>
      <c r="G151" t="s">
        <v>34</v>
      </c>
      <c r="H151" t="s">
        <v>321</v>
      </c>
      <c r="I151">
        <v>30820</v>
      </c>
      <c r="J151">
        <v>42</v>
      </c>
      <c r="K151">
        <v>18498</v>
      </c>
      <c r="L151">
        <v>1371</v>
      </c>
      <c r="N151">
        <v>1374</v>
      </c>
      <c r="O151">
        <v>3472</v>
      </c>
      <c r="P151">
        <v>556</v>
      </c>
      <c r="Q151">
        <v>42</v>
      </c>
      <c r="R151">
        <v>275</v>
      </c>
      <c r="S151">
        <v>9</v>
      </c>
      <c r="V151">
        <v>25</v>
      </c>
      <c r="W151">
        <v>1808</v>
      </c>
      <c r="X151">
        <v>1742</v>
      </c>
      <c r="Y151">
        <v>3581</v>
      </c>
      <c r="AI151">
        <v>8.1</v>
      </c>
      <c r="AK151">
        <f t="shared" si="48"/>
        <v>30817</v>
      </c>
      <c r="AL151">
        <f t="shared" si="49"/>
        <v>3</v>
      </c>
      <c r="AM151" s="16">
        <f t="shared" si="50"/>
        <v>9.7339390006489287E-5</v>
      </c>
      <c r="AN151">
        <f t="shared" si="51"/>
        <v>23661</v>
      </c>
      <c r="AO151">
        <f t="shared" si="52"/>
        <v>23344</v>
      </c>
      <c r="AP151">
        <f t="shared" si="53"/>
        <v>29078</v>
      </c>
      <c r="AQ151">
        <f t="shared" si="54"/>
        <v>317</v>
      </c>
      <c r="AS151">
        <f t="shared" si="55"/>
        <v>5414</v>
      </c>
    </row>
    <row r="152" spans="1:45">
      <c r="A152" t="str">
        <f t="shared" si="46"/>
        <v>4117330570</v>
      </c>
      <c r="B152" t="str">
        <f t="shared" si="47"/>
        <v>41173ES English</v>
      </c>
      <c r="C152" s="1">
        <v>41173</v>
      </c>
      <c r="D152">
        <v>30570</v>
      </c>
      <c r="E152" t="s">
        <v>325</v>
      </c>
      <c r="F152" t="s">
        <v>67</v>
      </c>
      <c r="G152" t="s">
        <v>34</v>
      </c>
      <c r="H152" t="s">
        <v>326</v>
      </c>
      <c r="I152">
        <v>33292</v>
      </c>
      <c r="J152">
        <v>68</v>
      </c>
      <c r="K152">
        <v>24561</v>
      </c>
      <c r="L152">
        <v>1028</v>
      </c>
      <c r="N152">
        <v>1138</v>
      </c>
      <c r="O152">
        <v>1647</v>
      </c>
      <c r="P152">
        <v>401</v>
      </c>
      <c r="Q152">
        <v>68</v>
      </c>
      <c r="R152">
        <v>37</v>
      </c>
      <c r="S152">
        <v>9</v>
      </c>
      <c r="V152">
        <v>181</v>
      </c>
      <c r="W152">
        <v>1807</v>
      </c>
      <c r="X152">
        <v>1785</v>
      </c>
      <c r="Z152">
        <v>2074</v>
      </c>
      <c r="AI152">
        <v>8.8000000000000007</v>
      </c>
      <c r="AK152">
        <f t="shared" si="48"/>
        <v>33298</v>
      </c>
      <c r="AL152">
        <f t="shared" si="49"/>
        <v>0</v>
      </c>
      <c r="AM152" s="16">
        <f t="shared" si="50"/>
        <v>0</v>
      </c>
      <c r="AN152">
        <f t="shared" si="51"/>
        <v>27451</v>
      </c>
      <c r="AO152">
        <f t="shared" si="52"/>
        <v>27346</v>
      </c>
      <c r="AP152">
        <f t="shared" si="53"/>
        <v>31507</v>
      </c>
      <c r="AQ152">
        <f t="shared" si="54"/>
        <v>105</v>
      </c>
      <c r="AS152">
        <f t="shared" si="55"/>
        <v>4062</v>
      </c>
    </row>
    <row r="153" spans="1:45">
      <c r="A153" t="str">
        <f t="shared" si="46"/>
        <v>4117330581</v>
      </c>
      <c r="B153" t="str">
        <f t="shared" si="47"/>
        <v>41173ES English</v>
      </c>
      <c r="C153" s="1">
        <v>41173</v>
      </c>
      <c r="D153">
        <v>30581</v>
      </c>
      <c r="E153" t="s">
        <v>327</v>
      </c>
      <c r="F153" t="s">
        <v>67</v>
      </c>
      <c r="G153" t="s">
        <v>34</v>
      </c>
      <c r="H153" t="s">
        <v>326</v>
      </c>
      <c r="I153">
        <v>15083</v>
      </c>
      <c r="J153">
        <v>25</v>
      </c>
      <c r="K153">
        <v>9271</v>
      </c>
      <c r="L153">
        <v>670</v>
      </c>
      <c r="N153">
        <v>696</v>
      </c>
      <c r="O153">
        <v>1358</v>
      </c>
      <c r="P153">
        <v>452</v>
      </c>
      <c r="Q153">
        <v>25</v>
      </c>
      <c r="R153">
        <v>338</v>
      </c>
      <c r="S153">
        <v>3</v>
      </c>
      <c r="V153">
        <v>111</v>
      </c>
      <c r="W153">
        <v>904</v>
      </c>
      <c r="Y153">
        <v>579</v>
      </c>
      <c r="Z153">
        <v>1797</v>
      </c>
      <c r="AI153">
        <v>4.2</v>
      </c>
      <c r="AK153">
        <f t="shared" si="48"/>
        <v>15079</v>
      </c>
      <c r="AL153">
        <f t="shared" si="49"/>
        <v>4</v>
      </c>
      <c r="AM153" s="16">
        <f t="shared" si="50"/>
        <v>2.6519923092223032E-4</v>
      </c>
      <c r="AN153">
        <f t="shared" si="51"/>
        <v>11688</v>
      </c>
      <c r="AO153">
        <f t="shared" si="52"/>
        <v>11325</v>
      </c>
      <c r="AP153">
        <f t="shared" si="53"/>
        <v>15083</v>
      </c>
      <c r="AQ153">
        <f t="shared" si="54"/>
        <v>363</v>
      </c>
      <c r="AS153">
        <f t="shared" si="55"/>
        <v>3391</v>
      </c>
    </row>
    <row r="154" spans="1:45">
      <c r="A154" t="str">
        <f t="shared" si="46"/>
        <v>4117330456</v>
      </c>
      <c r="B154" t="str">
        <f t="shared" si="47"/>
        <v>41173ES English</v>
      </c>
      <c r="C154" s="1">
        <v>41173</v>
      </c>
      <c r="D154">
        <v>30456</v>
      </c>
      <c r="E154" t="s">
        <v>328</v>
      </c>
      <c r="F154" t="s">
        <v>67</v>
      </c>
      <c r="G154" t="s">
        <v>34</v>
      </c>
      <c r="H154" t="s">
        <v>326</v>
      </c>
      <c r="I154">
        <v>30763</v>
      </c>
      <c r="J154">
        <v>34</v>
      </c>
      <c r="K154">
        <v>12158</v>
      </c>
      <c r="L154">
        <v>1517</v>
      </c>
      <c r="N154">
        <v>1522</v>
      </c>
      <c r="O154">
        <v>10759</v>
      </c>
      <c r="P154">
        <v>719</v>
      </c>
      <c r="Q154">
        <v>36</v>
      </c>
      <c r="R154">
        <v>20</v>
      </c>
      <c r="S154">
        <v>22</v>
      </c>
      <c r="V154">
        <v>193</v>
      </c>
      <c r="W154">
        <v>1810</v>
      </c>
      <c r="X154">
        <v>1870</v>
      </c>
      <c r="Y154">
        <v>308</v>
      </c>
      <c r="Z154">
        <v>2090</v>
      </c>
      <c r="AI154">
        <v>8</v>
      </c>
      <c r="AK154">
        <f t="shared" si="48"/>
        <v>30766</v>
      </c>
      <c r="AL154">
        <f t="shared" si="49"/>
        <v>0</v>
      </c>
      <c r="AM154" s="16">
        <f t="shared" si="50"/>
        <v>0</v>
      </c>
      <c r="AN154">
        <f t="shared" si="51"/>
        <v>24495</v>
      </c>
      <c r="AO154">
        <f t="shared" si="52"/>
        <v>24439</v>
      </c>
      <c r="AP154">
        <f t="shared" si="53"/>
        <v>28893</v>
      </c>
      <c r="AQ154">
        <f t="shared" si="54"/>
        <v>56</v>
      </c>
      <c r="AS154">
        <f t="shared" si="55"/>
        <v>4401</v>
      </c>
    </row>
    <row r="155" spans="1:45">
      <c r="A155" t="str">
        <f t="shared" si="46"/>
        <v>4117330426</v>
      </c>
      <c r="B155" t="str">
        <f t="shared" si="47"/>
        <v>41173ES English</v>
      </c>
      <c r="C155" s="1">
        <v>41173</v>
      </c>
      <c r="D155">
        <v>30426</v>
      </c>
      <c r="E155" t="s">
        <v>329</v>
      </c>
      <c r="F155" t="s">
        <v>67</v>
      </c>
      <c r="G155" t="s">
        <v>34</v>
      </c>
      <c r="H155" t="s">
        <v>330</v>
      </c>
      <c r="I155">
        <v>30601</v>
      </c>
      <c r="J155">
        <v>31</v>
      </c>
      <c r="K155">
        <v>20711</v>
      </c>
      <c r="L155">
        <v>774</v>
      </c>
      <c r="N155">
        <v>847</v>
      </c>
      <c r="O155">
        <v>3156</v>
      </c>
      <c r="P155">
        <v>795</v>
      </c>
      <c r="Q155">
        <v>31</v>
      </c>
      <c r="R155">
        <v>23</v>
      </c>
      <c r="S155">
        <v>12</v>
      </c>
      <c r="V155">
        <v>208</v>
      </c>
      <c r="W155">
        <v>1749</v>
      </c>
      <c r="X155">
        <v>1747</v>
      </c>
      <c r="Y155">
        <v>721</v>
      </c>
      <c r="Z155">
        <v>1406</v>
      </c>
      <c r="AI155">
        <v>8</v>
      </c>
      <c r="AK155">
        <f t="shared" si="48"/>
        <v>30599</v>
      </c>
      <c r="AL155">
        <f t="shared" si="49"/>
        <v>2</v>
      </c>
      <c r="AM155" s="16">
        <f t="shared" si="50"/>
        <v>6.5357341263357408E-5</v>
      </c>
      <c r="AN155">
        <f t="shared" si="51"/>
        <v>24768</v>
      </c>
      <c r="AO155">
        <f t="shared" si="52"/>
        <v>24714</v>
      </c>
      <c r="AP155">
        <f t="shared" si="53"/>
        <v>28854</v>
      </c>
      <c r="AQ155">
        <f t="shared" si="54"/>
        <v>54</v>
      </c>
      <c r="AS155">
        <f t="shared" si="55"/>
        <v>4084</v>
      </c>
    </row>
    <row r="156" spans="1:45">
      <c r="A156" t="str">
        <f t="shared" si="46"/>
        <v>4117330522</v>
      </c>
      <c r="B156" t="str">
        <f t="shared" si="47"/>
        <v>41173ES English</v>
      </c>
      <c r="C156" s="1">
        <v>41173</v>
      </c>
      <c r="D156">
        <v>30522</v>
      </c>
      <c r="E156" t="s">
        <v>331</v>
      </c>
      <c r="F156" t="s">
        <v>67</v>
      </c>
      <c r="G156" t="s">
        <v>34</v>
      </c>
      <c r="H156" t="s">
        <v>330</v>
      </c>
      <c r="I156">
        <v>30569</v>
      </c>
      <c r="J156">
        <v>44</v>
      </c>
      <c r="K156">
        <v>14000</v>
      </c>
      <c r="L156">
        <v>380</v>
      </c>
      <c r="N156">
        <v>449</v>
      </c>
      <c r="O156">
        <v>11260</v>
      </c>
      <c r="P156">
        <v>583</v>
      </c>
      <c r="Q156">
        <v>44</v>
      </c>
      <c r="R156">
        <v>473</v>
      </c>
      <c r="S156">
        <v>28</v>
      </c>
      <c r="V156">
        <v>280</v>
      </c>
      <c r="W156">
        <v>1741</v>
      </c>
      <c r="X156">
        <v>1757</v>
      </c>
      <c r="Y156">
        <v>571</v>
      </c>
      <c r="AI156">
        <v>8</v>
      </c>
      <c r="AK156">
        <f t="shared" si="48"/>
        <v>30575</v>
      </c>
      <c r="AL156">
        <f t="shared" si="49"/>
        <v>0</v>
      </c>
      <c r="AM156" s="16">
        <f t="shared" si="50"/>
        <v>0</v>
      </c>
      <c r="AN156">
        <f t="shared" si="51"/>
        <v>26226</v>
      </c>
      <c r="AO156">
        <f t="shared" si="52"/>
        <v>25709</v>
      </c>
      <c r="AP156">
        <f t="shared" si="53"/>
        <v>28812</v>
      </c>
      <c r="AQ156">
        <f t="shared" si="54"/>
        <v>517</v>
      </c>
      <c r="AS156">
        <f t="shared" si="55"/>
        <v>2592</v>
      </c>
    </row>
    <row r="157" spans="1:45">
      <c r="A157" t="str">
        <f t="shared" si="46"/>
        <v>4117330369</v>
      </c>
      <c r="B157" t="str">
        <f t="shared" si="47"/>
        <v>41173ES English</v>
      </c>
      <c r="C157" s="1">
        <v>41173</v>
      </c>
      <c r="D157">
        <v>30369</v>
      </c>
      <c r="E157" t="s">
        <v>332</v>
      </c>
      <c r="F157" t="s">
        <v>67</v>
      </c>
      <c r="G157" t="s">
        <v>34</v>
      </c>
      <c r="H157" t="s">
        <v>333</v>
      </c>
      <c r="I157">
        <v>37746</v>
      </c>
      <c r="J157">
        <v>51</v>
      </c>
      <c r="K157">
        <v>19389</v>
      </c>
      <c r="L157">
        <v>1301</v>
      </c>
      <c r="N157">
        <v>1304</v>
      </c>
      <c r="O157">
        <v>6060</v>
      </c>
      <c r="P157">
        <v>525</v>
      </c>
      <c r="Q157">
        <v>51</v>
      </c>
      <c r="R157">
        <v>1868</v>
      </c>
      <c r="S157">
        <v>11</v>
      </c>
      <c r="V157">
        <v>15</v>
      </c>
      <c r="W157">
        <v>1745</v>
      </c>
      <c r="X157">
        <v>1783</v>
      </c>
      <c r="Y157">
        <v>211</v>
      </c>
      <c r="Z157">
        <v>1796</v>
      </c>
      <c r="AA157">
        <v>3519</v>
      </c>
      <c r="AI157">
        <v>10</v>
      </c>
      <c r="AK157">
        <f t="shared" si="48"/>
        <v>37741</v>
      </c>
      <c r="AL157">
        <f t="shared" si="49"/>
        <v>5</v>
      </c>
      <c r="AM157" s="16">
        <f t="shared" si="50"/>
        <v>1.3246436708525406E-4</v>
      </c>
      <c r="AN157">
        <f t="shared" si="51"/>
        <v>28672</v>
      </c>
      <c r="AO157">
        <f t="shared" si="52"/>
        <v>26753</v>
      </c>
      <c r="AP157">
        <f t="shared" si="53"/>
        <v>35963</v>
      </c>
      <c r="AQ157">
        <f t="shared" si="54"/>
        <v>1919</v>
      </c>
      <c r="AS157">
        <f t="shared" si="55"/>
        <v>7286</v>
      </c>
    </row>
    <row r="158" spans="1:45">
      <c r="A158" t="str">
        <f t="shared" si="46"/>
        <v>4117330569</v>
      </c>
      <c r="B158" t="str">
        <f t="shared" si="47"/>
        <v>41173ES English</v>
      </c>
      <c r="C158" s="1">
        <v>41173</v>
      </c>
      <c r="D158">
        <v>30569</v>
      </c>
      <c r="E158" t="s">
        <v>334</v>
      </c>
      <c r="F158" t="s">
        <v>67</v>
      </c>
      <c r="G158" t="s">
        <v>34</v>
      </c>
      <c r="H158" t="s">
        <v>333</v>
      </c>
      <c r="I158">
        <v>30597</v>
      </c>
      <c r="J158">
        <v>62</v>
      </c>
      <c r="K158">
        <v>24583</v>
      </c>
      <c r="L158">
        <v>1462</v>
      </c>
      <c r="N158">
        <v>1498</v>
      </c>
      <c r="O158">
        <v>549</v>
      </c>
      <c r="P158">
        <v>429</v>
      </c>
      <c r="Q158">
        <v>62</v>
      </c>
      <c r="R158">
        <v>314</v>
      </c>
      <c r="S158">
        <v>5</v>
      </c>
      <c r="V158">
        <v>91</v>
      </c>
      <c r="W158">
        <v>1754</v>
      </c>
      <c r="X158">
        <v>1745</v>
      </c>
      <c r="AI158">
        <v>8</v>
      </c>
      <c r="AK158">
        <f t="shared" si="48"/>
        <v>30596</v>
      </c>
      <c r="AL158">
        <f t="shared" si="49"/>
        <v>1</v>
      </c>
      <c r="AM158" s="16">
        <f t="shared" si="50"/>
        <v>3.2682942772167208E-5</v>
      </c>
      <c r="AN158">
        <f t="shared" si="51"/>
        <v>27006</v>
      </c>
      <c r="AO158">
        <f t="shared" si="52"/>
        <v>26630</v>
      </c>
      <c r="AP158">
        <f t="shared" si="53"/>
        <v>28852</v>
      </c>
      <c r="AQ158">
        <f t="shared" si="54"/>
        <v>376</v>
      </c>
      <c r="AS158">
        <f t="shared" si="55"/>
        <v>1845</v>
      </c>
    </row>
    <row r="159" spans="1:45">
      <c r="A159" t="str">
        <f t="shared" si="46"/>
        <v>4117330360</v>
      </c>
      <c r="B159" t="str">
        <f t="shared" si="47"/>
        <v>41173ES English</v>
      </c>
      <c r="C159" s="1">
        <v>41173</v>
      </c>
      <c r="D159">
        <v>30360</v>
      </c>
      <c r="E159" t="s">
        <v>335</v>
      </c>
      <c r="F159" t="s">
        <v>67</v>
      </c>
      <c r="G159" t="s">
        <v>34</v>
      </c>
      <c r="H159" t="s">
        <v>333</v>
      </c>
      <c r="I159">
        <v>27657</v>
      </c>
      <c r="J159">
        <v>34</v>
      </c>
      <c r="K159">
        <v>19142</v>
      </c>
      <c r="L159">
        <v>2961</v>
      </c>
      <c r="N159">
        <v>3074</v>
      </c>
      <c r="O159">
        <v>257</v>
      </c>
      <c r="P159">
        <v>658</v>
      </c>
      <c r="Q159">
        <v>34</v>
      </c>
      <c r="R159">
        <v>18</v>
      </c>
      <c r="S159">
        <v>1</v>
      </c>
      <c r="V159">
        <v>302</v>
      </c>
      <c r="W159">
        <v>1782</v>
      </c>
      <c r="X159">
        <v>1820</v>
      </c>
      <c r="Y159">
        <v>668</v>
      </c>
      <c r="Z159">
        <v>556</v>
      </c>
      <c r="AI159">
        <v>7.2</v>
      </c>
      <c r="AK159">
        <f t="shared" si="48"/>
        <v>27653</v>
      </c>
      <c r="AL159">
        <f t="shared" si="49"/>
        <v>4</v>
      </c>
      <c r="AM159" s="16">
        <f t="shared" si="50"/>
        <v>1.4462884622337926E-4</v>
      </c>
      <c r="AN159">
        <f t="shared" si="51"/>
        <v>22525</v>
      </c>
      <c r="AO159">
        <f t="shared" si="52"/>
        <v>22473</v>
      </c>
      <c r="AP159">
        <f t="shared" si="53"/>
        <v>25837</v>
      </c>
      <c r="AQ159">
        <f t="shared" si="54"/>
        <v>52</v>
      </c>
      <c r="AS159">
        <f t="shared" si="55"/>
        <v>3308</v>
      </c>
    </row>
    <row r="160" spans="1:45">
      <c r="A160" t="str">
        <f t="shared" si="46"/>
        <v>4117330324</v>
      </c>
      <c r="B160" t="str">
        <f t="shared" si="47"/>
        <v>41173ES English</v>
      </c>
      <c r="C160" s="1">
        <v>41173</v>
      </c>
      <c r="D160">
        <v>30324</v>
      </c>
      <c r="E160" t="s">
        <v>336</v>
      </c>
      <c r="F160" t="s">
        <v>67</v>
      </c>
      <c r="G160" t="s">
        <v>34</v>
      </c>
      <c r="H160" t="s">
        <v>333</v>
      </c>
      <c r="I160">
        <v>30582</v>
      </c>
      <c r="J160">
        <v>50</v>
      </c>
      <c r="K160">
        <v>19074</v>
      </c>
      <c r="L160">
        <v>988</v>
      </c>
      <c r="N160">
        <v>1027</v>
      </c>
      <c r="O160">
        <v>4269</v>
      </c>
      <c r="P160">
        <v>487</v>
      </c>
      <c r="Q160">
        <v>50</v>
      </c>
      <c r="R160">
        <v>212</v>
      </c>
      <c r="S160">
        <v>10</v>
      </c>
      <c r="V160">
        <v>90</v>
      </c>
      <c r="W160">
        <v>1784</v>
      </c>
      <c r="X160">
        <v>1789</v>
      </c>
      <c r="Y160">
        <v>455</v>
      </c>
      <c r="Z160">
        <v>1838</v>
      </c>
      <c r="AI160">
        <v>8</v>
      </c>
      <c r="AK160">
        <f t="shared" si="48"/>
        <v>30588</v>
      </c>
      <c r="AL160">
        <f t="shared" si="49"/>
        <v>0</v>
      </c>
      <c r="AM160" s="16">
        <f t="shared" si="50"/>
        <v>0</v>
      </c>
      <c r="AN160">
        <f t="shared" si="51"/>
        <v>24632</v>
      </c>
      <c r="AO160">
        <f t="shared" si="52"/>
        <v>24370</v>
      </c>
      <c r="AP160">
        <f t="shared" si="53"/>
        <v>28793</v>
      </c>
      <c r="AQ160">
        <f t="shared" si="54"/>
        <v>262</v>
      </c>
      <c r="AS160">
        <f t="shared" si="55"/>
        <v>4167</v>
      </c>
    </row>
    <row r="161" spans="1:45">
      <c r="A161" t="str">
        <f t="shared" si="46"/>
        <v>4117330352</v>
      </c>
      <c r="B161" t="str">
        <f t="shared" si="47"/>
        <v>41173ES English</v>
      </c>
      <c r="C161" s="1">
        <v>41173</v>
      </c>
      <c r="D161">
        <v>30352</v>
      </c>
      <c r="E161" t="s">
        <v>337</v>
      </c>
      <c r="F161" t="s">
        <v>67</v>
      </c>
      <c r="G161" t="s">
        <v>34</v>
      </c>
      <c r="H161" t="s">
        <v>333</v>
      </c>
      <c r="I161">
        <v>36010</v>
      </c>
      <c r="J161">
        <v>72</v>
      </c>
      <c r="K161">
        <v>22938</v>
      </c>
      <c r="L161">
        <v>1235</v>
      </c>
      <c r="N161">
        <v>1240</v>
      </c>
      <c r="O161">
        <v>5078</v>
      </c>
      <c r="P161">
        <v>406</v>
      </c>
      <c r="Q161">
        <v>72</v>
      </c>
      <c r="R161">
        <v>440</v>
      </c>
      <c r="S161">
        <v>15</v>
      </c>
      <c r="V161">
        <v>7</v>
      </c>
      <c r="W161">
        <v>1802</v>
      </c>
      <c r="X161">
        <v>1817</v>
      </c>
      <c r="Y161">
        <v>616</v>
      </c>
      <c r="Z161">
        <v>2007</v>
      </c>
      <c r="AI161">
        <v>9.5</v>
      </c>
      <c r="AK161">
        <f t="shared" si="48"/>
        <v>36017</v>
      </c>
      <c r="AL161">
        <f t="shared" si="49"/>
        <v>0</v>
      </c>
      <c r="AM161" s="16">
        <f t="shared" si="50"/>
        <v>0</v>
      </c>
      <c r="AN161">
        <f t="shared" si="51"/>
        <v>29768</v>
      </c>
      <c r="AO161">
        <f t="shared" si="52"/>
        <v>29256</v>
      </c>
      <c r="AP161">
        <f t="shared" si="53"/>
        <v>34193</v>
      </c>
      <c r="AQ161">
        <f t="shared" si="54"/>
        <v>512</v>
      </c>
      <c r="AS161">
        <f t="shared" si="55"/>
        <v>4432</v>
      </c>
    </row>
    <row r="162" spans="1:45">
      <c r="A162" t="str">
        <f t="shared" si="46"/>
        <v>4117330256</v>
      </c>
      <c r="B162" t="str">
        <f t="shared" si="47"/>
        <v>41173ES English</v>
      </c>
      <c r="C162" s="1">
        <v>41173</v>
      </c>
      <c r="D162">
        <v>30256</v>
      </c>
      <c r="E162" t="s">
        <v>338</v>
      </c>
      <c r="F162" t="s">
        <v>67</v>
      </c>
      <c r="G162" t="s">
        <v>34</v>
      </c>
      <c r="H162" t="s">
        <v>339</v>
      </c>
      <c r="I162">
        <v>32528</v>
      </c>
      <c r="J162">
        <v>47</v>
      </c>
      <c r="K162">
        <v>16389</v>
      </c>
      <c r="L162">
        <v>533</v>
      </c>
      <c r="N162">
        <v>538</v>
      </c>
      <c r="O162">
        <v>8249</v>
      </c>
      <c r="P162">
        <v>536</v>
      </c>
      <c r="Q162">
        <v>47</v>
      </c>
      <c r="R162">
        <v>348</v>
      </c>
      <c r="S162">
        <v>27</v>
      </c>
      <c r="V162">
        <v>97</v>
      </c>
      <c r="W162">
        <v>1847</v>
      </c>
      <c r="X162">
        <v>1843</v>
      </c>
      <c r="Y162">
        <v>553</v>
      </c>
      <c r="Z162">
        <v>2249</v>
      </c>
      <c r="AC162">
        <v>371</v>
      </c>
      <c r="AI162">
        <v>8.5</v>
      </c>
      <c r="AK162">
        <f t="shared" si="48"/>
        <v>32531</v>
      </c>
      <c r="AL162">
        <f t="shared" si="49"/>
        <v>0</v>
      </c>
      <c r="AM162" s="16">
        <f t="shared" si="50"/>
        <v>0</v>
      </c>
      <c r="AN162">
        <f t="shared" si="51"/>
        <v>25571</v>
      </c>
      <c r="AO162">
        <f t="shared" si="52"/>
        <v>25176</v>
      </c>
      <c r="AP162">
        <f t="shared" si="53"/>
        <v>30685</v>
      </c>
      <c r="AQ162">
        <f t="shared" si="54"/>
        <v>395</v>
      </c>
      <c r="AS162">
        <f t="shared" si="55"/>
        <v>5117</v>
      </c>
    </row>
    <row r="163" spans="1:45">
      <c r="A163" t="str">
        <f t="shared" si="46"/>
        <v>4117330351</v>
      </c>
      <c r="B163" t="str">
        <f t="shared" si="47"/>
        <v>41173ES English</v>
      </c>
      <c r="C163" s="1">
        <v>41173</v>
      </c>
      <c r="D163">
        <v>30351</v>
      </c>
      <c r="E163" t="s">
        <v>340</v>
      </c>
      <c r="F163" t="s">
        <v>67</v>
      </c>
      <c r="G163" t="s">
        <v>34</v>
      </c>
      <c r="H163" t="s">
        <v>339</v>
      </c>
      <c r="I163">
        <v>30601</v>
      </c>
      <c r="J163">
        <v>31</v>
      </c>
      <c r="K163">
        <v>7772</v>
      </c>
      <c r="L163">
        <v>360</v>
      </c>
      <c r="N163">
        <v>356</v>
      </c>
      <c r="O163">
        <v>11065</v>
      </c>
      <c r="P163">
        <v>619</v>
      </c>
      <c r="Q163">
        <v>31</v>
      </c>
      <c r="R163">
        <v>197</v>
      </c>
      <c r="S163">
        <v>23</v>
      </c>
      <c r="V163">
        <v>11</v>
      </c>
      <c r="W163">
        <v>892</v>
      </c>
      <c r="X163">
        <v>1771</v>
      </c>
      <c r="Y163">
        <v>1869</v>
      </c>
      <c r="Z163">
        <v>2075</v>
      </c>
      <c r="AF163">
        <v>4560</v>
      </c>
      <c r="AI163">
        <v>8</v>
      </c>
      <c r="AK163">
        <f t="shared" si="48"/>
        <v>30599</v>
      </c>
      <c r="AL163">
        <f t="shared" si="49"/>
        <v>2</v>
      </c>
      <c r="AM163" s="16">
        <f t="shared" si="50"/>
        <v>6.5357341263357408E-5</v>
      </c>
      <c r="AN163">
        <f t="shared" si="51"/>
        <v>19421</v>
      </c>
      <c r="AO163">
        <f t="shared" si="52"/>
        <v>19193</v>
      </c>
      <c r="AP163">
        <f t="shared" si="53"/>
        <v>28830</v>
      </c>
      <c r="AQ163">
        <f t="shared" si="54"/>
        <v>228</v>
      </c>
      <c r="AS163">
        <f t="shared" si="55"/>
        <v>9407</v>
      </c>
    </row>
    <row r="164" spans="1:45">
      <c r="A164" t="str">
        <f t="shared" si="46"/>
        <v>4117330084</v>
      </c>
      <c r="B164" t="str">
        <f t="shared" si="47"/>
        <v>41173ES English</v>
      </c>
      <c r="C164" s="1">
        <v>41173</v>
      </c>
      <c r="D164">
        <v>30084</v>
      </c>
      <c r="E164" t="s">
        <v>341</v>
      </c>
      <c r="F164" t="s">
        <v>67</v>
      </c>
      <c r="G164" t="s">
        <v>34</v>
      </c>
      <c r="H164" t="s">
        <v>339</v>
      </c>
      <c r="I164">
        <v>30592</v>
      </c>
      <c r="J164">
        <v>34</v>
      </c>
      <c r="K164">
        <v>20652</v>
      </c>
      <c r="L164">
        <v>672</v>
      </c>
      <c r="N164">
        <v>681</v>
      </c>
      <c r="O164">
        <v>2265</v>
      </c>
      <c r="P164">
        <v>694</v>
      </c>
      <c r="Q164">
        <v>34</v>
      </c>
      <c r="R164">
        <v>576</v>
      </c>
      <c r="S164">
        <v>7</v>
      </c>
      <c r="V164">
        <v>36</v>
      </c>
      <c r="W164">
        <v>1834</v>
      </c>
      <c r="X164">
        <v>1829</v>
      </c>
      <c r="Y164">
        <v>555</v>
      </c>
      <c r="Z164">
        <v>2131</v>
      </c>
      <c r="AI164">
        <v>8</v>
      </c>
      <c r="AK164">
        <f t="shared" si="48"/>
        <v>30593</v>
      </c>
      <c r="AL164">
        <f t="shared" si="49"/>
        <v>0</v>
      </c>
      <c r="AM164" s="16">
        <f t="shared" si="50"/>
        <v>0</v>
      </c>
      <c r="AN164">
        <f t="shared" si="51"/>
        <v>24208</v>
      </c>
      <c r="AO164">
        <f t="shared" si="52"/>
        <v>23598</v>
      </c>
      <c r="AP164">
        <f t="shared" si="53"/>
        <v>28763</v>
      </c>
      <c r="AQ164">
        <f t="shared" si="54"/>
        <v>610</v>
      </c>
      <c r="AS164">
        <f t="shared" si="55"/>
        <v>4556</v>
      </c>
    </row>
    <row r="165" spans="1:45">
      <c r="A165" t="str">
        <f t="shared" si="46"/>
        <v>4117330083</v>
      </c>
      <c r="B165" t="str">
        <f t="shared" si="47"/>
        <v>41173ES English</v>
      </c>
      <c r="C165" s="1">
        <v>41173</v>
      </c>
      <c r="D165">
        <v>30083</v>
      </c>
      <c r="E165" t="s">
        <v>342</v>
      </c>
      <c r="F165" t="s">
        <v>67</v>
      </c>
      <c r="G165" t="s">
        <v>34</v>
      </c>
      <c r="H165" t="s">
        <v>339</v>
      </c>
      <c r="I165">
        <v>37786</v>
      </c>
      <c r="J165">
        <v>93</v>
      </c>
      <c r="K165">
        <v>28210</v>
      </c>
      <c r="L165">
        <v>647</v>
      </c>
      <c r="N165">
        <v>632</v>
      </c>
      <c r="O165">
        <v>2444</v>
      </c>
      <c r="P165">
        <v>337</v>
      </c>
      <c r="Q165">
        <v>93</v>
      </c>
      <c r="R165">
        <v>1856</v>
      </c>
      <c r="S165">
        <v>9</v>
      </c>
      <c r="V165">
        <v>10</v>
      </c>
      <c r="W165">
        <v>1757</v>
      </c>
      <c r="X165">
        <v>1787</v>
      </c>
      <c r="Y165">
        <v>993</v>
      </c>
      <c r="AI165">
        <v>10</v>
      </c>
      <c r="AK165">
        <f t="shared" si="48"/>
        <v>37782</v>
      </c>
      <c r="AL165">
        <f t="shared" si="49"/>
        <v>4</v>
      </c>
      <c r="AM165" s="16">
        <f t="shared" si="50"/>
        <v>1.0585931297305881E-4</v>
      </c>
      <c r="AN165">
        <f t="shared" si="51"/>
        <v>33235</v>
      </c>
      <c r="AO165">
        <f t="shared" si="52"/>
        <v>31286</v>
      </c>
      <c r="AP165">
        <f t="shared" si="53"/>
        <v>35999</v>
      </c>
      <c r="AQ165">
        <f t="shared" si="54"/>
        <v>1949</v>
      </c>
      <c r="AS165">
        <f t="shared" si="55"/>
        <v>2760</v>
      </c>
    </row>
    <row r="166" spans="1:45">
      <c r="A166" t="str">
        <f t="shared" si="46"/>
        <v>4117330387</v>
      </c>
      <c r="B166" t="str">
        <f t="shared" si="47"/>
        <v>41173ES English</v>
      </c>
      <c r="C166" s="1">
        <v>41173</v>
      </c>
      <c r="D166">
        <v>30387</v>
      </c>
      <c r="E166" t="s">
        <v>343</v>
      </c>
      <c r="F166" t="s">
        <v>67</v>
      </c>
      <c r="G166" t="s">
        <v>34</v>
      </c>
      <c r="H166" t="s">
        <v>344</v>
      </c>
      <c r="I166">
        <v>37798</v>
      </c>
      <c r="J166">
        <v>56</v>
      </c>
      <c r="K166">
        <v>22215</v>
      </c>
      <c r="L166">
        <v>2155</v>
      </c>
      <c r="N166">
        <v>2159</v>
      </c>
      <c r="O166">
        <v>4627</v>
      </c>
      <c r="P166">
        <v>518</v>
      </c>
      <c r="Q166">
        <v>67</v>
      </c>
      <c r="R166">
        <v>1787</v>
      </c>
      <c r="S166">
        <v>9</v>
      </c>
      <c r="V166">
        <v>391</v>
      </c>
      <c r="W166">
        <v>1428</v>
      </c>
      <c r="X166">
        <v>1707</v>
      </c>
      <c r="Y166">
        <v>1320</v>
      </c>
      <c r="Z166">
        <v>2094</v>
      </c>
      <c r="AI166">
        <v>10</v>
      </c>
      <c r="AK166">
        <f t="shared" si="48"/>
        <v>37795</v>
      </c>
      <c r="AL166">
        <f t="shared" si="49"/>
        <v>3</v>
      </c>
      <c r="AM166" s="16">
        <f t="shared" si="50"/>
        <v>7.9369278797819986E-5</v>
      </c>
      <c r="AN166">
        <f t="shared" si="51"/>
        <v>30855</v>
      </c>
      <c r="AO166">
        <f t="shared" si="52"/>
        <v>29001</v>
      </c>
      <c r="AP166">
        <f t="shared" si="53"/>
        <v>36091</v>
      </c>
      <c r="AQ166">
        <f t="shared" si="54"/>
        <v>1854</v>
      </c>
      <c r="AS166">
        <f t="shared" si="55"/>
        <v>5233</v>
      </c>
    </row>
    <row r="167" spans="1:45">
      <c r="A167" t="str">
        <f t="shared" si="46"/>
        <v>4117330416</v>
      </c>
      <c r="B167" t="str">
        <f t="shared" si="47"/>
        <v>41173ES English</v>
      </c>
      <c r="C167" s="1">
        <v>41173</v>
      </c>
      <c r="D167">
        <v>30416</v>
      </c>
      <c r="E167" t="s">
        <v>345</v>
      </c>
      <c r="F167" t="s">
        <v>67</v>
      </c>
      <c r="G167" t="s">
        <v>34</v>
      </c>
      <c r="H167" t="s">
        <v>344</v>
      </c>
      <c r="I167">
        <v>37811</v>
      </c>
      <c r="J167">
        <v>41</v>
      </c>
      <c r="K167">
        <v>21170</v>
      </c>
      <c r="L167">
        <v>1158</v>
      </c>
      <c r="N167">
        <v>1220</v>
      </c>
      <c r="O167">
        <v>5174</v>
      </c>
      <c r="P167">
        <v>671</v>
      </c>
      <c r="Q167">
        <v>41</v>
      </c>
      <c r="R167">
        <v>1211</v>
      </c>
      <c r="S167">
        <v>13</v>
      </c>
      <c r="V167">
        <v>101</v>
      </c>
      <c r="W167">
        <v>1860</v>
      </c>
      <c r="X167">
        <v>5230</v>
      </c>
      <c r="Z167">
        <v>1653</v>
      </c>
      <c r="AI167">
        <v>9.1</v>
      </c>
      <c r="AK167">
        <f t="shared" si="48"/>
        <v>37660</v>
      </c>
      <c r="AL167">
        <f t="shared" si="49"/>
        <v>151</v>
      </c>
      <c r="AM167" s="16">
        <f t="shared" si="50"/>
        <v>3.9935468514453462E-3</v>
      </c>
      <c r="AN167">
        <f t="shared" si="51"/>
        <v>28816</v>
      </c>
      <c r="AO167">
        <f t="shared" si="52"/>
        <v>27564</v>
      </c>
      <c r="AP167">
        <f t="shared" si="53"/>
        <v>32581</v>
      </c>
      <c r="AQ167">
        <f t="shared" si="54"/>
        <v>1252</v>
      </c>
      <c r="AS167">
        <f t="shared" si="55"/>
        <v>3614</v>
      </c>
    </row>
    <row r="168" spans="1:45">
      <c r="A168" t="str">
        <f t="shared" si="46"/>
        <v>4117330377</v>
      </c>
      <c r="B168" t="str">
        <f t="shared" si="47"/>
        <v>41173ES English</v>
      </c>
      <c r="C168" s="1">
        <v>41173</v>
      </c>
      <c r="D168">
        <v>30377</v>
      </c>
      <c r="E168" t="s">
        <v>346</v>
      </c>
      <c r="F168" t="s">
        <v>67</v>
      </c>
      <c r="G168" t="s">
        <v>34</v>
      </c>
      <c r="H168" t="s">
        <v>347</v>
      </c>
      <c r="I168">
        <v>28805</v>
      </c>
      <c r="J168">
        <v>32</v>
      </c>
      <c r="K168">
        <v>17423</v>
      </c>
      <c r="L168">
        <v>395</v>
      </c>
      <c r="N168">
        <v>978</v>
      </c>
      <c r="O168">
        <v>4960</v>
      </c>
      <c r="P168">
        <v>712</v>
      </c>
      <c r="Q168">
        <v>32</v>
      </c>
      <c r="R168">
        <v>1468</v>
      </c>
      <c r="S168">
        <v>15</v>
      </c>
      <c r="V168">
        <v>87</v>
      </c>
      <c r="W168">
        <v>1716</v>
      </c>
      <c r="X168">
        <v>1791</v>
      </c>
      <c r="AE168">
        <v>344</v>
      </c>
      <c r="AI168">
        <v>7.5</v>
      </c>
      <c r="AK168">
        <f t="shared" si="48"/>
        <v>28799</v>
      </c>
      <c r="AL168">
        <f t="shared" si="49"/>
        <v>6</v>
      </c>
      <c r="AM168" s="16">
        <f t="shared" si="50"/>
        <v>2.0829717063009895E-4</v>
      </c>
      <c r="AN168">
        <f t="shared" si="51"/>
        <v>24861</v>
      </c>
      <c r="AO168">
        <f t="shared" si="52"/>
        <v>23361</v>
      </c>
      <c r="AP168">
        <f t="shared" si="53"/>
        <v>27014</v>
      </c>
      <c r="AQ168">
        <f t="shared" si="54"/>
        <v>1500</v>
      </c>
      <c r="AS168">
        <f t="shared" si="55"/>
        <v>2147</v>
      </c>
    </row>
    <row r="169" spans="1:45">
      <c r="A169" t="str">
        <f t="shared" si="46"/>
        <v>4117330409</v>
      </c>
      <c r="B169" t="str">
        <f t="shared" si="47"/>
        <v>41173ES English</v>
      </c>
      <c r="C169" s="1">
        <v>41173</v>
      </c>
      <c r="D169">
        <v>30409</v>
      </c>
      <c r="E169" t="s">
        <v>348</v>
      </c>
      <c r="F169" t="s">
        <v>67</v>
      </c>
      <c r="G169" t="s">
        <v>34</v>
      </c>
      <c r="H169" t="s">
        <v>347</v>
      </c>
      <c r="I169">
        <v>37809</v>
      </c>
      <c r="J169">
        <v>40</v>
      </c>
      <c r="K169">
        <v>16837</v>
      </c>
      <c r="L169">
        <v>2599</v>
      </c>
      <c r="N169">
        <v>2687</v>
      </c>
      <c r="O169">
        <v>12472</v>
      </c>
      <c r="P169">
        <v>798</v>
      </c>
      <c r="Q169">
        <v>40</v>
      </c>
      <c r="R169">
        <v>1485</v>
      </c>
      <c r="S169">
        <v>22</v>
      </c>
      <c r="V169">
        <v>10</v>
      </c>
      <c r="W169">
        <v>1805</v>
      </c>
      <c r="X169">
        <v>1865</v>
      </c>
      <c r="Y169">
        <v>248</v>
      </c>
      <c r="AI169">
        <v>10</v>
      </c>
      <c r="AK169">
        <f t="shared" si="48"/>
        <v>37449</v>
      </c>
      <c r="AL169">
        <f t="shared" si="49"/>
        <v>360</v>
      </c>
      <c r="AM169" s="16">
        <f t="shared" si="50"/>
        <v>9.5215424898833605E-3</v>
      </c>
      <c r="AN169">
        <f t="shared" si="51"/>
        <v>33521</v>
      </c>
      <c r="AO169">
        <f t="shared" si="52"/>
        <v>31996</v>
      </c>
      <c r="AP169">
        <f t="shared" si="53"/>
        <v>35944</v>
      </c>
      <c r="AQ169">
        <f t="shared" si="54"/>
        <v>1525</v>
      </c>
      <c r="AS169">
        <f t="shared" si="55"/>
        <v>2063</v>
      </c>
    </row>
    <row r="170" spans="1:45">
      <c r="A170" t="str">
        <f t="shared" si="46"/>
        <v>4117330406</v>
      </c>
      <c r="B170" t="str">
        <f t="shared" si="47"/>
        <v>41173ES English</v>
      </c>
      <c r="C170" s="1">
        <v>41173</v>
      </c>
      <c r="D170">
        <v>30406</v>
      </c>
      <c r="E170" t="s">
        <v>349</v>
      </c>
      <c r="F170" t="s">
        <v>67</v>
      </c>
      <c r="G170" t="s">
        <v>34</v>
      </c>
      <c r="H170" t="s">
        <v>347</v>
      </c>
      <c r="I170">
        <v>37821</v>
      </c>
      <c r="J170">
        <v>52</v>
      </c>
      <c r="K170">
        <v>29030</v>
      </c>
      <c r="L170">
        <v>145</v>
      </c>
      <c r="N170">
        <v>321</v>
      </c>
      <c r="O170">
        <v>3259</v>
      </c>
      <c r="P170">
        <v>608</v>
      </c>
      <c r="Q170">
        <v>52</v>
      </c>
      <c r="R170">
        <v>1225</v>
      </c>
      <c r="S170">
        <v>13</v>
      </c>
      <c r="V170">
        <v>2</v>
      </c>
      <c r="W170">
        <v>3489</v>
      </c>
      <c r="Y170">
        <v>313</v>
      </c>
      <c r="AI170">
        <v>10.5</v>
      </c>
      <c r="AK170">
        <f t="shared" si="48"/>
        <v>37691</v>
      </c>
      <c r="AL170">
        <f t="shared" si="49"/>
        <v>130</v>
      </c>
      <c r="AM170" s="16">
        <f t="shared" si="50"/>
        <v>3.4372438592316437E-3</v>
      </c>
      <c r="AN170">
        <f t="shared" si="51"/>
        <v>33887</v>
      </c>
      <c r="AO170">
        <f t="shared" si="52"/>
        <v>32610</v>
      </c>
      <c r="AP170">
        <f t="shared" si="53"/>
        <v>37821</v>
      </c>
      <c r="AQ170">
        <f t="shared" si="54"/>
        <v>1277</v>
      </c>
      <c r="AS170">
        <f t="shared" si="55"/>
        <v>3804</v>
      </c>
    </row>
    <row r="171" spans="1:45">
      <c r="A171" t="str">
        <f t="shared" si="46"/>
        <v>4117330401</v>
      </c>
      <c r="B171" t="str">
        <f t="shared" si="47"/>
        <v>41173ES English</v>
      </c>
      <c r="C171" s="1">
        <v>41173</v>
      </c>
      <c r="D171">
        <v>30401</v>
      </c>
      <c r="E171" t="s">
        <v>350</v>
      </c>
      <c r="F171" t="s">
        <v>67</v>
      </c>
      <c r="G171" t="s">
        <v>34</v>
      </c>
      <c r="H171" t="s">
        <v>347</v>
      </c>
      <c r="I171">
        <v>20194</v>
      </c>
      <c r="J171">
        <v>33</v>
      </c>
      <c r="K171">
        <v>14280</v>
      </c>
      <c r="L171">
        <v>546</v>
      </c>
      <c r="N171">
        <v>540</v>
      </c>
      <c r="O171">
        <v>1</v>
      </c>
      <c r="P171">
        <v>449</v>
      </c>
      <c r="Q171">
        <v>33</v>
      </c>
      <c r="R171">
        <v>22</v>
      </c>
      <c r="V171">
        <v>24</v>
      </c>
      <c r="W171">
        <v>927</v>
      </c>
      <c r="X171">
        <v>1814</v>
      </c>
      <c r="Y171">
        <v>338</v>
      </c>
      <c r="Z171">
        <v>2212</v>
      </c>
      <c r="AI171">
        <v>5.0999999999999996</v>
      </c>
      <c r="AK171">
        <f t="shared" si="48"/>
        <v>20191</v>
      </c>
      <c r="AL171">
        <f t="shared" si="49"/>
        <v>3</v>
      </c>
      <c r="AM171" s="16">
        <f t="shared" si="50"/>
        <v>1.4855897791423196E-4</v>
      </c>
      <c r="AN171">
        <f t="shared" si="51"/>
        <v>14876</v>
      </c>
      <c r="AO171">
        <f t="shared" si="52"/>
        <v>14821</v>
      </c>
      <c r="AP171">
        <f t="shared" si="53"/>
        <v>18380</v>
      </c>
      <c r="AQ171">
        <f t="shared" si="54"/>
        <v>55</v>
      </c>
      <c r="AS171">
        <f t="shared" si="55"/>
        <v>3501</v>
      </c>
    </row>
    <row r="172" spans="1:45">
      <c r="A172" t="str">
        <f t="shared" si="46"/>
        <v>4117330590</v>
      </c>
      <c r="B172" t="str">
        <f t="shared" si="47"/>
        <v>41173ES English</v>
      </c>
      <c r="C172" s="1">
        <v>41173</v>
      </c>
      <c r="D172">
        <v>30590</v>
      </c>
      <c r="E172" t="s">
        <v>351</v>
      </c>
      <c r="F172" t="s">
        <v>67</v>
      </c>
      <c r="G172" t="s">
        <v>34</v>
      </c>
      <c r="H172" t="s">
        <v>352</v>
      </c>
      <c r="I172">
        <v>37875</v>
      </c>
      <c r="J172">
        <v>43</v>
      </c>
      <c r="K172">
        <v>21649</v>
      </c>
      <c r="L172">
        <v>1067</v>
      </c>
      <c r="N172">
        <v>1095</v>
      </c>
      <c r="O172">
        <v>7475</v>
      </c>
      <c r="P172">
        <v>702</v>
      </c>
      <c r="Q172">
        <v>43</v>
      </c>
      <c r="R172">
        <v>970</v>
      </c>
      <c r="S172">
        <v>29</v>
      </c>
      <c r="V172">
        <v>217</v>
      </c>
      <c r="W172">
        <v>1341</v>
      </c>
      <c r="X172">
        <v>1505</v>
      </c>
      <c r="Y172">
        <v>131</v>
      </c>
      <c r="Z172">
        <v>2016</v>
      </c>
      <c r="AA172">
        <v>1435</v>
      </c>
      <c r="AI172">
        <v>10.1</v>
      </c>
      <c r="AK172">
        <f t="shared" si="48"/>
        <v>37877</v>
      </c>
      <c r="AL172">
        <f t="shared" si="49"/>
        <v>0</v>
      </c>
      <c r="AM172" s="16">
        <f t="shared" si="50"/>
        <v>0</v>
      </c>
      <c r="AN172">
        <f t="shared" si="51"/>
        <v>31232</v>
      </c>
      <c r="AO172">
        <f t="shared" si="52"/>
        <v>30219</v>
      </c>
      <c r="AP172">
        <f t="shared" si="53"/>
        <v>36370</v>
      </c>
      <c r="AQ172">
        <f t="shared" si="54"/>
        <v>1013</v>
      </c>
      <c r="AS172">
        <f t="shared" si="55"/>
        <v>5140</v>
      </c>
    </row>
    <row r="173" spans="1:45">
      <c r="A173" t="str">
        <f t="shared" si="46"/>
        <v>4117330576</v>
      </c>
      <c r="B173" t="str">
        <f t="shared" si="47"/>
        <v>41173ES Spanish</v>
      </c>
      <c r="C173" s="1">
        <v>41173</v>
      </c>
      <c r="D173">
        <v>30576</v>
      </c>
      <c r="E173" t="s">
        <v>353</v>
      </c>
      <c r="F173" t="s">
        <v>67</v>
      </c>
      <c r="G173" t="s">
        <v>45</v>
      </c>
      <c r="H173" t="s">
        <v>306</v>
      </c>
      <c r="I173">
        <v>30560</v>
      </c>
      <c r="J173">
        <v>40</v>
      </c>
      <c r="K173">
        <v>21975</v>
      </c>
      <c r="L173">
        <v>240</v>
      </c>
      <c r="N173">
        <v>241</v>
      </c>
      <c r="O173">
        <v>3609</v>
      </c>
      <c r="P173">
        <v>646</v>
      </c>
      <c r="Q173">
        <v>53</v>
      </c>
      <c r="R173">
        <v>25</v>
      </c>
      <c r="S173">
        <v>5</v>
      </c>
      <c r="V173">
        <v>20</v>
      </c>
      <c r="W173">
        <v>1678</v>
      </c>
      <c r="X173">
        <v>1776</v>
      </c>
      <c r="Z173">
        <v>1166</v>
      </c>
      <c r="AI173">
        <v>8</v>
      </c>
      <c r="AK173">
        <f t="shared" si="48"/>
        <v>30543</v>
      </c>
      <c r="AL173">
        <f t="shared" si="49"/>
        <v>17</v>
      </c>
      <c r="AM173" s="16">
        <f t="shared" si="50"/>
        <v>5.5628272251308903E-4</v>
      </c>
      <c r="AN173">
        <f t="shared" si="51"/>
        <v>25903</v>
      </c>
      <c r="AO173">
        <f t="shared" si="52"/>
        <v>25825</v>
      </c>
      <c r="AP173">
        <f t="shared" si="53"/>
        <v>28784</v>
      </c>
      <c r="AQ173">
        <f t="shared" si="54"/>
        <v>78</v>
      </c>
      <c r="AS173">
        <f t="shared" si="55"/>
        <v>2864</v>
      </c>
    </row>
    <row r="174" spans="1:45">
      <c r="A174" t="str">
        <f t="shared" si="46"/>
        <v>4117330266</v>
      </c>
      <c r="B174" t="str">
        <f t="shared" si="47"/>
        <v>41173ES Spanish</v>
      </c>
      <c r="C174" s="1">
        <v>41173</v>
      </c>
      <c r="D174">
        <v>30266</v>
      </c>
      <c r="E174" t="s">
        <v>354</v>
      </c>
      <c r="F174" t="s">
        <v>67</v>
      </c>
      <c r="G174" t="s">
        <v>45</v>
      </c>
      <c r="H174" t="s">
        <v>306</v>
      </c>
      <c r="I174">
        <v>36025</v>
      </c>
      <c r="J174">
        <v>53</v>
      </c>
      <c r="K174">
        <v>25453</v>
      </c>
      <c r="L174">
        <v>701</v>
      </c>
      <c r="N174">
        <v>713</v>
      </c>
      <c r="O174">
        <v>2417</v>
      </c>
      <c r="P174">
        <v>539</v>
      </c>
      <c r="Q174">
        <v>53</v>
      </c>
      <c r="R174">
        <v>305</v>
      </c>
      <c r="S174">
        <v>5</v>
      </c>
      <c r="V174">
        <v>24</v>
      </c>
      <c r="W174">
        <v>1637</v>
      </c>
      <c r="X174">
        <v>1813</v>
      </c>
      <c r="Y174">
        <v>180</v>
      </c>
      <c r="Z174">
        <v>3431</v>
      </c>
      <c r="AI174">
        <v>9.5</v>
      </c>
      <c r="AK174">
        <f t="shared" si="48"/>
        <v>36026</v>
      </c>
      <c r="AL174">
        <f t="shared" si="49"/>
        <v>0</v>
      </c>
      <c r="AM174" s="16">
        <f t="shared" si="50"/>
        <v>0</v>
      </c>
      <c r="AN174">
        <f t="shared" si="51"/>
        <v>28941</v>
      </c>
      <c r="AO174">
        <f t="shared" si="52"/>
        <v>28583</v>
      </c>
      <c r="AP174">
        <f t="shared" si="53"/>
        <v>34212</v>
      </c>
      <c r="AQ174">
        <f t="shared" si="54"/>
        <v>358</v>
      </c>
      <c r="AS174">
        <f t="shared" si="55"/>
        <v>5272</v>
      </c>
    </row>
    <row r="175" spans="1:45">
      <c r="A175" t="str">
        <f t="shared" si="46"/>
        <v>4117330585</v>
      </c>
      <c r="B175" t="str">
        <f t="shared" si="47"/>
        <v>41173ES Spanish</v>
      </c>
      <c r="C175" s="1">
        <v>41173</v>
      </c>
      <c r="D175">
        <v>30585</v>
      </c>
      <c r="E175" t="s">
        <v>355</v>
      </c>
      <c r="F175" t="s">
        <v>67</v>
      </c>
      <c r="G175" t="s">
        <v>45</v>
      </c>
      <c r="H175" t="s">
        <v>306</v>
      </c>
      <c r="I175">
        <v>30618</v>
      </c>
      <c r="J175">
        <v>35</v>
      </c>
      <c r="K175">
        <v>22750</v>
      </c>
      <c r="L175">
        <v>292</v>
      </c>
      <c r="N175">
        <v>666</v>
      </c>
      <c r="O175">
        <v>565</v>
      </c>
      <c r="P175">
        <v>674</v>
      </c>
      <c r="Q175">
        <v>35</v>
      </c>
      <c r="R175">
        <v>489</v>
      </c>
      <c r="S175">
        <v>4</v>
      </c>
      <c r="V175">
        <v>24</v>
      </c>
      <c r="W175">
        <v>1735</v>
      </c>
      <c r="X175">
        <v>1751</v>
      </c>
      <c r="Y175">
        <v>786</v>
      </c>
      <c r="Z175">
        <v>1815</v>
      </c>
      <c r="AI175">
        <v>8</v>
      </c>
      <c r="AK175">
        <f t="shared" si="48"/>
        <v>30616</v>
      </c>
      <c r="AL175">
        <f t="shared" si="49"/>
        <v>2</v>
      </c>
      <c r="AM175" s="16">
        <f t="shared" si="50"/>
        <v>6.5321052975373959E-5</v>
      </c>
      <c r="AN175">
        <f t="shared" si="51"/>
        <v>24505</v>
      </c>
      <c r="AO175">
        <f t="shared" si="52"/>
        <v>23981</v>
      </c>
      <c r="AP175">
        <f t="shared" si="53"/>
        <v>28867</v>
      </c>
      <c r="AQ175">
        <f t="shared" si="54"/>
        <v>524</v>
      </c>
      <c r="AS175">
        <f t="shared" si="55"/>
        <v>4360</v>
      </c>
    </row>
    <row r="176" spans="1:45">
      <c r="A176" t="str">
        <f t="shared" si="46"/>
        <v>4117330520</v>
      </c>
      <c r="B176" t="str">
        <f t="shared" si="47"/>
        <v>41173ES Spanish</v>
      </c>
      <c r="C176" s="1">
        <v>41173</v>
      </c>
      <c r="D176">
        <v>30520</v>
      </c>
      <c r="E176" t="s">
        <v>356</v>
      </c>
      <c r="F176" t="s">
        <v>67</v>
      </c>
      <c r="G176" t="s">
        <v>45</v>
      </c>
      <c r="H176" t="s">
        <v>306</v>
      </c>
      <c r="I176">
        <v>30561</v>
      </c>
      <c r="J176">
        <v>38</v>
      </c>
      <c r="K176">
        <v>21913</v>
      </c>
      <c r="L176">
        <v>413</v>
      </c>
      <c r="N176">
        <v>418</v>
      </c>
      <c r="O176">
        <v>3348</v>
      </c>
      <c r="P176">
        <v>676</v>
      </c>
      <c r="Q176">
        <v>38</v>
      </c>
      <c r="R176">
        <v>212</v>
      </c>
      <c r="S176">
        <v>4</v>
      </c>
      <c r="V176">
        <v>54</v>
      </c>
      <c r="W176">
        <v>1722</v>
      </c>
      <c r="X176">
        <v>1750</v>
      </c>
      <c r="Y176">
        <v>1102</v>
      </c>
      <c r="AI176">
        <v>8</v>
      </c>
      <c r="AK176">
        <f t="shared" si="48"/>
        <v>30557</v>
      </c>
      <c r="AL176">
        <f t="shared" si="49"/>
        <v>4</v>
      </c>
      <c r="AM176" s="16">
        <f t="shared" si="50"/>
        <v>1.3088576944471713E-4</v>
      </c>
      <c r="AN176">
        <f t="shared" si="51"/>
        <v>25929</v>
      </c>
      <c r="AO176">
        <f t="shared" si="52"/>
        <v>25679</v>
      </c>
      <c r="AP176">
        <f t="shared" si="53"/>
        <v>28811</v>
      </c>
      <c r="AQ176">
        <f t="shared" si="54"/>
        <v>250</v>
      </c>
      <c r="AS176">
        <f t="shared" si="55"/>
        <v>2878</v>
      </c>
    </row>
    <row r="177" spans="1:45">
      <c r="A177" t="str">
        <f t="shared" si="46"/>
        <v>4117330564</v>
      </c>
      <c r="B177" t="str">
        <f t="shared" si="47"/>
        <v>41173ES Spanish</v>
      </c>
      <c r="C177" s="1">
        <v>41173</v>
      </c>
      <c r="D177">
        <v>30564</v>
      </c>
      <c r="E177" t="s">
        <v>357</v>
      </c>
      <c r="F177" t="s">
        <v>67</v>
      </c>
      <c r="G177" t="s">
        <v>45</v>
      </c>
      <c r="H177" t="s">
        <v>306</v>
      </c>
      <c r="I177">
        <v>18100</v>
      </c>
      <c r="J177">
        <v>19</v>
      </c>
      <c r="K177">
        <v>13373</v>
      </c>
      <c r="L177">
        <v>254</v>
      </c>
      <c r="N177">
        <v>257</v>
      </c>
      <c r="O177">
        <v>1424</v>
      </c>
      <c r="P177">
        <v>792</v>
      </c>
      <c r="Q177">
        <v>18</v>
      </c>
      <c r="R177">
        <v>10</v>
      </c>
      <c r="S177">
        <v>2</v>
      </c>
      <c r="V177">
        <v>117</v>
      </c>
      <c r="W177">
        <v>895</v>
      </c>
      <c r="X177">
        <v>1827</v>
      </c>
      <c r="Y177">
        <v>172</v>
      </c>
      <c r="AI177">
        <v>4.5</v>
      </c>
      <c r="AK177">
        <f t="shared" si="48"/>
        <v>18093</v>
      </c>
      <c r="AL177">
        <f t="shared" si="49"/>
        <v>7</v>
      </c>
      <c r="AM177" s="16">
        <f t="shared" si="50"/>
        <v>3.8674033149171271E-4</v>
      </c>
      <c r="AN177">
        <f t="shared" si="51"/>
        <v>15082</v>
      </c>
      <c r="AO177">
        <f t="shared" si="52"/>
        <v>15054</v>
      </c>
      <c r="AP177">
        <f t="shared" si="53"/>
        <v>16273</v>
      </c>
      <c r="AQ177">
        <f t="shared" si="54"/>
        <v>28</v>
      </c>
      <c r="AS177">
        <f t="shared" si="55"/>
        <v>1184</v>
      </c>
    </row>
    <row r="178" spans="1:45">
      <c r="A178" t="str">
        <f t="shared" si="46"/>
        <v>4117330517</v>
      </c>
      <c r="B178" t="str">
        <f t="shared" si="47"/>
        <v>41173ES Spanish</v>
      </c>
      <c r="C178" s="1">
        <v>41173</v>
      </c>
      <c r="D178">
        <v>30517</v>
      </c>
      <c r="E178" t="s">
        <v>358</v>
      </c>
      <c r="F178" t="s">
        <v>67</v>
      </c>
      <c r="G178" t="s">
        <v>45</v>
      </c>
      <c r="H178" t="s">
        <v>306</v>
      </c>
      <c r="I178">
        <v>36114</v>
      </c>
      <c r="J178">
        <v>44</v>
      </c>
      <c r="K178">
        <v>28338</v>
      </c>
      <c r="L178">
        <v>536</v>
      </c>
      <c r="N178">
        <v>674</v>
      </c>
      <c r="O178">
        <v>1194</v>
      </c>
      <c r="P178">
        <v>683</v>
      </c>
      <c r="Q178">
        <v>44</v>
      </c>
      <c r="R178">
        <v>26</v>
      </c>
      <c r="S178">
        <v>4</v>
      </c>
      <c r="V178">
        <v>8</v>
      </c>
      <c r="W178">
        <v>1765</v>
      </c>
      <c r="X178">
        <v>1776</v>
      </c>
      <c r="Y178">
        <v>349</v>
      </c>
      <c r="Z178">
        <v>1943</v>
      </c>
      <c r="AI178">
        <v>9.5</v>
      </c>
      <c r="AK178">
        <f t="shared" si="48"/>
        <v>36117</v>
      </c>
      <c r="AL178">
        <f t="shared" si="49"/>
        <v>0</v>
      </c>
      <c r="AM178" s="16">
        <f t="shared" si="50"/>
        <v>0</v>
      </c>
      <c r="AN178">
        <f t="shared" si="51"/>
        <v>30276</v>
      </c>
      <c r="AO178">
        <f t="shared" si="52"/>
        <v>30206</v>
      </c>
      <c r="AP178">
        <f t="shared" si="53"/>
        <v>34338</v>
      </c>
      <c r="AQ178">
        <f t="shared" si="54"/>
        <v>70</v>
      </c>
      <c r="AS178">
        <f t="shared" si="55"/>
        <v>4065</v>
      </c>
    </row>
    <row r="179" spans="1:45">
      <c r="A179" t="str">
        <f t="shared" si="46"/>
        <v>4117330567</v>
      </c>
      <c r="B179" t="str">
        <f t="shared" si="47"/>
        <v>41173ES Spanish</v>
      </c>
      <c r="C179" s="1">
        <v>41173</v>
      </c>
      <c r="D179">
        <v>30567</v>
      </c>
      <c r="E179" t="s">
        <v>359</v>
      </c>
      <c r="F179" t="s">
        <v>67</v>
      </c>
      <c r="G179" t="s">
        <v>45</v>
      </c>
      <c r="H179" t="s">
        <v>306</v>
      </c>
      <c r="I179">
        <v>30608</v>
      </c>
      <c r="J179">
        <v>41</v>
      </c>
      <c r="K179">
        <v>24545</v>
      </c>
      <c r="L179">
        <v>634</v>
      </c>
      <c r="N179">
        <v>673</v>
      </c>
      <c r="O179">
        <v>1117</v>
      </c>
      <c r="P179">
        <v>641</v>
      </c>
      <c r="Q179">
        <v>41</v>
      </c>
      <c r="R179">
        <v>165</v>
      </c>
      <c r="S179">
        <v>1</v>
      </c>
      <c r="V179">
        <v>28</v>
      </c>
      <c r="W179">
        <v>1765</v>
      </c>
      <c r="X179">
        <v>1793</v>
      </c>
      <c r="Y179">
        <v>471</v>
      </c>
      <c r="AI179">
        <v>8</v>
      </c>
      <c r="AK179">
        <f t="shared" si="48"/>
        <v>30598</v>
      </c>
      <c r="AL179">
        <f t="shared" si="49"/>
        <v>10</v>
      </c>
      <c r="AM179" s="16">
        <f t="shared" si="50"/>
        <v>3.2671197072660742E-4</v>
      </c>
      <c r="AN179">
        <f t="shared" si="51"/>
        <v>26541</v>
      </c>
      <c r="AO179">
        <f t="shared" si="52"/>
        <v>26335</v>
      </c>
      <c r="AP179">
        <f t="shared" si="53"/>
        <v>28815</v>
      </c>
      <c r="AQ179">
        <f t="shared" si="54"/>
        <v>206</v>
      </c>
      <c r="AS179">
        <f t="shared" si="55"/>
        <v>2264</v>
      </c>
    </row>
    <row r="180" spans="1:45">
      <c r="A180" t="str">
        <f t="shared" si="46"/>
        <v>4117330293</v>
      </c>
      <c r="B180" t="str">
        <f t="shared" si="47"/>
        <v>41173ES Spanish</v>
      </c>
      <c r="C180" s="1">
        <v>41173</v>
      </c>
      <c r="D180">
        <v>30293</v>
      </c>
      <c r="E180" t="s">
        <v>360</v>
      </c>
      <c r="F180" t="s">
        <v>67</v>
      </c>
      <c r="G180" t="s">
        <v>45</v>
      </c>
      <c r="H180" t="s">
        <v>306</v>
      </c>
      <c r="I180">
        <v>13686</v>
      </c>
      <c r="J180">
        <v>15</v>
      </c>
      <c r="K180">
        <v>7162</v>
      </c>
      <c r="L180">
        <v>205</v>
      </c>
      <c r="N180">
        <v>206</v>
      </c>
      <c r="O180">
        <v>708</v>
      </c>
      <c r="P180">
        <v>538</v>
      </c>
      <c r="Q180">
        <v>15</v>
      </c>
      <c r="R180">
        <v>6</v>
      </c>
      <c r="S180">
        <v>1</v>
      </c>
      <c r="V180">
        <v>7</v>
      </c>
      <c r="W180">
        <v>861</v>
      </c>
      <c r="X180">
        <v>2002</v>
      </c>
      <c r="Z180">
        <v>2716</v>
      </c>
      <c r="AI180">
        <v>3.2</v>
      </c>
      <c r="AK180">
        <f t="shared" si="48"/>
        <v>13683</v>
      </c>
      <c r="AL180">
        <f t="shared" si="49"/>
        <v>3</v>
      </c>
      <c r="AM180" s="16">
        <f t="shared" si="50"/>
        <v>2.1920210434020167E-4</v>
      </c>
      <c r="AN180">
        <f t="shared" si="51"/>
        <v>8097</v>
      </c>
      <c r="AO180">
        <f t="shared" si="52"/>
        <v>8076</v>
      </c>
      <c r="AP180">
        <f t="shared" si="53"/>
        <v>11684</v>
      </c>
      <c r="AQ180">
        <f t="shared" si="54"/>
        <v>21</v>
      </c>
      <c r="AS180">
        <f t="shared" si="55"/>
        <v>3584</v>
      </c>
    </row>
    <row r="181" spans="1:45">
      <c r="A181" t="str">
        <f t="shared" si="46"/>
        <v>4117330368</v>
      </c>
      <c r="B181" t="str">
        <f t="shared" si="47"/>
        <v>41173ES Spanish</v>
      </c>
      <c r="C181" s="1">
        <v>41173</v>
      </c>
      <c r="D181">
        <v>30368</v>
      </c>
      <c r="E181" t="s">
        <v>361</v>
      </c>
      <c r="F181" t="s">
        <v>67</v>
      </c>
      <c r="G181" t="s">
        <v>45</v>
      </c>
      <c r="H181" t="s">
        <v>306</v>
      </c>
      <c r="I181">
        <v>30630</v>
      </c>
      <c r="J181">
        <v>30</v>
      </c>
      <c r="K181">
        <v>20853</v>
      </c>
      <c r="L181">
        <v>860</v>
      </c>
      <c r="N181">
        <v>1309</v>
      </c>
      <c r="O181">
        <v>2187</v>
      </c>
      <c r="P181">
        <v>797</v>
      </c>
      <c r="Q181">
        <v>29</v>
      </c>
      <c r="R181">
        <v>21</v>
      </c>
      <c r="S181">
        <v>4</v>
      </c>
      <c r="V181">
        <v>190</v>
      </c>
      <c r="W181">
        <v>1898</v>
      </c>
      <c r="X181">
        <v>1765</v>
      </c>
      <c r="Y181">
        <v>572</v>
      </c>
      <c r="Z181">
        <v>1799</v>
      </c>
      <c r="AI181">
        <v>8</v>
      </c>
      <c r="AK181">
        <f t="shared" si="48"/>
        <v>30623</v>
      </c>
      <c r="AL181">
        <f t="shared" si="49"/>
        <v>7</v>
      </c>
      <c r="AM181" s="16">
        <f t="shared" si="50"/>
        <v>2.2853411687887693E-4</v>
      </c>
      <c r="AN181">
        <f t="shared" si="51"/>
        <v>24399</v>
      </c>
      <c r="AO181">
        <f t="shared" si="52"/>
        <v>24349</v>
      </c>
      <c r="AP181">
        <f t="shared" si="53"/>
        <v>28865</v>
      </c>
      <c r="AQ181">
        <f t="shared" si="54"/>
        <v>50</v>
      </c>
      <c r="AS181">
        <f t="shared" si="55"/>
        <v>4459</v>
      </c>
    </row>
    <row r="182" spans="1:45">
      <c r="A182" t="str">
        <f t="shared" si="46"/>
        <v>4117330347</v>
      </c>
      <c r="B182" t="str">
        <f t="shared" si="47"/>
        <v>41173ES Spanish</v>
      </c>
      <c r="C182" s="1">
        <v>41173</v>
      </c>
      <c r="D182">
        <v>30347</v>
      </c>
      <c r="E182" t="s">
        <v>362</v>
      </c>
      <c r="F182" t="s">
        <v>67</v>
      </c>
      <c r="G182" t="s">
        <v>45</v>
      </c>
      <c r="H182" t="s">
        <v>363</v>
      </c>
      <c r="I182">
        <v>37800</v>
      </c>
      <c r="J182">
        <v>59</v>
      </c>
      <c r="K182">
        <v>29093</v>
      </c>
      <c r="L182">
        <v>431</v>
      </c>
      <c r="N182">
        <v>465</v>
      </c>
      <c r="O182">
        <v>1166</v>
      </c>
      <c r="P182">
        <v>520</v>
      </c>
      <c r="Q182">
        <v>61</v>
      </c>
      <c r="R182">
        <v>1719</v>
      </c>
      <c r="S182">
        <v>4</v>
      </c>
      <c r="V182">
        <v>6</v>
      </c>
      <c r="W182">
        <v>1706</v>
      </c>
      <c r="X182">
        <v>1623</v>
      </c>
      <c r="Z182">
        <v>1909</v>
      </c>
      <c r="AI182">
        <v>10</v>
      </c>
      <c r="AK182">
        <f t="shared" si="48"/>
        <v>37748</v>
      </c>
      <c r="AL182">
        <f t="shared" si="49"/>
        <v>52</v>
      </c>
      <c r="AM182" s="16">
        <f t="shared" si="50"/>
        <v>1.3756613756613757E-3</v>
      </c>
      <c r="AN182">
        <f t="shared" si="51"/>
        <v>32504</v>
      </c>
      <c r="AO182">
        <f t="shared" si="52"/>
        <v>30724</v>
      </c>
      <c r="AP182">
        <f t="shared" si="53"/>
        <v>36177</v>
      </c>
      <c r="AQ182">
        <f t="shared" si="54"/>
        <v>1780</v>
      </c>
      <c r="AS182">
        <f t="shared" si="55"/>
        <v>3621</v>
      </c>
    </row>
    <row r="183" spans="1:45">
      <c r="A183" t="str">
        <f t="shared" si="46"/>
        <v>4117330553</v>
      </c>
      <c r="B183" t="str">
        <f t="shared" si="47"/>
        <v>41173ES Spanish</v>
      </c>
      <c r="C183" s="1">
        <v>41173</v>
      </c>
      <c r="D183">
        <v>30553</v>
      </c>
      <c r="E183" t="s">
        <v>364</v>
      </c>
      <c r="F183" t="s">
        <v>67</v>
      </c>
      <c r="G183" t="s">
        <v>45</v>
      </c>
      <c r="H183" t="s">
        <v>363</v>
      </c>
      <c r="I183">
        <v>21587</v>
      </c>
      <c r="J183">
        <v>38</v>
      </c>
      <c r="K183">
        <v>14927</v>
      </c>
      <c r="L183">
        <v>570</v>
      </c>
      <c r="N183">
        <v>644</v>
      </c>
      <c r="O183">
        <v>2194</v>
      </c>
      <c r="P183">
        <v>466</v>
      </c>
      <c r="Q183">
        <v>38</v>
      </c>
      <c r="R183">
        <v>23</v>
      </c>
      <c r="S183">
        <v>4</v>
      </c>
      <c r="V183">
        <v>11</v>
      </c>
      <c r="W183">
        <v>1781</v>
      </c>
      <c r="Z183">
        <v>1974</v>
      </c>
      <c r="AI183">
        <v>6</v>
      </c>
      <c r="AK183">
        <f t="shared" si="48"/>
        <v>21592</v>
      </c>
      <c r="AL183">
        <f t="shared" si="49"/>
        <v>0</v>
      </c>
      <c r="AM183" s="16">
        <f t="shared" si="50"/>
        <v>0</v>
      </c>
      <c r="AN183">
        <f t="shared" si="51"/>
        <v>17826</v>
      </c>
      <c r="AO183">
        <f t="shared" si="52"/>
        <v>17765</v>
      </c>
      <c r="AP183">
        <f t="shared" si="53"/>
        <v>21587</v>
      </c>
      <c r="AQ183">
        <f t="shared" si="54"/>
        <v>61</v>
      </c>
      <c r="AS183">
        <f t="shared" si="55"/>
        <v>3766</v>
      </c>
    </row>
    <row r="184" spans="1:45">
      <c r="A184" t="str">
        <f t="shared" si="46"/>
        <v>4117330594</v>
      </c>
      <c r="B184" t="str">
        <f t="shared" si="47"/>
        <v>41173ES Spanish</v>
      </c>
      <c r="C184" s="1">
        <v>41173</v>
      </c>
      <c r="D184">
        <v>30594</v>
      </c>
      <c r="E184" t="s">
        <v>365</v>
      </c>
      <c r="F184" t="s">
        <v>67</v>
      </c>
      <c r="G184" t="s">
        <v>45</v>
      </c>
      <c r="H184" t="s">
        <v>363</v>
      </c>
      <c r="I184">
        <v>33906</v>
      </c>
      <c r="J184">
        <v>55</v>
      </c>
      <c r="K184">
        <v>25228</v>
      </c>
      <c r="L184">
        <v>1139</v>
      </c>
      <c r="N184">
        <v>1140</v>
      </c>
      <c r="O184">
        <v>1068</v>
      </c>
      <c r="P184">
        <v>499</v>
      </c>
      <c r="Q184">
        <v>55</v>
      </c>
      <c r="R184">
        <v>299</v>
      </c>
      <c r="S184">
        <v>3</v>
      </c>
      <c r="V184">
        <v>14</v>
      </c>
      <c r="W184">
        <v>1679</v>
      </c>
      <c r="X184">
        <v>1714</v>
      </c>
      <c r="Y184">
        <v>765</v>
      </c>
      <c r="Z184">
        <v>1939</v>
      </c>
      <c r="AI184">
        <v>8.9</v>
      </c>
      <c r="AK184">
        <f t="shared" si="48"/>
        <v>33901</v>
      </c>
      <c r="AL184">
        <f t="shared" si="49"/>
        <v>5</v>
      </c>
      <c r="AM184" s="16">
        <f t="shared" si="50"/>
        <v>1.4746652509880256E-4</v>
      </c>
      <c r="AN184">
        <f t="shared" si="51"/>
        <v>27790</v>
      </c>
      <c r="AO184">
        <f t="shared" si="52"/>
        <v>27436</v>
      </c>
      <c r="AP184">
        <f t="shared" si="53"/>
        <v>32192</v>
      </c>
      <c r="AQ184">
        <f t="shared" si="54"/>
        <v>354</v>
      </c>
      <c r="AS184">
        <f t="shared" si="55"/>
        <v>4397</v>
      </c>
    </row>
    <row r="185" spans="1:45">
      <c r="A185" t="str">
        <f t="shared" si="46"/>
        <v>4117330584</v>
      </c>
      <c r="B185" t="str">
        <f t="shared" si="47"/>
        <v>41173ES Spanish</v>
      </c>
      <c r="C185" s="1">
        <v>41173</v>
      </c>
      <c r="D185">
        <v>30584</v>
      </c>
      <c r="E185" t="s">
        <v>366</v>
      </c>
      <c r="F185" t="s">
        <v>67</v>
      </c>
      <c r="G185" t="s">
        <v>45</v>
      </c>
      <c r="H185" t="s">
        <v>363</v>
      </c>
      <c r="I185">
        <v>11714</v>
      </c>
      <c r="J185">
        <v>18</v>
      </c>
      <c r="K185">
        <v>9233</v>
      </c>
      <c r="L185">
        <v>526</v>
      </c>
      <c r="N185">
        <v>537</v>
      </c>
      <c r="O185">
        <v>0</v>
      </c>
      <c r="P185">
        <v>542</v>
      </c>
      <c r="Q185">
        <v>18</v>
      </c>
      <c r="R185">
        <v>10</v>
      </c>
      <c r="V185">
        <v>13</v>
      </c>
      <c r="W185">
        <v>857</v>
      </c>
      <c r="Y185">
        <v>315</v>
      </c>
      <c r="AA185">
        <v>730</v>
      </c>
      <c r="AI185">
        <v>3.3</v>
      </c>
      <c r="AK185">
        <f t="shared" si="48"/>
        <v>11713</v>
      </c>
      <c r="AL185">
        <f t="shared" si="49"/>
        <v>1</v>
      </c>
      <c r="AM185" s="16">
        <f t="shared" si="50"/>
        <v>8.536793580331228E-5</v>
      </c>
      <c r="AN185">
        <f t="shared" si="51"/>
        <v>9798</v>
      </c>
      <c r="AO185">
        <f t="shared" si="52"/>
        <v>9770</v>
      </c>
      <c r="AP185">
        <f t="shared" si="53"/>
        <v>11714</v>
      </c>
      <c r="AQ185">
        <f t="shared" si="54"/>
        <v>28</v>
      </c>
      <c r="AS185">
        <f t="shared" si="55"/>
        <v>1915</v>
      </c>
    </row>
    <row r="186" spans="1:45">
      <c r="A186" t="str">
        <f t="shared" si="46"/>
        <v>4117330241</v>
      </c>
      <c r="B186" t="str">
        <f t="shared" si="47"/>
        <v>41173ES Spanish</v>
      </c>
      <c r="C186" s="1">
        <v>41173</v>
      </c>
      <c r="D186">
        <v>30241</v>
      </c>
      <c r="E186" t="s">
        <v>367</v>
      </c>
      <c r="F186" t="s">
        <v>67</v>
      </c>
      <c r="G186" t="s">
        <v>45</v>
      </c>
      <c r="H186" t="s">
        <v>363</v>
      </c>
      <c r="I186">
        <v>30624</v>
      </c>
      <c r="J186">
        <v>46</v>
      </c>
      <c r="K186">
        <v>20592</v>
      </c>
      <c r="L186">
        <v>1691</v>
      </c>
      <c r="N186">
        <v>1700</v>
      </c>
      <c r="O186">
        <v>2426</v>
      </c>
      <c r="P186">
        <v>537</v>
      </c>
      <c r="Q186">
        <v>46</v>
      </c>
      <c r="R186">
        <v>21</v>
      </c>
      <c r="S186">
        <v>5</v>
      </c>
      <c r="V186">
        <v>13</v>
      </c>
      <c r="W186">
        <v>1690</v>
      </c>
      <c r="X186">
        <v>1815</v>
      </c>
      <c r="Y186">
        <v>146</v>
      </c>
      <c r="Z186">
        <v>1725</v>
      </c>
      <c r="AE186">
        <v>453</v>
      </c>
      <c r="AI186">
        <v>8</v>
      </c>
      <c r="AK186">
        <f t="shared" si="48"/>
        <v>30627</v>
      </c>
      <c r="AL186">
        <f t="shared" si="49"/>
        <v>0</v>
      </c>
      <c r="AM186" s="16">
        <f t="shared" si="50"/>
        <v>0</v>
      </c>
      <c r="AN186">
        <f t="shared" si="51"/>
        <v>24785</v>
      </c>
      <c r="AO186">
        <f t="shared" si="52"/>
        <v>24718</v>
      </c>
      <c r="AP186">
        <f t="shared" si="53"/>
        <v>28809</v>
      </c>
      <c r="AQ186">
        <f t="shared" si="54"/>
        <v>67</v>
      </c>
      <c r="AS186">
        <f t="shared" si="55"/>
        <v>4027</v>
      </c>
    </row>
    <row r="187" spans="1:45">
      <c r="A187" t="str">
        <f t="shared" si="46"/>
        <v>4117330604</v>
      </c>
      <c r="B187" t="str">
        <f t="shared" si="47"/>
        <v>41173ES Spanish</v>
      </c>
      <c r="C187" s="1">
        <v>41173</v>
      </c>
      <c r="D187">
        <v>30604</v>
      </c>
      <c r="E187" t="s">
        <v>368</v>
      </c>
      <c r="F187" t="s">
        <v>67</v>
      </c>
      <c r="G187" t="s">
        <v>45</v>
      </c>
      <c r="H187" t="s">
        <v>363</v>
      </c>
      <c r="I187">
        <v>34350</v>
      </c>
      <c r="J187">
        <v>69</v>
      </c>
      <c r="K187">
        <v>26128</v>
      </c>
      <c r="L187">
        <v>939</v>
      </c>
      <c r="N187">
        <v>935</v>
      </c>
      <c r="O187">
        <v>3313</v>
      </c>
      <c r="P187">
        <v>440</v>
      </c>
      <c r="Q187">
        <v>69</v>
      </c>
      <c r="R187">
        <v>361</v>
      </c>
      <c r="S187">
        <v>12</v>
      </c>
      <c r="V187">
        <v>169</v>
      </c>
      <c r="W187">
        <v>1527</v>
      </c>
      <c r="X187">
        <v>1842</v>
      </c>
      <c r="AI187">
        <v>9</v>
      </c>
      <c r="AK187">
        <f t="shared" si="48"/>
        <v>34344</v>
      </c>
      <c r="AL187">
        <f t="shared" si="49"/>
        <v>6</v>
      </c>
      <c r="AM187" s="16">
        <f t="shared" si="50"/>
        <v>1.7467248908296942E-4</v>
      </c>
      <c r="AN187">
        <f t="shared" si="51"/>
        <v>30806</v>
      </c>
      <c r="AO187">
        <f t="shared" si="52"/>
        <v>30376</v>
      </c>
      <c r="AP187">
        <f t="shared" si="53"/>
        <v>32508</v>
      </c>
      <c r="AQ187">
        <f t="shared" si="54"/>
        <v>430</v>
      </c>
      <c r="AS187">
        <f t="shared" si="55"/>
        <v>1696</v>
      </c>
    </row>
    <row r="188" spans="1:45">
      <c r="A188" t="str">
        <f t="shared" si="46"/>
        <v>4117330518</v>
      </c>
      <c r="B188" t="str">
        <f t="shared" si="47"/>
        <v>41173ES Spanish</v>
      </c>
      <c r="C188" s="1">
        <v>41173</v>
      </c>
      <c r="D188">
        <v>30518</v>
      </c>
      <c r="E188" t="s">
        <v>369</v>
      </c>
      <c r="F188" t="s">
        <v>67</v>
      </c>
      <c r="G188" t="s">
        <v>45</v>
      </c>
      <c r="H188" t="s">
        <v>363</v>
      </c>
      <c r="I188">
        <v>30632</v>
      </c>
      <c r="J188">
        <v>34</v>
      </c>
      <c r="K188">
        <v>18641</v>
      </c>
      <c r="L188">
        <v>178</v>
      </c>
      <c r="N188">
        <v>190</v>
      </c>
      <c r="O188">
        <v>5042</v>
      </c>
      <c r="P188">
        <v>702</v>
      </c>
      <c r="Q188">
        <v>34</v>
      </c>
      <c r="R188">
        <v>23</v>
      </c>
      <c r="S188">
        <v>13</v>
      </c>
      <c r="V188">
        <v>10</v>
      </c>
      <c r="W188">
        <v>1295</v>
      </c>
      <c r="X188">
        <v>1795</v>
      </c>
      <c r="Z188">
        <v>1987</v>
      </c>
      <c r="AE188">
        <v>857</v>
      </c>
      <c r="AI188">
        <v>8</v>
      </c>
      <c r="AK188">
        <f t="shared" si="48"/>
        <v>29874</v>
      </c>
      <c r="AL188">
        <f t="shared" si="49"/>
        <v>758</v>
      </c>
      <c r="AM188" s="16">
        <f t="shared" si="50"/>
        <v>2.4745364324889003E-2</v>
      </c>
      <c r="AN188">
        <f t="shared" si="51"/>
        <v>23930</v>
      </c>
      <c r="AO188">
        <f t="shared" si="52"/>
        <v>23873</v>
      </c>
      <c r="AP188">
        <f t="shared" si="53"/>
        <v>28837</v>
      </c>
      <c r="AQ188">
        <f t="shared" si="54"/>
        <v>57</v>
      </c>
      <c r="AS188">
        <f t="shared" si="55"/>
        <v>4149</v>
      </c>
    </row>
    <row r="189" spans="1:45">
      <c r="A189" t="str">
        <f t="shared" si="46"/>
        <v>4117330519</v>
      </c>
      <c r="B189" t="str">
        <f t="shared" si="47"/>
        <v>41173ES Spanish</v>
      </c>
      <c r="C189" s="1">
        <v>41173</v>
      </c>
      <c r="D189">
        <v>30519</v>
      </c>
      <c r="E189" t="s">
        <v>370</v>
      </c>
      <c r="F189" t="s">
        <v>67</v>
      </c>
      <c r="G189" t="s">
        <v>45</v>
      </c>
      <c r="H189" t="s">
        <v>363</v>
      </c>
      <c r="I189">
        <v>30623</v>
      </c>
      <c r="J189">
        <v>41</v>
      </c>
      <c r="K189">
        <v>21554</v>
      </c>
      <c r="L189">
        <v>1393</v>
      </c>
      <c r="N189">
        <v>1540</v>
      </c>
      <c r="O189">
        <v>2760</v>
      </c>
      <c r="P189">
        <v>627</v>
      </c>
      <c r="Q189">
        <v>41</v>
      </c>
      <c r="R189">
        <v>24</v>
      </c>
      <c r="S189">
        <v>5</v>
      </c>
      <c r="V189">
        <v>462</v>
      </c>
      <c r="W189">
        <v>1756</v>
      </c>
      <c r="X189">
        <v>1785</v>
      </c>
      <c r="Y189">
        <v>688</v>
      </c>
      <c r="AI189">
        <v>8</v>
      </c>
      <c r="AK189">
        <f t="shared" si="48"/>
        <v>30610</v>
      </c>
      <c r="AL189">
        <f t="shared" si="49"/>
        <v>13</v>
      </c>
      <c r="AM189" s="16">
        <f t="shared" si="50"/>
        <v>4.2451751951147828E-4</v>
      </c>
      <c r="AN189">
        <f t="shared" si="51"/>
        <v>25919</v>
      </c>
      <c r="AO189">
        <f t="shared" si="52"/>
        <v>25854</v>
      </c>
      <c r="AP189">
        <f t="shared" si="53"/>
        <v>28838</v>
      </c>
      <c r="AQ189">
        <f t="shared" si="54"/>
        <v>65</v>
      </c>
      <c r="AS189">
        <f t="shared" si="55"/>
        <v>2906</v>
      </c>
    </row>
    <row r="190" spans="1:45">
      <c r="A190" t="str">
        <f t="shared" si="46"/>
        <v>4117330593</v>
      </c>
      <c r="B190" t="str">
        <f t="shared" si="47"/>
        <v>41173ES Spanish</v>
      </c>
      <c r="C190" s="1">
        <v>41173</v>
      </c>
      <c r="D190">
        <v>30593</v>
      </c>
      <c r="E190" t="s">
        <v>371</v>
      </c>
      <c r="F190" t="s">
        <v>67</v>
      </c>
      <c r="G190" t="s">
        <v>45</v>
      </c>
      <c r="H190" t="s">
        <v>363</v>
      </c>
      <c r="I190">
        <v>31955</v>
      </c>
      <c r="J190">
        <v>36</v>
      </c>
      <c r="K190">
        <v>23721</v>
      </c>
      <c r="L190">
        <v>1581</v>
      </c>
      <c r="N190">
        <v>1589</v>
      </c>
      <c r="O190">
        <v>3144</v>
      </c>
      <c r="P190">
        <v>790</v>
      </c>
      <c r="Q190">
        <v>35</v>
      </c>
      <c r="R190">
        <v>18</v>
      </c>
      <c r="S190">
        <v>3</v>
      </c>
      <c r="V190">
        <v>29</v>
      </c>
      <c r="W190">
        <v>1668</v>
      </c>
      <c r="X190">
        <v>1743</v>
      </c>
      <c r="AI190">
        <v>8.4</v>
      </c>
      <c r="AK190">
        <f t="shared" si="48"/>
        <v>31947</v>
      </c>
      <c r="AL190">
        <f t="shared" si="49"/>
        <v>8</v>
      </c>
      <c r="AM190" s="16">
        <f t="shared" si="50"/>
        <v>2.5035205758097326E-4</v>
      </c>
      <c r="AN190">
        <f t="shared" si="51"/>
        <v>28507</v>
      </c>
      <c r="AO190">
        <f t="shared" si="52"/>
        <v>28454</v>
      </c>
      <c r="AP190">
        <f t="shared" si="53"/>
        <v>30212</v>
      </c>
      <c r="AQ190">
        <f t="shared" si="54"/>
        <v>53</v>
      </c>
      <c r="AS190">
        <f t="shared" si="55"/>
        <v>1697</v>
      </c>
    </row>
    <row r="191" spans="1:45">
      <c r="A191" t="str">
        <f t="shared" si="46"/>
        <v>4117330298</v>
      </c>
      <c r="B191" t="str">
        <f t="shared" si="47"/>
        <v>41173ES Spanish</v>
      </c>
      <c r="C191" s="1">
        <v>41173</v>
      </c>
      <c r="D191">
        <v>30298</v>
      </c>
      <c r="E191" t="s">
        <v>372</v>
      </c>
      <c r="F191" t="s">
        <v>67</v>
      </c>
      <c r="G191" t="s">
        <v>45</v>
      </c>
      <c r="H191" t="s">
        <v>363</v>
      </c>
      <c r="I191">
        <v>30699</v>
      </c>
      <c r="J191">
        <v>33</v>
      </c>
      <c r="K191">
        <v>15556</v>
      </c>
      <c r="L191">
        <v>2723</v>
      </c>
      <c r="N191">
        <v>2740</v>
      </c>
      <c r="O191">
        <v>5654</v>
      </c>
      <c r="P191">
        <v>725</v>
      </c>
      <c r="Q191">
        <v>33</v>
      </c>
      <c r="R191">
        <v>22</v>
      </c>
      <c r="S191">
        <v>12</v>
      </c>
      <c r="V191">
        <v>289</v>
      </c>
      <c r="W191">
        <v>1764</v>
      </c>
      <c r="X191">
        <v>1792</v>
      </c>
      <c r="Y191">
        <v>941</v>
      </c>
      <c r="Z191">
        <v>1903</v>
      </c>
      <c r="AI191">
        <v>8</v>
      </c>
      <c r="AK191">
        <f t="shared" si="48"/>
        <v>30694</v>
      </c>
      <c r="AL191">
        <f t="shared" si="49"/>
        <v>5</v>
      </c>
      <c r="AM191" s="16">
        <f t="shared" si="50"/>
        <v>1.6287175478028599E-4</v>
      </c>
      <c r="AN191">
        <f t="shared" si="51"/>
        <v>24005</v>
      </c>
      <c r="AO191">
        <f t="shared" si="52"/>
        <v>23950</v>
      </c>
      <c r="AP191">
        <f t="shared" si="53"/>
        <v>28907</v>
      </c>
      <c r="AQ191">
        <f t="shared" si="54"/>
        <v>55</v>
      </c>
      <c r="AS191">
        <f t="shared" si="55"/>
        <v>4897</v>
      </c>
    </row>
    <row r="192" spans="1:45">
      <c r="A192" t="str">
        <f t="shared" si="46"/>
        <v>4117330532</v>
      </c>
      <c r="B192" t="str">
        <f t="shared" si="47"/>
        <v>41173ES Spanish</v>
      </c>
      <c r="C192" s="1">
        <v>41173</v>
      </c>
      <c r="D192">
        <v>30532</v>
      </c>
      <c r="E192" t="s">
        <v>373</v>
      </c>
      <c r="F192" t="s">
        <v>67</v>
      </c>
      <c r="G192" t="s">
        <v>45</v>
      </c>
      <c r="H192" t="s">
        <v>363</v>
      </c>
      <c r="I192">
        <v>30632</v>
      </c>
      <c r="J192">
        <v>68</v>
      </c>
      <c r="K192">
        <v>21466</v>
      </c>
      <c r="L192">
        <v>1088</v>
      </c>
      <c r="N192">
        <v>1086</v>
      </c>
      <c r="O192">
        <v>3551</v>
      </c>
      <c r="P192">
        <v>383</v>
      </c>
      <c r="Q192">
        <v>68</v>
      </c>
      <c r="R192">
        <v>42</v>
      </c>
      <c r="S192">
        <v>22</v>
      </c>
      <c r="V192">
        <v>68</v>
      </c>
      <c r="W192">
        <v>1841</v>
      </c>
      <c r="X192">
        <v>1802</v>
      </c>
      <c r="Y192">
        <v>532</v>
      </c>
      <c r="AE192">
        <v>53</v>
      </c>
      <c r="AI192">
        <v>8</v>
      </c>
      <c r="AK192">
        <f t="shared" si="48"/>
        <v>30509</v>
      </c>
      <c r="AL192">
        <f t="shared" si="49"/>
        <v>123</v>
      </c>
      <c r="AM192" s="16">
        <f t="shared" si="50"/>
        <v>4.0154087229041522E-3</v>
      </c>
      <c r="AN192">
        <f t="shared" si="51"/>
        <v>26213</v>
      </c>
      <c r="AO192">
        <f t="shared" si="52"/>
        <v>26103</v>
      </c>
      <c r="AP192">
        <f t="shared" si="53"/>
        <v>28830</v>
      </c>
      <c r="AQ192">
        <f t="shared" si="54"/>
        <v>110</v>
      </c>
      <c r="AS192">
        <f t="shared" si="55"/>
        <v>2494</v>
      </c>
    </row>
    <row r="193" spans="1:45">
      <c r="A193" t="str">
        <f t="shared" si="46"/>
        <v>4117330420</v>
      </c>
      <c r="B193" t="str">
        <f t="shared" si="47"/>
        <v>41173ES Spanish</v>
      </c>
      <c r="C193" s="1">
        <v>41173</v>
      </c>
      <c r="D193">
        <v>30420</v>
      </c>
      <c r="E193" t="s">
        <v>374</v>
      </c>
      <c r="F193" t="s">
        <v>67</v>
      </c>
      <c r="G193" t="s">
        <v>45</v>
      </c>
      <c r="H193" t="s">
        <v>309</v>
      </c>
      <c r="I193">
        <v>30669</v>
      </c>
      <c r="J193">
        <v>70</v>
      </c>
      <c r="K193">
        <v>21759</v>
      </c>
      <c r="L193">
        <v>818</v>
      </c>
      <c r="N193">
        <v>879</v>
      </c>
      <c r="O193">
        <v>1865</v>
      </c>
      <c r="P193">
        <v>349</v>
      </c>
      <c r="Q193">
        <v>70</v>
      </c>
      <c r="R193">
        <v>367</v>
      </c>
      <c r="S193">
        <v>5</v>
      </c>
      <c r="V193">
        <v>19</v>
      </c>
      <c r="W193">
        <v>1773</v>
      </c>
      <c r="X193">
        <v>1783</v>
      </c>
      <c r="Y193">
        <v>216</v>
      </c>
      <c r="Z193">
        <v>1936</v>
      </c>
      <c r="AI193">
        <v>8</v>
      </c>
      <c r="AK193">
        <f t="shared" si="48"/>
        <v>30667</v>
      </c>
      <c r="AL193">
        <f t="shared" si="49"/>
        <v>2</v>
      </c>
      <c r="AM193" s="16">
        <f t="shared" si="50"/>
        <v>6.521242948906062E-5</v>
      </c>
      <c r="AN193">
        <f t="shared" si="51"/>
        <v>24940</v>
      </c>
      <c r="AO193">
        <f t="shared" si="52"/>
        <v>24503</v>
      </c>
      <c r="AP193">
        <f t="shared" si="53"/>
        <v>28886</v>
      </c>
      <c r="AQ193">
        <f t="shared" si="54"/>
        <v>437</v>
      </c>
      <c r="AS193">
        <f t="shared" si="55"/>
        <v>3944</v>
      </c>
    </row>
    <row r="194" spans="1:45">
      <c r="A194" t="str">
        <f t="shared" si="46"/>
        <v>4117330530</v>
      </c>
      <c r="B194" t="str">
        <f t="shared" si="47"/>
        <v>41173ES Spanish</v>
      </c>
      <c r="C194" s="1">
        <v>41173</v>
      </c>
      <c r="D194">
        <v>30530</v>
      </c>
      <c r="E194" t="s">
        <v>375</v>
      </c>
      <c r="F194" t="s">
        <v>67</v>
      </c>
      <c r="G194" t="s">
        <v>45</v>
      </c>
      <c r="H194" t="s">
        <v>309</v>
      </c>
      <c r="I194">
        <v>30592</v>
      </c>
      <c r="J194">
        <v>54</v>
      </c>
      <c r="K194">
        <v>19464</v>
      </c>
      <c r="L194">
        <v>596</v>
      </c>
      <c r="N194">
        <v>608</v>
      </c>
      <c r="O194">
        <v>3804</v>
      </c>
      <c r="P194">
        <v>442</v>
      </c>
      <c r="Q194">
        <v>58</v>
      </c>
      <c r="R194">
        <v>357</v>
      </c>
      <c r="S194">
        <v>9</v>
      </c>
      <c r="V194">
        <v>105</v>
      </c>
      <c r="W194">
        <v>1707</v>
      </c>
      <c r="X194">
        <v>1839</v>
      </c>
      <c r="Y194">
        <v>336</v>
      </c>
      <c r="Z194">
        <v>2312</v>
      </c>
      <c r="AI194">
        <v>8</v>
      </c>
      <c r="AK194">
        <f t="shared" si="48"/>
        <v>30590</v>
      </c>
      <c r="AL194">
        <f t="shared" si="49"/>
        <v>2</v>
      </c>
      <c r="AM194" s="16">
        <f t="shared" si="50"/>
        <v>6.5376569037656898E-5</v>
      </c>
      <c r="AN194">
        <f t="shared" si="51"/>
        <v>24291</v>
      </c>
      <c r="AO194">
        <f t="shared" si="52"/>
        <v>23876</v>
      </c>
      <c r="AP194">
        <f t="shared" si="53"/>
        <v>28753</v>
      </c>
      <c r="AQ194">
        <f t="shared" si="54"/>
        <v>415</v>
      </c>
      <c r="AS194">
        <f t="shared" si="55"/>
        <v>4460</v>
      </c>
    </row>
    <row r="195" spans="1:45">
      <c r="A195" t="str">
        <f t="shared" si="46"/>
        <v>4117330395</v>
      </c>
      <c r="B195" t="str">
        <f t="shared" si="47"/>
        <v>41173ES Spanish</v>
      </c>
      <c r="C195" s="1">
        <v>41173</v>
      </c>
      <c r="D195">
        <v>30395</v>
      </c>
      <c r="E195" t="s">
        <v>376</v>
      </c>
      <c r="F195" t="s">
        <v>67</v>
      </c>
      <c r="G195" t="s">
        <v>45</v>
      </c>
      <c r="H195" t="s">
        <v>309</v>
      </c>
      <c r="I195">
        <v>28086</v>
      </c>
      <c r="J195">
        <v>45</v>
      </c>
      <c r="K195">
        <v>15781</v>
      </c>
      <c r="L195">
        <v>944</v>
      </c>
      <c r="N195">
        <v>948</v>
      </c>
      <c r="O195">
        <v>4430</v>
      </c>
      <c r="P195">
        <v>470</v>
      </c>
      <c r="Q195">
        <v>45</v>
      </c>
      <c r="R195">
        <v>28</v>
      </c>
      <c r="S195">
        <v>8</v>
      </c>
      <c r="V195">
        <v>12</v>
      </c>
      <c r="W195">
        <v>1675</v>
      </c>
      <c r="X195">
        <v>1753</v>
      </c>
      <c r="Y195">
        <v>1434</v>
      </c>
      <c r="Z195">
        <v>1936</v>
      </c>
      <c r="AI195">
        <v>7.3</v>
      </c>
      <c r="AK195">
        <f t="shared" si="48"/>
        <v>28042</v>
      </c>
      <c r="AL195">
        <f t="shared" si="49"/>
        <v>44</v>
      </c>
      <c r="AM195" s="16">
        <f t="shared" si="50"/>
        <v>1.5666168197678559E-3</v>
      </c>
      <c r="AN195">
        <f t="shared" si="51"/>
        <v>21232</v>
      </c>
      <c r="AO195">
        <f t="shared" si="52"/>
        <v>21159</v>
      </c>
      <c r="AP195">
        <f t="shared" si="53"/>
        <v>26333</v>
      </c>
      <c r="AQ195">
        <f t="shared" si="54"/>
        <v>73</v>
      </c>
      <c r="AS195">
        <f t="shared" si="55"/>
        <v>5057</v>
      </c>
    </row>
    <row r="196" spans="1:45">
      <c r="A196" t="str">
        <f t="shared" ref="A196:A219" si="56">C196&amp;D196</f>
        <v>4117330391</v>
      </c>
      <c r="B196" t="str">
        <f t="shared" ref="B196:B219" si="57">TRIM(C196&amp;G196)</f>
        <v>41173ES Spanish</v>
      </c>
      <c r="C196" s="1">
        <v>41173</v>
      </c>
      <c r="D196">
        <v>30391</v>
      </c>
      <c r="E196" t="s">
        <v>377</v>
      </c>
      <c r="F196" t="s">
        <v>67</v>
      </c>
      <c r="G196" t="s">
        <v>45</v>
      </c>
      <c r="H196" t="s">
        <v>309</v>
      </c>
      <c r="I196">
        <v>30561</v>
      </c>
      <c r="J196">
        <v>39</v>
      </c>
      <c r="K196">
        <v>20284</v>
      </c>
      <c r="L196">
        <v>1681</v>
      </c>
      <c r="N196">
        <v>2153</v>
      </c>
      <c r="O196">
        <v>2621</v>
      </c>
      <c r="P196">
        <v>630</v>
      </c>
      <c r="Q196">
        <v>39</v>
      </c>
      <c r="R196">
        <v>343</v>
      </c>
      <c r="S196">
        <v>7</v>
      </c>
      <c r="V196">
        <v>396</v>
      </c>
      <c r="W196">
        <v>1784</v>
      </c>
      <c r="X196">
        <v>1772</v>
      </c>
      <c r="AE196">
        <v>946</v>
      </c>
      <c r="AI196">
        <v>8</v>
      </c>
      <c r="AK196">
        <f t="shared" ref="AK196:AK219" si="58">K196+N196+O196+R196+SUM(V196:AH196)+Q196</f>
        <v>30338</v>
      </c>
      <c r="AL196">
        <f t="shared" ref="AL196:AL219" si="59">IF(I196-AK196&lt;0,0,I196-AK196)</f>
        <v>223</v>
      </c>
      <c r="AM196" s="16">
        <f t="shared" ref="AM196:AM219" si="60">AL196/I196</f>
        <v>7.2968816465429796E-3</v>
      </c>
      <c r="AN196">
        <f t="shared" ref="AN196:AN219" si="61">K196+N196+O196+Q196+R196</f>
        <v>25440</v>
      </c>
      <c r="AO196">
        <f t="shared" ref="AO196:AO219" si="62">K196+N196+O196</f>
        <v>25058</v>
      </c>
      <c r="AP196">
        <f t="shared" ref="AP196:AP259" si="63">IF(I196&gt;0,I196-X196,AK196-X196)</f>
        <v>28789</v>
      </c>
      <c r="AQ196">
        <f t="shared" ref="AQ196:AQ219" si="64">R196+Q196</f>
        <v>382</v>
      </c>
      <c r="AS196">
        <f t="shared" ref="AS196:AS259" si="65">SUM(V196:AH196)-X196</f>
        <v>3126</v>
      </c>
    </row>
    <row r="197" spans="1:45">
      <c r="A197" t="str">
        <f t="shared" si="56"/>
        <v>4117330393</v>
      </c>
      <c r="B197" t="str">
        <f t="shared" si="57"/>
        <v>41173ES Spanish</v>
      </c>
      <c r="C197" s="1">
        <v>41173</v>
      </c>
      <c r="D197">
        <v>30393</v>
      </c>
      <c r="E197" t="s">
        <v>378</v>
      </c>
      <c r="F197" t="s">
        <v>67</v>
      </c>
      <c r="G197" t="s">
        <v>45</v>
      </c>
      <c r="H197" t="s">
        <v>309</v>
      </c>
      <c r="I197">
        <v>30880</v>
      </c>
      <c r="J197">
        <v>52</v>
      </c>
      <c r="K197">
        <v>22410</v>
      </c>
      <c r="L197">
        <v>535</v>
      </c>
      <c r="N197">
        <v>2284</v>
      </c>
      <c r="O197">
        <v>3102</v>
      </c>
      <c r="P197">
        <v>501</v>
      </c>
      <c r="Q197">
        <v>52</v>
      </c>
      <c r="R197">
        <v>309</v>
      </c>
      <c r="S197">
        <v>4</v>
      </c>
      <c r="V197">
        <v>4</v>
      </c>
      <c r="W197">
        <v>1145</v>
      </c>
      <c r="X197">
        <v>10</v>
      </c>
      <c r="Y197">
        <v>100</v>
      </c>
      <c r="AC197">
        <v>1459</v>
      </c>
      <c r="AI197">
        <v>8.6</v>
      </c>
      <c r="AK197">
        <f t="shared" si="58"/>
        <v>30875</v>
      </c>
      <c r="AL197">
        <f t="shared" si="59"/>
        <v>5</v>
      </c>
      <c r="AM197" s="16">
        <f t="shared" si="60"/>
        <v>1.6191709844559586E-4</v>
      </c>
      <c r="AN197">
        <f t="shared" si="61"/>
        <v>28157</v>
      </c>
      <c r="AO197">
        <f t="shared" si="62"/>
        <v>27796</v>
      </c>
      <c r="AP197">
        <f t="shared" si="63"/>
        <v>30870</v>
      </c>
      <c r="AQ197">
        <f t="shared" si="64"/>
        <v>361</v>
      </c>
      <c r="AS197">
        <f t="shared" si="65"/>
        <v>2708</v>
      </c>
    </row>
    <row r="198" spans="1:45">
      <c r="A198" t="str">
        <f t="shared" si="56"/>
        <v>4117330392</v>
      </c>
      <c r="B198" t="str">
        <f t="shared" si="57"/>
        <v>41173ES Spanish</v>
      </c>
      <c r="C198" s="1">
        <v>41173</v>
      </c>
      <c r="D198">
        <v>30392</v>
      </c>
      <c r="E198" t="s">
        <v>379</v>
      </c>
      <c r="F198" t="s">
        <v>67</v>
      </c>
      <c r="G198" t="s">
        <v>45</v>
      </c>
      <c r="H198" t="s">
        <v>309</v>
      </c>
      <c r="I198">
        <v>34430</v>
      </c>
      <c r="J198">
        <v>51</v>
      </c>
      <c r="K198">
        <v>20295</v>
      </c>
      <c r="L198">
        <v>477</v>
      </c>
      <c r="N198">
        <v>474</v>
      </c>
      <c r="O198">
        <v>8862</v>
      </c>
      <c r="P198">
        <v>581</v>
      </c>
      <c r="Q198">
        <v>51</v>
      </c>
      <c r="R198">
        <v>33</v>
      </c>
      <c r="S198">
        <v>15</v>
      </c>
      <c r="V198">
        <v>7</v>
      </c>
      <c r="W198">
        <v>1801</v>
      </c>
      <c r="X198">
        <v>1800</v>
      </c>
      <c r="Y198">
        <v>1073</v>
      </c>
      <c r="AI198">
        <v>9.1</v>
      </c>
      <c r="AK198">
        <f t="shared" si="58"/>
        <v>34396</v>
      </c>
      <c r="AL198">
        <f t="shared" si="59"/>
        <v>34</v>
      </c>
      <c r="AM198" s="16">
        <f t="shared" si="60"/>
        <v>9.8751089166424638E-4</v>
      </c>
      <c r="AN198">
        <f t="shared" si="61"/>
        <v>29715</v>
      </c>
      <c r="AO198">
        <f t="shared" si="62"/>
        <v>29631</v>
      </c>
      <c r="AP198">
        <f t="shared" si="63"/>
        <v>32630</v>
      </c>
      <c r="AQ198">
        <f t="shared" si="64"/>
        <v>84</v>
      </c>
      <c r="AS198">
        <f t="shared" si="65"/>
        <v>2881</v>
      </c>
    </row>
    <row r="199" spans="1:45">
      <c r="A199" t="str">
        <f t="shared" si="56"/>
        <v>4117330540</v>
      </c>
      <c r="B199" t="str">
        <f t="shared" si="57"/>
        <v>41173ES Spanish</v>
      </c>
      <c r="C199" s="1">
        <v>41173</v>
      </c>
      <c r="D199">
        <v>30540</v>
      </c>
      <c r="E199" t="s">
        <v>380</v>
      </c>
      <c r="F199" t="s">
        <v>67</v>
      </c>
      <c r="G199" t="s">
        <v>45</v>
      </c>
      <c r="H199" t="s">
        <v>309</v>
      </c>
      <c r="I199">
        <v>21596</v>
      </c>
      <c r="J199">
        <v>39</v>
      </c>
      <c r="K199">
        <v>17599</v>
      </c>
      <c r="L199">
        <v>353</v>
      </c>
      <c r="N199">
        <v>519</v>
      </c>
      <c r="O199">
        <v>1268</v>
      </c>
      <c r="P199">
        <v>493</v>
      </c>
      <c r="Q199">
        <v>39</v>
      </c>
      <c r="R199">
        <v>390</v>
      </c>
      <c r="S199">
        <v>6</v>
      </c>
      <c r="V199">
        <v>42</v>
      </c>
      <c r="W199">
        <v>1742</v>
      </c>
      <c r="AI199">
        <v>6</v>
      </c>
      <c r="AK199">
        <f t="shared" si="58"/>
        <v>21599</v>
      </c>
      <c r="AL199">
        <f t="shared" si="59"/>
        <v>0</v>
      </c>
      <c r="AM199" s="16">
        <f t="shared" si="60"/>
        <v>0</v>
      </c>
      <c r="AN199">
        <f t="shared" si="61"/>
        <v>19815</v>
      </c>
      <c r="AO199">
        <f t="shared" si="62"/>
        <v>19386</v>
      </c>
      <c r="AP199">
        <f t="shared" si="63"/>
        <v>21596</v>
      </c>
      <c r="AQ199">
        <f t="shared" si="64"/>
        <v>429</v>
      </c>
      <c r="AS199">
        <f t="shared" si="65"/>
        <v>1784</v>
      </c>
    </row>
    <row r="200" spans="1:45">
      <c r="A200" t="str">
        <f t="shared" si="56"/>
        <v>4117330077</v>
      </c>
      <c r="B200" t="str">
        <f t="shared" si="57"/>
        <v>41173ES Spanish</v>
      </c>
      <c r="C200" s="1">
        <v>41173</v>
      </c>
      <c r="D200">
        <v>30077</v>
      </c>
      <c r="E200" t="s">
        <v>381</v>
      </c>
      <c r="F200" t="s">
        <v>67</v>
      </c>
      <c r="G200" t="s">
        <v>45</v>
      </c>
      <c r="H200" t="s">
        <v>315</v>
      </c>
      <c r="I200">
        <v>30649</v>
      </c>
      <c r="J200">
        <v>42</v>
      </c>
      <c r="K200">
        <v>22673</v>
      </c>
      <c r="L200">
        <v>830</v>
      </c>
      <c r="N200">
        <v>832</v>
      </c>
      <c r="O200">
        <v>2115</v>
      </c>
      <c r="P200">
        <v>610</v>
      </c>
      <c r="Q200">
        <v>42</v>
      </c>
      <c r="R200">
        <v>663</v>
      </c>
      <c r="S200">
        <v>7</v>
      </c>
      <c r="V200">
        <v>5</v>
      </c>
      <c r="W200">
        <v>1839</v>
      </c>
      <c r="X200">
        <v>1794</v>
      </c>
      <c r="Y200">
        <v>679</v>
      </c>
      <c r="AI200">
        <v>8</v>
      </c>
      <c r="AK200">
        <f t="shared" si="58"/>
        <v>30642</v>
      </c>
      <c r="AL200">
        <f t="shared" si="59"/>
        <v>7</v>
      </c>
      <c r="AM200" s="16">
        <f t="shared" si="60"/>
        <v>2.2839244347287025E-4</v>
      </c>
      <c r="AN200">
        <f t="shared" si="61"/>
        <v>26325</v>
      </c>
      <c r="AO200">
        <f t="shared" si="62"/>
        <v>25620</v>
      </c>
      <c r="AP200">
        <f t="shared" si="63"/>
        <v>28855</v>
      </c>
      <c r="AQ200">
        <f t="shared" si="64"/>
        <v>705</v>
      </c>
      <c r="AS200">
        <f t="shared" si="65"/>
        <v>2523</v>
      </c>
    </row>
    <row r="201" spans="1:45">
      <c r="A201" t="str">
        <f t="shared" si="56"/>
        <v>4117330275</v>
      </c>
      <c r="B201" t="str">
        <f t="shared" si="57"/>
        <v>41173ES Spanish</v>
      </c>
      <c r="C201" s="1">
        <v>41173</v>
      </c>
      <c r="D201">
        <v>30275</v>
      </c>
      <c r="E201" t="s">
        <v>382</v>
      </c>
      <c r="F201" t="s">
        <v>67</v>
      </c>
      <c r="G201" t="s">
        <v>45</v>
      </c>
      <c r="H201" t="s">
        <v>315</v>
      </c>
      <c r="I201">
        <v>30621</v>
      </c>
      <c r="J201">
        <v>35</v>
      </c>
      <c r="K201">
        <v>16894</v>
      </c>
      <c r="L201">
        <v>1578</v>
      </c>
      <c r="N201">
        <v>1585</v>
      </c>
      <c r="O201">
        <v>3808</v>
      </c>
      <c r="P201">
        <v>637</v>
      </c>
      <c r="Q201">
        <v>35</v>
      </c>
      <c r="R201">
        <v>1129</v>
      </c>
      <c r="S201">
        <v>9</v>
      </c>
      <c r="V201">
        <v>19</v>
      </c>
      <c r="W201">
        <v>1805</v>
      </c>
      <c r="X201">
        <v>1773</v>
      </c>
      <c r="Y201">
        <v>444</v>
      </c>
      <c r="Z201">
        <v>2539</v>
      </c>
      <c r="AE201">
        <v>591</v>
      </c>
      <c r="AI201">
        <v>8</v>
      </c>
      <c r="AK201">
        <f t="shared" si="58"/>
        <v>30622</v>
      </c>
      <c r="AL201">
        <f t="shared" si="59"/>
        <v>0</v>
      </c>
      <c r="AM201" s="16">
        <f t="shared" si="60"/>
        <v>0</v>
      </c>
      <c r="AN201">
        <f t="shared" si="61"/>
        <v>23451</v>
      </c>
      <c r="AO201">
        <f t="shared" si="62"/>
        <v>22287</v>
      </c>
      <c r="AP201">
        <f t="shared" si="63"/>
        <v>28848</v>
      </c>
      <c r="AQ201">
        <f t="shared" si="64"/>
        <v>1164</v>
      </c>
      <c r="AS201">
        <f t="shared" si="65"/>
        <v>5398</v>
      </c>
    </row>
    <row r="202" spans="1:45">
      <c r="A202" t="str">
        <f t="shared" si="56"/>
        <v>4117330358</v>
      </c>
      <c r="B202" t="str">
        <f t="shared" si="57"/>
        <v>41173ES Spanish</v>
      </c>
      <c r="C202" s="1">
        <v>41173</v>
      </c>
      <c r="D202">
        <v>30358</v>
      </c>
      <c r="E202" t="s">
        <v>383</v>
      </c>
      <c r="F202" t="s">
        <v>67</v>
      </c>
      <c r="G202" t="s">
        <v>45</v>
      </c>
      <c r="H202" t="s">
        <v>315</v>
      </c>
      <c r="I202">
        <v>21271</v>
      </c>
      <c r="J202">
        <v>29</v>
      </c>
      <c r="K202">
        <v>15232</v>
      </c>
      <c r="L202">
        <v>576</v>
      </c>
      <c r="N202">
        <v>586</v>
      </c>
      <c r="O202">
        <v>233</v>
      </c>
      <c r="P202">
        <v>553</v>
      </c>
      <c r="Q202">
        <v>29</v>
      </c>
      <c r="R202">
        <v>361</v>
      </c>
      <c r="S202">
        <v>2</v>
      </c>
      <c r="V202">
        <v>10</v>
      </c>
      <c r="W202">
        <v>876</v>
      </c>
      <c r="X202">
        <v>1785</v>
      </c>
      <c r="Y202">
        <v>309</v>
      </c>
      <c r="Z202">
        <v>1848</v>
      </c>
      <c r="AI202">
        <v>5.4</v>
      </c>
      <c r="AK202">
        <f t="shared" si="58"/>
        <v>21269</v>
      </c>
      <c r="AL202">
        <f t="shared" si="59"/>
        <v>2</v>
      </c>
      <c r="AM202" s="16">
        <f t="shared" si="60"/>
        <v>9.4024728503596443E-5</v>
      </c>
      <c r="AN202">
        <f t="shared" si="61"/>
        <v>16441</v>
      </c>
      <c r="AO202">
        <f t="shared" si="62"/>
        <v>16051</v>
      </c>
      <c r="AP202">
        <f t="shared" si="63"/>
        <v>19486</v>
      </c>
      <c r="AQ202">
        <f t="shared" si="64"/>
        <v>390</v>
      </c>
      <c r="AS202">
        <f t="shared" si="65"/>
        <v>3043</v>
      </c>
    </row>
    <row r="203" spans="1:45">
      <c r="A203" t="str">
        <f t="shared" si="56"/>
        <v>4117330321</v>
      </c>
      <c r="B203" t="str">
        <f t="shared" si="57"/>
        <v>41173ES Spanish</v>
      </c>
      <c r="C203" s="1">
        <v>41173</v>
      </c>
      <c r="D203">
        <v>30321</v>
      </c>
      <c r="E203" t="s">
        <v>384</v>
      </c>
      <c r="F203" t="s">
        <v>67</v>
      </c>
      <c r="G203" t="s">
        <v>45</v>
      </c>
      <c r="H203" t="s">
        <v>315</v>
      </c>
      <c r="I203">
        <v>30911</v>
      </c>
      <c r="J203">
        <v>39</v>
      </c>
      <c r="K203">
        <v>20865</v>
      </c>
      <c r="L203">
        <v>164</v>
      </c>
      <c r="N203">
        <v>176</v>
      </c>
      <c r="O203">
        <v>4856</v>
      </c>
      <c r="P203">
        <v>664</v>
      </c>
      <c r="Q203">
        <v>46</v>
      </c>
      <c r="R203">
        <v>335</v>
      </c>
      <c r="S203">
        <v>7</v>
      </c>
      <c r="V203">
        <v>11</v>
      </c>
      <c r="W203">
        <v>1243</v>
      </c>
      <c r="X203">
        <v>1790</v>
      </c>
      <c r="Z203">
        <v>1048</v>
      </c>
      <c r="AI203">
        <v>8.1</v>
      </c>
      <c r="AK203">
        <f t="shared" si="58"/>
        <v>30370</v>
      </c>
      <c r="AL203">
        <f t="shared" si="59"/>
        <v>541</v>
      </c>
      <c r="AM203" s="16">
        <f t="shared" si="60"/>
        <v>1.7501860179224223E-2</v>
      </c>
      <c r="AN203">
        <f t="shared" si="61"/>
        <v>26278</v>
      </c>
      <c r="AO203">
        <f t="shared" si="62"/>
        <v>25897</v>
      </c>
      <c r="AP203">
        <f t="shared" si="63"/>
        <v>29121</v>
      </c>
      <c r="AQ203">
        <f t="shared" si="64"/>
        <v>381</v>
      </c>
      <c r="AS203">
        <f t="shared" si="65"/>
        <v>2302</v>
      </c>
    </row>
    <row r="204" spans="1:45">
      <c r="A204" t="str">
        <f t="shared" si="56"/>
        <v>4117330328</v>
      </c>
      <c r="B204" t="str">
        <f t="shared" si="57"/>
        <v>41173ES Spanish</v>
      </c>
      <c r="C204" s="1">
        <v>41173</v>
      </c>
      <c r="D204">
        <v>30328</v>
      </c>
      <c r="E204" t="s">
        <v>385</v>
      </c>
      <c r="F204" t="s">
        <v>67</v>
      </c>
      <c r="G204" t="s">
        <v>45</v>
      </c>
      <c r="H204" t="s">
        <v>315</v>
      </c>
      <c r="I204">
        <v>14404</v>
      </c>
      <c r="J204">
        <v>29</v>
      </c>
      <c r="K204">
        <v>11448</v>
      </c>
      <c r="L204">
        <v>565</v>
      </c>
      <c r="N204">
        <v>562</v>
      </c>
      <c r="O204">
        <v>838</v>
      </c>
      <c r="P204">
        <v>443</v>
      </c>
      <c r="Q204">
        <v>32</v>
      </c>
      <c r="R204">
        <v>353</v>
      </c>
      <c r="S204">
        <v>5</v>
      </c>
      <c r="V204">
        <v>2</v>
      </c>
      <c r="W204">
        <v>1033</v>
      </c>
      <c r="Y204">
        <v>137</v>
      </c>
      <c r="AI204">
        <v>4</v>
      </c>
      <c r="AK204">
        <f t="shared" si="58"/>
        <v>14405</v>
      </c>
      <c r="AL204">
        <f t="shared" si="59"/>
        <v>0</v>
      </c>
      <c r="AM204" s="16">
        <f t="shared" si="60"/>
        <v>0</v>
      </c>
      <c r="AN204">
        <f t="shared" si="61"/>
        <v>13233</v>
      </c>
      <c r="AO204">
        <f t="shared" si="62"/>
        <v>12848</v>
      </c>
      <c r="AP204">
        <f t="shared" si="63"/>
        <v>14404</v>
      </c>
      <c r="AQ204">
        <f t="shared" si="64"/>
        <v>385</v>
      </c>
      <c r="AS204">
        <f t="shared" si="65"/>
        <v>1172</v>
      </c>
    </row>
    <row r="205" spans="1:45">
      <c r="A205" t="str">
        <f t="shared" si="56"/>
        <v>4117330531</v>
      </c>
      <c r="B205" t="str">
        <f t="shared" si="57"/>
        <v>41173ES Spanish</v>
      </c>
      <c r="C205" s="1">
        <v>41173</v>
      </c>
      <c r="D205">
        <v>30531</v>
      </c>
      <c r="E205" t="s">
        <v>386</v>
      </c>
      <c r="F205" t="s">
        <v>67</v>
      </c>
      <c r="G205" t="s">
        <v>45</v>
      </c>
      <c r="H205" t="s">
        <v>315</v>
      </c>
      <c r="I205">
        <v>30587</v>
      </c>
      <c r="J205">
        <v>40</v>
      </c>
      <c r="K205">
        <v>15253</v>
      </c>
      <c r="L205">
        <v>947</v>
      </c>
      <c r="N205">
        <v>947</v>
      </c>
      <c r="O205">
        <v>10091</v>
      </c>
      <c r="P205">
        <v>657</v>
      </c>
      <c r="Q205">
        <v>40</v>
      </c>
      <c r="R205">
        <v>286</v>
      </c>
      <c r="S205">
        <v>31</v>
      </c>
      <c r="V205">
        <v>24</v>
      </c>
      <c r="W205">
        <v>1809</v>
      </c>
      <c r="X205">
        <v>1788</v>
      </c>
      <c r="Y205">
        <v>347</v>
      </c>
      <c r="AI205">
        <v>8</v>
      </c>
      <c r="AK205">
        <f t="shared" si="58"/>
        <v>30585</v>
      </c>
      <c r="AL205">
        <f t="shared" si="59"/>
        <v>2</v>
      </c>
      <c r="AM205" s="16">
        <f t="shared" si="60"/>
        <v>6.5387256023800958E-5</v>
      </c>
      <c r="AN205">
        <f t="shared" si="61"/>
        <v>26617</v>
      </c>
      <c r="AO205">
        <f t="shared" si="62"/>
        <v>26291</v>
      </c>
      <c r="AP205">
        <f t="shared" si="63"/>
        <v>28799</v>
      </c>
      <c r="AQ205">
        <f t="shared" si="64"/>
        <v>326</v>
      </c>
      <c r="AS205">
        <f t="shared" si="65"/>
        <v>2180</v>
      </c>
    </row>
    <row r="206" spans="1:45">
      <c r="A206" t="str">
        <f t="shared" si="56"/>
        <v>4117330306</v>
      </c>
      <c r="B206" t="str">
        <f t="shared" si="57"/>
        <v>41173ES Spanish</v>
      </c>
      <c r="C206" s="1">
        <v>41173</v>
      </c>
      <c r="D206">
        <v>30306</v>
      </c>
      <c r="E206" t="s">
        <v>387</v>
      </c>
      <c r="F206" t="s">
        <v>67</v>
      </c>
      <c r="G206" t="s">
        <v>45</v>
      </c>
      <c r="H206" t="s">
        <v>315</v>
      </c>
      <c r="I206">
        <v>30598</v>
      </c>
      <c r="J206">
        <v>56</v>
      </c>
      <c r="K206">
        <v>16179</v>
      </c>
      <c r="L206">
        <v>1013</v>
      </c>
      <c r="N206">
        <v>1197</v>
      </c>
      <c r="O206">
        <v>6794</v>
      </c>
      <c r="P206">
        <v>428</v>
      </c>
      <c r="Q206">
        <v>56</v>
      </c>
      <c r="R206">
        <v>369</v>
      </c>
      <c r="S206">
        <v>20</v>
      </c>
      <c r="V206">
        <v>7</v>
      </c>
      <c r="W206">
        <v>1824</v>
      </c>
      <c r="X206">
        <v>1808</v>
      </c>
      <c r="Y206">
        <v>135</v>
      </c>
      <c r="Z206">
        <v>1934</v>
      </c>
      <c r="AI206">
        <v>8</v>
      </c>
      <c r="AK206">
        <f t="shared" si="58"/>
        <v>30303</v>
      </c>
      <c r="AL206">
        <f t="shared" si="59"/>
        <v>295</v>
      </c>
      <c r="AM206" s="16">
        <f t="shared" si="60"/>
        <v>9.6411530165370282E-3</v>
      </c>
      <c r="AN206">
        <f t="shared" si="61"/>
        <v>24595</v>
      </c>
      <c r="AO206">
        <f t="shared" si="62"/>
        <v>24170</v>
      </c>
      <c r="AP206">
        <f t="shared" si="63"/>
        <v>28790</v>
      </c>
      <c r="AQ206">
        <f t="shared" si="64"/>
        <v>425</v>
      </c>
      <c r="AS206">
        <f t="shared" si="65"/>
        <v>3900</v>
      </c>
    </row>
    <row r="207" spans="1:45">
      <c r="A207" t="str">
        <f t="shared" si="56"/>
        <v>4117330355</v>
      </c>
      <c r="B207" t="str">
        <f t="shared" si="57"/>
        <v>41173ES Spanish</v>
      </c>
      <c r="C207" s="1">
        <v>41173</v>
      </c>
      <c r="D207">
        <v>30355</v>
      </c>
      <c r="E207" t="s">
        <v>388</v>
      </c>
      <c r="F207" t="s">
        <v>67</v>
      </c>
      <c r="G207" t="s">
        <v>45</v>
      </c>
      <c r="H207" t="s">
        <v>315</v>
      </c>
      <c r="I207">
        <v>30598</v>
      </c>
      <c r="J207">
        <v>47</v>
      </c>
      <c r="K207">
        <v>13674</v>
      </c>
      <c r="L207">
        <v>962</v>
      </c>
      <c r="N207">
        <v>1476</v>
      </c>
      <c r="O207">
        <v>11009</v>
      </c>
      <c r="P207">
        <v>546</v>
      </c>
      <c r="Q207">
        <v>47</v>
      </c>
      <c r="R207">
        <v>31</v>
      </c>
      <c r="S207">
        <v>31</v>
      </c>
      <c r="V207">
        <v>10</v>
      </c>
      <c r="W207">
        <v>1891</v>
      </c>
      <c r="X207">
        <v>1762</v>
      </c>
      <c r="Y207">
        <v>665</v>
      </c>
      <c r="AE207">
        <v>41</v>
      </c>
      <c r="AI207">
        <v>8</v>
      </c>
      <c r="AK207">
        <f t="shared" si="58"/>
        <v>30606</v>
      </c>
      <c r="AL207">
        <f t="shared" si="59"/>
        <v>0</v>
      </c>
      <c r="AM207" s="16">
        <f t="shared" si="60"/>
        <v>0</v>
      </c>
      <c r="AN207">
        <f t="shared" si="61"/>
        <v>26237</v>
      </c>
      <c r="AO207">
        <f t="shared" si="62"/>
        <v>26159</v>
      </c>
      <c r="AP207">
        <f t="shared" si="63"/>
        <v>28836</v>
      </c>
      <c r="AQ207">
        <f t="shared" si="64"/>
        <v>78</v>
      </c>
      <c r="AS207">
        <f t="shared" si="65"/>
        <v>2607</v>
      </c>
    </row>
    <row r="208" spans="1:45">
      <c r="A208" t="str">
        <f t="shared" si="56"/>
        <v>4117330472</v>
      </c>
      <c r="B208" t="str">
        <f t="shared" si="57"/>
        <v>41173ES Spanish</v>
      </c>
      <c r="C208" s="1">
        <v>41173</v>
      </c>
      <c r="D208">
        <v>30472</v>
      </c>
      <c r="E208" t="s">
        <v>389</v>
      </c>
      <c r="F208" t="s">
        <v>67</v>
      </c>
      <c r="G208" t="s">
        <v>45</v>
      </c>
      <c r="H208" t="s">
        <v>319</v>
      </c>
      <c r="I208">
        <v>30369</v>
      </c>
      <c r="J208">
        <v>38</v>
      </c>
      <c r="K208">
        <v>19819</v>
      </c>
      <c r="L208">
        <v>234</v>
      </c>
      <c r="N208">
        <v>262</v>
      </c>
      <c r="O208">
        <v>4540</v>
      </c>
      <c r="P208">
        <v>647</v>
      </c>
      <c r="Q208">
        <v>38</v>
      </c>
      <c r="R208">
        <v>27</v>
      </c>
      <c r="S208">
        <v>13</v>
      </c>
      <c r="V208">
        <v>208</v>
      </c>
      <c r="W208">
        <v>1793</v>
      </c>
      <c r="X208">
        <v>1813</v>
      </c>
      <c r="Z208">
        <v>1874</v>
      </c>
      <c r="AI208">
        <v>7.9</v>
      </c>
      <c r="AK208">
        <f t="shared" si="58"/>
        <v>30374</v>
      </c>
      <c r="AL208">
        <f t="shared" si="59"/>
        <v>0</v>
      </c>
      <c r="AM208" s="16">
        <f t="shared" si="60"/>
        <v>0</v>
      </c>
      <c r="AN208">
        <f t="shared" si="61"/>
        <v>24686</v>
      </c>
      <c r="AO208">
        <f t="shared" si="62"/>
        <v>24621</v>
      </c>
      <c r="AP208">
        <f t="shared" si="63"/>
        <v>28556</v>
      </c>
      <c r="AQ208">
        <f t="shared" si="64"/>
        <v>65</v>
      </c>
      <c r="AS208">
        <f t="shared" si="65"/>
        <v>3875</v>
      </c>
    </row>
    <row r="209" spans="1:45">
      <c r="A209" t="str">
        <f t="shared" si="56"/>
        <v>4117330442</v>
      </c>
      <c r="B209" t="str">
        <f t="shared" si="57"/>
        <v>41173ES Spanish</v>
      </c>
      <c r="C209" s="1">
        <v>41173</v>
      </c>
      <c r="D209">
        <v>30442</v>
      </c>
      <c r="E209" t="s">
        <v>390</v>
      </c>
      <c r="F209" t="s">
        <v>67</v>
      </c>
      <c r="G209" t="s">
        <v>45</v>
      </c>
      <c r="H209" t="s">
        <v>319</v>
      </c>
      <c r="I209">
        <v>37794</v>
      </c>
      <c r="J209">
        <v>38</v>
      </c>
      <c r="K209">
        <v>22980</v>
      </c>
      <c r="L209">
        <v>1304</v>
      </c>
      <c r="N209">
        <v>1321</v>
      </c>
      <c r="O209">
        <v>6197</v>
      </c>
      <c r="P209">
        <v>802</v>
      </c>
      <c r="Q209">
        <v>38</v>
      </c>
      <c r="R209">
        <v>1660</v>
      </c>
      <c r="S209">
        <v>33</v>
      </c>
      <c r="V209">
        <v>19</v>
      </c>
      <c r="W209">
        <v>1734</v>
      </c>
      <c r="X209">
        <v>1879</v>
      </c>
      <c r="Y209">
        <v>182</v>
      </c>
      <c r="Z209">
        <v>1787</v>
      </c>
      <c r="AI209">
        <v>10</v>
      </c>
      <c r="AK209">
        <f t="shared" si="58"/>
        <v>37797</v>
      </c>
      <c r="AL209">
        <f t="shared" si="59"/>
        <v>0</v>
      </c>
      <c r="AM209" s="16">
        <f t="shared" si="60"/>
        <v>0</v>
      </c>
      <c r="AN209">
        <f t="shared" si="61"/>
        <v>32196</v>
      </c>
      <c r="AO209">
        <f t="shared" si="62"/>
        <v>30498</v>
      </c>
      <c r="AP209">
        <f t="shared" si="63"/>
        <v>35915</v>
      </c>
      <c r="AQ209">
        <f t="shared" si="64"/>
        <v>1698</v>
      </c>
      <c r="AS209">
        <f t="shared" si="65"/>
        <v>3722</v>
      </c>
    </row>
    <row r="210" spans="1:45">
      <c r="A210" t="str">
        <f t="shared" si="56"/>
        <v>4117330445</v>
      </c>
      <c r="B210" t="str">
        <f t="shared" si="57"/>
        <v>41173ES Spanish</v>
      </c>
      <c r="C210" s="1">
        <v>41173</v>
      </c>
      <c r="D210">
        <v>30445</v>
      </c>
      <c r="E210" t="s">
        <v>391</v>
      </c>
      <c r="F210" t="s">
        <v>67</v>
      </c>
      <c r="G210" t="s">
        <v>45</v>
      </c>
      <c r="H210" t="s">
        <v>319</v>
      </c>
      <c r="I210">
        <v>37940</v>
      </c>
      <c r="J210">
        <v>49</v>
      </c>
      <c r="K210">
        <v>28131</v>
      </c>
      <c r="L210">
        <v>588</v>
      </c>
      <c r="N210">
        <v>973</v>
      </c>
      <c r="O210">
        <v>2318</v>
      </c>
      <c r="P210">
        <v>633</v>
      </c>
      <c r="Q210">
        <v>49</v>
      </c>
      <c r="R210">
        <v>861</v>
      </c>
      <c r="S210">
        <v>7</v>
      </c>
      <c r="V210">
        <v>811</v>
      </c>
      <c r="W210">
        <v>1493</v>
      </c>
      <c r="X210">
        <v>1486</v>
      </c>
      <c r="Z210">
        <v>1812</v>
      </c>
      <c r="AI210">
        <v>10.1</v>
      </c>
      <c r="AK210">
        <f t="shared" si="58"/>
        <v>37934</v>
      </c>
      <c r="AL210">
        <f t="shared" si="59"/>
        <v>6</v>
      </c>
      <c r="AM210" s="16">
        <f t="shared" si="60"/>
        <v>1.58144438587243E-4</v>
      </c>
      <c r="AN210">
        <f t="shared" si="61"/>
        <v>32332</v>
      </c>
      <c r="AO210">
        <f t="shared" si="62"/>
        <v>31422</v>
      </c>
      <c r="AP210">
        <f t="shared" si="63"/>
        <v>36454</v>
      </c>
      <c r="AQ210">
        <f t="shared" si="64"/>
        <v>910</v>
      </c>
      <c r="AS210">
        <f t="shared" si="65"/>
        <v>4116</v>
      </c>
    </row>
    <row r="211" spans="1:45">
      <c r="A211" t="str">
        <f t="shared" si="56"/>
        <v>4117330440</v>
      </c>
      <c r="B211" t="str">
        <f t="shared" si="57"/>
        <v>41173ES Spanish</v>
      </c>
      <c r="C211" s="1">
        <v>41173</v>
      </c>
      <c r="D211">
        <v>30440</v>
      </c>
      <c r="E211" t="s">
        <v>392</v>
      </c>
      <c r="F211" t="s">
        <v>67</v>
      </c>
      <c r="G211" t="s">
        <v>45</v>
      </c>
      <c r="H211" t="s">
        <v>319</v>
      </c>
      <c r="I211">
        <v>30581</v>
      </c>
      <c r="J211">
        <v>40</v>
      </c>
      <c r="K211">
        <v>16225</v>
      </c>
      <c r="L211">
        <v>276</v>
      </c>
      <c r="N211">
        <v>285</v>
      </c>
      <c r="O211">
        <v>7151</v>
      </c>
      <c r="P211">
        <v>591</v>
      </c>
      <c r="Q211">
        <v>40</v>
      </c>
      <c r="R211">
        <v>470</v>
      </c>
      <c r="S211">
        <v>26</v>
      </c>
      <c r="V211">
        <v>6</v>
      </c>
      <c r="W211">
        <v>1708</v>
      </c>
      <c r="X211">
        <v>1800</v>
      </c>
      <c r="Y211">
        <v>921</v>
      </c>
      <c r="Z211">
        <v>1825</v>
      </c>
      <c r="AI211">
        <v>8</v>
      </c>
      <c r="AK211">
        <f t="shared" si="58"/>
        <v>30431</v>
      </c>
      <c r="AL211">
        <f t="shared" si="59"/>
        <v>150</v>
      </c>
      <c r="AM211" s="16">
        <f t="shared" si="60"/>
        <v>4.9050063765082898E-3</v>
      </c>
      <c r="AN211">
        <f t="shared" si="61"/>
        <v>24171</v>
      </c>
      <c r="AO211">
        <f t="shared" si="62"/>
        <v>23661</v>
      </c>
      <c r="AP211">
        <f t="shared" si="63"/>
        <v>28781</v>
      </c>
      <c r="AQ211">
        <f t="shared" si="64"/>
        <v>510</v>
      </c>
      <c r="AS211">
        <f t="shared" si="65"/>
        <v>4460</v>
      </c>
    </row>
    <row r="212" spans="1:45">
      <c r="A212" t="str">
        <f t="shared" si="56"/>
        <v>4117330477</v>
      </c>
      <c r="B212" t="str">
        <f t="shared" si="57"/>
        <v>41173ES Spanish</v>
      </c>
      <c r="C212" s="1">
        <v>41173</v>
      </c>
      <c r="D212">
        <v>30477</v>
      </c>
      <c r="E212" t="s">
        <v>393</v>
      </c>
      <c r="F212" t="s">
        <v>67</v>
      </c>
      <c r="G212" t="s">
        <v>45</v>
      </c>
      <c r="H212" t="s">
        <v>319</v>
      </c>
      <c r="I212">
        <v>30585</v>
      </c>
      <c r="J212">
        <v>41</v>
      </c>
      <c r="K212">
        <v>17097</v>
      </c>
      <c r="L212">
        <v>1188</v>
      </c>
      <c r="N212">
        <v>1216</v>
      </c>
      <c r="O212">
        <v>5715</v>
      </c>
      <c r="P212">
        <v>585</v>
      </c>
      <c r="Q212">
        <v>41</v>
      </c>
      <c r="R212">
        <v>547</v>
      </c>
      <c r="S212">
        <v>16</v>
      </c>
      <c r="V212">
        <v>81</v>
      </c>
      <c r="W212">
        <v>1796</v>
      </c>
      <c r="X212">
        <v>1878</v>
      </c>
      <c r="Y212">
        <v>479</v>
      </c>
      <c r="Z212">
        <v>1673</v>
      </c>
      <c r="AI212">
        <v>8</v>
      </c>
      <c r="AK212">
        <f t="shared" si="58"/>
        <v>30523</v>
      </c>
      <c r="AL212">
        <f t="shared" si="59"/>
        <v>62</v>
      </c>
      <c r="AM212" s="16">
        <f t="shared" si="60"/>
        <v>2.0271374856956023E-3</v>
      </c>
      <c r="AN212">
        <f t="shared" si="61"/>
        <v>24616</v>
      </c>
      <c r="AO212">
        <f t="shared" si="62"/>
        <v>24028</v>
      </c>
      <c r="AP212">
        <f t="shared" si="63"/>
        <v>28707</v>
      </c>
      <c r="AQ212">
        <f t="shared" si="64"/>
        <v>588</v>
      </c>
      <c r="AS212">
        <f t="shared" si="65"/>
        <v>4029</v>
      </c>
    </row>
    <row r="213" spans="1:45">
      <c r="A213" t="str">
        <f t="shared" si="56"/>
        <v>4117330475</v>
      </c>
      <c r="B213" t="str">
        <f t="shared" si="57"/>
        <v>41173ES Spanish</v>
      </c>
      <c r="C213" s="1">
        <v>41173</v>
      </c>
      <c r="D213">
        <v>30475</v>
      </c>
      <c r="E213" t="s">
        <v>394</v>
      </c>
      <c r="F213" t="s">
        <v>67</v>
      </c>
      <c r="G213" t="s">
        <v>45</v>
      </c>
      <c r="H213" t="s">
        <v>319</v>
      </c>
      <c r="I213">
        <v>30630</v>
      </c>
      <c r="J213">
        <v>37</v>
      </c>
      <c r="K213">
        <v>20255</v>
      </c>
      <c r="L213">
        <v>684</v>
      </c>
      <c r="N213">
        <v>688</v>
      </c>
      <c r="O213">
        <v>2925</v>
      </c>
      <c r="P213">
        <v>645</v>
      </c>
      <c r="Q213">
        <v>37</v>
      </c>
      <c r="R213">
        <v>325</v>
      </c>
      <c r="S213">
        <v>10</v>
      </c>
      <c r="V213">
        <v>216</v>
      </c>
      <c r="W213">
        <v>1793</v>
      </c>
      <c r="X213">
        <v>1809</v>
      </c>
      <c r="Y213">
        <v>844</v>
      </c>
      <c r="Z213">
        <v>1737</v>
      </c>
      <c r="AI213">
        <v>8</v>
      </c>
      <c r="AK213">
        <f t="shared" si="58"/>
        <v>30629</v>
      </c>
      <c r="AL213">
        <f t="shared" si="59"/>
        <v>1</v>
      </c>
      <c r="AM213" s="16">
        <f t="shared" si="60"/>
        <v>3.2647730982696703E-5</v>
      </c>
      <c r="AN213">
        <f t="shared" si="61"/>
        <v>24230</v>
      </c>
      <c r="AO213">
        <f t="shared" si="62"/>
        <v>23868</v>
      </c>
      <c r="AP213">
        <f t="shared" si="63"/>
        <v>28821</v>
      </c>
      <c r="AQ213">
        <f t="shared" si="64"/>
        <v>362</v>
      </c>
      <c r="AS213">
        <f t="shared" si="65"/>
        <v>4590</v>
      </c>
    </row>
    <row r="214" spans="1:45">
      <c r="A214" t="str">
        <f t="shared" si="56"/>
        <v>4117330471</v>
      </c>
      <c r="B214" t="str">
        <f t="shared" si="57"/>
        <v>41173ES Spanish</v>
      </c>
      <c r="C214" s="1">
        <v>41173</v>
      </c>
      <c r="D214">
        <v>30471</v>
      </c>
      <c r="E214" t="s">
        <v>395</v>
      </c>
      <c r="F214" t="s">
        <v>67</v>
      </c>
      <c r="G214" t="s">
        <v>45</v>
      </c>
      <c r="H214" t="s">
        <v>319</v>
      </c>
      <c r="I214">
        <v>30981</v>
      </c>
      <c r="J214">
        <v>40</v>
      </c>
      <c r="K214">
        <v>22448</v>
      </c>
      <c r="L214">
        <v>626</v>
      </c>
      <c r="N214">
        <v>638</v>
      </c>
      <c r="O214">
        <v>2454</v>
      </c>
      <c r="P214">
        <v>638</v>
      </c>
      <c r="Q214">
        <v>43</v>
      </c>
      <c r="R214">
        <v>305</v>
      </c>
      <c r="S214">
        <v>6</v>
      </c>
      <c r="V214">
        <v>7</v>
      </c>
      <c r="W214">
        <v>1748</v>
      </c>
      <c r="X214">
        <v>1811</v>
      </c>
      <c r="Z214">
        <v>1524</v>
      </c>
      <c r="AI214">
        <v>8.1</v>
      </c>
      <c r="AK214">
        <f t="shared" si="58"/>
        <v>30978</v>
      </c>
      <c r="AL214">
        <f t="shared" si="59"/>
        <v>3</v>
      </c>
      <c r="AM214" s="16">
        <f t="shared" si="60"/>
        <v>9.6833543139343464E-5</v>
      </c>
      <c r="AN214">
        <f t="shared" si="61"/>
        <v>25888</v>
      </c>
      <c r="AO214">
        <f t="shared" si="62"/>
        <v>25540</v>
      </c>
      <c r="AP214">
        <f t="shared" si="63"/>
        <v>29170</v>
      </c>
      <c r="AQ214">
        <f t="shared" si="64"/>
        <v>348</v>
      </c>
      <c r="AS214">
        <f t="shared" si="65"/>
        <v>3279</v>
      </c>
    </row>
    <row r="215" spans="1:45">
      <c r="A215" t="str">
        <f t="shared" si="56"/>
        <v>4117330487</v>
      </c>
      <c r="B215" t="str">
        <f t="shared" si="57"/>
        <v>41173ES Spanish</v>
      </c>
      <c r="C215" s="1">
        <v>41173</v>
      </c>
      <c r="D215">
        <v>30487</v>
      </c>
      <c r="E215" t="s">
        <v>396</v>
      </c>
      <c r="F215" t="s">
        <v>67</v>
      </c>
      <c r="G215" t="s">
        <v>45</v>
      </c>
      <c r="H215" t="s">
        <v>321</v>
      </c>
      <c r="I215">
        <v>30618</v>
      </c>
      <c r="J215">
        <v>53</v>
      </c>
      <c r="K215">
        <v>15031</v>
      </c>
      <c r="L215">
        <v>407</v>
      </c>
      <c r="N215">
        <v>418</v>
      </c>
      <c r="O215">
        <v>9252</v>
      </c>
      <c r="P215">
        <v>466</v>
      </c>
      <c r="Q215">
        <v>54</v>
      </c>
      <c r="R215">
        <v>30</v>
      </c>
      <c r="S215">
        <v>30</v>
      </c>
      <c r="V215">
        <v>5</v>
      </c>
      <c r="W215">
        <v>1785</v>
      </c>
      <c r="X215">
        <v>1812</v>
      </c>
      <c r="Y215">
        <v>378</v>
      </c>
      <c r="Z215">
        <v>1861</v>
      </c>
      <c r="AI215">
        <v>8</v>
      </c>
      <c r="AK215">
        <f t="shared" si="58"/>
        <v>30626</v>
      </c>
      <c r="AL215">
        <f t="shared" si="59"/>
        <v>0</v>
      </c>
      <c r="AM215" s="16">
        <f t="shared" si="60"/>
        <v>0</v>
      </c>
      <c r="AN215">
        <f t="shared" si="61"/>
        <v>24785</v>
      </c>
      <c r="AO215">
        <f t="shared" si="62"/>
        <v>24701</v>
      </c>
      <c r="AP215">
        <f t="shared" si="63"/>
        <v>28806</v>
      </c>
      <c r="AQ215">
        <f t="shared" si="64"/>
        <v>84</v>
      </c>
      <c r="AS215">
        <f t="shared" si="65"/>
        <v>4029</v>
      </c>
    </row>
    <row r="216" spans="1:45">
      <c r="A216" t="str">
        <f t="shared" si="56"/>
        <v>4117330447</v>
      </c>
      <c r="B216" t="str">
        <f t="shared" si="57"/>
        <v>41173ES Spanish</v>
      </c>
      <c r="C216" s="1">
        <v>41173</v>
      </c>
      <c r="D216">
        <v>30447</v>
      </c>
      <c r="E216" t="s">
        <v>397</v>
      </c>
      <c r="F216" t="s">
        <v>67</v>
      </c>
      <c r="G216" t="s">
        <v>45</v>
      </c>
      <c r="H216" t="s">
        <v>321</v>
      </c>
      <c r="I216">
        <v>37806</v>
      </c>
      <c r="J216">
        <v>47</v>
      </c>
      <c r="K216">
        <v>24318</v>
      </c>
      <c r="L216">
        <v>648</v>
      </c>
      <c r="N216">
        <v>632</v>
      </c>
      <c r="O216">
        <v>6783</v>
      </c>
      <c r="P216">
        <v>676</v>
      </c>
      <c r="Q216">
        <v>47</v>
      </c>
      <c r="R216">
        <v>867</v>
      </c>
      <c r="S216">
        <v>24</v>
      </c>
      <c r="V216">
        <v>23</v>
      </c>
      <c r="W216">
        <v>1611</v>
      </c>
      <c r="X216">
        <v>2028</v>
      </c>
      <c r="Z216">
        <v>1366</v>
      </c>
      <c r="AE216">
        <v>123</v>
      </c>
      <c r="AI216">
        <v>9.9</v>
      </c>
      <c r="AK216">
        <f t="shared" si="58"/>
        <v>37798</v>
      </c>
      <c r="AL216">
        <f t="shared" si="59"/>
        <v>8</v>
      </c>
      <c r="AM216" s="16">
        <f t="shared" si="60"/>
        <v>2.116066232873089E-4</v>
      </c>
      <c r="AN216">
        <f t="shared" si="61"/>
        <v>32647</v>
      </c>
      <c r="AO216">
        <f t="shared" si="62"/>
        <v>31733</v>
      </c>
      <c r="AP216">
        <f t="shared" si="63"/>
        <v>35778</v>
      </c>
      <c r="AQ216">
        <f t="shared" si="64"/>
        <v>914</v>
      </c>
      <c r="AS216">
        <f t="shared" si="65"/>
        <v>3123</v>
      </c>
    </row>
    <row r="217" spans="1:45">
      <c r="A217" t="str">
        <f t="shared" si="56"/>
        <v>4117330441</v>
      </c>
      <c r="B217" t="str">
        <f t="shared" si="57"/>
        <v>41173ES Spanish</v>
      </c>
      <c r="C217" s="1">
        <v>41173</v>
      </c>
      <c r="D217">
        <v>30441</v>
      </c>
      <c r="E217" t="s">
        <v>398</v>
      </c>
      <c r="F217" t="s">
        <v>67</v>
      </c>
      <c r="G217" t="s">
        <v>45</v>
      </c>
      <c r="H217" t="s">
        <v>321</v>
      </c>
      <c r="I217">
        <v>30600</v>
      </c>
      <c r="J217">
        <v>55</v>
      </c>
      <c r="K217">
        <v>17170</v>
      </c>
      <c r="L217">
        <v>3460</v>
      </c>
      <c r="N217">
        <v>3485</v>
      </c>
      <c r="O217">
        <v>4232</v>
      </c>
      <c r="P217">
        <v>452</v>
      </c>
      <c r="Q217">
        <v>55</v>
      </c>
      <c r="R217">
        <v>397</v>
      </c>
      <c r="S217">
        <v>19</v>
      </c>
      <c r="V217">
        <v>13</v>
      </c>
      <c r="W217">
        <v>1723</v>
      </c>
      <c r="X217">
        <v>1719</v>
      </c>
      <c r="Z217">
        <v>1808</v>
      </c>
      <c r="AI217">
        <v>8</v>
      </c>
      <c r="AK217">
        <f t="shared" si="58"/>
        <v>30602</v>
      </c>
      <c r="AL217">
        <f t="shared" si="59"/>
        <v>0</v>
      </c>
      <c r="AM217" s="16">
        <f t="shared" si="60"/>
        <v>0</v>
      </c>
      <c r="AN217">
        <f t="shared" si="61"/>
        <v>25339</v>
      </c>
      <c r="AO217">
        <f t="shared" si="62"/>
        <v>24887</v>
      </c>
      <c r="AP217">
        <f t="shared" si="63"/>
        <v>28881</v>
      </c>
      <c r="AQ217">
        <f t="shared" si="64"/>
        <v>452</v>
      </c>
      <c r="AS217">
        <f t="shared" si="65"/>
        <v>3544</v>
      </c>
    </row>
    <row r="218" spans="1:45">
      <c r="A218" t="str">
        <f t="shared" si="56"/>
        <v>4117330431</v>
      </c>
      <c r="B218" t="str">
        <f t="shared" si="57"/>
        <v>41173ES Spanish</v>
      </c>
      <c r="C218" s="1">
        <v>41173</v>
      </c>
      <c r="D218">
        <v>30431</v>
      </c>
      <c r="E218" t="s">
        <v>399</v>
      </c>
      <c r="F218" t="s">
        <v>67</v>
      </c>
      <c r="G218" t="s">
        <v>45</v>
      </c>
      <c r="H218" t="s">
        <v>321</v>
      </c>
      <c r="I218">
        <v>30586</v>
      </c>
      <c r="J218">
        <v>58</v>
      </c>
      <c r="K218">
        <v>23683</v>
      </c>
      <c r="L218">
        <v>725</v>
      </c>
      <c r="N218">
        <v>853</v>
      </c>
      <c r="O218">
        <v>1959</v>
      </c>
      <c r="P218">
        <v>455</v>
      </c>
      <c r="Q218">
        <v>58</v>
      </c>
      <c r="R218">
        <v>32</v>
      </c>
      <c r="S218">
        <v>10</v>
      </c>
      <c r="V218">
        <v>147</v>
      </c>
      <c r="W218">
        <v>1715</v>
      </c>
      <c r="X218">
        <v>1740</v>
      </c>
      <c r="Y218">
        <v>396</v>
      </c>
      <c r="AI218">
        <v>8</v>
      </c>
      <c r="AK218">
        <f t="shared" si="58"/>
        <v>30583</v>
      </c>
      <c r="AL218">
        <f t="shared" si="59"/>
        <v>3</v>
      </c>
      <c r="AM218" s="16">
        <f t="shared" si="60"/>
        <v>9.8084090760478646E-5</v>
      </c>
      <c r="AN218">
        <f t="shared" si="61"/>
        <v>26585</v>
      </c>
      <c r="AO218">
        <f t="shared" si="62"/>
        <v>26495</v>
      </c>
      <c r="AP218">
        <f t="shared" si="63"/>
        <v>28846</v>
      </c>
      <c r="AQ218">
        <f t="shared" si="64"/>
        <v>90</v>
      </c>
      <c r="AS218">
        <f t="shared" si="65"/>
        <v>2258</v>
      </c>
    </row>
    <row r="219" spans="1:45">
      <c r="A219" t="str">
        <f t="shared" si="56"/>
        <v>4117330459</v>
      </c>
      <c r="B219" t="str">
        <f t="shared" si="57"/>
        <v>41173ES Spanish</v>
      </c>
      <c r="C219" s="1">
        <v>41173</v>
      </c>
      <c r="D219">
        <v>30459</v>
      </c>
      <c r="E219" t="s">
        <v>400</v>
      </c>
      <c r="F219" t="s">
        <v>67</v>
      </c>
      <c r="G219" t="s">
        <v>45</v>
      </c>
      <c r="H219" t="s">
        <v>321</v>
      </c>
      <c r="I219">
        <v>30704</v>
      </c>
      <c r="J219">
        <v>46</v>
      </c>
      <c r="K219">
        <v>16997</v>
      </c>
      <c r="L219">
        <v>2853</v>
      </c>
      <c r="N219">
        <v>2989</v>
      </c>
      <c r="O219">
        <v>6413</v>
      </c>
      <c r="P219">
        <v>571</v>
      </c>
      <c r="Q219">
        <v>46</v>
      </c>
      <c r="R219">
        <v>174</v>
      </c>
      <c r="S219">
        <v>24</v>
      </c>
      <c r="V219">
        <v>409</v>
      </c>
      <c r="W219">
        <v>1814</v>
      </c>
      <c r="X219">
        <v>1864</v>
      </c>
      <c r="AI219">
        <v>8</v>
      </c>
      <c r="AK219">
        <f t="shared" si="58"/>
        <v>30706</v>
      </c>
      <c r="AL219">
        <f t="shared" si="59"/>
        <v>0</v>
      </c>
      <c r="AM219" s="16">
        <f t="shared" si="60"/>
        <v>0</v>
      </c>
      <c r="AN219">
        <f t="shared" si="61"/>
        <v>26619</v>
      </c>
      <c r="AO219">
        <f t="shared" si="62"/>
        <v>26399</v>
      </c>
      <c r="AP219">
        <f t="shared" si="63"/>
        <v>28840</v>
      </c>
      <c r="AQ219">
        <f t="shared" si="64"/>
        <v>220</v>
      </c>
      <c r="AS219">
        <f t="shared" si="65"/>
        <v>2223</v>
      </c>
    </row>
    <row r="220" spans="1:45">
      <c r="A220" t="str">
        <f t="shared" ref="A220:A283" si="66">C220&amp;D220</f>
        <v>4117330488</v>
      </c>
      <c r="B220" t="str">
        <f t="shared" ref="B220:B283" si="67">TRIM(C220&amp;G220)</f>
        <v>41173ES Spanish</v>
      </c>
      <c r="C220" s="1">
        <v>41173</v>
      </c>
      <c r="D220">
        <v>30488</v>
      </c>
      <c r="E220" t="s">
        <v>401</v>
      </c>
      <c r="F220" t="s">
        <v>67</v>
      </c>
      <c r="G220" t="s">
        <v>45</v>
      </c>
      <c r="H220" t="s">
        <v>321</v>
      </c>
      <c r="I220">
        <v>30631</v>
      </c>
      <c r="J220">
        <v>51</v>
      </c>
      <c r="K220">
        <v>5591</v>
      </c>
      <c r="L220">
        <v>3825</v>
      </c>
      <c r="N220">
        <v>4048</v>
      </c>
      <c r="O220">
        <v>13095</v>
      </c>
      <c r="P220">
        <v>441</v>
      </c>
      <c r="Q220">
        <v>51</v>
      </c>
      <c r="R220">
        <v>695</v>
      </c>
      <c r="S220">
        <v>39</v>
      </c>
      <c r="V220">
        <v>14</v>
      </c>
      <c r="W220">
        <v>1808</v>
      </c>
      <c r="X220">
        <v>1719</v>
      </c>
      <c r="Y220">
        <v>1575</v>
      </c>
      <c r="Z220">
        <v>1865</v>
      </c>
      <c r="AI220">
        <v>8</v>
      </c>
      <c r="AK220">
        <f t="shared" ref="AK220:AK283" si="68">K220+N220+O220+R220+SUM(V220:AH220)+Q220</f>
        <v>30461</v>
      </c>
      <c r="AL220">
        <f t="shared" ref="AL220:AL283" si="69">IF(I220-AK220&lt;0,0,I220-AK220)</f>
        <v>170</v>
      </c>
      <c r="AM220" s="16">
        <f t="shared" ref="AM220:AM283" si="70">AL220/I220</f>
        <v>5.5499330743364562E-3</v>
      </c>
      <c r="AN220">
        <f t="shared" ref="AN220:AN283" si="71">K220+N220+O220+Q220+R220</f>
        <v>23480</v>
      </c>
      <c r="AO220">
        <f t="shared" ref="AO220:AO283" si="72">K220+N220+O220</f>
        <v>22734</v>
      </c>
      <c r="AP220">
        <f t="shared" si="63"/>
        <v>28912</v>
      </c>
      <c r="AQ220">
        <f t="shared" ref="AQ220:AQ283" si="73">R220+Q220</f>
        <v>746</v>
      </c>
      <c r="AS220">
        <f t="shared" si="65"/>
        <v>5262</v>
      </c>
    </row>
    <row r="221" spans="1:45">
      <c r="A221" t="str">
        <f t="shared" si="66"/>
        <v>4117330478</v>
      </c>
      <c r="B221" t="str">
        <f t="shared" si="67"/>
        <v>41173ES Spanish</v>
      </c>
      <c r="C221" s="1">
        <v>41173</v>
      </c>
      <c r="D221">
        <v>30478</v>
      </c>
      <c r="E221" t="s">
        <v>402</v>
      </c>
      <c r="F221" t="s">
        <v>67</v>
      </c>
      <c r="G221" t="s">
        <v>45</v>
      </c>
      <c r="H221" t="s">
        <v>321</v>
      </c>
      <c r="I221">
        <v>30594</v>
      </c>
      <c r="J221">
        <v>59</v>
      </c>
      <c r="K221">
        <v>17616</v>
      </c>
      <c r="L221">
        <v>2348</v>
      </c>
      <c r="N221">
        <v>2430</v>
      </c>
      <c r="O221">
        <v>3940</v>
      </c>
      <c r="P221">
        <v>405</v>
      </c>
      <c r="Q221">
        <v>59</v>
      </c>
      <c r="R221">
        <v>379</v>
      </c>
      <c r="S221">
        <v>19</v>
      </c>
      <c r="V221">
        <v>110</v>
      </c>
      <c r="W221">
        <v>1791</v>
      </c>
      <c r="X221">
        <v>1821</v>
      </c>
      <c r="Y221">
        <v>674</v>
      </c>
      <c r="Z221">
        <v>1784</v>
      </c>
      <c r="AI221">
        <v>8</v>
      </c>
      <c r="AK221">
        <f t="shared" si="68"/>
        <v>30604</v>
      </c>
      <c r="AL221">
        <f t="shared" si="69"/>
        <v>0</v>
      </c>
      <c r="AM221" s="16">
        <f t="shared" si="70"/>
        <v>0</v>
      </c>
      <c r="AN221">
        <f t="shared" si="71"/>
        <v>24424</v>
      </c>
      <c r="AO221">
        <f t="shared" si="72"/>
        <v>23986</v>
      </c>
      <c r="AP221">
        <f t="shared" si="63"/>
        <v>28773</v>
      </c>
      <c r="AQ221">
        <f t="shared" si="73"/>
        <v>438</v>
      </c>
      <c r="AS221">
        <f t="shared" si="65"/>
        <v>4359</v>
      </c>
    </row>
    <row r="222" spans="1:45">
      <c r="A222" t="str">
        <f t="shared" si="66"/>
        <v>4117330461</v>
      </c>
      <c r="B222" t="str">
        <f t="shared" si="67"/>
        <v>41173ES Spanish</v>
      </c>
      <c r="C222" s="1">
        <v>41173</v>
      </c>
      <c r="D222">
        <v>30461</v>
      </c>
      <c r="E222" t="s">
        <v>403</v>
      </c>
      <c r="F222" t="s">
        <v>67</v>
      </c>
      <c r="G222" t="s">
        <v>45</v>
      </c>
      <c r="H222" t="s">
        <v>321</v>
      </c>
      <c r="I222">
        <v>30643</v>
      </c>
      <c r="J222">
        <v>45</v>
      </c>
      <c r="K222">
        <v>15839</v>
      </c>
      <c r="L222">
        <v>788</v>
      </c>
      <c r="N222">
        <v>857</v>
      </c>
      <c r="O222">
        <v>7230</v>
      </c>
      <c r="P222">
        <v>530</v>
      </c>
      <c r="Q222">
        <v>45</v>
      </c>
      <c r="R222">
        <v>399</v>
      </c>
      <c r="S222">
        <v>24</v>
      </c>
      <c r="V222">
        <v>99</v>
      </c>
      <c r="W222">
        <v>1793</v>
      </c>
      <c r="X222">
        <v>1784</v>
      </c>
      <c r="Y222">
        <v>679</v>
      </c>
      <c r="Z222">
        <v>1875</v>
      </c>
      <c r="AI222">
        <v>8</v>
      </c>
      <c r="AK222">
        <f t="shared" si="68"/>
        <v>30600</v>
      </c>
      <c r="AL222">
        <f t="shared" si="69"/>
        <v>43</v>
      </c>
      <c r="AM222" s="16">
        <f t="shared" si="70"/>
        <v>1.4032568612733741E-3</v>
      </c>
      <c r="AN222">
        <f t="shared" si="71"/>
        <v>24370</v>
      </c>
      <c r="AO222">
        <f t="shared" si="72"/>
        <v>23926</v>
      </c>
      <c r="AP222">
        <f t="shared" si="63"/>
        <v>28859</v>
      </c>
      <c r="AQ222">
        <f t="shared" si="73"/>
        <v>444</v>
      </c>
      <c r="AS222">
        <f t="shared" si="65"/>
        <v>4446</v>
      </c>
    </row>
    <row r="223" spans="1:45">
      <c r="A223" t="str">
        <f t="shared" si="66"/>
        <v>4117330301</v>
      </c>
      <c r="B223" t="str">
        <f t="shared" si="67"/>
        <v>41173ES Spanish</v>
      </c>
      <c r="C223" s="1">
        <v>41173</v>
      </c>
      <c r="D223">
        <v>30301</v>
      </c>
      <c r="E223" t="s">
        <v>73</v>
      </c>
      <c r="F223" t="s">
        <v>67</v>
      </c>
      <c r="G223" t="s">
        <v>45</v>
      </c>
      <c r="H223" t="s">
        <v>68</v>
      </c>
      <c r="I223">
        <v>37810</v>
      </c>
      <c r="J223">
        <v>59</v>
      </c>
      <c r="K223">
        <v>25095</v>
      </c>
      <c r="L223">
        <v>1399</v>
      </c>
      <c r="N223">
        <v>1395</v>
      </c>
      <c r="O223">
        <v>4237</v>
      </c>
      <c r="P223">
        <v>521</v>
      </c>
      <c r="Q223">
        <v>60</v>
      </c>
      <c r="R223">
        <v>1757</v>
      </c>
      <c r="S223">
        <v>8</v>
      </c>
      <c r="V223">
        <v>12</v>
      </c>
      <c r="W223">
        <v>2057</v>
      </c>
      <c r="X223">
        <v>1726</v>
      </c>
      <c r="Y223">
        <v>651</v>
      </c>
      <c r="AE223">
        <v>761</v>
      </c>
      <c r="AI223">
        <v>10</v>
      </c>
      <c r="AK223">
        <f t="shared" si="68"/>
        <v>37751</v>
      </c>
      <c r="AL223">
        <f t="shared" si="69"/>
        <v>59</v>
      </c>
      <c r="AM223" s="16">
        <f t="shared" si="70"/>
        <v>1.5604337476857973E-3</v>
      </c>
      <c r="AN223">
        <f t="shared" si="71"/>
        <v>32544</v>
      </c>
      <c r="AO223">
        <f t="shared" si="72"/>
        <v>30727</v>
      </c>
      <c r="AP223">
        <f t="shared" si="63"/>
        <v>36084</v>
      </c>
      <c r="AQ223">
        <f t="shared" si="73"/>
        <v>1817</v>
      </c>
      <c r="AS223">
        <f t="shared" si="65"/>
        <v>3481</v>
      </c>
    </row>
    <row r="224" spans="1:45">
      <c r="A224" t="str">
        <f t="shared" si="66"/>
        <v>4117330364</v>
      </c>
      <c r="B224" t="str">
        <f t="shared" si="67"/>
        <v>41173ES Spanish</v>
      </c>
      <c r="C224" s="1">
        <v>41173</v>
      </c>
      <c r="D224">
        <v>30364</v>
      </c>
      <c r="E224" t="s">
        <v>79</v>
      </c>
      <c r="F224" t="s">
        <v>67</v>
      </c>
      <c r="G224" t="s">
        <v>45</v>
      </c>
      <c r="H224" t="s">
        <v>68</v>
      </c>
      <c r="I224">
        <v>30455</v>
      </c>
      <c r="J224">
        <v>35</v>
      </c>
      <c r="K224">
        <v>11529</v>
      </c>
      <c r="L224">
        <v>707</v>
      </c>
      <c r="N224">
        <v>709</v>
      </c>
      <c r="O224">
        <v>12983</v>
      </c>
      <c r="P224">
        <v>721</v>
      </c>
      <c r="Q224">
        <v>35</v>
      </c>
      <c r="R224">
        <v>636</v>
      </c>
      <c r="S224">
        <v>23</v>
      </c>
      <c r="V224">
        <v>130</v>
      </c>
      <c r="W224">
        <v>1736</v>
      </c>
      <c r="X224">
        <v>1812</v>
      </c>
      <c r="Y224">
        <v>887</v>
      </c>
      <c r="AI224">
        <v>8</v>
      </c>
      <c r="AK224">
        <f t="shared" si="68"/>
        <v>30457</v>
      </c>
      <c r="AL224">
        <f t="shared" si="69"/>
        <v>0</v>
      </c>
      <c r="AM224" s="16">
        <f t="shared" si="70"/>
        <v>0</v>
      </c>
      <c r="AN224">
        <f t="shared" si="71"/>
        <v>25892</v>
      </c>
      <c r="AO224">
        <f t="shared" si="72"/>
        <v>25221</v>
      </c>
      <c r="AP224">
        <f t="shared" si="63"/>
        <v>28643</v>
      </c>
      <c r="AQ224">
        <f t="shared" si="73"/>
        <v>671</v>
      </c>
      <c r="AS224">
        <f t="shared" si="65"/>
        <v>2753</v>
      </c>
    </row>
    <row r="225" spans="1:45">
      <c r="A225" t="str">
        <f t="shared" si="66"/>
        <v>4117330271</v>
      </c>
      <c r="B225" t="str">
        <f t="shared" si="67"/>
        <v>41173ES Spanish</v>
      </c>
      <c r="C225" s="1">
        <v>41173</v>
      </c>
      <c r="D225">
        <v>30271</v>
      </c>
      <c r="E225" t="s">
        <v>71</v>
      </c>
      <c r="F225" t="s">
        <v>67</v>
      </c>
      <c r="G225" t="s">
        <v>45</v>
      </c>
      <c r="H225" t="s">
        <v>68</v>
      </c>
      <c r="I225">
        <v>37790</v>
      </c>
      <c r="J225">
        <v>57</v>
      </c>
      <c r="K225">
        <v>28246</v>
      </c>
      <c r="L225">
        <v>1383</v>
      </c>
      <c r="N225">
        <v>1391</v>
      </c>
      <c r="O225">
        <v>1953</v>
      </c>
      <c r="P225">
        <v>554</v>
      </c>
      <c r="Q225">
        <v>63</v>
      </c>
      <c r="R225">
        <v>1804</v>
      </c>
      <c r="S225">
        <v>5</v>
      </c>
      <c r="V225">
        <v>129</v>
      </c>
      <c r="W225">
        <v>1749</v>
      </c>
      <c r="X225">
        <v>1757</v>
      </c>
      <c r="Y225">
        <v>685</v>
      </c>
      <c r="AI225">
        <v>10</v>
      </c>
      <c r="AK225">
        <f t="shared" si="68"/>
        <v>37777</v>
      </c>
      <c r="AL225">
        <f t="shared" si="69"/>
        <v>13</v>
      </c>
      <c r="AM225" s="16">
        <f t="shared" si="70"/>
        <v>3.4400635088647791E-4</v>
      </c>
      <c r="AN225">
        <f t="shared" si="71"/>
        <v>33457</v>
      </c>
      <c r="AO225">
        <f t="shared" si="72"/>
        <v>31590</v>
      </c>
      <c r="AP225">
        <f t="shared" si="63"/>
        <v>36033</v>
      </c>
      <c r="AQ225">
        <f t="shared" si="73"/>
        <v>1867</v>
      </c>
      <c r="AS225">
        <f t="shared" si="65"/>
        <v>2563</v>
      </c>
    </row>
    <row r="226" spans="1:45">
      <c r="A226" t="str">
        <f t="shared" si="66"/>
        <v>4117330537</v>
      </c>
      <c r="B226" t="str">
        <f t="shared" si="67"/>
        <v>41173ES Spanish</v>
      </c>
      <c r="C226" s="1">
        <v>41173</v>
      </c>
      <c r="D226">
        <v>30537</v>
      </c>
      <c r="E226" t="s">
        <v>76</v>
      </c>
      <c r="F226" t="s">
        <v>67</v>
      </c>
      <c r="G226" t="s">
        <v>45</v>
      </c>
      <c r="H226" t="s">
        <v>68</v>
      </c>
      <c r="I226">
        <v>37698</v>
      </c>
      <c r="J226">
        <v>47</v>
      </c>
      <c r="K226">
        <v>17306</v>
      </c>
      <c r="L226">
        <v>873</v>
      </c>
      <c r="N226">
        <v>1113</v>
      </c>
      <c r="O226">
        <v>10110</v>
      </c>
      <c r="P226">
        <v>602</v>
      </c>
      <c r="Q226">
        <v>47</v>
      </c>
      <c r="R226">
        <v>1749</v>
      </c>
      <c r="S226">
        <v>33</v>
      </c>
      <c r="V226">
        <v>271</v>
      </c>
      <c r="W226">
        <v>1826</v>
      </c>
      <c r="X226">
        <v>1765</v>
      </c>
      <c r="Y226">
        <v>1225</v>
      </c>
      <c r="Z226">
        <v>2287</v>
      </c>
      <c r="AI226">
        <v>10</v>
      </c>
      <c r="AK226">
        <f t="shared" si="68"/>
        <v>37699</v>
      </c>
      <c r="AL226">
        <f t="shared" si="69"/>
        <v>0</v>
      </c>
      <c r="AM226" s="16">
        <f t="shared" si="70"/>
        <v>0</v>
      </c>
      <c r="AN226">
        <f t="shared" si="71"/>
        <v>30325</v>
      </c>
      <c r="AO226">
        <f t="shared" si="72"/>
        <v>28529</v>
      </c>
      <c r="AP226">
        <f t="shared" si="63"/>
        <v>35933</v>
      </c>
      <c r="AQ226">
        <f t="shared" si="73"/>
        <v>1796</v>
      </c>
      <c r="AS226">
        <f t="shared" si="65"/>
        <v>5609</v>
      </c>
    </row>
    <row r="227" spans="1:45">
      <c r="A227" t="str">
        <f t="shared" si="66"/>
        <v>4117330098</v>
      </c>
      <c r="B227" t="str">
        <f t="shared" si="67"/>
        <v>41173ES Spanish</v>
      </c>
      <c r="C227" s="1">
        <v>41173</v>
      </c>
      <c r="D227">
        <v>30098</v>
      </c>
      <c r="E227" t="s">
        <v>69</v>
      </c>
      <c r="F227" t="s">
        <v>67</v>
      </c>
      <c r="G227" t="s">
        <v>45</v>
      </c>
      <c r="H227" t="s">
        <v>68</v>
      </c>
      <c r="I227">
        <v>30658</v>
      </c>
      <c r="J227">
        <v>33</v>
      </c>
      <c r="K227">
        <v>22987</v>
      </c>
      <c r="L227">
        <v>1267</v>
      </c>
      <c r="N227">
        <v>1310</v>
      </c>
      <c r="O227">
        <v>2246</v>
      </c>
      <c r="P227">
        <v>803</v>
      </c>
      <c r="Q227">
        <v>33</v>
      </c>
      <c r="R227">
        <v>18</v>
      </c>
      <c r="S227">
        <v>4</v>
      </c>
      <c r="V227">
        <v>8</v>
      </c>
      <c r="W227">
        <v>1711</v>
      </c>
      <c r="X227">
        <v>1674</v>
      </c>
      <c r="Y227">
        <v>668</v>
      </c>
      <c r="AI227">
        <v>8.1</v>
      </c>
      <c r="AK227">
        <f t="shared" si="68"/>
        <v>30655</v>
      </c>
      <c r="AL227">
        <f t="shared" si="69"/>
        <v>3</v>
      </c>
      <c r="AM227" s="16">
        <f t="shared" si="70"/>
        <v>9.7853741274708065E-5</v>
      </c>
      <c r="AN227">
        <f t="shared" si="71"/>
        <v>26594</v>
      </c>
      <c r="AO227">
        <f t="shared" si="72"/>
        <v>26543</v>
      </c>
      <c r="AP227">
        <f t="shared" si="63"/>
        <v>28984</v>
      </c>
      <c r="AQ227">
        <f t="shared" si="73"/>
        <v>51</v>
      </c>
      <c r="AS227">
        <f t="shared" si="65"/>
        <v>2387</v>
      </c>
    </row>
    <row r="228" spans="1:45">
      <c r="A228" t="str">
        <f t="shared" si="66"/>
        <v>4117330276</v>
      </c>
      <c r="B228" t="str">
        <f t="shared" si="67"/>
        <v>41173ES Spanish</v>
      </c>
      <c r="C228" s="1">
        <v>41173</v>
      </c>
      <c r="D228">
        <v>30276</v>
      </c>
      <c r="E228" t="s">
        <v>72</v>
      </c>
      <c r="F228" t="s">
        <v>67</v>
      </c>
      <c r="G228" t="s">
        <v>45</v>
      </c>
      <c r="H228" t="s">
        <v>68</v>
      </c>
      <c r="I228">
        <v>31066</v>
      </c>
      <c r="J228">
        <v>49</v>
      </c>
      <c r="K228">
        <v>22792</v>
      </c>
      <c r="L228">
        <v>1009</v>
      </c>
      <c r="N228">
        <v>1065</v>
      </c>
      <c r="O228">
        <v>2851</v>
      </c>
      <c r="P228">
        <v>544</v>
      </c>
      <c r="Q228">
        <v>49</v>
      </c>
      <c r="R228">
        <v>34</v>
      </c>
      <c r="S228">
        <v>11</v>
      </c>
      <c r="V228">
        <v>30</v>
      </c>
      <c r="W228">
        <v>1653</v>
      </c>
      <c r="X228">
        <v>1779</v>
      </c>
      <c r="Y228">
        <v>357</v>
      </c>
      <c r="Z228">
        <v>412</v>
      </c>
      <c r="AI228">
        <v>8.1</v>
      </c>
      <c r="AK228">
        <f t="shared" si="68"/>
        <v>31022</v>
      </c>
      <c r="AL228">
        <f t="shared" si="69"/>
        <v>44</v>
      </c>
      <c r="AM228" s="16">
        <f t="shared" si="70"/>
        <v>1.4163394064250305E-3</v>
      </c>
      <c r="AN228">
        <f t="shared" si="71"/>
        <v>26791</v>
      </c>
      <c r="AO228">
        <f t="shared" si="72"/>
        <v>26708</v>
      </c>
      <c r="AP228">
        <f t="shared" si="63"/>
        <v>29287</v>
      </c>
      <c r="AQ228">
        <f t="shared" si="73"/>
        <v>83</v>
      </c>
      <c r="AS228">
        <f t="shared" si="65"/>
        <v>2452</v>
      </c>
    </row>
    <row r="229" spans="1:45">
      <c r="A229" t="str">
        <f t="shared" si="66"/>
        <v>4117330302</v>
      </c>
      <c r="B229" t="str">
        <f t="shared" si="67"/>
        <v>41173ES Spanish</v>
      </c>
      <c r="C229" s="1">
        <v>41173</v>
      </c>
      <c r="D229">
        <v>30302</v>
      </c>
      <c r="E229" t="s">
        <v>80</v>
      </c>
      <c r="F229" t="s">
        <v>67</v>
      </c>
      <c r="G229" t="s">
        <v>45</v>
      </c>
      <c r="H229" t="s">
        <v>68</v>
      </c>
      <c r="I229">
        <v>37387</v>
      </c>
      <c r="J229">
        <v>38</v>
      </c>
      <c r="K229">
        <v>22132</v>
      </c>
      <c r="L229">
        <v>1844</v>
      </c>
      <c r="N229">
        <v>1938</v>
      </c>
      <c r="O229">
        <v>4587</v>
      </c>
      <c r="P229">
        <v>752</v>
      </c>
      <c r="Q229">
        <v>40</v>
      </c>
      <c r="R229">
        <v>1444</v>
      </c>
      <c r="S229">
        <v>4</v>
      </c>
      <c r="V229">
        <v>328</v>
      </c>
      <c r="W229">
        <v>1800</v>
      </c>
      <c r="X229">
        <v>1768</v>
      </c>
      <c r="Y229">
        <v>1110</v>
      </c>
      <c r="Z229">
        <v>2240</v>
      </c>
      <c r="AI229">
        <v>9.9</v>
      </c>
      <c r="AK229">
        <f t="shared" si="68"/>
        <v>37387</v>
      </c>
      <c r="AL229">
        <f t="shared" si="69"/>
        <v>0</v>
      </c>
      <c r="AM229" s="16">
        <f t="shared" si="70"/>
        <v>0</v>
      </c>
      <c r="AN229">
        <f t="shared" si="71"/>
        <v>30141</v>
      </c>
      <c r="AO229">
        <f t="shared" si="72"/>
        <v>28657</v>
      </c>
      <c r="AP229">
        <f t="shared" si="63"/>
        <v>35619</v>
      </c>
      <c r="AQ229">
        <f t="shared" si="73"/>
        <v>1484</v>
      </c>
      <c r="AS229">
        <f t="shared" si="65"/>
        <v>5478</v>
      </c>
    </row>
    <row r="230" spans="1:45">
      <c r="A230" t="str">
        <f t="shared" si="66"/>
        <v>4117330087</v>
      </c>
      <c r="B230" t="str">
        <f t="shared" si="67"/>
        <v>41173ES Spanish</v>
      </c>
      <c r="C230" s="1">
        <v>41173</v>
      </c>
      <c r="D230">
        <v>30087</v>
      </c>
      <c r="E230" t="s">
        <v>66</v>
      </c>
      <c r="F230" t="s">
        <v>67</v>
      </c>
      <c r="G230" t="s">
        <v>45</v>
      </c>
      <c r="H230" t="s">
        <v>68</v>
      </c>
      <c r="I230">
        <v>37761</v>
      </c>
      <c r="J230">
        <v>45</v>
      </c>
      <c r="K230">
        <v>25149</v>
      </c>
      <c r="L230">
        <v>1237</v>
      </c>
      <c r="N230">
        <v>1236</v>
      </c>
      <c r="O230">
        <v>5422</v>
      </c>
      <c r="P230">
        <v>707</v>
      </c>
      <c r="Q230">
        <v>45</v>
      </c>
      <c r="R230">
        <v>1889</v>
      </c>
      <c r="S230">
        <v>4</v>
      </c>
      <c r="V230">
        <v>5</v>
      </c>
      <c r="W230">
        <v>1714</v>
      </c>
      <c r="X230">
        <v>1761</v>
      </c>
      <c r="AI230">
        <v>10</v>
      </c>
      <c r="AK230">
        <f t="shared" si="68"/>
        <v>37221</v>
      </c>
      <c r="AL230">
        <f t="shared" si="69"/>
        <v>540</v>
      </c>
      <c r="AM230" s="16">
        <f t="shared" si="70"/>
        <v>1.4300468737586398E-2</v>
      </c>
      <c r="AN230">
        <f t="shared" si="71"/>
        <v>33741</v>
      </c>
      <c r="AO230">
        <f t="shared" si="72"/>
        <v>31807</v>
      </c>
      <c r="AP230">
        <f t="shared" si="63"/>
        <v>36000</v>
      </c>
      <c r="AQ230">
        <f t="shared" si="73"/>
        <v>1934</v>
      </c>
      <c r="AS230">
        <f t="shared" si="65"/>
        <v>1719</v>
      </c>
    </row>
    <row r="231" spans="1:45">
      <c r="A231" t="str">
        <f t="shared" si="66"/>
        <v>4117330320</v>
      </c>
      <c r="B231" t="str">
        <f t="shared" si="67"/>
        <v>41173ES Spanish</v>
      </c>
      <c r="C231" s="1">
        <v>41173</v>
      </c>
      <c r="D231">
        <v>30320</v>
      </c>
      <c r="E231" t="s">
        <v>75</v>
      </c>
      <c r="F231" t="s">
        <v>67</v>
      </c>
      <c r="G231" t="s">
        <v>45</v>
      </c>
      <c r="H231" t="s">
        <v>68</v>
      </c>
      <c r="I231">
        <v>30755</v>
      </c>
      <c r="J231">
        <v>38</v>
      </c>
      <c r="K231">
        <v>13757</v>
      </c>
      <c r="L231">
        <v>85</v>
      </c>
      <c r="N231">
        <v>88</v>
      </c>
      <c r="O231">
        <v>10635</v>
      </c>
      <c r="P231">
        <v>644</v>
      </c>
      <c r="Q231">
        <v>38</v>
      </c>
      <c r="R231">
        <v>190</v>
      </c>
      <c r="S231">
        <v>18</v>
      </c>
      <c r="V231">
        <v>10</v>
      </c>
      <c r="W231">
        <v>1772</v>
      </c>
      <c r="X231">
        <v>1763</v>
      </c>
      <c r="Y231">
        <v>250</v>
      </c>
      <c r="Z231">
        <v>1988</v>
      </c>
      <c r="AI231">
        <v>8.1</v>
      </c>
      <c r="AK231">
        <f t="shared" si="68"/>
        <v>30491</v>
      </c>
      <c r="AL231">
        <f t="shared" si="69"/>
        <v>264</v>
      </c>
      <c r="AM231" s="16">
        <f t="shared" si="70"/>
        <v>8.5839700861648511E-3</v>
      </c>
      <c r="AN231">
        <f t="shared" si="71"/>
        <v>24708</v>
      </c>
      <c r="AO231">
        <f t="shared" si="72"/>
        <v>24480</v>
      </c>
      <c r="AP231">
        <f t="shared" si="63"/>
        <v>28992</v>
      </c>
      <c r="AQ231">
        <f t="shared" si="73"/>
        <v>228</v>
      </c>
      <c r="AS231">
        <f t="shared" si="65"/>
        <v>4020</v>
      </c>
    </row>
    <row r="232" spans="1:45">
      <c r="A232" t="str">
        <f t="shared" si="66"/>
        <v>4117330099</v>
      </c>
      <c r="B232" t="str">
        <f t="shared" si="67"/>
        <v>41173ES Spanish</v>
      </c>
      <c r="C232" s="1">
        <v>41173</v>
      </c>
      <c r="D232">
        <v>30099</v>
      </c>
      <c r="E232" t="s">
        <v>70</v>
      </c>
      <c r="F232" t="s">
        <v>67</v>
      </c>
      <c r="G232" t="s">
        <v>45</v>
      </c>
      <c r="H232" t="s">
        <v>68</v>
      </c>
      <c r="I232">
        <v>36880</v>
      </c>
      <c r="J232">
        <v>61</v>
      </c>
      <c r="K232">
        <v>25884</v>
      </c>
      <c r="L232">
        <v>1322</v>
      </c>
      <c r="N232">
        <v>1319</v>
      </c>
      <c r="O232">
        <v>4634</v>
      </c>
      <c r="P232">
        <v>521</v>
      </c>
      <c r="Q232">
        <v>62</v>
      </c>
      <c r="R232">
        <v>856</v>
      </c>
      <c r="S232">
        <v>11</v>
      </c>
      <c r="V232">
        <v>32</v>
      </c>
      <c r="W232">
        <v>1768</v>
      </c>
      <c r="X232">
        <v>1803</v>
      </c>
      <c r="Y232">
        <v>518</v>
      </c>
      <c r="AI232">
        <v>9.6999999999999993</v>
      </c>
      <c r="AK232">
        <f t="shared" si="68"/>
        <v>36876</v>
      </c>
      <c r="AL232">
        <f t="shared" si="69"/>
        <v>4</v>
      </c>
      <c r="AM232" s="16">
        <f t="shared" si="70"/>
        <v>1.0845986984815618E-4</v>
      </c>
      <c r="AN232">
        <f t="shared" si="71"/>
        <v>32755</v>
      </c>
      <c r="AO232">
        <f t="shared" si="72"/>
        <v>31837</v>
      </c>
      <c r="AP232">
        <f t="shared" si="63"/>
        <v>35077</v>
      </c>
      <c r="AQ232">
        <f t="shared" si="73"/>
        <v>918</v>
      </c>
      <c r="AS232">
        <f t="shared" si="65"/>
        <v>2318</v>
      </c>
    </row>
    <row r="233" spans="1:45">
      <c r="A233" t="str">
        <f t="shared" si="66"/>
        <v>4117330451</v>
      </c>
      <c r="B233" t="str">
        <f t="shared" si="67"/>
        <v>41173ES Spanish</v>
      </c>
      <c r="C233" s="1">
        <v>41173</v>
      </c>
      <c r="D233">
        <v>30451</v>
      </c>
      <c r="E233" t="s">
        <v>404</v>
      </c>
      <c r="F233" t="s">
        <v>67</v>
      </c>
      <c r="G233" t="s">
        <v>45</v>
      </c>
      <c r="H233" t="s">
        <v>326</v>
      </c>
      <c r="I233">
        <v>30611</v>
      </c>
      <c r="J233">
        <v>42</v>
      </c>
      <c r="K233">
        <v>19644</v>
      </c>
      <c r="L233">
        <v>802</v>
      </c>
      <c r="N233">
        <v>1081</v>
      </c>
      <c r="O233">
        <v>4805</v>
      </c>
      <c r="P233">
        <v>601</v>
      </c>
      <c r="Q233">
        <v>43</v>
      </c>
      <c r="R233">
        <v>620</v>
      </c>
      <c r="S233">
        <v>29</v>
      </c>
      <c r="V233">
        <v>6</v>
      </c>
      <c r="W233">
        <v>1834</v>
      </c>
      <c r="X233">
        <v>1844</v>
      </c>
      <c r="Y233">
        <v>732</v>
      </c>
      <c r="AI233">
        <v>8</v>
      </c>
      <c r="AK233">
        <f t="shared" si="68"/>
        <v>30609</v>
      </c>
      <c r="AL233">
        <f t="shared" si="69"/>
        <v>2</v>
      </c>
      <c r="AM233" s="16">
        <f t="shared" si="70"/>
        <v>6.5335990330273432E-5</v>
      </c>
      <c r="AN233">
        <f t="shared" si="71"/>
        <v>26193</v>
      </c>
      <c r="AO233">
        <f t="shared" si="72"/>
        <v>25530</v>
      </c>
      <c r="AP233">
        <f t="shared" si="63"/>
        <v>28767</v>
      </c>
      <c r="AQ233">
        <f t="shared" si="73"/>
        <v>663</v>
      </c>
      <c r="AS233">
        <f t="shared" si="65"/>
        <v>2572</v>
      </c>
    </row>
    <row r="234" spans="1:45">
      <c r="A234" t="str">
        <f t="shared" si="66"/>
        <v>4117330457</v>
      </c>
      <c r="B234" t="str">
        <f t="shared" si="67"/>
        <v>41173ES Spanish</v>
      </c>
      <c r="C234" s="1">
        <v>41173</v>
      </c>
      <c r="D234">
        <v>30457</v>
      </c>
      <c r="E234" t="s">
        <v>405</v>
      </c>
      <c r="F234" t="s">
        <v>67</v>
      </c>
      <c r="G234" t="s">
        <v>45</v>
      </c>
      <c r="H234" t="s">
        <v>326</v>
      </c>
      <c r="I234">
        <v>30589</v>
      </c>
      <c r="J234">
        <v>44</v>
      </c>
      <c r="K234">
        <v>17966</v>
      </c>
      <c r="L234">
        <v>938</v>
      </c>
      <c r="N234">
        <v>942</v>
      </c>
      <c r="O234">
        <v>5379</v>
      </c>
      <c r="P234">
        <v>551</v>
      </c>
      <c r="Q234">
        <v>45</v>
      </c>
      <c r="R234">
        <v>542</v>
      </c>
      <c r="S234">
        <v>28</v>
      </c>
      <c r="V234">
        <v>10</v>
      </c>
      <c r="W234">
        <v>1704</v>
      </c>
      <c r="X234">
        <v>1784</v>
      </c>
      <c r="Z234">
        <v>2220</v>
      </c>
      <c r="AI234">
        <v>8</v>
      </c>
      <c r="AK234">
        <f t="shared" si="68"/>
        <v>30592</v>
      </c>
      <c r="AL234">
        <f t="shared" si="69"/>
        <v>0</v>
      </c>
      <c r="AM234" s="16">
        <f t="shared" si="70"/>
        <v>0</v>
      </c>
      <c r="AN234">
        <f t="shared" si="71"/>
        <v>24874</v>
      </c>
      <c r="AO234">
        <f t="shared" si="72"/>
        <v>24287</v>
      </c>
      <c r="AP234">
        <f t="shared" si="63"/>
        <v>28805</v>
      </c>
      <c r="AQ234">
        <f t="shared" si="73"/>
        <v>587</v>
      </c>
      <c r="AS234">
        <f t="shared" si="65"/>
        <v>3934</v>
      </c>
    </row>
    <row r="235" spans="1:45">
      <c r="A235" t="str">
        <f t="shared" si="66"/>
        <v>4117330482</v>
      </c>
      <c r="B235" t="str">
        <f t="shared" si="67"/>
        <v>41173ES Spanish</v>
      </c>
      <c r="C235" s="1">
        <v>41173</v>
      </c>
      <c r="D235">
        <v>30482</v>
      </c>
      <c r="E235" t="s">
        <v>406</v>
      </c>
      <c r="F235" t="s">
        <v>67</v>
      </c>
      <c r="G235" t="s">
        <v>45</v>
      </c>
      <c r="H235" t="s">
        <v>326</v>
      </c>
      <c r="I235">
        <v>37786</v>
      </c>
      <c r="J235">
        <v>33</v>
      </c>
      <c r="K235">
        <v>21963</v>
      </c>
      <c r="L235">
        <v>318</v>
      </c>
      <c r="N235">
        <v>352</v>
      </c>
      <c r="O235">
        <v>6574</v>
      </c>
      <c r="P235">
        <v>874</v>
      </c>
      <c r="Q235">
        <v>35</v>
      </c>
      <c r="R235">
        <v>1574</v>
      </c>
      <c r="S235">
        <v>12</v>
      </c>
      <c r="V235">
        <v>8</v>
      </c>
      <c r="W235">
        <v>1766</v>
      </c>
      <c r="X235">
        <v>1769</v>
      </c>
      <c r="Y235">
        <v>647</v>
      </c>
      <c r="Z235">
        <v>2130</v>
      </c>
      <c r="AI235">
        <v>10</v>
      </c>
      <c r="AK235">
        <f t="shared" si="68"/>
        <v>36818</v>
      </c>
      <c r="AL235">
        <f t="shared" si="69"/>
        <v>968</v>
      </c>
      <c r="AM235" s="16">
        <f t="shared" si="70"/>
        <v>2.5617953739480229E-2</v>
      </c>
      <c r="AN235">
        <f t="shared" si="71"/>
        <v>30498</v>
      </c>
      <c r="AO235">
        <f t="shared" si="72"/>
        <v>28889</v>
      </c>
      <c r="AP235">
        <f t="shared" si="63"/>
        <v>36017</v>
      </c>
      <c r="AQ235">
        <f t="shared" si="73"/>
        <v>1609</v>
      </c>
      <c r="AS235">
        <f t="shared" si="65"/>
        <v>4551</v>
      </c>
    </row>
    <row r="236" spans="1:45">
      <c r="A236" t="str">
        <f t="shared" si="66"/>
        <v>4117330454</v>
      </c>
      <c r="B236" t="str">
        <f t="shared" si="67"/>
        <v>41173ES Spanish</v>
      </c>
      <c r="C236" s="1">
        <v>41173</v>
      </c>
      <c r="D236">
        <v>30454</v>
      </c>
      <c r="E236" t="s">
        <v>407</v>
      </c>
      <c r="F236" t="s">
        <v>67</v>
      </c>
      <c r="G236" t="s">
        <v>45</v>
      </c>
      <c r="H236" t="s">
        <v>326</v>
      </c>
      <c r="I236">
        <v>33380</v>
      </c>
      <c r="J236">
        <v>56</v>
      </c>
      <c r="K236">
        <v>21973</v>
      </c>
      <c r="L236">
        <v>2421</v>
      </c>
      <c r="N236">
        <v>2532</v>
      </c>
      <c r="O236">
        <v>2893</v>
      </c>
      <c r="P236">
        <v>487</v>
      </c>
      <c r="Q236">
        <v>57</v>
      </c>
      <c r="R236">
        <v>29</v>
      </c>
      <c r="S236">
        <v>10</v>
      </c>
      <c r="V236">
        <v>221</v>
      </c>
      <c r="W236">
        <v>1752</v>
      </c>
      <c r="X236">
        <v>1568</v>
      </c>
      <c r="Y236">
        <v>497</v>
      </c>
      <c r="Z236">
        <v>1854</v>
      </c>
      <c r="AI236">
        <v>8.8000000000000007</v>
      </c>
      <c r="AK236">
        <f t="shared" si="68"/>
        <v>33376</v>
      </c>
      <c r="AL236">
        <f t="shared" si="69"/>
        <v>4</v>
      </c>
      <c r="AM236" s="16">
        <f t="shared" si="70"/>
        <v>1.1983223487118035E-4</v>
      </c>
      <c r="AN236">
        <f t="shared" si="71"/>
        <v>27484</v>
      </c>
      <c r="AO236">
        <f t="shared" si="72"/>
        <v>27398</v>
      </c>
      <c r="AP236">
        <f t="shared" si="63"/>
        <v>31812</v>
      </c>
      <c r="AQ236">
        <f t="shared" si="73"/>
        <v>86</v>
      </c>
      <c r="AS236">
        <f t="shared" si="65"/>
        <v>4324</v>
      </c>
    </row>
    <row r="237" spans="1:45">
      <c r="A237" t="str">
        <f t="shared" si="66"/>
        <v>4117330587</v>
      </c>
      <c r="B237" t="str">
        <f t="shared" si="67"/>
        <v>41173ES Spanish</v>
      </c>
      <c r="C237" s="1">
        <v>41173</v>
      </c>
      <c r="D237">
        <v>30587</v>
      </c>
      <c r="E237" t="s">
        <v>408</v>
      </c>
      <c r="F237" t="s">
        <v>67</v>
      </c>
      <c r="G237" t="s">
        <v>45</v>
      </c>
      <c r="H237" t="s">
        <v>326</v>
      </c>
      <c r="I237">
        <v>35992</v>
      </c>
      <c r="J237">
        <v>56</v>
      </c>
      <c r="K237">
        <v>26395</v>
      </c>
      <c r="L237">
        <v>702</v>
      </c>
      <c r="N237">
        <v>722</v>
      </c>
      <c r="O237">
        <v>2609</v>
      </c>
      <c r="P237">
        <v>530</v>
      </c>
      <c r="Q237">
        <v>56</v>
      </c>
      <c r="R237">
        <v>549</v>
      </c>
      <c r="S237">
        <v>5</v>
      </c>
      <c r="V237">
        <v>41</v>
      </c>
      <c r="W237">
        <v>1796</v>
      </c>
      <c r="X237">
        <v>1815</v>
      </c>
      <c r="Z237">
        <v>2004</v>
      </c>
      <c r="AI237">
        <v>9.5</v>
      </c>
      <c r="AK237">
        <f t="shared" si="68"/>
        <v>35987</v>
      </c>
      <c r="AL237">
        <f t="shared" si="69"/>
        <v>5</v>
      </c>
      <c r="AM237" s="16">
        <f t="shared" si="70"/>
        <v>1.389197599466548E-4</v>
      </c>
      <c r="AN237">
        <f t="shared" si="71"/>
        <v>30331</v>
      </c>
      <c r="AO237">
        <f t="shared" si="72"/>
        <v>29726</v>
      </c>
      <c r="AP237">
        <f t="shared" si="63"/>
        <v>34177</v>
      </c>
      <c r="AQ237">
        <f t="shared" si="73"/>
        <v>605</v>
      </c>
      <c r="AS237">
        <f t="shared" si="65"/>
        <v>3841</v>
      </c>
    </row>
    <row r="238" spans="1:45">
      <c r="A238" t="str">
        <f t="shared" si="66"/>
        <v>4117330515</v>
      </c>
      <c r="B238" t="str">
        <f t="shared" si="67"/>
        <v>41173ES Spanish</v>
      </c>
      <c r="C238" s="1">
        <v>41173</v>
      </c>
      <c r="D238">
        <v>30515</v>
      </c>
      <c r="E238" t="s">
        <v>409</v>
      </c>
      <c r="F238" t="s">
        <v>67</v>
      </c>
      <c r="G238" t="s">
        <v>45</v>
      </c>
      <c r="H238" t="s">
        <v>326</v>
      </c>
      <c r="I238">
        <v>30638</v>
      </c>
      <c r="J238">
        <v>30</v>
      </c>
      <c r="K238">
        <v>23242</v>
      </c>
      <c r="L238">
        <v>1897</v>
      </c>
      <c r="N238">
        <v>2132</v>
      </c>
      <c r="O238">
        <v>1615</v>
      </c>
      <c r="P238">
        <v>892</v>
      </c>
      <c r="Q238">
        <v>30</v>
      </c>
      <c r="R238">
        <v>327</v>
      </c>
      <c r="S238">
        <v>4</v>
      </c>
      <c r="V238">
        <v>5</v>
      </c>
      <c r="W238">
        <v>1496</v>
      </c>
      <c r="X238">
        <v>1785</v>
      </c>
      <c r="AI238">
        <v>8</v>
      </c>
      <c r="AK238">
        <f t="shared" si="68"/>
        <v>30632</v>
      </c>
      <c r="AL238">
        <f t="shared" si="69"/>
        <v>6</v>
      </c>
      <c r="AM238" s="16">
        <f t="shared" si="70"/>
        <v>1.9583523728702919E-4</v>
      </c>
      <c r="AN238">
        <f t="shared" si="71"/>
        <v>27346</v>
      </c>
      <c r="AO238">
        <f t="shared" si="72"/>
        <v>26989</v>
      </c>
      <c r="AP238">
        <f t="shared" si="63"/>
        <v>28853</v>
      </c>
      <c r="AQ238">
        <f t="shared" si="73"/>
        <v>357</v>
      </c>
      <c r="AS238">
        <f t="shared" si="65"/>
        <v>1501</v>
      </c>
    </row>
    <row r="239" spans="1:45">
      <c r="A239" t="str">
        <f t="shared" si="66"/>
        <v>4117330450</v>
      </c>
      <c r="B239" t="str">
        <f t="shared" si="67"/>
        <v>41173ES Spanish</v>
      </c>
      <c r="C239" s="1">
        <v>41173</v>
      </c>
      <c r="D239">
        <v>30450</v>
      </c>
      <c r="E239" t="s">
        <v>410</v>
      </c>
      <c r="F239" t="s">
        <v>67</v>
      </c>
      <c r="G239" t="s">
        <v>45</v>
      </c>
      <c r="H239" t="s">
        <v>326</v>
      </c>
      <c r="I239">
        <v>28783</v>
      </c>
      <c r="J239">
        <v>50</v>
      </c>
      <c r="K239">
        <v>22457</v>
      </c>
      <c r="L239">
        <v>747</v>
      </c>
      <c r="N239">
        <v>742</v>
      </c>
      <c r="O239">
        <v>1597</v>
      </c>
      <c r="P239">
        <v>496</v>
      </c>
      <c r="Q239">
        <v>50</v>
      </c>
      <c r="R239">
        <v>310</v>
      </c>
      <c r="S239">
        <v>5</v>
      </c>
      <c r="V239">
        <v>2</v>
      </c>
      <c r="W239">
        <v>1496</v>
      </c>
      <c r="X239">
        <v>1763</v>
      </c>
      <c r="Y239">
        <v>363</v>
      </c>
      <c r="AI239">
        <v>7.5</v>
      </c>
      <c r="AK239">
        <f t="shared" si="68"/>
        <v>28780</v>
      </c>
      <c r="AL239">
        <f t="shared" si="69"/>
        <v>3</v>
      </c>
      <c r="AM239" s="16">
        <f t="shared" si="70"/>
        <v>1.0422819025118994E-4</v>
      </c>
      <c r="AN239">
        <f t="shared" si="71"/>
        <v>25156</v>
      </c>
      <c r="AO239">
        <f t="shared" si="72"/>
        <v>24796</v>
      </c>
      <c r="AP239">
        <f t="shared" si="63"/>
        <v>27020</v>
      </c>
      <c r="AQ239">
        <f t="shared" si="73"/>
        <v>360</v>
      </c>
      <c r="AS239">
        <f t="shared" si="65"/>
        <v>1861</v>
      </c>
    </row>
    <row r="240" spans="1:45">
      <c r="A240" t="str">
        <f t="shared" si="66"/>
        <v>4117330481</v>
      </c>
      <c r="B240" t="str">
        <f t="shared" si="67"/>
        <v>41173ES Spanish</v>
      </c>
      <c r="C240" s="1">
        <v>41173</v>
      </c>
      <c r="D240">
        <v>30481</v>
      </c>
      <c r="E240" t="s">
        <v>411</v>
      </c>
      <c r="F240" t="s">
        <v>67</v>
      </c>
      <c r="G240" t="s">
        <v>45</v>
      </c>
      <c r="H240" t="s">
        <v>326</v>
      </c>
      <c r="I240">
        <v>27808</v>
      </c>
      <c r="J240">
        <v>39</v>
      </c>
      <c r="K240">
        <v>12357</v>
      </c>
      <c r="L240">
        <v>945</v>
      </c>
      <c r="N240">
        <v>991</v>
      </c>
      <c r="O240">
        <v>7198</v>
      </c>
      <c r="P240">
        <v>526</v>
      </c>
      <c r="Q240">
        <v>39</v>
      </c>
      <c r="R240">
        <v>18</v>
      </c>
      <c r="S240">
        <v>24</v>
      </c>
      <c r="V240">
        <v>88</v>
      </c>
      <c r="W240">
        <v>1836</v>
      </c>
      <c r="X240">
        <v>1800</v>
      </c>
      <c r="Y240">
        <v>305</v>
      </c>
      <c r="Z240">
        <v>3178</v>
      </c>
      <c r="AI240">
        <v>7.2</v>
      </c>
      <c r="AK240">
        <f t="shared" si="68"/>
        <v>27810</v>
      </c>
      <c r="AL240">
        <f t="shared" si="69"/>
        <v>0</v>
      </c>
      <c r="AM240" s="16">
        <f t="shared" si="70"/>
        <v>0</v>
      </c>
      <c r="AN240">
        <f t="shared" si="71"/>
        <v>20603</v>
      </c>
      <c r="AO240">
        <f t="shared" si="72"/>
        <v>20546</v>
      </c>
      <c r="AP240">
        <f t="shared" si="63"/>
        <v>26008</v>
      </c>
      <c r="AQ240">
        <f t="shared" si="73"/>
        <v>57</v>
      </c>
      <c r="AS240">
        <f t="shared" si="65"/>
        <v>5407</v>
      </c>
    </row>
    <row r="241" spans="1:45">
      <c r="A241" t="str">
        <f t="shared" si="66"/>
        <v>4117330484</v>
      </c>
      <c r="B241" t="str">
        <f t="shared" si="67"/>
        <v>41173ES Spanish</v>
      </c>
      <c r="C241" s="1">
        <v>41173</v>
      </c>
      <c r="D241">
        <v>30484</v>
      </c>
      <c r="E241" t="s">
        <v>412</v>
      </c>
      <c r="F241" t="s">
        <v>67</v>
      </c>
      <c r="G241" t="s">
        <v>45</v>
      </c>
      <c r="H241" t="s">
        <v>326</v>
      </c>
      <c r="I241">
        <v>34821</v>
      </c>
      <c r="J241">
        <v>33</v>
      </c>
      <c r="K241">
        <v>18291</v>
      </c>
      <c r="L241">
        <v>1229</v>
      </c>
      <c r="N241">
        <v>1287</v>
      </c>
      <c r="O241">
        <v>10960</v>
      </c>
      <c r="P241">
        <v>924</v>
      </c>
      <c r="Q241">
        <v>33</v>
      </c>
      <c r="R241">
        <v>357</v>
      </c>
      <c r="S241">
        <v>18</v>
      </c>
      <c r="V241">
        <v>306</v>
      </c>
      <c r="W241">
        <v>1793</v>
      </c>
      <c r="X241">
        <v>1790</v>
      </c>
      <c r="AI241">
        <v>9.1999999999999993</v>
      </c>
      <c r="AK241">
        <f t="shared" si="68"/>
        <v>34817</v>
      </c>
      <c r="AL241">
        <f t="shared" si="69"/>
        <v>4</v>
      </c>
      <c r="AM241" s="16">
        <f t="shared" si="70"/>
        <v>1.1487320869590189E-4</v>
      </c>
      <c r="AN241">
        <f t="shared" si="71"/>
        <v>30928</v>
      </c>
      <c r="AO241">
        <f t="shared" si="72"/>
        <v>30538</v>
      </c>
      <c r="AP241">
        <f t="shared" si="63"/>
        <v>33031</v>
      </c>
      <c r="AQ241">
        <f t="shared" si="73"/>
        <v>390</v>
      </c>
      <c r="AS241">
        <f t="shared" si="65"/>
        <v>2099</v>
      </c>
    </row>
    <row r="242" spans="1:45">
      <c r="A242" t="str">
        <f t="shared" si="66"/>
        <v>4117330506</v>
      </c>
      <c r="B242" t="str">
        <f t="shared" si="67"/>
        <v>41173ES Spanish</v>
      </c>
      <c r="C242" s="1">
        <v>41173</v>
      </c>
      <c r="D242">
        <v>30506</v>
      </c>
      <c r="E242" t="s">
        <v>413</v>
      </c>
      <c r="F242" t="s">
        <v>67</v>
      </c>
      <c r="G242" t="s">
        <v>45</v>
      </c>
      <c r="H242" t="s">
        <v>326</v>
      </c>
      <c r="I242">
        <v>30925</v>
      </c>
      <c r="J242">
        <v>25</v>
      </c>
      <c r="K242">
        <v>11212</v>
      </c>
      <c r="L242">
        <v>1009</v>
      </c>
      <c r="N242">
        <v>1297</v>
      </c>
      <c r="O242">
        <v>12711</v>
      </c>
      <c r="P242">
        <v>997</v>
      </c>
      <c r="Q242">
        <v>26</v>
      </c>
      <c r="R242">
        <v>204</v>
      </c>
      <c r="S242">
        <v>22</v>
      </c>
      <c r="V242">
        <v>237</v>
      </c>
      <c r="W242">
        <v>1926</v>
      </c>
      <c r="X242">
        <v>1827</v>
      </c>
      <c r="Y242">
        <v>1411</v>
      </c>
      <c r="AI242">
        <v>8.1</v>
      </c>
      <c r="AK242">
        <f t="shared" si="68"/>
        <v>30851</v>
      </c>
      <c r="AL242">
        <f t="shared" si="69"/>
        <v>74</v>
      </c>
      <c r="AM242" s="16">
        <f t="shared" si="70"/>
        <v>2.392886014551334E-3</v>
      </c>
      <c r="AN242">
        <f t="shared" si="71"/>
        <v>25450</v>
      </c>
      <c r="AO242">
        <f t="shared" si="72"/>
        <v>25220</v>
      </c>
      <c r="AP242">
        <f t="shared" si="63"/>
        <v>29098</v>
      </c>
      <c r="AQ242">
        <f t="shared" si="73"/>
        <v>230</v>
      </c>
      <c r="AS242">
        <f t="shared" si="65"/>
        <v>3574</v>
      </c>
    </row>
    <row r="243" spans="1:45">
      <c r="A243" t="str">
        <f t="shared" si="66"/>
        <v>4117330592</v>
      </c>
      <c r="B243" t="str">
        <f t="shared" si="67"/>
        <v>41173ES Spanish</v>
      </c>
      <c r="C243" s="1">
        <v>41173</v>
      </c>
      <c r="D243">
        <v>30592</v>
      </c>
      <c r="E243" t="s">
        <v>414</v>
      </c>
      <c r="F243" t="s">
        <v>67</v>
      </c>
      <c r="G243" t="s">
        <v>45</v>
      </c>
      <c r="H243" t="s">
        <v>330</v>
      </c>
      <c r="I243">
        <v>23405</v>
      </c>
      <c r="J243">
        <v>33</v>
      </c>
      <c r="K243">
        <v>14957</v>
      </c>
      <c r="L243">
        <v>717</v>
      </c>
      <c r="N243">
        <v>809</v>
      </c>
      <c r="O243">
        <v>2575</v>
      </c>
      <c r="P243">
        <v>553</v>
      </c>
      <c r="Q243">
        <v>32</v>
      </c>
      <c r="R243">
        <v>351</v>
      </c>
      <c r="S243">
        <v>9</v>
      </c>
      <c r="V243">
        <v>7</v>
      </c>
      <c r="W243">
        <v>893</v>
      </c>
      <c r="X243">
        <v>1735</v>
      </c>
      <c r="Z243">
        <v>1997</v>
      </c>
      <c r="AI243">
        <v>6</v>
      </c>
      <c r="AK243">
        <f t="shared" si="68"/>
        <v>23356</v>
      </c>
      <c r="AL243">
        <f t="shared" si="69"/>
        <v>49</v>
      </c>
      <c r="AM243" s="16">
        <f t="shared" si="70"/>
        <v>2.0935697500534074E-3</v>
      </c>
      <c r="AN243">
        <f t="shared" si="71"/>
        <v>18724</v>
      </c>
      <c r="AO243">
        <f t="shared" si="72"/>
        <v>18341</v>
      </c>
      <c r="AP243">
        <f t="shared" si="63"/>
        <v>21670</v>
      </c>
      <c r="AQ243">
        <f t="shared" si="73"/>
        <v>383</v>
      </c>
      <c r="AS243">
        <f t="shared" si="65"/>
        <v>2897</v>
      </c>
    </row>
    <row r="244" spans="1:45">
      <c r="A244" t="str">
        <f t="shared" si="66"/>
        <v>4117330308</v>
      </c>
      <c r="B244" t="str">
        <f t="shared" si="67"/>
        <v>41173ES Spanish</v>
      </c>
      <c r="C244" s="1">
        <v>41173</v>
      </c>
      <c r="D244">
        <v>30308</v>
      </c>
      <c r="E244" t="s">
        <v>415</v>
      </c>
      <c r="F244" t="s">
        <v>67</v>
      </c>
      <c r="G244" t="s">
        <v>45</v>
      </c>
      <c r="H244" t="s">
        <v>330</v>
      </c>
      <c r="I244">
        <v>34334</v>
      </c>
      <c r="J244">
        <v>52</v>
      </c>
      <c r="K244">
        <v>18033</v>
      </c>
      <c r="L244">
        <v>673</v>
      </c>
      <c r="N244">
        <v>669</v>
      </c>
      <c r="O244">
        <v>9851</v>
      </c>
      <c r="P244">
        <v>549</v>
      </c>
      <c r="Q244">
        <v>52</v>
      </c>
      <c r="R244">
        <v>274</v>
      </c>
      <c r="S244">
        <v>21</v>
      </c>
      <c r="V244">
        <v>55</v>
      </c>
      <c r="W244">
        <v>1757</v>
      </c>
      <c r="X244">
        <v>1726</v>
      </c>
      <c r="Y244">
        <v>1921</v>
      </c>
      <c r="AI244">
        <v>9.1</v>
      </c>
      <c r="AK244">
        <f t="shared" si="68"/>
        <v>34338</v>
      </c>
      <c r="AL244">
        <f t="shared" si="69"/>
        <v>0</v>
      </c>
      <c r="AM244" s="16">
        <f t="shared" si="70"/>
        <v>0</v>
      </c>
      <c r="AN244">
        <f t="shared" si="71"/>
        <v>28879</v>
      </c>
      <c r="AO244">
        <f t="shared" si="72"/>
        <v>28553</v>
      </c>
      <c r="AP244">
        <f t="shared" si="63"/>
        <v>32608</v>
      </c>
      <c r="AQ244">
        <f t="shared" si="73"/>
        <v>326</v>
      </c>
      <c r="AS244">
        <f t="shared" si="65"/>
        <v>3733</v>
      </c>
    </row>
    <row r="245" spans="1:45">
      <c r="A245" t="str">
        <f t="shared" si="66"/>
        <v>4117330529</v>
      </c>
      <c r="B245" t="str">
        <f t="shared" si="67"/>
        <v>41173ES Spanish</v>
      </c>
      <c r="C245" s="1">
        <v>41173</v>
      </c>
      <c r="D245">
        <v>30529</v>
      </c>
      <c r="E245" t="s">
        <v>416</v>
      </c>
      <c r="F245" t="s">
        <v>67</v>
      </c>
      <c r="G245" t="s">
        <v>45</v>
      </c>
      <c r="H245" t="s">
        <v>330</v>
      </c>
      <c r="I245">
        <v>30696</v>
      </c>
      <c r="J245">
        <v>26</v>
      </c>
      <c r="K245">
        <v>15072</v>
      </c>
      <c r="L245">
        <v>2148</v>
      </c>
      <c r="N245">
        <v>2251</v>
      </c>
      <c r="O245">
        <v>8465</v>
      </c>
      <c r="P245">
        <v>988</v>
      </c>
      <c r="Q245">
        <v>27</v>
      </c>
      <c r="R245">
        <v>12</v>
      </c>
      <c r="S245">
        <v>17</v>
      </c>
      <c r="V245">
        <v>20</v>
      </c>
      <c r="W245">
        <v>1680</v>
      </c>
      <c r="X245">
        <v>1809</v>
      </c>
      <c r="Z245">
        <v>1363</v>
      </c>
      <c r="AI245">
        <v>8</v>
      </c>
      <c r="AK245">
        <f t="shared" si="68"/>
        <v>30699</v>
      </c>
      <c r="AL245">
        <f t="shared" si="69"/>
        <v>0</v>
      </c>
      <c r="AM245" s="16">
        <f t="shared" si="70"/>
        <v>0</v>
      </c>
      <c r="AN245">
        <f t="shared" si="71"/>
        <v>25827</v>
      </c>
      <c r="AO245">
        <f t="shared" si="72"/>
        <v>25788</v>
      </c>
      <c r="AP245">
        <f t="shared" si="63"/>
        <v>28887</v>
      </c>
      <c r="AQ245">
        <f t="shared" si="73"/>
        <v>39</v>
      </c>
      <c r="AS245">
        <f t="shared" si="65"/>
        <v>3063</v>
      </c>
    </row>
    <row r="246" spans="1:45">
      <c r="A246" t="str">
        <f t="shared" si="66"/>
        <v>4117330582</v>
      </c>
      <c r="B246" t="str">
        <f t="shared" si="67"/>
        <v>41173ES Spanish</v>
      </c>
      <c r="C246" s="1">
        <v>41173</v>
      </c>
      <c r="D246">
        <v>30582</v>
      </c>
      <c r="E246" t="s">
        <v>417</v>
      </c>
      <c r="F246" t="s">
        <v>67</v>
      </c>
      <c r="G246" t="s">
        <v>45</v>
      </c>
      <c r="H246" t="s">
        <v>330</v>
      </c>
      <c r="I246">
        <v>30872</v>
      </c>
      <c r="J246">
        <v>33</v>
      </c>
      <c r="K246">
        <v>19677</v>
      </c>
      <c r="L246">
        <v>229</v>
      </c>
      <c r="N246">
        <v>235</v>
      </c>
      <c r="O246">
        <v>6118</v>
      </c>
      <c r="P246">
        <v>789</v>
      </c>
      <c r="Q246">
        <v>33</v>
      </c>
      <c r="R246">
        <v>1299</v>
      </c>
      <c r="S246">
        <v>25</v>
      </c>
      <c r="V246">
        <v>6</v>
      </c>
      <c r="W246">
        <v>1724</v>
      </c>
      <c r="X246">
        <v>1779</v>
      </c>
      <c r="AI246">
        <v>8.1</v>
      </c>
      <c r="AK246">
        <f t="shared" si="68"/>
        <v>30871</v>
      </c>
      <c r="AL246">
        <f t="shared" si="69"/>
        <v>1</v>
      </c>
      <c r="AM246" s="16">
        <f t="shared" si="70"/>
        <v>3.2391811350090698E-5</v>
      </c>
      <c r="AN246">
        <f t="shared" si="71"/>
        <v>27362</v>
      </c>
      <c r="AO246">
        <f t="shared" si="72"/>
        <v>26030</v>
      </c>
      <c r="AP246">
        <f t="shared" si="63"/>
        <v>29093</v>
      </c>
      <c r="AQ246">
        <f t="shared" si="73"/>
        <v>1332</v>
      </c>
      <c r="AS246">
        <f t="shared" si="65"/>
        <v>1730</v>
      </c>
    </row>
    <row r="247" spans="1:45">
      <c r="A247" t="str">
        <f t="shared" si="66"/>
        <v>4117330350</v>
      </c>
      <c r="B247" t="str">
        <f t="shared" si="67"/>
        <v>41173ES Spanish</v>
      </c>
      <c r="C247" s="1">
        <v>41173</v>
      </c>
      <c r="D247">
        <v>30350</v>
      </c>
      <c r="E247" t="s">
        <v>418</v>
      </c>
      <c r="F247" t="s">
        <v>67</v>
      </c>
      <c r="G247" t="s">
        <v>45</v>
      </c>
      <c r="H247" t="s">
        <v>330</v>
      </c>
      <c r="I247">
        <v>29035</v>
      </c>
      <c r="J247">
        <v>48</v>
      </c>
      <c r="K247">
        <v>13980</v>
      </c>
      <c r="L247">
        <v>1228</v>
      </c>
      <c r="N247">
        <v>1222</v>
      </c>
      <c r="O247">
        <v>6953</v>
      </c>
      <c r="P247">
        <v>462</v>
      </c>
      <c r="Q247">
        <v>48</v>
      </c>
      <c r="R247">
        <v>275</v>
      </c>
      <c r="S247">
        <v>14</v>
      </c>
      <c r="V247">
        <v>24</v>
      </c>
      <c r="W247">
        <v>861</v>
      </c>
      <c r="X247">
        <v>1763</v>
      </c>
      <c r="Y247">
        <v>2129</v>
      </c>
      <c r="Z247">
        <v>1777</v>
      </c>
      <c r="AI247">
        <v>7.6</v>
      </c>
      <c r="AK247">
        <f t="shared" si="68"/>
        <v>29032</v>
      </c>
      <c r="AL247">
        <f t="shared" si="69"/>
        <v>3</v>
      </c>
      <c r="AM247" s="16">
        <f t="shared" si="70"/>
        <v>1.0332357499569486E-4</v>
      </c>
      <c r="AN247">
        <f t="shared" si="71"/>
        <v>22478</v>
      </c>
      <c r="AO247">
        <f t="shared" si="72"/>
        <v>22155</v>
      </c>
      <c r="AP247">
        <f t="shared" si="63"/>
        <v>27272</v>
      </c>
      <c r="AQ247">
        <f t="shared" si="73"/>
        <v>323</v>
      </c>
      <c r="AS247">
        <f t="shared" si="65"/>
        <v>4791</v>
      </c>
    </row>
    <row r="248" spans="1:45">
      <c r="A248" t="str">
        <f t="shared" si="66"/>
        <v>4117330523</v>
      </c>
      <c r="B248" t="str">
        <f t="shared" si="67"/>
        <v>41173ES Spanish</v>
      </c>
      <c r="C248" s="1">
        <v>41173</v>
      </c>
      <c r="D248">
        <v>30523</v>
      </c>
      <c r="E248" t="s">
        <v>419</v>
      </c>
      <c r="F248" t="s">
        <v>67</v>
      </c>
      <c r="G248" t="s">
        <v>45</v>
      </c>
      <c r="H248" t="s">
        <v>330</v>
      </c>
      <c r="I248">
        <v>24057</v>
      </c>
      <c r="J248">
        <v>41</v>
      </c>
      <c r="K248">
        <v>11084</v>
      </c>
      <c r="L248">
        <v>547</v>
      </c>
      <c r="N248">
        <v>552</v>
      </c>
      <c r="O248">
        <v>6068</v>
      </c>
      <c r="P248">
        <v>432</v>
      </c>
      <c r="Q248">
        <v>41</v>
      </c>
      <c r="R248">
        <v>303</v>
      </c>
      <c r="S248">
        <v>18</v>
      </c>
      <c r="V248">
        <v>20</v>
      </c>
      <c r="W248">
        <v>899</v>
      </c>
      <c r="X248">
        <v>1802</v>
      </c>
      <c r="Y248">
        <v>831</v>
      </c>
      <c r="Z248">
        <v>2457</v>
      </c>
      <c r="AI248">
        <v>6.2</v>
      </c>
      <c r="AK248">
        <f t="shared" si="68"/>
        <v>24057</v>
      </c>
      <c r="AL248">
        <f t="shared" si="69"/>
        <v>0</v>
      </c>
      <c r="AM248" s="16">
        <f t="shared" si="70"/>
        <v>0</v>
      </c>
      <c r="AN248">
        <f t="shared" si="71"/>
        <v>18048</v>
      </c>
      <c r="AO248">
        <f t="shared" si="72"/>
        <v>17704</v>
      </c>
      <c r="AP248">
        <f t="shared" si="63"/>
        <v>22255</v>
      </c>
      <c r="AQ248">
        <f t="shared" si="73"/>
        <v>344</v>
      </c>
      <c r="AS248">
        <f t="shared" si="65"/>
        <v>4207</v>
      </c>
    </row>
    <row r="249" spans="1:45">
      <c r="A249" t="str">
        <f t="shared" si="66"/>
        <v>4117330547</v>
      </c>
      <c r="B249" t="str">
        <f t="shared" si="67"/>
        <v>41173ES Spanish</v>
      </c>
      <c r="C249" s="1">
        <v>41173</v>
      </c>
      <c r="D249">
        <v>30547</v>
      </c>
      <c r="E249" t="s">
        <v>420</v>
      </c>
      <c r="F249" t="s">
        <v>67</v>
      </c>
      <c r="G249" t="s">
        <v>45</v>
      </c>
      <c r="H249" t="s">
        <v>330</v>
      </c>
      <c r="I249">
        <v>31074</v>
      </c>
      <c r="J249">
        <v>31</v>
      </c>
      <c r="K249">
        <v>20100</v>
      </c>
      <c r="L249">
        <v>1215</v>
      </c>
      <c r="N249">
        <v>1221</v>
      </c>
      <c r="O249">
        <v>3503</v>
      </c>
      <c r="P249">
        <v>801</v>
      </c>
      <c r="Q249">
        <v>35</v>
      </c>
      <c r="R249">
        <v>18</v>
      </c>
      <c r="S249">
        <v>4</v>
      </c>
      <c r="V249">
        <v>59</v>
      </c>
      <c r="W249">
        <v>1754</v>
      </c>
      <c r="X249">
        <v>1792</v>
      </c>
      <c r="Y249">
        <v>502</v>
      </c>
      <c r="Z249">
        <v>2087</v>
      </c>
      <c r="AI249">
        <v>8.1</v>
      </c>
      <c r="AK249">
        <f t="shared" si="68"/>
        <v>31071</v>
      </c>
      <c r="AL249">
        <f t="shared" si="69"/>
        <v>3</v>
      </c>
      <c r="AM249" s="16">
        <f t="shared" si="70"/>
        <v>9.6543734311643176E-5</v>
      </c>
      <c r="AN249">
        <f t="shared" si="71"/>
        <v>24877</v>
      </c>
      <c r="AO249">
        <f t="shared" si="72"/>
        <v>24824</v>
      </c>
      <c r="AP249">
        <f t="shared" si="63"/>
        <v>29282</v>
      </c>
      <c r="AQ249">
        <f t="shared" si="73"/>
        <v>53</v>
      </c>
      <c r="AS249">
        <f t="shared" si="65"/>
        <v>4402</v>
      </c>
    </row>
    <row r="250" spans="1:45">
      <c r="A250" t="str">
        <f t="shared" si="66"/>
        <v>4117330589</v>
      </c>
      <c r="B250" t="str">
        <f t="shared" si="67"/>
        <v>41173ES Spanish</v>
      </c>
      <c r="C250" s="1">
        <v>41173</v>
      </c>
      <c r="D250">
        <v>30589</v>
      </c>
      <c r="E250" t="s">
        <v>421</v>
      </c>
      <c r="F250" t="s">
        <v>67</v>
      </c>
      <c r="G250" t="s">
        <v>45</v>
      </c>
      <c r="H250" t="s">
        <v>330</v>
      </c>
      <c r="I250">
        <v>30615</v>
      </c>
      <c r="J250">
        <v>32</v>
      </c>
      <c r="K250">
        <v>23530</v>
      </c>
      <c r="L250">
        <v>648</v>
      </c>
      <c r="N250">
        <v>637</v>
      </c>
      <c r="O250">
        <v>2380</v>
      </c>
      <c r="P250">
        <v>830</v>
      </c>
      <c r="Q250">
        <v>32</v>
      </c>
      <c r="R250">
        <v>21</v>
      </c>
      <c r="S250">
        <v>2</v>
      </c>
      <c r="V250">
        <v>10</v>
      </c>
      <c r="W250">
        <v>1812</v>
      </c>
      <c r="X250">
        <v>1812</v>
      </c>
      <c r="Y250">
        <v>279</v>
      </c>
      <c r="Z250">
        <v>13</v>
      </c>
      <c r="AE250">
        <v>87</v>
      </c>
      <c r="AI250">
        <v>8</v>
      </c>
      <c r="AK250">
        <f t="shared" si="68"/>
        <v>30613</v>
      </c>
      <c r="AL250">
        <f t="shared" si="69"/>
        <v>2</v>
      </c>
      <c r="AM250" s="16">
        <f t="shared" si="70"/>
        <v>6.5327453862485714E-5</v>
      </c>
      <c r="AN250">
        <f t="shared" si="71"/>
        <v>26600</v>
      </c>
      <c r="AO250">
        <f t="shared" si="72"/>
        <v>26547</v>
      </c>
      <c r="AP250">
        <f t="shared" si="63"/>
        <v>28803</v>
      </c>
      <c r="AQ250">
        <f t="shared" si="73"/>
        <v>53</v>
      </c>
      <c r="AS250">
        <f t="shared" si="65"/>
        <v>2201</v>
      </c>
    </row>
    <row r="251" spans="1:45">
      <c r="A251" t="str">
        <f t="shared" si="66"/>
        <v>4117330606</v>
      </c>
      <c r="B251" t="str">
        <f t="shared" si="67"/>
        <v>41173ES Spanish</v>
      </c>
      <c r="C251" s="1">
        <v>41173</v>
      </c>
      <c r="D251">
        <v>30606</v>
      </c>
      <c r="E251" t="s">
        <v>422</v>
      </c>
      <c r="F251" t="s">
        <v>67</v>
      </c>
      <c r="G251" t="s">
        <v>45</v>
      </c>
      <c r="H251" t="s">
        <v>333</v>
      </c>
      <c r="I251">
        <v>31581</v>
      </c>
      <c r="J251">
        <v>27</v>
      </c>
      <c r="K251">
        <v>18450</v>
      </c>
      <c r="L251">
        <v>274</v>
      </c>
      <c r="N251">
        <v>294</v>
      </c>
      <c r="O251">
        <v>4121</v>
      </c>
      <c r="P251">
        <v>846</v>
      </c>
      <c r="Q251">
        <v>27</v>
      </c>
      <c r="R251">
        <v>16</v>
      </c>
      <c r="S251">
        <v>4</v>
      </c>
      <c r="V251">
        <v>29</v>
      </c>
      <c r="W251">
        <v>1328</v>
      </c>
      <c r="X251">
        <v>1811</v>
      </c>
      <c r="Z251">
        <v>1726</v>
      </c>
      <c r="AA251">
        <v>3773</v>
      </c>
      <c r="AI251">
        <v>8.3000000000000007</v>
      </c>
      <c r="AK251">
        <f t="shared" si="68"/>
        <v>31575</v>
      </c>
      <c r="AL251">
        <f t="shared" si="69"/>
        <v>6</v>
      </c>
      <c r="AM251" s="16">
        <f t="shared" si="70"/>
        <v>1.8998765080269783E-4</v>
      </c>
      <c r="AN251">
        <f t="shared" si="71"/>
        <v>22908</v>
      </c>
      <c r="AO251">
        <f t="shared" si="72"/>
        <v>22865</v>
      </c>
      <c r="AP251">
        <f t="shared" si="63"/>
        <v>29770</v>
      </c>
      <c r="AQ251">
        <f t="shared" si="73"/>
        <v>43</v>
      </c>
      <c r="AS251">
        <f t="shared" si="65"/>
        <v>6856</v>
      </c>
    </row>
    <row r="252" spans="1:45">
      <c r="A252" t="str">
        <f t="shared" si="66"/>
        <v>4117330568</v>
      </c>
      <c r="B252" t="str">
        <f t="shared" si="67"/>
        <v>41173ES Spanish</v>
      </c>
      <c r="C252" s="1">
        <v>41173</v>
      </c>
      <c r="D252">
        <v>30568</v>
      </c>
      <c r="E252" t="s">
        <v>423</v>
      </c>
      <c r="F252" t="s">
        <v>67</v>
      </c>
      <c r="G252" t="s">
        <v>45</v>
      </c>
      <c r="H252" t="s">
        <v>333</v>
      </c>
      <c r="I252">
        <v>30715</v>
      </c>
      <c r="J252">
        <v>60</v>
      </c>
      <c r="K252">
        <v>18537</v>
      </c>
      <c r="L252">
        <v>3607</v>
      </c>
      <c r="N252">
        <v>3850</v>
      </c>
      <c r="O252">
        <v>4016</v>
      </c>
      <c r="P252">
        <v>436</v>
      </c>
      <c r="Q252">
        <v>60</v>
      </c>
      <c r="R252">
        <v>35</v>
      </c>
      <c r="S252">
        <v>9</v>
      </c>
      <c r="V252">
        <v>14</v>
      </c>
      <c r="W252">
        <v>1787</v>
      </c>
      <c r="X252">
        <v>1849</v>
      </c>
      <c r="Y252">
        <v>418</v>
      </c>
      <c r="AI252">
        <v>8</v>
      </c>
      <c r="AK252">
        <f t="shared" si="68"/>
        <v>30566</v>
      </c>
      <c r="AL252">
        <f t="shared" si="69"/>
        <v>149</v>
      </c>
      <c r="AM252" s="16">
        <f t="shared" si="70"/>
        <v>4.8510499755819629E-3</v>
      </c>
      <c r="AN252">
        <f t="shared" si="71"/>
        <v>26498</v>
      </c>
      <c r="AO252">
        <f t="shared" si="72"/>
        <v>26403</v>
      </c>
      <c r="AP252">
        <f t="shared" si="63"/>
        <v>28866</v>
      </c>
      <c r="AQ252">
        <f t="shared" si="73"/>
        <v>95</v>
      </c>
      <c r="AS252">
        <f t="shared" si="65"/>
        <v>2219</v>
      </c>
    </row>
    <row r="253" spans="1:45">
      <c r="A253" t="str">
        <f t="shared" si="66"/>
        <v>4117330342</v>
      </c>
      <c r="B253" t="str">
        <f t="shared" si="67"/>
        <v>41173ES Spanish</v>
      </c>
      <c r="C253" s="1">
        <v>41173</v>
      </c>
      <c r="D253">
        <v>30342</v>
      </c>
      <c r="E253" t="s">
        <v>424</v>
      </c>
      <c r="F253" t="s">
        <v>67</v>
      </c>
      <c r="G253" t="s">
        <v>45</v>
      </c>
      <c r="H253" t="s">
        <v>333</v>
      </c>
      <c r="I253">
        <v>30648</v>
      </c>
      <c r="J253">
        <v>47</v>
      </c>
      <c r="K253">
        <v>25500</v>
      </c>
      <c r="L253">
        <v>148</v>
      </c>
      <c r="N253">
        <v>184</v>
      </c>
      <c r="O253">
        <v>964</v>
      </c>
      <c r="P253">
        <v>566</v>
      </c>
      <c r="Q253">
        <v>47</v>
      </c>
      <c r="R253">
        <v>408</v>
      </c>
      <c r="S253">
        <v>2</v>
      </c>
      <c r="V253">
        <v>18</v>
      </c>
      <c r="W253">
        <v>1728</v>
      </c>
      <c r="X253">
        <v>1790</v>
      </c>
      <c r="AI253">
        <v>8</v>
      </c>
      <c r="AK253">
        <f t="shared" si="68"/>
        <v>30639</v>
      </c>
      <c r="AL253">
        <f t="shared" si="69"/>
        <v>9</v>
      </c>
      <c r="AM253" s="16">
        <f t="shared" si="70"/>
        <v>2.9365700861393895E-4</v>
      </c>
      <c r="AN253">
        <f t="shared" si="71"/>
        <v>27103</v>
      </c>
      <c r="AO253">
        <f t="shared" si="72"/>
        <v>26648</v>
      </c>
      <c r="AP253">
        <f t="shared" si="63"/>
        <v>28858</v>
      </c>
      <c r="AQ253">
        <f t="shared" si="73"/>
        <v>455</v>
      </c>
      <c r="AS253">
        <f t="shared" si="65"/>
        <v>1746</v>
      </c>
    </row>
    <row r="254" spans="1:45">
      <c r="A254" t="str">
        <f t="shared" si="66"/>
        <v>4117330362</v>
      </c>
      <c r="B254" t="str">
        <f t="shared" si="67"/>
        <v>41173ES Spanish</v>
      </c>
      <c r="C254" s="1">
        <v>41173</v>
      </c>
      <c r="D254">
        <v>30362</v>
      </c>
      <c r="E254" t="s">
        <v>425</v>
      </c>
      <c r="F254" t="s">
        <v>67</v>
      </c>
      <c r="G254" t="s">
        <v>45</v>
      </c>
      <c r="H254" t="s">
        <v>333</v>
      </c>
      <c r="I254">
        <v>37825</v>
      </c>
      <c r="J254">
        <v>46</v>
      </c>
      <c r="K254">
        <v>22634</v>
      </c>
      <c r="L254">
        <v>1122</v>
      </c>
      <c r="N254">
        <v>1339</v>
      </c>
      <c r="O254">
        <v>1716</v>
      </c>
      <c r="P254">
        <v>554</v>
      </c>
      <c r="Q254">
        <v>46</v>
      </c>
      <c r="R254">
        <v>922</v>
      </c>
      <c r="S254">
        <v>3</v>
      </c>
      <c r="V254">
        <v>25</v>
      </c>
      <c r="W254">
        <v>1937</v>
      </c>
      <c r="X254">
        <v>1845</v>
      </c>
      <c r="Y254">
        <v>905</v>
      </c>
      <c r="Z254">
        <v>6451</v>
      </c>
      <c r="AI254">
        <v>10</v>
      </c>
      <c r="AK254">
        <f t="shared" si="68"/>
        <v>37820</v>
      </c>
      <c r="AL254">
        <f t="shared" si="69"/>
        <v>5</v>
      </c>
      <c r="AM254" s="16">
        <f t="shared" si="70"/>
        <v>1.3218770654329148E-4</v>
      </c>
      <c r="AN254">
        <f t="shared" si="71"/>
        <v>26657</v>
      </c>
      <c r="AO254">
        <f t="shared" si="72"/>
        <v>25689</v>
      </c>
      <c r="AP254">
        <f t="shared" si="63"/>
        <v>35980</v>
      </c>
      <c r="AQ254">
        <f t="shared" si="73"/>
        <v>968</v>
      </c>
      <c r="AS254">
        <f t="shared" si="65"/>
        <v>9318</v>
      </c>
    </row>
    <row r="255" spans="1:45">
      <c r="A255" t="str">
        <f t="shared" si="66"/>
        <v>4117330399</v>
      </c>
      <c r="B255" t="str">
        <f t="shared" si="67"/>
        <v>41173ES Spanish</v>
      </c>
      <c r="C255" s="1">
        <v>41173</v>
      </c>
      <c r="D255">
        <v>30399</v>
      </c>
      <c r="E255" t="s">
        <v>426</v>
      </c>
      <c r="F255" t="s">
        <v>67</v>
      </c>
      <c r="G255" t="s">
        <v>45</v>
      </c>
      <c r="H255" t="s">
        <v>333</v>
      </c>
      <c r="I255">
        <v>37806</v>
      </c>
      <c r="J255">
        <v>44</v>
      </c>
      <c r="K255">
        <v>30664</v>
      </c>
      <c r="L255">
        <v>246</v>
      </c>
      <c r="N255">
        <v>256</v>
      </c>
      <c r="O255">
        <v>701</v>
      </c>
      <c r="P255">
        <v>718</v>
      </c>
      <c r="Q255">
        <v>44</v>
      </c>
      <c r="R255">
        <v>1808</v>
      </c>
      <c r="S255">
        <v>3</v>
      </c>
      <c r="V255">
        <v>20</v>
      </c>
      <c r="W255">
        <v>1784</v>
      </c>
      <c r="X255">
        <v>1818</v>
      </c>
      <c r="Y255">
        <v>600</v>
      </c>
      <c r="AI255">
        <v>10</v>
      </c>
      <c r="AK255">
        <f t="shared" si="68"/>
        <v>37695</v>
      </c>
      <c r="AL255">
        <f t="shared" si="69"/>
        <v>111</v>
      </c>
      <c r="AM255" s="16">
        <f t="shared" si="70"/>
        <v>2.9360418981114107E-3</v>
      </c>
      <c r="AN255">
        <f t="shared" si="71"/>
        <v>33473</v>
      </c>
      <c r="AO255">
        <f t="shared" si="72"/>
        <v>31621</v>
      </c>
      <c r="AP255">
        <f t="shared" si="63"/>
        <v>35988</v>
      </c>
      <c r="AQ255">
        <f t="shared" si="73"/>
        <v>1852</v>
      </c>
      <c r="AS255">
        <f t="shared" si="65"/>
        <v>2404</v>
      </c>
    </row>
    <row r="256" spans="1:45">
      <c r="A256" t="str">
        <f t="shared" si="66"/>
        <v>4117330322</v>
      </c>
      <c r="B256" t="str">
        <f t="shared" si="67"/>
        <v>41173ES Spanish</v>
      </c>
      <c r="C256" s="1">
        <v>41173</v>
      </c>
      <c r="D256">
        <v>30322</v>
      </c>
      <c r="E256" t="s">
        <v>427</v>
      </c>
      <c r="F256" t="s">
        <v>67</v>
      </c>
      <c r="G256" t="s">
        <v>45</v>
      </c>
      <c r="H256" t="s">
        <v>333</v>
      </c>
      <c r="I256">
        <v>31006</v>
      </c>
      <c r="J256">
        <v>66</v>
      </c>
      <c r="K256">
        <v>23707</v>
      </c>
      <c r="L256">
        <v>137</v>
      </c>
      <c r="N256">
        <v>124</v>
      </c>
      <c r="O256">
        <v>1426</v>
      </c>
      <c r="P256">
        <v>383</v>
      </c>
      <c r="Q256">
        <v>66</v>
      </c>
      <c r="R256">
        <v>360</v>
      </c>
      <c r="S256">
        <v>3</v>
      </c>
      <c r="V256">
        <v>3</v>
      </c>
      <c r="W256">
        <v>1712</v>
      </c>
      <c r="X256">
        <v>1766</v>
      </c>
      <c r="Z256">
        <v>1839</v>
      </c>
      <c r="AI256">
        <v>8.1</v>
      </c>
      <c r="AK256">
        <f t="shared" si="68"/>
        <v>31003</v>
      </c>
      <c r="AL256">
        <f t="shared" si="69"/>
        <v>3</v>
      </c>
      <c r="AM256" s="16">
        <f t="shared" si="70"/>
        <v>9.6755466683867635E-5</v>
      </c>
      <c r="AN256">
        <f t="shared" si="71"/>
        <v>25683</v>
      </c>
      <c r="AO256">
        <f t="shared" si="72"/>
        <v>25257</v>
      </c>
      <c r="AP256">
        <f t="shared" si="63"/>
        <v>29240</v>
      </c>
      <c r="AQ256">
        <f t="shared" si="73"/>
        <v>426</v>
      </c>
      <c r="AS256">
        <f t="shared" si="65"/>
        <v>3554</v>
      </c>
    </row>
    <row r="257" spans="1:45">
      <c r="A257" t="str">
        <f t="shared" si="66"/>
        <v>4117330559</v>
      </c>
      <c r="B257" t="str">
        <f t="shared" si="67"/>
        <v>41173ES Spanish</v>
      </c>
      <c r="C257" s="1">
        <v>41173</v>
      </c>
      <c r="D257">
        <v>30559</v>
      </c>
      <c r="E257" t="s">
        <v>428</v>
      </c>
      <c r="F257" t="s">
        <v>67</v>
      </c>
      <c r="G257" t="s">
        <v>45</v>
      </c>
      <c r="H257" t="s">
        <v>339</v>
      </c>
      <c r="I257">
        <v>31474</v>
      </c>
      <c r="J257">
        <v>24</v>
      </c>
      <c r="K257">
        <v>21352</v>
      </c>
      <c r="L257">
        <v>1587</v>
      </c>
      <c r="N257">
        <v>2498</v>
      </c>
      <c r="O257">
        <v>3099</v>
      </c>
      <c r="P257">
        <v>1085</v>
      </c>
      <c r="Q257">
        <v>24</v>
      </c>
      <c r="R257">
        <v>17</v>
      </c>
      <c r="S257">
        <v>5</v>
      </c>
      <c r="V257">
        <v>74</v>
      </c>
      <c r="W257">
        <v>1766</v>
      </c>
      <c r="X257">
        <v>1812</v>
      </c>
      <c r="Y257">
        <v>764</v>
      </c>
      <c r="Z257">
        <v>16</v>
      </c>
      <c r="AI257">
        <v>8.1999999999999993</v>
      </c>
      <c r="AK257">
        <f t="shared" si="68"/>
        <v>31422</v>
      </c>
      <c r="AL257">
        <f t="shared" si="69"/>
        <v>52</v>
      </c>
      <c r="AM257" s="16">
        <f t="shared" si="70"/>
        <v>1.652157336214018E-3</v>
      </c>
      <c r="AN257">
        <f t="shared" si="71"/>
        <v>26990</v>
      </c>
      <c r="AO257">
        <f t="shared" si="72"/>
        <v>26949</v>
      </c>
      <c r="AP257">
        <f t="shared" si="63"/>
        <v>29662</v>
      </c>
      <c r="AQ257">
        <f t="shared" si="73"/>
        <v>41</v>
      </c>
      <c r="AS257">
        <f t="shared" si="65"/>
        <v>2620</v>
      </c>
    </row>
    <row r="258" spans="1:45">
      <c r="A258" t="str">
        <f t="shared" si="66"/>
        <v>4117330463</v>
      </c>
      <c r="B258" t="str">
        <f t="shared" si="67"/>
        <v>41173ES Spanish</v>
      </c>
      <c r="C258" s="1">
        <v>41173</v>
      </c>
      <c r="D258">
        <v>30463</v>
      </c>
      <c r="E258" t="s">
        <v>429</v>
      </c>
      <c r="F258" t="s">
        <v>67</v>
      </c>
      <c r="G258" t="s">
        <v>45</v>
      </c>
      <c r="H258" t="s">
        <v>339</v>
      </c>
      <c r="I258">
        <v>30595</v>
      </c>
      <c r="J258">
        <v>26</v>
      </c>
      <c r="K258">
        <v>18719</v>
      </c>
      <c r="L258">
        <v>542</v>
      </c>
      <c r="N258">
        <v>786</v>
      </c>
      <c r="O258">
        <v>5029</v>
      </c>
      <c r="P258">
        <v>934</v>
      </c>
      <c r="Q258">
        <v>26</v>
      </c>
      <c r="R258">
        <v>13</v>
      </c>
      <c r="S258">
        <v>15</v>
      </c>
      <c r="V258">
        <v>162</v>
      </c>
      <c r="W258">
        <v>1786</v>
      </c>
      <c r="X258">
        <v>1782</v>
      </c>
      <c r="Y258">
        <v>188</v>
      </c>
      <c r="Z258">
        <v>2101</v>
      </c>
      <c r="AI258">
        <v>8</v>
      </c>
      <c r="AK258">
        <f t="shared" si="68"/>
        <v>30592</v>
      </c>
      <c r="AL258">
        <f t="shared" si="69"/>
        <v>3</v>
      </c>
      <c r="AM258" s="16">
        <f t="shared" si="70"/>
        <v>9.8055237783951623E-5</v>
      </c>
      <c r="AN258">
        <f t="shared" si="71"/>
        <v>24573</v>
      </c>
      <c r="AO258">
        <f t="shared" si="72"/>
        <v>24534</v>
      </c>
      <c r="AP258">
        <f t="shared" si="63"/>
        <v>28813</v>
      </c>
      <c r="AQ258">
        <f t="shared" si="73"/>
        <v>39</v>
      </c>
      <c r="AS258">
        <f t="shared" si="65"/>
        <v>4237</v>
      </c>
    </row>
    <row r="259" spans="1:45">
      <c r="A259" t="str">
        <f t="shared" si="66"/>
        <v>4117330339</v>
      </c>
      <c r="B259" t="str">
        <f t="shared" si="67"/>
        <v>41173ES Spanish</v>
      </c>
      <c r="C259" s="1">
        <v>41173</v>
      </c>
      <c r="D259">
        <v>30339</v>
      </c>
      <c r="E259" t="s">
        <v>430</v>
      </c>
      <c r="F259" t="s">
        <v>67</v>
      </c>
      <c r="G259" t="s">
        <v>45</v>
      </c>
      <c r="H259" t="s">
        <v>339</v>
      </c>
      <c r="I259">
        <v>12589</v>
      </c>
      <c r="J259">
        <v>10</v>
      </c>
      <c r="K259">
        <v>8327</v>
      </c>
      <c r="L259">
        <v>137</v>
      </c>
      <c r="N259">
        <v>400</v>
      </c>
      <c r="O259">
        <v>2113</v>
      </c>
      <c r="P259">
        <v>1058</v>
      </c>
      <c r="Q259">
        <v>10</v>
      </c>
      <c r="R259">
        <v>3</v>
      </c>
      <c r="S259">
        <v>7</v>
      </c>
      <c r="V259">
        <v>46</v>
      </c>
      <c r="W259">
        <v>884</v>
      </c>
      <c r="Y259">
        <v>806</v>
      </c>
      <c r="AI259">
        <v>3.5</v>
      </c>
      <c r="AK259">
        <f t="shared" si="68"/>
        <v>12589</v>
      </c>
      <c r="AL259">
        <f t="shared" si="69"/>
        <v>0</v>
      </c>
      <c r="AM259" s="16">
        <f t="shared" si="70"/>
        <v>0</v>
      </c>
      <c r="AN259">
        <f t="shared" si="71"/>
        <v>10853</v>
      </c>
      <c r="AO259">
        <f t="shared" si="72"/>
        <v>10840</v>
      </c>
      <c r="AP259">
        <f t="shared" si="63"/>
        <v>12589</v>
      </c>
      <c r="AQ259">
        <f t="shared" si="73"/>
        <v>13</v>
      </c>
      <c r="AS259">
        <f t="shared" si="65"/>
        <v>1736</v>
      </c>
    </row>
    <row r="260" spans="1:45">
      <c r="A260" t="str">
        <f t="shared" si="66"/>
        <v>4117330577</v>
      </c>
      <c r="B260" t="str">
        <f t="shared" si="67"/>
        <v>41173ES Spanish</v>
      </c>
      <c r="C260" s="1">
        <v>41173</v>
      </c>
      <c r="D260">
        <v>30577</v>
      </c>
      <c r="E260" t="s">
        <v>431</v>
      </c>
      <c r="F260" t="s">
        <v>67</v>
      </c>
      <c r="G260" t="s">
        <v>45</v>
      </c>
      <c r="H260" t="s">
        <v>339</v>
      </c>
      <c r="I260">
        <v>21679</v>
      </c>
      <c r="J260">
        <v>45</v>
      </c>
      <c r="K260">
        <v>18379</v>
      </c>
      <c r="L260">
        <v>267</v>
      </c>
      <c r="N260">
        <v>258</v>
      </c>
      <c r="O260">
        <v>1062</v>
      </c>
      <c r="P260">
        <v>438</v>
      </c>
      <c r="Q260">
        <v>46</v>
      </c>
      <c r="R260">
        <v>29</v>
      </c>
      <c r="S260">
        <v>2</v>
      </c>
      <c r="V260">
        <v>3</v>
      </c>
      <c r="W260">
        <v>1742</v>
      </c>
      <c r="Y260">
        <v>157</v>
      </c>
      <c r="AI260">
        <v>6</v>
      </c>
      <c r="AK260">
        <f t="shared" si="68"/>
        <v>21676</v>
      </c>
      <c r="AL260">
        <f t="shared" si="69"/>
        <v>3</v>
      </c>
      <c r="AM260" s="16">
        <f t="shared" si="70"/>
        <v>1.3838276673278289E-4</v>
      </c>
      <c r="AN260">
        <f t="shared" si="71"/>
        <v>19774</v>
      </c>
      <c r="AO260">
        <f t="shared" si="72"/>
        <v>19699</v>
      </c>
      <c r="AP260">
        <f t="shared" ref="AP260:AP323" si="74">IF(I260&gt;0,I260-X260,AK260-X260)</f>
        <v>21679</v>
      </c>
      <c r="AQ260">
        <f t="shared" si="73"/>
        <v>75</v>
      </c>
      <c r="AS260">
        <f t="shared" ref="AS260:AS323" si="75">SUM(V260:AH260)-X260</f>
        <v>1902</v>
      </c>
    </row>
    <row r="261" spans="1:45">
      <c r="A261" t="str">
        <f t="shared" si="66"/>
        <v>4117330555</v>
      </c>
      <c r="B261" t="str">
        <f t="shared" si="67"/>
        <v>41173ES Spanish</v>
      </c>
      <c r="C261" s="1">
        <v>41173</v>
      </c>
      <c r="D261">
        <v>30555</v>
      </c>
      <c r="E261" t="s">
        <v>432</v>
      </c>
      <c r="F261" t="s">
        <v>67</v>
      </c>
      <c r="G261" t="s">
        <v>45</v>
      </c>
      <c r="H261" t="s">
        <v>339</v>
      </c>
      <c r="I261">
        <v>37453</v>
      </c>
      <c r="J261">
        <v>46</v>
      </c>
      <c r="K261">
        <v>24300</v>
      </c>
      <c r="L261">
        <v>655</v>
      </c>
      <c r="N261">
        <v>648</v>
      </c>
      <c r="O261">
        <v>6175</v>
      </c>
      <c r="P261">
        <v>677</v>
      </c>
      <c r="Q261">
        <v>46</v>
      </c>
      <c r="R261">
        <v>1514</v>
      </c>
      <c r="S261">
        <v>17</v>
      </c>
      <c r="V261">
        <v>107</v>
      </c>
      <c r="W261">
        <v>1819</v>
      </c>
      <c r="X261">
        <v>1836</v>
      </c>
      <c r="Y261">
        <v>1006</v>
      </c>
      <c r="AI261">
        <v>9.9</v>
      </c>
      <c r="AK261">
        <f t="shared" si="68"/>
        <v>37451</v>
      </c>
      <c r="AL261">
        <f t="shared" si="69"/>
        <v>2</v>
      </c>
      <c r="AM261" s="16">
        <f t="shared" si="70"/>
        <v>5.3400261661282143E-5</v>
      </c>
      <c r="AN261">
        <f t="shared" si="71"/>
        <v>32683</v>
      </c>
      <c r="AO261">
        <f t="shared" si="72"/>
        <v>31123</v>
      </c>
      <c r="AP261">
        <f t="shared" si="74"/>
        <v>35617</v>
      </c>
      <c r="AQ261">
        <f t="shared" si="73"/>
        <v>1560</v>
      </c>
      <c r="AS261">
        <f t="shared" si="75"/>
        <v>2932</v>
      </c>
    </row>
    <row r="262" spans="1:45">
      <c r="A262" t="str">
        <f t="shared" si="66"/>
        <v>4117330525</v>
      </c>
      <c r="B262" t="str">
        <f t="shared" si="67"/>
        <v>41173ES Spanish</v>
      </c>
      <c r="C262" s="1">
        <v>41173</v>
      </c>
      <c r="D262">
        <v>30525</v>
      </c>
      <c r="E262" t="s">
        <v>433</v>
      </c>
      <c r="F262" t="s">
        <v>67</v>
      </c>
      <c r="G262" t="s">
        <v>45</v>
      </c>
      <c r="H262" t="s">
        <v>339</v>
      </c>
      <c r="I262">
        <v>37784</v>
      </c>
      <c r="J262">
        <v>42</v>
      </c>
      <c r="K262">
        <v>29365</v>
      </c>
      <c r="L262">
        <v>1348</v>
      </c>
      <c r="N262">
        <v>1836</v>
      </c>
      <c r="O262">
        <v>1140</v>
      </c>
      <c r="P262">
        <v>758</v>
      </c>
      <c r="Q262">
        <v>42</v>
      </c>
      <c r="R262">
        <v>1641</v>
      </c>
      <c r="S262">
        <v>3</v>
      </c>
      <c r="V262">
        <v>5</v>
      </c>
      <c r="W262">
        <v>1920</v>
      </c>
      <c r="X262">
        <v>1373</v>
      </c>
      <c r="AC262">
        <v>177</v>
      </c>
      <c r="AI262">
        <v>10.1</v>
      </c>
      <c r="AK262">
        <f t="shared" si="68"/>
        <v>37499</v>
      </c>
      <c r="AL262">
        <f t="shared" si="69"/>
        <v>285</v>
      </c>
      <c r="AM262" s="16">
        <f t="shared" si="70"/>
        <v>7.5428752911285198E-3</v>
      </c>
      <c r="AN262">
        <f t="shared" si="71"/>
        <v>34024</v>
      </c>
      <c r="AO262">
        <f t="shared" si="72"/>
        <v>32341</v>
      </c>
      <c r="AP262">
        <f t="shared" si="74"/>
        <v>36411</v>
      </c>
      <c r="AQ262">
        <f t="shared" si="73"/>
        <v>1683</v>
      </c>
      <c r="AS262">
        <f t="shared" si="75"/>
        <v>2102</v>
      </c>
    </row>
    <row r="263" spans="1:45">
      <c r="A263" t="str">
        <f t="shared" si="66"/>
        <v>4117330330</v>
      </c>
      <c r="B263" t="str">
        <f t="shared" si="67"/>
        <v>41173ES Spanish</v>
      </c>
      <c r="C263" s="1">
        <v>41173</v>
      </c>
      <c r="D263">
        <v>30330</v>
      </c>
      <c r="E263" t="s">
        <v>434</v>
      </c>
      <c r="F263" t="s">
        <v>67</v>
      </c>
      <c r="G263" t="s">
        <v>45</v>
      </c>
      <c r="H263" t="s">
        <v>339</v>
      </c>
      <c r="I263">
        <v>30776</v>
      </c>
      <c r="J263">
        <v>28</v>
      </c>
      <c r="K263">
        <v>19696</v>
      </c>
      <c r="L263">
        <v>1297</v>
      </c>
      <c r="N263">
        <v>1335</v>
      </c>
      <c r="O263">
        <v>4048</v>
      </c>
      <c r="P263">
        <v>894</v>
      </c>
      <c r="Q263">
        <v>28</v>
      </c>
      <c r="R263">
        <v>17</v>
      </c>
      <c r="S263">
        <v>7</v>
      </c>
      <c r="V263">
        <v>440</v>
      </c>
      <c r="W263">
        <v>1636</v>
      </c>
      <c r="X263">
        <v>1794</v>
      </c>
      <c r="Z263">
        <v>1784</v>
      </c>
      <c r="AI263">
        <v>8.1</v>
      </c>
      <c r="AK263">
        <f t="shared" si="68"/>
        <v>30778</v>
      </c>
      <c r="AL263">
        <f t="shared" si="69"/>
        <v>0</v>
      </c>
      <c r="AM263" s="16">
        <f t="shared" si="70"/>
        <v>0</v>
      </c>
      <c r="AN263">
        <f t="shared" si="71"/>
        <v>25124</v>
      </c>
      <c r="AO263">
        <f t="shared" si="72"/>
        <v>25079</v>
      </c>
      <c r="AP263">
        <f t="shared" si="74"/>
        <v>28982</v>
      </c>
      <c r="AQ263">
        <f t="shared" si="73"/>
        <v>45</v>
      </c>
      <c r="AS263">
        <f t="shared" si="75"/>
        <v>3860</v>
      </c>
    </row>
    <row r="264" spans="1:45">
      <c r="A264" t="str">
        <f t="shared" si="66"/>
        <v>4117330583</v>
      </c>
      <c r="B264" t="str">
        <f t="shared" si="67"/>
        <v>41173ES Spanish</v>
      </c>
      <c r="C264" s="1">
        <v>41173</v>
      </c>
      <c r="D264">
        <v>30583</v>
      </c>
      <c r="E264" t="s">
        <v>435</v>
      </c>
      <c r="F264" t="s">
        <v>67</v>
      </c>
      <c r="G264" t="s">
        <v>45</v>
      </c>
      <c r="H264" t="s">
        <v>339</v>
      </c>
      <c r="I264">
        <v>30883</v>
      </c>
      <c r="J264">
        <v>53</v>
      </c>
      <c r="K264">
        <v>20204</v>
      </c>
      <c r="L264">
        <v>822</v>
      </c>
      <c r="N264">
        <v>840</v>
      </c>
      <c r="O264">
        <v>4806</v>
      </c>
      <c r="P264">
        <v>487</v>
      </c>
      <c r="Q264">
        <v>53</v>
      </c>
      <c r="R264">
        <v>36</v>
      </c>
      <c r="S264">
        <v>12</v>
      </c>
      <c r="V264">
        <v>15</v>
      </c>
      <c r="W264">
        <v>1799</v>
      </c>
      <c r="X264">
        <v>1810</v>
      </c>
      <c r="Y264">
        <v>337</v>
      </c>
      <c r="Z264">
        <v>982</v>
      </c>
      <c r="AI264">
        <v>8.1</v>
      </c>
      <c r="AK264">
        <f t="shared" si="68"/>
        <v>30882</v>
      </c>
      <c r="AL264">
        <f t="shared" si="69"/>
        <v>1</v>
      </c>
      <c r="AM264" s="16">
        <f t="shared" si="70"/>
        <v>3.2380273937117508E-5</v>
      </c>
      <c r="AN264">
        <f t="shared" si="71"/>
        <v>25939</v>
      </c>
      <c r="AO264">
        <f t="shared" si="72"/>
        <v>25850</v>
      </c>
      <c r="AP264">
        <f t="shared" si="74"/>
        <v>29073</v>
      </c>
      <c r="AQ264">
        <f t="shared" si="73"/>
        <v>89</v>
      </c>
      <c r="AS264">
        <f t="shared" si="75"/>
        <v>3133</v>
      </c>
    </row>
    <row r="265" spans="1:45">
      <c r="A265" t="str">
        <f t="shared" si="66"/>
        <v>4117330571</v>
      </c>
      <c r="B265" t="str">
        <f t="shared" si="67"/>
        <v>41173ES Spanish</v>
      </c>
      <c r="C265" s="1">
        <v>41173</v>
      </c>
      <c r="D265">
        <v>30571</v>
      </c>
      <c r="E265" t="s">
        <v>436</v>
      </c>
      <c r="F265" t="s">
        <v>67</v>
      </c>
      <c r="G265" t="s">
        <v>45</v>
      </c>
      <c r="H265" t="s">
        <v>339</v>
      </c>
      <c r="I265">
        <v>14480</v>
      </c>
      <c r="J265">
        <v>43</v>
      </c>
      <c r="K265">
        <v>11805</v>
      </c>
      <c r="L265">
        <v>111</v>
      </c>
      <c r="N265">
        <v>100</v>
      </c>
      <c r="O265">
        <v>451</v>
      </c>
      <c r="P265">
        <v>288</v>
      </c>
      <c r="Q265">
        <v>43</v>
      </c>
      <c r="R265">
        <v>271</v>
      </c>
      <c r="S265">
        <v>4</v>
      </c>
      <c r="V265">
        <v>4</v>
      </c>
      <c r="W265">
        <v>901</v>
      </c>
      <c r="Z265">
        <v>904</v>
      </c>
      <c r="AI265">
        <v>4</v>
      </c>
      <c r="AK265">
        <f t="shared" si="68"/>
        <v>14479</v>
      </c>
      <c r="AL265">
        <f t="shared" si="69"/>
        <v>1</v>
      </c>
      <c r="AM265" s="16">
        <f t="shared" si="70"/>
        <v>6.9060773480662989E-5</v>
      </c>
      <c r="AN265">
        <f t="shared" si="71"/>
        <v>12670</v>
      </c>
      <c r="AO265">
        <f t="shared" si="72"/>
        <v>12356</v>
      </c>
      <c r="AP265">
        <f t="shared" si="74"/>
        <v>14480</v>
      </c>
      <c r="AQ265">
        <f t="shared" si="73"/>
        <v>314</v>
      </c>
      <c r="AS265">
        <f t="shared" si="75"/>
        <v>1809</v>
      </c>
    </row>
    <row r="266" spans="1:45">
      <c r="A266" t="str">
        <f t="shared" si="66"/>
        <v>4117330257</v>
      </c>
      <c r="B266" t="str">
        <f t="shared" si="67"/>
        <v>41173ES Spanish</v>
      </c>
      <c r="C266" s="1">
        <v>41173</v>
      </c>
      <c r="D266">
        <v>30257</v>
      </c>
      <c r="E266" t="s">
        <v>437</v>
      </c>
      <c r="F266" t="s">
        <v>67</v>
      </c>
      <c r="G266" t="s">
        <v>45</v>
      </c>
      <c r="H266" t="s">
        <v>339</v>
      </c>
      <c r="I266">
        <v>30621</v>
      </c>
      <c r="J266">
        <v>50</v>
      </c>
      <c r="K266">
        <v>23470</v>
      </c>
      <c r="L266">
        <v>339</v>
      </c>
      <c r="N266">
        <v>345</v>
      </c>
      <c r="O266">
        <v>1110</v>
      </c>
      <c r="P266">
        <v>498</v>
      </c>
      <c r="Q266">
        <v>50</v>
      </c>
      <c r="R266">
        <v>33</v>
      </c>
      <c r="S266">
        <v>7</v>
      </c>
      <c r="V266">
        <v>8</v>
      </c>
      <c r="W266">
        <v>1762</v>
      </c>
      <c r="X266">
        <v>1802</v>
      </c>
      <c r="Y266">
        <v>145</v>
      </c>
      <c r="Z266">
        <v>1897</v>
      </c>
      <c r="AI266">
        <v>8</v>
      </c>
      <c r="AK266">
        <f t="shared" si="68"/>
        <v>30622</v>
      </c>
      <c r="AL266">
        <f t="shared" si="69"/>
        <v>0</v>
      </c>
      <c r="AM266" s="16">
        <f t="shared" si="70"/>
        <v>0</v>
      </c>
      <c r="AN266">
        <f t="shared" si="71"/>
        <v>25008</v>
      </c>
      <c r="AO266">
        <f t="shared" si="72"/>
        <v>24925</v>
      </c>
      <c r="AP266">
        <f t="shared" si="74"/>
        <v>28819</v>
      </c>
      <c r="AQ266">
        <f t="shared" si="73"/>
        <v>83</v>
      </c>
      <c r="AS266">
        <f t="shared" si="75"/>
        <v>3812</v>
      </c>
    </row>
    <row r="267" spans="1:45">
      <c r="A267" t="str">
        <f t="shared" si="66"/>
        <v>4117330088</v>
      </c>
      <c r="B267" t="str">
        <f t="shared" si="67"/>
        <v>41173ES Spanish</v>
      </c>
      <c r="C267" s="1">
        <v>41173</v>
      </c>
      <c r="D267">
        <v>30088</v>
      </c>
      <c r="E267" t="s">
        <v>438</v>
      </c>
      <c r="F267" t="s">
        <v>67</v>
      </c>
      <c r="G267" t="s">
        <v>45</v>
      </c>
      <c r="H267" t="s">
        <v>344</v>
      </c>
      <c r="I267">
        <v>37821</v>
      </c>
      <c r="J267">
        <v>68</v>
      </c>
      <c r="K267">
        <v>30516</v>
      </c>
      <c r="L267">
        <v>1291</v>
      </c>
      <c r="N267">
        <v>1285</v>
      </c>
      <c r="O267">
        <v>0</v>
      </c>
      <c r="P267">
        <v>468</v>
      </c>
      <c r="Q267">
        <v>68</v>
      </c>
      <c r="R267">
        <v>1874</v>
      </c>
      <c r="V267">
        <v>210</v>
      </c>
      <c r="W267">
        <v>1769</v>
      </c>
      <c r="X267">
        <v>1826</v>
      </c>
      <c r="Y267">
        <v>265</v>
      </c>
      <c r="AI267">
        <v>10</v>
      </c>
      <c r="AK267">
        <f t="shared" si="68"/>
        <v>37813</v>
      </c>
      <c r="AL267">
        <f t="shared" si="69"/>
        <v>8</v>
      </c>
      <c r="AM267" s="16">
        <f t="shared" si="70"/>
        <v>2.1152269902963963E-4</v>
      </c>
      <c r="AN267">
        <f t="shared" si="71"/>
        <v>33743</v>
      </c>
      <c r="AO267">
        <f t="shared" si="72"/>
        <v>31801</v>
      </c>
      <c r="AP267">
        <f t="shared" si="74"/>
        <v>35995</v>
      </c>
      <c r="AQ267">
        <f t="shared" si="73"/>
        <v>1942</v>
      </c>
      <c r="AS267">
        <f t="shared" si="75"/>
        <v>2244</v>
      </c>
    </row>
    <row r="268" spans="1:45">
      <c r="A268" t="str">
        <f t="shared" si="66"/>
        <v>4117330337</v>
      </c>
      <c r="B268" t="str">
        <f t="shared" si="67"/>
        <v>41173ES Spanish</v>
      </c>
      <c r="C268" s="1">
        <v>41173</v>
      </c>
      <c r="D268">
        <v>30337</v>
      </c>
      <c r="E268" t="s">
        <v>439</v>
      </c>
      <c r="F268" t="s">
        <v>67</v>
      </c>
      <c r="G268" t="s">
        <v>45</v>
      </c>
      <c r="H268" t="s">
        <v>344</v>
      </c>
      <c r="I268">
        <v>30412</v>
      </c>
      <c r="J268">
        <v>43</v>
      </c>
      <c r="K268">
        <v>19985</v>
      </c>
      <c r="L268">
        <v>144</v>
      </c>
      <c r="N268">
        <v>146</v>
      </c>
      <c r="O268">
        <v>4186</v>
      </c>
      <c r="P268">
        <v>565</v>
      </c>
      <c r="Q268">
        <v>43</v>
      </c>
      <c r="R268">
        <v>28</v>
      </c>
      <c r="S268">
        <v>10</v>
      </c>
      <c r="V268">
        <v>7</v>
      </c>
      <c r="W268">
        <v>1684</v>
      </c>
      <c r="X268">
        <v>1761</v>
      </c>
      <c r="Y268">
        <v>866</v>
      </c>
      <c r="Z268">
        <v>1450</v>
      </c>
      <c r="AI268">
        <v>8</v>
      </c>
      <c r="AK268">
        <f t="shared" si="68"/>
        <v>30156</v>
      </c>
      <c r="AL268">
        <f t="shared" si="69"/>
        <v>256</v>
      </c>
      <c r="AM268" s="16">
        <f t="shared" si="70"/>
        <v>8.4177298434828362E-3</v>
      </c>
      <c r="AN268">
        <f t="shared" si="71"/>
        <v>24388</v>
      </c>
      <c r="AO268">
        <f t="shared" si="72"/>
        <v>24317</v>
      </c>
      <c r="AP268">
        <f t="shared" si="74"/>
        <v>28651</v>
      </c>
      <c r="AQ268">
        <f t="shared" si="73"/>
        <v>71</v>
      </c>
      <c r="AS268">
        <f t="shared" si="75"/>
        <v>4007</v>
      </c>
    </row>
    <row r="269" spans="1:45">
      <c r="A269" t="str">
        <f t="shared" si="66"/>
        <v>4117330413</v>
      </c>
      <c r="B269" t="str">
        <f t="shared" si="67"/>
        <v>41173ES Spanish</v>
      </c>
      <c r="C269" s="1">
        <v>41173</v>
      </c>
      <c r="D269">
        <v>30413</v>
      </c>
      <c r="E269" t="s">
        <v>440</v>
      </c>
      <c r="F269" t="s">
        <v>67</v>
      </c>
      <c r="G269" t="s">
        <v>45</v>
      </c>
      <c r="H269" t="s">
        <v>344</v>
      </c>
      <c r="I269">
        <v>30579</v>
      </c>
      <c r="J269">
        <v>48</v>
      </c>
      <c r="K269">
        <v>21241</v>
      </c>
      <c r="L269">
        <v>355</v>
      </c>
      <c r="N269">
        <v>363</v>
      </c>
      <c r="O269">
        <v>838</v>
      </c>
      <c r="P269">
        <v>467</v>
      </c>
      <c r="Q269">
        <v>49</v>
      </c>
      <c r="R269">
        <v>332</v>
      </c>
      <c r="S269">
        <v>4</v>
      </c>
      <c r="V269">
        <v>6</v>
      </c>
      <c r="W269">
        <v>1806</v>
      </c>
      <c r="X269">
        <v>1798</v>
      </c>
      <c r="Y269">
        <v>494</v>
      </c>
      <c r="AA269">
        <v>3643</v>
      </c>
      <c r="AI269">
        <v>8</v>
      </c>
      <c r="AK269">
        <f t="shared" si="68"/>
        <v>30570</v>
      </c>
      <c r="AL269">
        <f t="shared" si="69"/>
        <v>9</v>
      </c>
      <c r="AM269" s="16">
        <f t="shared" si="70"/>
        <v>2.9431963111939565E-4</v>
      </c>
      <c r="AN269">
        <f t="shared" si="71"/>
        <v>22823</v>
      </c>
      <c r="AO269">
        <f t="shared" si="72"/>
        <v>22442</v>
      </c>
      <c r="AP269">
        <f t="shared" si="74"/>
        <v>28781</v>
      </c>
      <c r="AQ269">
        <f t="shared" si="73"/>
        <v>381</v>
      </c>
      <c r="AS269">
        <f t="shared" si="75"/>
        <v>5949</v>
      </c>
    </row>
    <row r="270" spans="1:45">
      <c r="A270" t="str">
        <f t="shared" si="66"/>
        <v>4117330596</v>
      </c>
      <c r="B270" t="str">
        <f t="shared" si="67"/>
        <v>41173ES Spanish</v>
      </c>
      <c r="C270" s="1">
        <v>41173</v>
      </c>
      <c r="D270">
        <v>30596</v>
      </c>
      <c r="E270" t="s">
        <v>380</v>
      </c>
      <c r="F270" t="s">
        <v>67</v>
      </c>
      <c r="G270" t="s">
        <v>45</v>
      </c>
      <c r="H270" t="s">
        <v>344</v>
      </c>
      <c r="I270">
        <v>35884</v>
      </c>
      <c r="J270">
        <v>55</v>
      </c>
      <c r="K270">
        <v>21756</v>
      </c>
      <c r="L270">
        <v>1857</v>
      </c>
      <c r="N270">
        <v>1779</v>
      </c>
      <c r="O270">
        <v>6468</v>
      </c>
      <c r="P270">
        <v>547</v>
      </c>
      <c r="Q270">
        <v>57</v>
      </c>
      <c r="R270">
        <v>1080</v>
      </c>
      <c r="S270">
        <v>19</v>
      </c>
      <c r="V270">
        <v>187</v>
      </c>
      <c r="W270">
        <v>1837</v>
      </c>
      <c r="X270">
        <v>1844</v>
      </c>
      <c r="Y270">
        <v>729</v>
      </c>
      <c r="Z270">
        <v>4</v>
      </c>
      <c r="AI270">
        <v>9.5</v>
      </c>
      <c r="AK270">
        <f t="shared" si="68"/>
        <v>35741</v>
      </c>
      <c r="AL270">
        <f t="shared" si="69"/>
        <v>143</v>
      </c>
      <c r="AM270" s="16">
        <f t="shared" si="70"/>
        <v>3.9850629807156391E-3</v>
      </c>
      <c r="AN270">
        <f t="shared" si="71"/>
        <v>31140</v>
      </c>
      <c r="AO270">
        <f t="shared" si="72"/>
        <v>30003</v>
      </c>
      <c r="AP270">
        <f t="shared" si="74"/>
        <v>34040</v>
      </c>
      <c r="AQ270">
        <f t="shared" si="73"/>
        <v>1137</v>
      </c>
      <c r="AS270">
        <f t="shared" si="75"/>
        <v>2757</v>
      </c>
    </row>
    <row r="271" spans="1:45">
      <c r="A271" t="str">
        <f t="shared" si="66"/>
        <v>4117330370</v>
      </c>
      <c r="B271" t="str">
        <f t="shared" si="67"/>
        <v>41173ES Spanish</v>
      </c>
      <c r="C271" s="1">
        <v>41173</v>
      </c>
      <c r="D271">
        <v>30370</v>
      </c>
      <c r="E271" t="s">
        <v>441</v>
      </c>
      <c r="F271" t="s">
        <v>67</v>
      </c>
      <c r="G271" t="s">
        <v>45</v>
      </c>
      <c r="H271" t="s">
        <v>344</v>
      </c>
      <c r="I271">
        <v>30593</v>
      </c>
      <c r="J271">
        <v>39</v>
      </c>
      <c r="K271">
        <v>22028</v>
      </c>
      <c r="L271">
        <v>776</v>
      </c>
      <c r="N271">
        <v>774</v>
      </c>
      <c r="O271">
        <v>4114</v>
      </c>
      <c r="P271">
        <v>690</v>
      </c>
      <c r="Q271">
        <v>39</v>
      </c>
      <c r="R271">
        <v>23</v>
      </c>
      <c r="S271">
        <v>17</v>
      </c>
      <c r="V271">
        <v>5</v>
      </c>
      <c r="W271">
        <v>1756</v>
      </c>
      <c r="X271">
        <v>1847</v>
      </c>
      <c r="AI271">
        <v>8</v>
      </c>
      <c r="AK271">
        <f t="shared" si="68"/>
        <v>30586</v>
      </c>
      <c r="AL271">
        <f t="shared" si="69"/>
        <v>7</v>
      </c>
      <c r="AM271" s="16">
        <f t="shared" si="70"/>
        <v>2.2881051220867519E-4</v>
      </c>
      <c r="AN271">
        <f t="shared" si="71"/>
        <v>26978</v>
      </c>
      <c r="AO271">
        <f t="shared" si="72"/>
        <v>26916</v>
      </c>
      <c r="AP271">
        <f t="shared" si="74"/>
        <v>28746</v>
      </c>
      <c r="AQ271">
        <f t="shared" si="73"/>
        <v>62</v>
      </c>
      <c r="AS271">
        <f t="shared" si="75"/>
        <v>1761</v>
      </c>
    </row>
    <row r="272" spans="1:45">
      <c r="A272" t="str">
        <f t="shared" si="66"/>
        <v>4117330415</v>
      </c>
      <c r="B272" t="str">
        <f t="shared" si="67"/>
        <v>41173ES Spanish</v>
      </c>
      <c r="C272" s="1">
        <v>41173</v>
      </c>
      <c r="D272">
        <v>30415</v>
      </c>
      <c r="E272" t="s">
        <v>442</v>
      </c>
      <c r="F272" t="s">
        <v>67</v>
      </c>
      <c r="G272" t="s">
        <v>45</v>
      </c>
      <c r="H272" t="s">
        <v>344</v>
      </c>
      <c r="I272">
        <v>30605</v>
      </c>
      <c r="J272">
        <v>38</v>
      </c>
      <c r="K272">
        <v>20132</v>
      </c>
      <c r="L272">
        <v>379</v>
      </c>
      <c r="N272">
        <v>427</v>
      </c>
      <c r="O272">
        <v>3479</v>
      </c>
      <c r="P272">
        <v>631</v>
      </c>
      <c r="Q272">
        <v>38</v>
      </c>
      <c r="R272">
        <v>363</v>
      </c>
      <c r="S272">
        <v>10</v>
      </c>
      <c r="V272">
        <v>55</v>
      </c>
      <c r="W272">
        <v>1807</v>
      </c>
      <c r="X272">
        <v>1810</v>
      </c>
      <c r="Y272">
        <v>1326</v>
      </c>
      <c r="Z272">
        <v>1167</v>
      </c>
      <c r="AI272">
        <v>8</v>
      </c>
      <c r="AK272">
        <f t="shared" si="68"/>
        <v>30604</v>
      </c>
      <c r="AL272">
        <f t="shared" si="69"/>
        <v>1</v>
      </c>
      <c r="AM272" s="16">
        <f t="shared" si="70"/>
        <v>3.2674399607907202E-5</v>
      </c>
      <c r="AN272">
        <f t="shared" si="71"/>
        <v>24439</v>
      </c>
      <c r="AO272">
        <f t="shared" si="72"/>
        <v>24038</v>
      </c>
      <c r="AP272">
        <f t="shared" si="74"/>
        <v>28795</v>
      </c>
      <c r="AQ272">
        <f t="shared" si="73"/>
        <v>401</v>
      </c>
      <c r="AS272">
        <f t="shared" si="75"/>
        <v>4355</v>
      </c>
    </row>
    <row r="273" spans="1:45">
      <c r="A273" t="str">
        <f t="shared" si="66"/>
        <v>4117330383</v>
      </c>
      <c r="B273" t="str">
        <f t="shared" si="67"/>
        <v>41173ES Spanish</v>
      </c>
      <c r="C273" s="1">
        <v>41173</v>
      </c>
      <c r="D273">
        <v>30383</v>
      </c>
      <c r="E273" t="s">
        <v>443</v>
      </c>
      <c r="F273" t="s">
        <v>67</v>
      </c>
      <c r="G273" t="s">
        <v>45</v>
      </c>
      <c r="H273" t="s">
        <v>344</v>
      </c>
      <c r="I273">
        <v>37761</v>
      </c>
      <c r="J273">
        <v>53</v>
      </c>
      <c r="K273">
        <v>25883</v>
      </c>
      <c r="L273">
        <v>375</v>
      </c>
      <c r="N273">
        <v>516</v>
      </c>
      <c r="O273">
        <v>2605</v>
      </c>
      <c r="P273">
        <v>545</v>
      </c>
      <c r="Q273">
        <v>53</v>
      </c>
      <c r="R273">
        <v>1755</v>
      </c>
      <c r="S273">
        <v>8</v>
      </c>
      <c r="V273">
        <v>203</v>
      </c>
      <c r="W273">
        <v>1819</v>
      </c>
      <c r="X273">
        <v>1809</v>
      </c>
      <c r="Y273">
        <v>550</v>
      </c>
      <c r="Z273">
        <v>1952</v>
      </c>
      <c r="AI273">
        <v>10</v>
      </c>
      <c r="AK273">
        <f t="shared" si="68"/>
        <v>37145</v>
      </c>
      <c r="AL273">
        <f t="shared" si="69"/>
        <v>616</v>
      </c>
      <c r="AM273" s="16">
        <f t="shared" si="70"/>
        <v>1.6313127300654113E-2</v>
      </c>
      <c r="AN273">
        <f t="shared" si="71"/>
        <v>30812</v>
      </c>
      <c r="AO273">
        <f t="shared" si="72"/>
        <v>29004</v>
      </c>
      <c r="AP273">
        <f t="shared" si="74"/>
        <v>35952</v>
      </c>
      <c r="AQ273">
        <f t="shared" si="73"/>
        <v>1808</v>
      </c>
      <c r="AS273">
        <f t="shared" si="75"/>
        <v>4524</v>
      </c>
    </row>
    <row r="274" spans="1:45">
      <c r="A274" t="str">
        <f t="shared" si="66"/>
        <v>4117330562</v>
      </c>
      <c r="B274" t="str">
        <f t="shared" si="67"/>
        <v>41173ES Spanish</v>
      </c>
      <c r="C274" s="1">
        <v>41173</v>
      </c>
      <c r="D274">
        <v>30562</v>
      </c>
      <c r="E274" t="s">
        <v>444</v>
      </c>
      <c r="F274" t="s">
        <v>67</v>
      </c>
      <c r="G274" t="s">
        <v>45</v>
      </c>
      <c r="H274" t="s">
        <v>344</v>
      </c>
      <c r="I274">
        <v>37810</v>
      </c>
      <c r="J274">
        <v>62</v>
      </c>
      <c r="K274">
        <v>29230</v>
      </c>
      <c r="L274">
        <v>472</v>
      </c>
      <c r="N274">
        <v>570</v>
      </c>
      <c r="O274">
        <v>2304</v>
      </c>
      <c r="P274">
        <v>516</v>
      </c>
      <c r="Q274">
        <v>62</v>
      </c>
      <c r="R274">
        <v>1856</v>
      </c>
      <c r="S274">
        <v>8</v>
      </c>
      <c r="V274">
        <v>53</v>
      </c>
      <c r="W274">
        <v>1700</v>
      </c>
      <c r="X274">
        <v>1710</v>
      </c>
      <c r="Y274">
        <v>329</v>
      </c>
      <c r="AI274">
        <v>10</v>
      </c>
      <c r="AK274">
        <f t="shared" si="68"/>
        <v>37814</v>
      </c>
      <c r="AL274">
        <f t="shared" si="69"/>
        <v>0</v>
      </c>
      <c r="AM274" s="16">
        <f t="shared" si="70"/>
        <v>0</v>
      </c>
      <c r="AN274">
        <f t="shared" si="71"/>
        <v>34022</v>
      </c>
      <c r="AO274">
        <f t="shared" si="72"/>
        <v>32104</v>
      </c>
      <c r="AP274">
        <f t="shared" si="74"/>
        <v>36100</v>
      </c>
      <c r="AQ274">
        <f t="shared" si="73"/>
        <v>1918</v>
      </c>
      <c r="AS274">
        <f t="shared" si="75"/>
        <v>2082</v>
      </c>
    </row>
    <row r="275" spans="1:45">
      <c r="A275" t="str">
        <f t="shared" si="66"/>
        <v>4117330385</v>
      </c>
      <c r="B275" t="str">
        <f t="shared" si="67"/>
        <v>41173ES Spanish</v>
      </c>
      <c r="C275" s="1">
        <v>41173</v>
      </c>
      <c r="D275">
        <v>30385</v>
      </c>
      <c r="E275" t="s">
        <v>445</v>
      </c>
      <c r="F275" t="s">
        <v>67</v>
      </c>
      <c r="G275" t="s">
        <v>45</v>
      </c>
      <c r="H275" t="s">
        <v>344</v>
      </c>
      <c r="I275">
        <v>38653</v>
      </c>
      <c r="J275">
        <v>56</v>
      </c>
      <c r="K275">
        <v>24727</v>
      </c>
      <c r="L275">
        <v>982</v>
      </c>
      <c r="N275">
        <v>1067</v>
      </c>
      <c r="O275">
        <v>4741</v>
      </c>
      <c r="P275">
        <v>544</v>
      </c>
      <c r="Q275">
        <v>56</v>
      </c>
      <c r="R275">
        <v>2485</v>
      </c>
      <c r="S275">
        <v>14</v>
      </c>
      <c r="V275">
        <v>12</v>
      </c>
      <c r="W275">
        <v>1766</v>
      </c>
      <c r="X275">
        <v>1774</v>
      </c>
      <c r="Y275">
        <v>219</v>
      </c>
      <c r="Z275">
        <v>1808</v>
      </c>
      <c r="AI275">
        <v>10.199999999999999</v>
      </c>
      <c r="AK275">
        <f t="shared" si="68"/>
        <v>38655</v>
      </c>
      <c r="AL275">
        <f t="shared" si="69"/>
        <v>0</v>
      </c>
      <c r="AM275" s="16">
        <f t="shared" si="70"/>
        <v>0</v>
      </c>
      <c r="AN275">
        <f t="shared" si="71"/>
        <v>33076</v>
      </c>
      <c r="AO275">
        <f t="shared" si="72"/>
        <v>30535</v>
      </c>
      <c r="AP275">
        <f t="shared" si="74"/>
        <v>36879</v>
      </c>
      <c r="AQ275">
        <f t="shared" si="73"/>
        <v>2541</v>
      </c>
      <c r="AS275">
        <f t="shared" si="75"/>
        <v>3805</v>
      </c>
    </row>
    <row r="276" spans="1:45">
      <c r="A276" t="str">
        <f t="shared" si="66"/>
        <v>4117330417</v>
      </c>
      <c r="B276" t="str">
        <f t="shared" si="67"/>
        <v>41173ES Spanish</v>
      </c>
      <c r="C276" s="1">
        <v>41173</v>
      </c>
      <c r="D276">
        <v>30417</v>
      </c>
      <c r="E276" t="s">
        <v>446</v>
      </c>
      <c r="F276" t="s">
        <v>67</v>
      </c>
      <c r="G276" t="s">
        <v>45</v>
      </c>
      <c r="H276" t="s">
        <v>344</v>
      </c>
      <c r="I276">
        <v>37797</v>
      </c>
      <c r="J276">
        <v>69</v>
      </c>
      <c r="K276">
        <v>23734</v>
      </c>
      <c r="L276">
        <v>2231</v>
      </c>
      <c r="N276">
        <v>2301</v>
      </c>
      <c r="O276">
        <v>3604</v>
      </c>
      <c r="P276">
        <v>429</v>
      </c>
      <c r="Q276">
        <v>69</v>
      </c>
      <c r="R276">
        <v>1950</v>
      </c>
      <c r="S276">
        <v>7</v>
      </c>
      <c r="V276">
        <v>6</v>
      </c>
      <c r="W276">
        <v>1836</v>
      </c>
      <c r="X276">
        <v>1806</v>
      </c>
      <c r="Y276">
        <v>687</v>
      </c>
      <c r="Z276">
        <v>1801</v>
      </c>
      <c r="AI276">
        <v>10</v>
      </c>
      <c r="AK276">
        <f t="shared" si="68"/>
        <v>37794</v>
      </c>
      <c r="AL276">
        <f t="shared" si="69"/>
        <v>3</v>
      </c>
      <c r="AM276" s="16">
        <f t="shared" si="70"/>
        <v>7.9371378680847689E-5</v>
      </c>
      <c r="AN276">
        <f t="shared" si="71"/>
        <v>31658</v>
      </c>
      <c r="AO276">
        <f t="shared" si="72"/>
        <v>29639</v>
      </c>
      <c r="AP276">
        <f t="shared" si="74"/>
        <v>35991</v>
      </c>
      <c r="AQ276">
        <f t="shared" si="73"/>
        <v>2019</v>
      </c>
      <c r="AS276">
        <f t="shared" si="75"/>
        <v>4330</v>
      </c>
    </row>
    <row r="277" spans="1:45">
      <c r="A277" t="str">
        <f t="shared" si="66"/>
        <v>4117330404</v>
      </c>
      <c r="B277" t="str">
        <f t="shared" si="67"/>
        <v>41173ES Spanish</v>
      </c>
      <c r="C277" s="1">
        <v>41173</v>
      </c>
      <c r="D277">
        <v>30404</v>
      </c>
      <c r="E277" t="s">
        <v>447</v>
      </c>
      <c r="F277" t="s">
        <v>67</v>
      </c>
      <c r="G277" t="s">
        <v>45</v>
      </c>
      <c r="H277" t="s">
        <v>347</v>
      </c>
      <c r="I277">
        <v>37814</v>
      </c>
      <c r="J277">
        <v>72</v>
      </c>
      <c r="K277">
        <v>28056</v>
      </c>
      <c r="L277">
        <v>1047</v>
      </c>
      <c r="N277">
        <v>1154</v>
      </c>
      <c r="O277">
        <v>3116</v>
      </c>
      <c r="P277">
        <v>447</v>
      </c>
      <c r="Q277">
        <v>72</v>
      </c>
      <c r="R277">
        <v>1445</v>
      </c>
      <c r="S277">
        <v>5</v>
      </c>
      <c r="V277">
        <v>9</v>
      </c>
      <c r="W277">
        <v>1818</v>
      </c>
      <c r="X277">
        <v>1812</v>
      </c>
      <c r="Y277">
        <v>325</v>
      </c>
      <c r="AI277">
        <v>10</v>
      </c>
      <c r="AK277">
        <f t="shared" si="68"/>
        <v>37807</v>
      </c>
      <c r="AL277">
        <f t="shared" si="69"/>
        <v>7</v>
      </c>
      <c r="AM277" s="16">
        <f t="shared" si="70"/>
        <v>1.8511662347278786E-4</v>
      </c>
      <c r="AN277">
        <f t="shared" si="71"/>
        <v>33843</v>
      </c>
      <c r="AO277">
        <f t="shared" si="72"/>
        <v>32326</v>
      </c>
      <c r="AP277">
        <f t="shared" si="74"/>
        <v>36002</v>
      </c>
      <c r="AQ277">
        <f t="shared" si="73"/>
        <v>1517</v>
      </c>
      <c r="AS277">
        <f t="shared" si="75"/>
        <v>2152</v>
      </c>
    </row>
    <row r="278" spans="1:45">
      <c r="A278" t="str">
        <f t="shared" si="66"/>
        <v>4117330400</v>
      </c>
      <c r="B278" t="str">
        <f t="shared" si="67"/>
        <v>41173ES Spanish</v>
      </c>
      <c r="C278" s="1">
        <v>41173</v>
      </c>
      <c r="D278">
        <v>30400</v>
      </c>
      <c r="E278" t="s">
        <v>448</v>
      </c>
      <c r="F278" t="s">
        <v>67</v>
      </c>
      <c r="G278" t="s">
        <v>45</v>
      </c>
      <c r="H278" t="s">
        <v>347</v>
      </c>
      <c r="I278">
        <v>30566</v>
      </c>
      <c r="J278">
        <v>35</v>
      </c>
      <c r="K278">
        <v>21280</v>
      </c>
      <c r="L278">
        <v>925</v>
      </c>
      <c r="N278">
        <v>942</v>
      </c>
      <c r="O278">
        <v>4595</v>
      </c>
      <c r="P278">
        <v>766</v>
      </c>
      <c r="Q278">
        <v>35</v>
      </c>
      <c r="R278">
        <v>22</v>
      </c>
      <c r="S278">
        <v>20</v>
      </c>
      <c r="V278">
        <v>6</v>
      </c>
      <c r="W278">
        <v>1815</v>
      </c>
      <c r="X278">
        <v>1781</v>
      </c>
      <c r="AE278">
        <v>89</v>
      </c>
      <c r="AI278">
        <v>8</v>
      </c>
      <c r="AK278">
        <f t="shared" si="68"/>
        <v>30565</v>
      </c>
      <c r="AL278">
        <f t="shared" si="69"/>
        <v>1</v>
      </c>
      <c r="AM278" s="16">
        <f t="shared" si="70"/>
        <v>3.2716089772950334E-5</v>
      </c>
      <c r="AN278">
        <f t="shared" si="71"/>
        <v>26874</v>
      </c>
      <c r="AO278">
        <f t="shared" si="72"/>
        <v>26817</v>
      </c>
      <c r="AP278">
        <f t="shared" si="74"/>
        <v>28785</v>
      </c>
      <c r="AQ278">
        <f t="shared" si="73"/>
        <v>57</v>
      </c>
      <c r="AS278">
        <f t="shared" si="75"/>
        <v>1910</v>
      </c>
    </row>
    <row r="279" spans="1:45">
      <c r="A279" t="str">
        <f t="shared" si="66"/>
        <v>4117330408</v>
      </c>
      <c r="B279" t="str">
        <f t="shared" si="67"/>
        <v>41173ES Spanish</v>
      </c>
      <c r="C279" s="1">
        <v>41173</v>
      </c>
      <c r="D279">
        <v>30408</v>
      </c>
      <c r="E279" t="s">
        <v>449</v>
      </c>
      <c r="F279" t="s">
        <v>67</v>
      </c>
      <c r="G279" t="s">
        <v>45</v>
      </c>
      <c r="H279" t="s">
        <v>347</v>
      </c>
      <c r="I279">
        <v>37781</v>
      </c>
      <c r="J279">
        <v>49</v>
      </c>
      <c r="K279">
        <v>19363</v>
      </c>
      <c r="L279">
        <v>111</v>
      </c>
      <c r="N279">
        <v>109</v>
      </c>
      <c r="O279">
        <v>11407</v>
      </c>
      <c r="P279">
        <v>630</v>
      </c>
      <c r="Q279">
        <v>49</v>
      </c>
      <c r="R279">
        <v>1832</v>
      </c>
      <c r="S279">
        <v>26</v>
      </c>
      <c r="V279">
        <v>5</v>
      </c>
      <c r="W279">
        <v>1748</v>
      </c>
      <c r="X279">
        <v>1807</v>
      </c>
      <c r="Y279">
        <v>1197</v>
      </c>
      <c r="AI279">
        <v>10</v>
      </c>
      <c r="AK279">
        <f t="shared" si="68"/>
        <v>37517</v>
      </c>
      <c r="AL279">
        <f t="shared" si="69"/>
        <v>264</v>
      </c>
      <c r="AM279" s="16">
        <f t="shared" si="70"/>
        <v>6.987639289590006E-3</v>
      </c>
      <c r="AN279">
        <f t="shared" si="71"/>
        <v>32760</v>
      </c>
      <c r="AO279">
        <f t="shared" si="72"/>
        <v>30879</v>
      </c>
      <c r="AP279">
        <f t="shared" si="74"/>
        <v>35974</v>
      </c>
      <c r="AQ279">
        <f t="shared" si="73"/>
        <v>1881</v>
      </c>
      <c r="AS279">
        <f t="shared" si="75"/>
        <v>2950</v>
      </c>
    </row>
    <row r="280" spans="1:45">
      <c r="A280" t="str">
        <f t="shared" si="66"/>
        <v>4117330510</v>
      </c>
      <c r="B280" t="str">
        <f t="shared" si="67"/>
        <v>41173ES Spanish</v>
      </c>
      <c r="C280" s="1">
        <v>41173</v>
      </c>
      <c r="D280">
        <v>30510</v>
      </c>
      <c r="E280" t="s">
        <v>450</v>
      </c>
      <c r="F280" t="s">
        <v>67</v>
      </c>
      <c r="G280" t="s">
        <v>45</v>
      </c>
      <c r="H280" t="s">
        <v>347</v>
      </c>
      <c r="I280">
        <v>30663</v>
      </c>
      <c r="J280">
        <v>31</v>
      </c>
      <c r="K280">
        <v>19568</v>
      </c>
      <c r="L280">
        <v>629</v>
      </c>
      <c r="N280">
        <v>624</v>
      </c>
      <c r="O280">
        <v>4539</v>
      </c>
      <c r="P280">
        <v>798</v>
      </c>
      <c r="Q280">
        <v>31</v>
      </c>
      <c r="R280">
        <v>20</v>
      </c>
      <c r="S280">
        <v>6</v>
      </c>
      <c r="V280">
        <v>2</v>
      </c>
      <c r="W280">
        <v>1775</v>
      </c>
      <c r="X280">
        <v>1766</v>
      </c>
      <c r="Y280">
        <v>566</v>
      </c>
      <c r="Z280">
        <v>1749</v>
      </c>
      <c r="AI280">
        <v>8</v>
      </c>
      <c r="AK280">
        <f t="shared" si="68"/>
        <v>30640</v>
      </c>
      <c r="AL280">
        <f t="shared" si="69"/>
        <v>23</v>
      </c>
      <c r="AM280" s="16">
        <f t="shared" si="70"/>
        <v>7.5008968463620646E-4</v>
      </c>
      <c r="AN280">
        <f t="shared" si="71"/>
        <v>24782</v>
      </c>
      <c r="AO280">
        <f t="shared" si="72"/>
        <v>24731</v>
      </c>
      <c r="AP280">
        <f t="shared" si="74"/>
        <v>28897</v>
      </c>
      <c r="AQ280">
        <f t="shared" si="73"/>
        <v>51</v>
      </c>
      <c r="AS280">
        <f t="shared" si="75"/>
        <v>4092</v>
      </c>
    </row>
    <row r="281" spans="1:45">
      <c r="A281" t="str">
        <f t="shared" si="66"/>
        <v>4117330405</v>
      </c>
      <c r="B281" t="str">
        <f t="shared" si="67"/>
        <v>41173ES Spanish</v>
      </c>
      <c r="C281" s="1">
        <v>41173</v>
      </c>
      <c r="D281">
        <v>30405</v>
      </c>
      <c r="E281" t="s">
        <v>451</v>
      </c>
      <c r="F281" t="s">
        <v>67</v>
      </c>
      <c r="G281" t="s">
        <v>45</v>
      </c>
      <c r="H281" t="s">
        <v>347</v>
      </c>
      <c r="I281">
        <v>37813</v>
      </c>
      <c r="J281">
        <v>51</v>
      </c>
      <c r="K281">
        <v>31309</v>
      </c>
      <c r="L281">
        <v>474</v>
      </c>
      <c r="N281">
        <v>479</v>
      </c>
      <c r="O281">
        <v>466</v>
      </c>
      <c r="P281">
        <v>632</v>
      </c>
      <c r="Q281">
        <v>51</v>
      </c>
      <c r="R281">
        <v>1551</v>
      </c>
      <c r="S281">
        <v>2</v>
      </c>
      <c r="V281">
        <v>3</v>
      </c>
      <c r="W281">
        <v>1525</v>
      </c>
      <c r="X281">
        <v>1740</v>
      </c>
      <c r="Y281">
        <v>339</v>
      </c>
      <c r="AE281">
        <v>352</v>
      </c>
      <c r="AI281">
        <v>10</v>
      </c>
      <c r="AK281">
        <f t="shared" si="68"/>
        <v>37815</v>
      </c>
      <c r="AL281">
        <f t="shared" si="69"/>
        <v>0</v>
      </c>
      <c r="AM281" s="16">
        <f t="shared" si="70"/>
        <v>0</v>
      </c>
      <c r="AN281">
        <f t="shared" si="71"/>
        <v>33856</v>
      </c>
      <c r="AO281">
        <f t="shared" si="72"/>
        <v>32254</v>
      </c>
      <c r="AP281">
        <f t="shared" si="74"/>
        <v>36073</v>
      </c>
      <c r="AQ281">
        <f t="shared" si="73"/>
        <v>1602</v>
      </c>
      <c r="AS281">
        <f t="shared" si="75"/>
        <v>2219</v>
      </c>
    </row>
    <row r="282" spans="1:45">
      <c r="A282" t="str">
        <f t="shared" si="66"/>
        <v>4117330326</v>
      </c>
      <c r="B282" t="str">
        <f t="shared" si="67"/>
        <v>41173ES Spanish</v>
      </c>
      <c r="C282" s="1">
        <v>41173</v>
      </c>
      <c r="D282">
        <v>30326</v>
      </c>
      <c r="E282" t="s">
        <v>452</v>
      </c>
      <c r="F282" t="s">
        <v>67</v>
      </c>
      <c r="G282" t="s">
        <v>45</v>
      </c>
      <c r="H282" t="s">
        <v>352</v>
      </c>
      <c r="I282">
        <v>30247</v>
      </c>
      <c r="J282">
        <v>33</v>
      </c>
      <c r="K282">
        <v>16720</v>
      </c>
      <c r="L282">
        <v>64</v>
      </c>
      <c r="N282">
        <v>63</v>
      </c>
      <c r="O282">
        <v>6388</v>
      </c>
      <c r="P282">
        <v>702</v>
      </c>
      <c r="Q282">
        <v>33</v>
      </c>
      <c r="R282">
        <v>783</v>
      </c>
      <c r="S282">
        <v>20</v>
      </c>
      <c r="V282">
        <v>6</v>
      </c>
      <c r="W282">
        <v>1697</v>
      </c>
      <c r="X282">
        <v>1764</v>
      </c>
      <c r="Y282">
        <v>371</v>
      </c>
      <c r="Z282">
        <v>2420</v>
      </c>
      <c r="AI282">
        <v>7.9</v>
      </c>
      <c r="AK282">
        <f t="shared" si="68"/>
        <v>30245</v>
      </c>
      <c r="AL282">
        <f t="shared" si="69"/>
        <v>2</v>
      </c>
      <c r="AM282" s="16">
        <f t="shared" si="70"/>
        <v>6.6122260058848806E-5</v>
      </c>
      <c r="AN282">
        <f t="shared" si="71"/>
        <v>23987</v>
      </c>
      <c r="AO282">
        <f t="shared" si="72"/>
        <v>23171</v>
      </c>
      <c r="AP282">
        <f t="shared" si="74"/>
        <v>28483</v>
      </c>
      <c r="AQ282">
        <f t="shared" si="73"/>
        <v>816</v>
      </c>
      <c r="AS282">
        <f t="shared" si="75"/>
        <v>4494</v>
      </c>
    </row>
    <row r="283" spans="1:45">
      <c r="A283" t="str">
        <f t="shared" si="66"/>
        <v>4117330091</v>
      </c>
      <c r="B283" t="str">
        <f t="shared" si="67"/>
        <v>41173ES Spanish</v>
      </c>
      <c r="C283" s="1">
        <v>41173</v>
      </c>
      <c r="D283">
        <v>30091</v>
      </c>
      <c r="E283" t="s">
        <v>453</v>
      </c>
      <c r="F283" t="s">
        <v>67</v>
      </c>
      <c r="G283" t="s">
        <v>45</v>
      </c>
      <c r="H283" t="s">
        <v>352</v>
      </c>
      <c r="I283">
        <v>30952</v>
      </c>
      <c r="J283">
        <v>50</v>
      </c>
      <c r="K283">
        <v>24889</v>
      </c>
      <c r="L283">
        <v>424</v>
      </c>
      <c r="N283">
        <v>512</v>
      </c>
      <c r="O283">
        <v>1443</v>
      </c>
      <c r="P283">
        <v>535</v>
      </c>
      <c r="Q283">
        <v>50</v>
      </c>
      <c r="R283">
        <v>373</v>
      </c>
      <c r="S283">
        <v>3</v>
      </c>
      <c r="V283">
        <v>145</v>
      </c>
      <c r="W283">
        <v>1771</v>
      </c>
      <c r="X283">
        <v>1766</v>
      </c>
      <c r="AI283">
        <v>8.1</v>
      </c>
      <c r="AK283">
        <f t="shared" si="68"/>
        <v>30949</v>
      </c>
      <c r="AL283">
        <f t="shared" si="69"/>
        <v>3</v>
      </c>
      <c r="AM283" s="16">
        <f t="shared" si="70"/>
        <v>9.6924269837167227E-5</v>
      </c>
      <c r="AN283">
        <f t="shared" si="71"/>
        <v>27267</v>
      </c>
      <c r="AO283">
        <f t="shared" si="72"/>
        <v>26844</v>
      </c>
      <c r="AP283">
        <f t="shared" si="74"/>
        <v>29186</v>
      </c>
      <c r="AQ283">
        <f t="shared" si="73"/>
        <v>423</v>
      </c>
      <c r="AS283">
        <f t="shared" si="75"/>
        <v>1916</v>
      </c>
    </row>
    <row r="284" spans="1:45">
      <c r="A284" t="str">
        <f t="shared" ref="A284:A347" si="76">C284&amp;D284</f>
        <v>4117330295</v>
      </c>
      <c r="B284" t="str">
        <f t="shared" ref="B284:B347" si="77">TRIM(C284&amp;G284)</f>
        <v>41173ES Spanish</v>
      </c>
      <c r="C284" s="1">
        <v>41173</v>
      </c>
      <c r="D284">
        <v>30295</v>
      </c>
      <c r="E284" t="s">
        <v>454</v>
      </c>
      <c r="F284" t="s">
        <v>67</v>
      </c>
      <c r="G284" t="s">
        <v>45</v>
      </c>
      <c r="H284" t="s">
        <v>352</v>
      </c>
      <c r="I284">
        <v>30597</v>
      </c>
      <c r="J284">
        <v>36</v>
      </c>
      <c r="K284">
        <v>19085</v>
      </c>
      <c r="L284">
        <v>782</v>
      </c>
      <c r="N284">
        <v>784</v>
      </c>
      <c r="O284">
        <v>4674</v>
      </c>
      <c r="P284">
        <v>682</v>
      </c>
      <c r="Q284">
        <v>37</v>
      </c>
      <c r="R284">
        <v>310</v>
      </c>
      <c r="S284">
        <v>20</v>
      </c>
      <c r="V284">
        <v>21</v>
      </c>
      <c r="W284">
        <v>1781</v>
      </c>
      <c r="X284">
        <v>1850</v>
      </c>
      <c r="Y284">
        <v>207</v>
      </c>
      <c r="Z284">
        <v>1746</v>
      </c>
      <c r="AE284">
        <v>108</v>
      </c>
      <c r="AI284">
        <v>8</v>
      </c>
      <c r="AK284">
        <f t="shared" ref="AK284:AK347" si="78">K284+N284+O284+R284+SUM(V284:AH284)+Q284</f>
        <v>30603</v>
      </c>
      <c r="AL284">
        <f t="shared" ref="AL284:AL347" si="79">IF(I284-AK284&lt;0,0,I284-AK284)</f>
        <v>0</v>
      </c>
      <c r="AM284" s="16">
        <f t="shared" ref="AM284:AM347" si="80">AL284/I284</f>
        <v>0</v>
      </c>
      <c r="AN284">
        <f t="shared" ref="AN284:AN347" si="81">K284+N284+O284+Q284+R284</f>
        <v>24890</v>
      </c>
      <c r="AO284">
        <f t="shared" ref="AO284:AO347" si="82">K284+N284+O284</f>
        <v>24543</v>
      </c>
      <c r="AP284">
        <f t="shared" si="74"/>
        <v>28747</v>
      </c>
      <c r="AQ284">
        <f t="shared" ref="AQ284:AQ347" si="83">R284+Q284</f>
        <v>347</v>
      </c>
      <c r="AS284">
        <f t="shared" si="75"/>
        <v>3863</v>
      </c>
    </row>
    <row r="285" spans="1:45">
      <c r="A285" t="str">
        <f t="shared" si="76"/>
        <v>4117330359</v>
      </c>
      <c r="B285" t="str">
        <f t="shared" si="77"/>
        <v>41173ES Spanish</v>
      </c>
      <c r="C285" s="1">
        <v>41173</v>
      </c>
      <c r="D285">
        <v>30359</v>
      </c>
      <c r="E285" t="s">
        <v>455</v>
      </c>
      <c r="F285" t="s">
        <v>67</v>
      </c>
      <c r="G285" t="s">
        <v>45</v>
      </c>
      <c r="H285" t="s">
        <v>352</v>
      </c>
      <c r="I285">
        <v>31744</v>
      </c>
      <c r="J285">
        <v>12</v>
      </c>
      <c r="K285">
        <v>17735</v>
      </c>
      <c r="L285">
        <v>297</v>
      </c>
      <c r="N285">
        <v>317</v>
      </c>
      <c r="O285">
        <v>3061</v>
      </c>
      <c r="P285">
        <v>1758</v>
      </c>
      <c r="Q285">
        <v>12</v>
      </c>
      <c r="R285">
        <v>6</v>
      </c>
      <c r="S285">
        <v>7</v>
      </c>
      <c r="V285">
        <v>66</v>
      </c>
      <c r="W285">
        <v>626</v>
      </c>
      <c r="X285">
        <v>1823</v>
      </c>
      <c r="Z285">
        <v>3078</v>
      </c>
      <c r="AA285">
        <v>3285</v>
      </c>
      <c r="AC285">
        <v>1732</v>
      </c>
      <c r="AI285">
        <v>8.3000000000000007</v>
      </c>
      <c r="AK285">
        <f t="shared" si="78"/>
        <v>31741</v>
      </c>
      <c r="AL285">
        <f t="shared" si="79"/>
        <v>3</v>
      </c>
      <c r="AM285" s="16">
        <f t="shared" si="80"/>
        <v>9.4506048387096772E-5</v>
      </c>
      <c r="AN285">
        <f t="shared" si="81"/>
        <v>21131</v>
      </c>
      <c r="AO285">
        <f t="shared" si="82"/>
        <v>21113</v>
      </c>
      <c r="AP285">
        <f t="shared" si="74"/>
        <v>29921</v>
      </c>
      <c r="AQ285">
        <f t="shared" si="83"/>
        <v>18</v>
      </c>
      <c r="AS285">
        <f t="shared" si="75"/>
        <v>8787</v>
      </c>
    </row>
    <row r="286" spans="1:45">
      <c r="A286" t="str">
        <f t="shared" si="76"/>
        <v>4117330548</v>
      </c>
      <c r="B286" t="str">
        <f t="shared" si="77"/>
        <v>41173ES Spanish</v>
      </c>
      <c r="C286" s="1">
        <v>41173</v>
      </c>
      <c r="D286">
        <v>30548</v>
      </c>
      <c r="E286" t="s">
        <v>456</v>
      </c>
      <c r="F286" t="s">
        <v>67</v>
      </c>
      <c r="G286" t="s">
        <v>45</v>
      </c>
      <c r="H286" t="s">
        <v>352</v>
      </c>
      <c r="I286">
        <v>30615</v>
      </c>
      <c r="J286">
        <v>48</v>
      </c>
      <c r="K286">
        <v>21433</v>
      </c>
      <c r="L286">
        <v>317</v>
      </c>
      <c r="N286">
        <v>322</v>
      </c>
      <c r="O286">
        <v>3949</v>
      </c>
      <c r="P286">
        <v>535</v>
      </c>
      <c r="Q286">
        <v>50</v>
      </c>
      <c r="R286">
        <v>209</v>
      </c>
      <c r="S286">
        <v>15</v>
      </c>
      <c r="V286">
        <v>24</v>
      </c>
      <c r="W286">
        <v>1780</v>
      </c>
      <c r="X286">
        <v>1715</v>
      </c>
      <c r="Y286">
        <v>184</v>
      </c>
      <c r="Z286">
        <v>953</v>
      </c>
      <c r="AI286">
        <v>8</v>
      </c>
      <c r="AK286">
        <f t="shared" si="78"/>
        <v>30619</v>
      </c>
      <c r="AL286">
        <f t="shared" si="79"/>
        <v>0</v>
      </c>
      <c r="AM286" s="16">
        <f t="shared" si="80"/>
        <v>0</v>
      </c>
      <c r="AN286">
        <f t="shared" si="81"/>
        <v>25963</v>
      </c>
      <c r="AO286">
        <f t="shared" si="82"/>
        <v>25704</v>
      </c>
      <c r="AP286">
        <f t="shared" si="74"/>
        <v>28900</v>
      </c>
      <c r="AQ286">
        <f t="shared" si="83"/>
        <v>259</v>
      </c>
      <c r="AS286">
        <f t="shared" si="75"/>
        <v>2941</v>
      </c>
    </row>
    <row r="287" spans="1:45">
      <c r="A287" t="str">
        <f t="shared" si="76"/>
        <v>4117330344</v>
      </c>
      <c r="B287" t="str">
        <f t="shared" si="77"/>
        <v>41173ES Spanish</v>
      </c>
      <c r="C287" s="1">
        <v>41173</v>
      </c>
      <c r="D287">
        <v>30344</v>
      </c>
      <c r="E287" t="s">
        <v>457</v>
      </c>
      <c r="F287" t="s">
        <v>67</v>
      </c>
      <c r="G287" t="s">
        <v>45</v>
      </c>
      <c r="H287" t="s">
        <v>352</v>
      </c>
      <c r="I287">
        <v>34258</v>
      </c>
      <c r="J287">
        <v>62</v>
      </c>
      <c r="K287">
        <v>20412</v>
      </c>
      <c r="L287">
        <v>1452</v>
      </c>
      <c r="N287">
        <v>1787</v>
      </c>
      <c r="O287">
        <v>6240</v>
      </c>
      <c r="P287">
        <v>453</v>
      </c>
      <c r="Q287">
        <v>62</v>
      </c>
      <c r="R287">
        <v>36</v>
      </c>
      <c r="S287">
        <v>30</v>
      </c>
      <c r="T287">
        <v>2</v>
      </c>
      <c r="U287">
        <v>33</v>
      </c>
      <c r="V287">
        <v>99</v>
      </c>
      <c r="W287">
        <v>838</v>
      </c>
      <c r="X287">
        <v>1690</v>
      </c>
      <c r="Y287">
        <v>1159</v>
      </c>
      <c r="AF287">
        <v>1937</v>
      </c>
      <c r="AI287">
        <v>9</v>
      </c>
      <c r="AK287">
        <f t="shared" si="78"/>
        <v>34260</v>
      </c>
      <c r="AL287">
        <f t="shared" si="79"/>
        <v>0</v>
      </c>
      <c r="AM287" s="16">
        <f t="shared" si="80"/>
        <v>0</v>
      </c>
      <c r="AN287">
        <f t="shared" si="81"/>
        <v>28537</v>
      </c>
      <c r="AO287">
        <f t="shared" si="82"/>
        <v>28439</v>
      </c>
      <c r="AP287">
        <f t="shared" si="74"/>
        <v>32568</v>
      </c>
      <c r="AQ287">
        <f t="shared" si="83"/>
        <v>98</v>
      </c>
      <c r="AS287">
        <f t="shared" si="75"/>
        <v>4033</v>
      </c>
    </row>
    <row r="288" spans="1:45">
      <c r="A288" t="str">
        <f t="shared" si="76"/>
        <v>4117330307</v>
      </c>
      <c r="B288" t="str">
        <f t="shared" si="77"/>
        <v>41173ES Spanish</v>
      </c>
      <c r="C288" s="1">
        <v>41173</v>
      </c>
      <c r="D288">
        <v>30307</v>
      </c>
      <c r="E288" t="s">
        <v>458</v>
      </c>
      <c r="F288" t="s">
        <v>67</v>
      </c>
      <c r="G288" t="s">
        <v>45</v>
      </c>
      <c r="H288" t="s">
        <v>352</v>
      </c>
      <c r="I288">
        <v>30662</v>
      </c>
      <c r="J288">
        <v>27</v>
      </c>
      <c r="K288">
        <v>24394</v>
      </c>
      <c r="L288">
        <v>540</v>
      </c>
      <c r="N288">
        <v>581</v>
      </c>
      <c r="O288">
        <v>1994</v>
      </c>
      <c r="P288">
        <v>997</v>
      </c>
      <c r="Q288">
        <v>27</v>
      </c>
      <c r="R288">
        <v>15</v>
      </c>
      <c r="S288">
        <v>5</v>
      </c>
      <c r="V288">
        <v>36</v>
      </c>
      <c r="W288">
        <v>1559</v>
      </c>
      <c r="X288">
        <v>1749</v>
      </c>
      <c r="Y288">
        <v>258</v>
      </c>
      <c r="AF288">
        <v>47</v>
      </c>
      <c r="AI288">
        <v>8</v>
      </c>
      <c r="AK288">
        <f t="shared" si="78"/>
        <v>30660</v>
      </c>
      <c r="AL288">
        <f t="shared" si="79"/>
        <v>2</v>
      </c>
      <c r="AM288" s="16">
        <f t="shared" si="80"/>
        <v>6.5227317200443541E-5</v>
      </c>
      <c r="AN288">
        <f t="shared" si="81"/>
        <v>27011</v>
      </c>
      <c r="AO288">
        <f t="shared" si="82"/>
        <v>26969</v>
      </c>
      <c r="AP288">
        <f t="shared" si="74"/>
        <v>28913</v>
      </c>
      <c r="AQ288">
        <f t="shared" si="83"/>
        <v>42</v>
      </c>
      <c r="AS288">
        <f t="shared" si="75"/>
        <v>1900</v>
      </c>
    </row>
    <row r="289" spans="1:45">
      <c r="A289" t="str">
        <f t="shared" si="76"/>
        <v>4117330363</v>
      </c>
      <c r="B289" t="str">
        <f t="shared" si="77"/>
        <v>41173ES Spanish</v>
      </c>
      <c r="C289" s="1">
        <v>41173</v>
      </c>
      <c r="D289">
        <v>30363</v>
      </c>
      <c r="E289" t="s">
        <v>459</v>
      </c>
      <c r="F289" t="s">
        <v>67</v>
      </c>
      <c r="G289" t="s">
        <v>45</v>
      </c>
      <c r="H289" t="s">
        <v>352</v>
      </c>
      <c r="I289">
        <v>30648</v>
      </c>
      <c r="J289">
        <v>44</v>
      </c>
      <c r="K289">
        <v>19931</v>
      </c>
      <c r="L289">
        <v>497</v>
      </c>
      <c r="N289">
        <v>502</v>
      </c>
      <c r="O289">
        <v>4395</v>
      </c>
      <c r="P289">
        <v>564</v>
      </c>
      <c r="Q289">
        <v>47</v>
      </c>
      <c r="R289">
        <v>485</v>
      </c>
      <c r="S289">
        <v>3</v>
      </c>
      <c r="V289">
        <v>4</v>
      </c>
      <c r="W289">
        <v>1696</v>
      </c>
      <c r="X289">
        <v>1638</v>
      </c>
      <c r="Z289">
        <v>1929</v>
      </c>
      <c r="AI289">
        <v>8.1</v>
      </c>
      <c r="AK289">
        <f t="shared" si="78"/>
        <v>30627</v>
      </c>
      <c r="AL289">
        <f t="shared" si="79"/>
        <v>21</v>
      </c>
      <c r="AM289" s="16">
        <f t="shared" si="80"/>
        <v>6.8519968676585745E-4</v>
      </c>
      <c r="AN289">
        <f t="shared" si="81"/>
        <v>25360</v>
      </c>
      <c r="AO289">
        <f t="shared" si="82"/>
        <v>24828</v>
      </c>
      <c r="AP289">
        <f t="shared" si="74"/>
        <v>29010</v>
      </c>
      <c r="AQ289">
        <f t="shared" si="83"/>
        <v>532</v>
      </c>
      <c r="AS289">
        <f t="shared" si="75"/>
        <v>3629</v>
      </c>
    </row>
    <row r="290" spans="1:45">
      <c r="A290" t="str">
        <f t="shared" si="76"/>
        <v>4117330588</v>
      </c>
      <c r="B290" t="str">
        <f t="shared" si="77"/>
        <v>41173ES Spanish</v>
      </c>
      <c r="C290" s="1">
        <v>41173</v>
      </c>
      <c r="D290">
        <v>30588</v>
      </c>
      <c r="E290" t="s">
        <v>460</v>
      </c>
      <c r="F290" t="s">
        <v>67</v>
      </c>
      <c r="G290" t="s">
        <v>45</v>
      </c>
      <c r="H290" t="s">
        <v>352</v>
      </c>
      <c r="I290">
        <v>31008</v>
      </c>
      <c r="J290">
        <v>36</v>
      </c>
      <c r="K290">
        <v>22123</v>
      </c>
      <c r="L290">
        <v>739</v>
      </c>
      <c r="N290">
        <v>802</v>
      </c>
      <c r="O290">
        <v>4433</v>
      </c>
      <c r="P290">
        <v>758</v>
      </c>
      <c r="Q290">
        <v>36</v>
      </c>
      <c r="R290">
        <v>23</v>
      </c>
      <c r="S290">
        <v>10</v>
      </c>
      <c r="V290">
        <v>11</v>
      </c>
      <c r="W290">
        <v>1727</v>
      </c>
      <c r="X290">
        <v>1849</v>
      </c>
      <c r="AI290">
        <v>8.1</v>
      </c>
      <c r="AK290">
        <f t="shared" si="78"/>
        <v>31004</v>
      </c>
      <c r="AL290">
        <f t="shared" si="79"/>
        <v>4</v>
      </c>
      <c r="AM290" s="16">
        <f t="shared" si="80"/>
        <v>1.2899896800825592E-4</v>
      </c>
      <c r="AN290">
        <f t="shared" si="81"/>
        <v>27417</v>
      </c>
      <c r="AO290">
        <f t="shared" si="82"/>
        <v>27358</v>
      </c>
      <c r="AP290">
        <f t="shared" si="74"/>
        <v>29159</v>
      </c>
      <c r="AQ290">
        <f t="shared" si="83"/>
        <v>59</v>
      </c>
      <c r="AS290">
        <f t="shared" si="75"/>
        <v>1738</v>
      </c>
    </row>
    <row r="291" spans="1:45">
      <c r="A291" t="str">
        <f t="shared" si="76"/>
        <v>4117330089</v>
      </c>
      <c r="B291" t="str">
        <f t="shared" si="77"/>
        <v>41173ES Spanish</v>
      </c>
      <c r="C291" s="1">
        <v>41173</v>
      </c>
      <c r="D291">
        <v>30089</v>
      </c>
      <c r="E291" t="s">
        <v>461</v>
      </c>
      <c r="F291" t="s">
        <v>67</v>
      </c>
      <c r="G291" t="s">
        <v>45</v>
      </c>
      <c r="H291" t="s">
        <v>352</v>
      </c>
      <c r="I291">
        <v>30853</v>
      </c>
      <c r="J291">
        <v>31</v>
      </c>
      <c r="K291">
        <v>18531</v>
      </c>
      <c r="L291">
        <v>782</v>
      </c>
      <c r="N291">
        <v>805</v>
      </c>
      <c r="O291">
        <v>5544</v>
      </c>
      <c r="P291">
        <v>802</v>
      </c>
      <c r="Q291">
        <v>31</v>
      </c>
      <c r="R291">
        <v>17</v>
      </c>
      <c r="S291">
        <v>12</v>
      </c>
      <c r="V291">
        <v>427</v>
      </c>
      <c r="W291">
        <v>1747</v>
      </c>
      <c r="X291">
        <v>1803</v>
      </c>
      <c r="Y291">
        <v>130</v>
      </c>
      <c r="Z291">
        <v>1821</v>
      </c>
      <c r="AI291">
        <v>8.1</v>
      </c>
      <c r="AK291">
        <f t="shared" si="78"/>
        <v>30856</v>
      </c>
      <c r="AL291">
        <f t="shared" si="79"/>
        <v>0</v>
      </c>
      <c r="AM291" s="16">
        <f t="shared" si="80"/>
        <v>0</v>
      </c>
      <c r="AN291">
        <f t="shared" si="81"/>
        <v>24928</v>
      </c>
      <c r="AO291">
        <f t="shared" si="82"/>
        <v>24880</v>
      </c>
      <c r="AP291">
        <f t="shared" si="74"/>
        <v>29050</v>
      </c>
      <c r="AQ291">
        <f t="shared" si="83"/>
        <v>48</v>
      </c>
      <c r="AS291">
        <f t="shared" si="75"/>
        <v>4125</v>
      </c>
    </row>
    <row r="292" spans="1:45">
      <c r="A292" t="str">
        <f t="shared" si="76"/>
        <v>4117330498</v>
      </c>
      <c r="B292" t="str">
        <f t="shared" si="77"/>
        <v>41173ES Spanish</v>
      </c>
      <c r="C292" s="1">
        <v>41173</v>
      </c>
      <c r="D292">
        <v>30498</v>
      </c>
      <c r="E292" t="s">
        <v>462</v>
      </c>
      <c r="F292" t="s">
        <v>67</v>
      </c>
      <c r="G292" t="s">
        <v>45</v>
      </c>
      <c r="H292" t="s">
        <v>463</v>
      </c>
      <c r="I292">
        <v>37812</v>
      </c>
      <c r="J292">
        <v>55</v>
      </c>
      <c r="K292">
        <v>21951</v>
      </c>
      <c r="L292">
        <v>895</v>
      </c>
      <c r="N292">
        <v>942</v>
      </c>
      <c r="O292">
        <v>9465</v>
      </c>
      <c r="P292">
        <v>587</v>
      </c>
      <c r="Q292">
        <v>55</v>
      </c>
      <c r="R292">
        <v>1295</v>
      </c>
      <c r="S292">
        <v>27</v>
      </c>
      <c r="V292">
        <v>6</v>
      </c>
      <c r="W292">
        <v>1822</v>
      </c>
      <c r="X292">
        <v>1808</v>
      </c>
      <c r="AI292">
        <v>10</v>
      </c>
      <c r="AK292">
        <f t="shared" si="78"/>
        <v>37344</v>
      </c>
      <c r="AL292">
        <f t="shared" si="79"/>
        <v>468</v>
      </c>
      <c r="AM292" s="16">
        <f t="shared" si="80"/>
        <v>1.2377023167248492E-2</v>
      </c>
      <c r="AN292">
        <f t="shared" si="81"/>
        <v>33708</v>
      </c>
      <c r="AO292">
        <f t="shared" si="82"/>
        <v>32358</v>
      </c>
      <c r="AP292">
        <f t="shared" si="74"/>
        <v>36004</v>
      </c>
      <c r="AQ292">
        <f t="shared" si="83"/>
        <v>1350</v>
      </c>
      <c r="AS292">
        <f t="shared" si="75"/>
        <v>1828</v>
      </c>
    </row>
    <row r="293" spans="1:45">
      <c r="A293" t="str">
        <f t="shared" si="76"/>
        <v>4117330544</v>
      </c>
      <c r="B293" t="str">
        <f t="shared" si="77"/>
        <v>41173ES Spanish</v>
      </c>
      <c r="C293" s="1">
        <v>41173</v>
      </c>
      <c r="D293">
        <v>30544</v>
      </c>
      <c r="E293" t="s">
        <v>464</v>
      </c>
      <c r="F293" t="s">
        <v>67</v>
      </c>
      <c r="G293" t="s">
        <v>45</v>
      </c>
      <c r="H293" t="s">
        <v>463</v>
      </c>
      <c r="I293">
        <v>36101</v>
      </c>
      <c r="J293">
        <v>62</v>
      </c>
      <c r="K293">
        <v>22243</v>
      </c>
      <c r="L293">
        <v>1430</v>
      </c>
      <c r="N293">
        <v>2147</v>
      </c>
      <c r="O293">
        <v>5380</v>
      </c>
      <c r="P293">
        <v>469</v>
      </c>
      <c r="Q293">
        <v>63</v>
      </c>
      <c r="R293">
        <v>420</v>
      </c>
      <c r="S293">
        <v>23</v>
      </c>
      <c r="V293">
        <v>9</v>
      </c>
      <c r="W293">
        <v>1794</v>
      </c>
      <c r="X293">
        <v>1807</v>
      </c>
      <c r="Y293">
        <v>338</v>
      </c>
      <c r="Z293">
        <v>1907</v>
      </c>
      <c r="AI293">
        <v>9.5</v>
      </c>
      <c r="AK293">
        <f t="shared" si="78"/>
        <v>36108</v>
      </c>
      <c r="AL293">
        <f t="shared" si="79"/>
        <v>0</v>
      </c>
      <c r="AM293" s="16">
        <f t="shared" si="80"/>
        <v>0</v>
      </c>
      <c r="AN293">
        <f t="shared" si="81"/>
        <v>30253</v>
      </c>
      <c r="AO293">
        <f t="shared" si="82"/>
        <v>29770</v>
      </c>
      <c r="AP293">
        <f t="shared" si="74"/>
        <v>34294</v>
      </c>
      <c r="AQ293">
        <f t="shared" si="83"/>
        <v>483</v>
      </c>
      <c r="AS293">
        <f t="shared" si="75"/>
        <v>4048</v>
      </c>
    </row>
    <row r="294" spans="1:45">
      <c r="A294" t="str">
        <f t="shared" si="76"/>
        <v>4117330598</v>
      </c>
      <c r="B294" t="str">
        <f t="shared" si="77"/>
        <v>41173ES Spanish</v>
      </c>
      <c r="C294" s="1">
        <v>41173</v>
      </c>
      <c r="D294">
        <v>30598</v>
      </c>
      <c r="E294" t="s">
        <v>465</v>
      </c>
      <c r="F294" t="s">
        <v>67</v>
      </c>
      <c r="G294" t="s">
        <v>45</v>
      </c>
      <c r="H294" t="s">
        <v>463</v>
      </c>
      <c r="I294">
        <v>38712</v>
      </c>
      <c r="J294">
        <v>45</v>
      </c>
      <c r="K294">
        <v>27431</v>
      </c>
      <c r="L294">
        <v>1336</v>
      </c>
      <c r="N294">
        <v>1423</v>
      </c>
      <c r="O294">
        <v>3952</v>
      </c>
      <c r="P294">
        <v>727</v>
      </c>
      <c r="Q294">
        <v>45</v>
      </c>
      <c r="R294">
        <v>2119</v>
      </c>
      <c r="S294">
        <v>13</v>
      </c>
      <c r="V294">
        <v>13</v>
      </c>
      <c r="W294">
        <v>1779</v>
      </c>
      <c r="X294">
        <v>1786</v>
      </c>
      <c r="Y294">
        <v>156</v>
      </c>
      <c r="AI294">
        <v>10.3</v>
      </c>
      <c r="AK294">
        <f t="shared" si="78"/>
        <v>38704</v>
      </c>
      <c r="AL294">
        <f t="shared" si="79"/>
        <v>8</v>
      </c>
      <c r="AM294" s="16">
        <f t="shared" si="80"/>
        <v>2.0665426741062204E-4</v>
      </c>
      <c r="AN294">
        <f t="shared" si="81"/>
        <v>34970</v>
      </c>
      <c r="AO294">
        <f t="shared" si="82"/>
        <v>32806</v>
      </c>
      <c r="AP294">
        <f t="shared" si="74"/>
        <v>36926</v>
      </c>
      <c r="AQ294">
        <f t="shared" si="83"/>
        <v>2164</v>
      </c>
      <c r="AS294">
        <f t="shared" si="75"/>
        <v>1948</v>
      </c>
    </row>
    <row r="295" spans="1:45">
      <c r="A295" t="str">
        <f t="shared" si="76"/>
        <v>4117330500</v>
      </c>
      <c r="B295" t="str">
        <f t="shared" si="77"/>
        <v>41173ES Spanish</v>
      </c>
      <c r="C295" s="1">
        <v>41173</v>
      </c>
      <c r="D295">
        <v>30500</v>
      </c>
      <c r="E295" t="s">
        <v>466</v>
      </c>
      <c r="F295" t="s">
        <v>67</v>
      </c>
      <c r="G295" t="s">
        <v>45</v>
      </c>
      <c r="H295" t="s">
        <v>463</v>
      </c>
      <c r="I295">
        <v>34645</v>
      </c>
      <c r="J295">
        <v>72</v>
      </c>
      <c r="K295">
        <v>21776</v>
      </c>
      <c r="L295">
        <v>908</v>
      </c>
      <c r="N295">
        <v>1033</v>
      </c>
      <c r="O295">
        <v>4370</v>
      </c>
      <c r="P295">
        <v>372</v>
      </c>
      <c r="Q295">
        <v>73</v>
      </c>
      <c r="R295">
        <v>46</v>
      </c>
      <c r="S295">
        <v>13</v>
      </c>
      <c r="V295">
        <v>26</v>
      </c>
      <c r="W295">
        <v>1760</v>
      </c>
      <c r="X295">
        <v>1805</v>
      </c>
      <c r="Y295">
        <v>207</v>
      </c>
      <c r="Z295">
        <v>1777</v>
      </c>
      <c r="AA295">
        <v>1779</v>
      </c>
      <c r="AI295">
        <v>9.1</v>
      </c>
      <c r="AK295">
        <f t="shared" si="78"/>
        <v>34652</v>
      </c>
      <c r="AL295">
        <f t="shared" si="79"/>
        <v>0</v>
      </c>
      <c r="AM295" s="16">
        <f t="shared" si="80"/>
        <v>0</v>
      </c>
      <c r="AN295">
        <f t="shared" si="81"/>
        <v>27298</v>
      </c>
      <c r="AO295">
        <f t="shared" si="82"/>
        <v>27179</v>
      </c>
      <c r="AP295">
        <f t="shared" si="74"/>
        <v>32840</v>
      </c>
      <c r="AQ295">
        <f t="shared" si="83"/>
        <v>119</v>
      </c>
      <c r="AS295">
        <f t="shared" si="75"/>
        <v>5549</v>
      </c>
    </row>
    <row r="296" spans="1:45">
      <c r="A296" t="str">
        <f t="shared" si="76"/>
        <v>4117330528</v>
      </c>
      <c r="B296" t="str">
        <f t="shared" si="77"/>
        <v>41173ES Spanish</v>
      </c>
      <c r="C296" s="1">
        <v>41173</v>
      </c>
      <c r="D296">
        <v>30528</v>
      </c>
      <c r="E296" t="s">
        <v>467</v>
      </c>
      <c r="F296" t="s">
        <v>67</v>
      </c>
      <c r="G296" t="s">
        <v>45</v>
      </c>
      <c r="H296" t="s">
        <v>463</v>
      </c>
      <c r="I296">
        <v>30662</v>
      </c>
      <c r="J296">
        <v>44</v>
      </c>
      <c r="K296">
        <v>19622</v>
      </c>
      <c r="L296">
        <v>537</v>
      </c>
      <c r="N296">
        <v>716</v>
      </c>
      <c r="O296">
        <v>3270</v>
      </c>
      <c r="P296">
        <v>532</v>
      </c>
      <c r="Q296">
        <v>44</v>
      </c>
      <c r="R296">
        <v>462</v>
      </c>
      <c r="S296">
        <v>20</v>
      </c>
      <c r="V296">
        <v>9</v>
      </c>
      <c r="W296">
        <v>1904</v>
      </c>
      <c r="X296">
        <v>1845</v>
      </c>
      <c r="Y296">
        <v>435</v>
      </c>
      <c r="Z296">
        <v>2355</v>
      </c>
      <c r="AI296">
        <v>8</v>
      </c>
      <c r="AK296">
        <f t="shared" si="78"/>
        <v>30662</v>
      </c>
      <c r="AL296">
        <f t="shared" si="79"/>
        <v>0</v>
      </c>
      <c r="AM296" s="16">
        <f t="shared" si="80"/>
        <v>0</v>
      </c>
      <c r="AN296">
        <f t="shared" si="81"/>
        <v>24114</v>
      </c>
      <c r="AO296">
        <f t="shared" si="82"/>
        <v>23608</v>
      </c>
      <c r="AP296">
        <f t="shared" si="74"/>
        <v>28817</v>
      </c>
      <c r="AQ296">
        <f t="shared" si="83"/>
        <v>506</v>
      </c>
      <c r="AS296">
        <f t="shared" si="75"/>
        <v>4703</v>
      </c>
    </row>
    <row r="297" spans="1:45">
      <c r="A297" t="str">
        <f t="shared" si="76"/>
        <v>4117330599</v>
      </c>
      <c r="B297" t="str">
        <f t="shared" si="77"/>
        <v>41173ES Spanish</v>
      </c>
      <c r="C297" s="1">
        <v>41173</v>
      </c>
      <c r="D297">
        <v>30599</v>
      </c>
      <c r="E297" t="s">
        <v>468</v>
      </c>
      <c r="F297" t="s">
        <v>67</v>
      </c>
      <c r="G297" t="s">
        <v>45</v>
      </c>
      <c r="H297" t="s">
        <v>463</v>
      </c>
      <c r="I297">
        <v>30634</v>
      </c>
      <c r="J297">
        <v>43</v>
      </c>
      <c r="K297">
        <v>18270</v>
      </c>
      <c r="L297">
        <v>624</v>
      </c>
      <c r="N297">
        <v>616</v>
      </c>
      <c r="O297">
        <v>7580</v>
      </c>
      <c r="P297">
        <v>616</v>
      </c>
      <c r="Q297">
        <v>43</v>
      </c>
      <c r="R297">
        <v>29</v>
      </c>
      <c r="S297">
        <v>26</v>
      </c>
      <c r="V297">
        <v>21</v>
      </c>
      <c r="W297">
        <v>1746</v>
      </c>
      <c r="X297">
        <v>1791</v>
      </c>
      <c r="Y297">
        <v>20</v>
      </c>
      <c r="Z297">
        <v>525</v>
      </c>
      <c r="AI297">
        <v>8</v>
      </c>
      <c r="AK297">
        <f t="shared" si="78"/>
        <v>30641</v>
      </c>
      <c r="AL297">
        <f t="shared" si="79"/>
        <v>0</v>
      </c>
      <c r="AM297" s="16">
        <f t="shared" si="80"/>
        <v>0</v>
      </c>
      <c r="AN297">
        <f t="shared" si="81"/>
        <v>26538</v>
      </c>
      <c r="AO297">
        <f t="shared" si="82"/>
        <v>26466</v>
      </c>
      <c r="AP297">
        <f t="shared" si="74"/>
        <v>28843</v>
      </c>
      <c r="AQ297">
        <f t="shared" si="83"/>
        <v>72</v>
      </c>
      <c r="AS297">
        <f t="shared" si="75"/>
        <v>2312</v>
      </c>
    </row>
    <row r="298" spans="1:45">
      <c r="A298" t="str">
        <f t="shared" si="76"/>
        <v>4117330499</v>
      </c>
      <c r="B298" t="str">
        <f t="shared" si="77"/>
        <v>41173ES Spanish</v>
      </c>
      <c r="C298" s="1">
        <v>41173</v>
      </c>
      <c r="D298">
        <v>30499</v>
      </c>
      <c r="E298" t="s">
        <v>469</v>
      </c>
      <c r="F298" t="s">
        <v>67</v>
      </c>
      <c r="G298" t="s">
        <v>45</v>
      </c>
      <c r="H298" t="s">
        <v>463</v>
      </c>
      <c r="I298">
        <v>30655</v>
      </c>
      <c r="J298">
        <v>42</v>
      </c>
      <c r="K298">
        <v>23361</v>
      </c>
      <c r="L298">
        <v>236</v>
      </c>
      <c r="N298">
        <v>242</v>
      </c>
      <c r="O298">
        <v>1062</v>
      </c>
      <c r="P298">
        <v>587</v>
      </c>
      <c r="Q298">
        <v>43</v>
      </c>
      <c r="R298">
        <v>18</v>
      </c>
      <c r="S298">
        <v>4</v>
      </c>
      <c r="V298">
        <v>12</v>
      </c>
      <c r="W298">
        <v>1775</v>
      </c>
      <c r="X298">
        <v>1784</v>
      </c>
      <c r="Y298">
        <v>158</v>
      </c>
      <c r="Z298">
        <v>2196</v>
      </c>
      <c r="AI298">
        <v>8</v>
      </c>
      <c r="AK298">
        <f t="shared" si="78"/>
        <v>30651</v>
      </c>
      <c r="AL298">
        <f t="shared" si="79"/>
        <v>4</v>
      </c>
      <c r="AM298" s="16">
        <f t="shared" si="80"/>
        <v>1.3048442342195401E-4</v>
      </c>
      <c r="AN298">
        <f t="shared" si="81"/>
        <v>24726</v>
      </c>
      <c r="AO298">
        <f t="shared" si="82"/>
        <v>24665</v>
      </c>
      <c r="AP298">
        <f t="shared" si="74"/>
        <v>28871</v>
      </c>
      <c r="AQ298">
        <f t="shared" si="83"/>
        <v>61</v>
      </c>
      <c r="AS298">
        <f t="shared" si="75"/>
        <v>4141</v>
      </c>
    </row>
    <row r="299" spans="1:45">
      <c r="A299" t="str">
        <f t="shared" si="76"/>
        <v>4117330505</v>
      </c>
      <c r="B299" t="str">
        <f t="shared" si="77"/>
        <v>41173ES Spanish</v>
      </c>
      <c r="C299" s="1">
        <v>41173</v>
      </c>
      <c r="D299">
        <v>30505</v>
      </c>
      <c r="E299" t="s">
        <v>470</v>
      </c>
      <c r="F299" t="s">
        <v>67</v>
      </c>
      <c r="G299" t="s">
        <v>45</v>
      </c>
      <c r="H299" t="s">
        <v>463</v>
      </c>
      <c r="I299">
        <v>27647</v>
      </c>
      <c r="J299">
        <v>25</v>
      </c>
      <c r="K299">
        <v>17929</v>
      </c>
      <c r="L299">
        <v>460</v>
      </c>
      <c r="N299">
        <v>472</v>
      </c>
      <c r="O299">
        <v>3802</v>
      </c>
      <c r="P299">
        <v>888</v>
      </c>
      <c r="Q299">
        <v>25</v>
      </c>
      <c r="R299">
        <v>15</v>
      </c>
      <c r="S299">
        <v>5</v>
      </c>
      <c r="V299">
        <v>5</v>
      </c>
      <c r="W299">
        <v>1762</v>
      </c>
      <c r="X299">
        <v>1788</v>
      </c>
      <c r="Z299">
        <v>1846</v>
      </c>
      <c r="AI299">
        <v>7.2</v>
      </c>
      <c r="AK299">
        <f t="shared" si="78"/>
        <v>27644</v>
      </c>
      <c r="AL299">
        <f t="shared" si="79"/>
        <v>3</v>
      </c>
      <c r="AM299" s="16">
        <f t="shared" si="80"/>
        <v>1.0851086917206207E-4</v>
      </c>
      <c r="AN299">
        <f t="shared" si="81"/>
        <v>22243</v>
      </c>
      <c r="AO299">
        <f t="shared" si="82"/>
        <v>22203</v>
      </c>
      <c r="AP299">
        <f t="shared" si="74"/>
        <v>25859</v>
      </c>
      <c r="AQ299">
        <f t="shared" si="83"/>
        <v>40</v>
      </c>
      <c r="AS299">
        <f t="shared" si="75"/>
        <v>3613</v>
      </c>
    </row>
    <row r="300" spans="1:45">
      <c r="A300" t="str">
        <f t="shared" si="76"/>
        <v>4117330511</v>
      </c>
      <c r="B300" t="str">
        <f t="shared" si="77"/>
        <v>41173ES Spanish</v>
      </c>
      <c r="C300" s="1">
        <v>41173</v>
      </c>
      <c r="D300">
        <v>30511</v>
      </c>
      <c r="E300" t="s">
        <v>471</v>
      </c>
      <c r="F300" t="s">
        <v>67</v>
      </c>
      <c r="G300" t="s">
        <v>45</v>
      </c>
      <c r="H300" t="s">
        <v>463</v>
      </c>
      <c r="I300">
        <v>30576</v>
      </c>
      <c r="J300">
        <v>62</v>
      </c>
      <c r="K300">
        <v>24229</v>
      </c>
      <c r="L300">
        <v>659</v>
      </c>
      <c r="N300">
        <v>676</v>
      </c>
      <c r="O300">
        <v>67</v>
      </c>
      <c r="P300">
        <v>398</v>
      </c>
      <c r="Q300">
        <v>63</v>
      </c>
      <c r="R300">
        <v>36</v>
      </c>
      <c r="S300">
        <v>1</v>
      </c>
      <c r="V300">
        <v>17</v>
      </c>
      <c r="W300">
        <v>1817</v>
      </c>
      <c r="X300">
        <v>1792</v>
      </c>
      <c r="Z300">
        <v>1886</v>
      </c>
      <c r="AI300">
        <v>8</v>
      </c>
      <c r="AK300">
        <f t="shared" si="78"/>
        <v>30583</v>
      </c>
      <c r="AL300">
        <f t="shared" si="79"/>
        <v>0</v>
      </c>
      <c r="AM300" s="16">
        <f t="shared" si="80"/>
        <v>0</v>
      </c>
      <c r="AN300">
        <f t="shared" si="81"/>
        <v>25071</v>
      </c>
      <c r="AO300">
        <f t="shared" si="82"/>
        <v>24972</v>
      </c>
      <c r="AP300">
        <f t="shared" si="74"/>
        <v>28784</v>
      </c>
      <c r="AQ300">
        <f t="shared" si="83"/>
        <v>99</v>
      </c>
      <c r="AS300">
        <f t="shared" si="75"/>
        <v>3720</v>
      </c>
    </row>
    <row r="301" spans="1:45">
      <c r="A301" t="str">
        <f t="shared" si="76"/>
        <v>4117321464</v>
      </c>
      <c r="B301" t="str">
        <f t="shared" si="77"/>
        <v>41173ES English</v>
      </c>
      <c r="C301" s="1">
        <v>41173</v>
      </c>
      <c r="D301">
        <v>21464</v>
      </c>
      <c r="E301" t="s">
        <v>472</v>
      </c>
      <c r="F301" t="s">
        <v>473</v>
      </c>
      <c r="G301" t="s">
        <v>34</v>
      </c>
      <c r="H301" t="s">
        <v>474</v>
      </c>
      <c r="I301">
        <v>7126</v>
      </c>
      <c r="J301">
        <v>12</v>
      </c>
      <c r="K301">
        <v>5582</v>
      </c>
      <c r="L301">
        <v>363</v>
      </c>
      <c r="N301">
        <v>365</v>
      </c>
      <c r="O301">
        <v>0</v>
      </c>
      <c r="P301">
        <v>495</v>
      </c>
      <c r="Q301">
        <v>12</v>
      </c>
      <c r="R301">
        <v>5</v>
      </c>
      <c r="V301">
        <v>66</v>
      </c>
      <c r="Y301">
        <v>1098</v>
      </c>
      <c r="AI301">
        <v>2</v>
      </c>
      <c r="AK301">
        <f t="shared" si="78"/>
        <v>7128</v>
      </c>
      <c r="AL301">
        <f t="shared" si="79"/>
        <v>0</v>
      </c>
      <c r="AM301" s="16">
        <f t="shared" si="80"/>
        <v>0</v>
      </c>
      <c r="AN301">
        <f t="shared" si="81"/>
        <v>5964</v>
      </c>
      <c r="AO301">
        <f t="shared" si="82"/>
        <v>5947</v>
      </c>
      <c r="AP301">
        <f t="shared" si="74"/>
        <v>7126</v>
      </c>
      <c r="AQ301">
        <f t="shared" si="83"/>
        <v>17</v>
      </c>
      <c r="AS301">
        <f t="shared" si="75"/>
        <v>1164</v>
      </c>
    </row>
    <row r="302" spans="1:45">
      <c r="A302" t="str">
        <f t="shared" si="76"/>
        <v>4117321459</v>
      </c>
      <c r="B302" t="str">
        <f t="shared" si="77"/>
        <v>41173ES English</v>
      </c>
      <c r="C302" s="1">
        <v>41173</v>
      </c>
      <c r="D302">
        <v>21459</v>
      </c>
      <c r="E302" t="s">
        <v>475</v>
      </c>
      <c r="F302" t="s">
        <v>473</v>
      </c>
      <c r="G302" t="s">
        <v>34</v>
      </c>
      <c r="H302" t="s">
        <v>474</v>
      </c>
      <c r="I302">
        <v>32403</v>
      </c>
      <c r="J302">
        <v>95</v>
      </c>
      <c r="K302">
        <v>24042</v>
      </c>
      <c r="L302">
        <v>1259</v>
      </c>
      <c r="N302">
        <v>1303</v>
      </c>
      <c r="O302">
        <v>1811</v>
      </c>
      <c r="P302">
        <v>285</v>
      </c>
      <c r="Q302">
        <v>98</v>
      </c>
      <c r="R302">
        <v>412</v>
      </c>
      <c r="S302">
        <v>7</v>
      </c>
      <c r="V302">
        <v>7</v>
      </c>
      <c r="W302">
        <v>1806</v>
      </c>
      <c r="X302">
        <v>1821</v>
      </c>
      <c r="Y302">
        <v>506</v>
      </c>
      <c r="AI302">
        <v>8.5</v>
      </c>
      <c r="AK302">
        <f t="shared" si="78"/>
        <v>31806</v>
      </c>
      <c r="AL302">
        <f t="shared" si="79"/>
        <v>597</v>
      </c>
      <c r="AM302" s="16">
        <f t="shared" si="80"/>
        <v>1.8424219979631517E-2</v>
      </c>
      <c r="AN302">
        <f t="shared" si="81"/>
        <v>27666</v>
      </c>
      <c r="AO302">
        <f t="shared" si="82"/>
        <v>27156</v>
      </c>
      <c r="AP302">
        <f t="shared" si="74"/>
        <v>30582</v>
      </c>
      <c r="AQ302">
        <f t="shared" si="83"/>
        <v>510</v>
      </c>
      <c r="AS302">
        <f t="shared" si="75"/>
        <v>2319</v>
      </c>
    </row>
    <row r="303" spans="1:45">
      <c r="A303" t="str">
        <f t="shared" si="76"/>
        <v>4117321289</v>
      </c>
      <c r="B303" t="str">
        <f t="shared" si="77"/>
        <v>41173ES English</v>
      </c>
      <c r="C303" s="1">
        <v>41173</v>
      </c>
      <c r="D303">
        <v>21289</v>
      </c>
      <c r="E303" t="s">
        <v>476</v>
      </c>
      <c r="F303" t="s">
        <v>473</v>
      </c>
      <c r="G303" t="s">
        <v>34</v>
      </c>
      <c r="H303" t="s">
        <v>474</v>
      </c>
      <c r="I303">
        <v>31399</v>
      </c>
      <c r="J303">
        <v>57</v>
      </c>
      <c r="K303">
        <v>23823</v>
      </c>
      <c r="L303">
        <v>558</v>
      </c>
      <c r="N303">
        <v>561</v>
      </c>
      <c r="O303">
        <v>251</v>
      </c>
      <c r="P303">
        <v>432</v>
      </c>
      <c r="Q303">
        <v>57</v>
      </c>
      <c r="R303">
        <v>33</v>
      </c>
      <c r="S303">
        <v>3</v>
      </c>
      <c r="V303">
        <v>6</v>
      </c>
      <c r="W303">
        <v>1732</v>
      </c>
      <c r="X303">
        <v>1785</v>
      </c>
      <c r="Y303">
        <v>930</v>
      </c>
      <c r="Z303">
        <v>2226</v>
      </c>
      <c r="AI303">
        <v>8.1999999999999993</v>
      </c>
      <c r="AK303">
        <f t="shared" si="78"/>
        <v>31404</v>
      </c>
      <c r="AL303">
        <f t="shared" si="79"/>
        <v>0</v>
      </c>
      <c r="AM303" s="16">
        <f t="shared" si="80"/>
        <v>0</v>
      </c>
      <c r="AN303">
        <f t="shared" si="81"/>
        <v>24725</v>
      </c>
      <c r="AO303">
        <f t="shared" si="82"/>
        <v>24635</v>
      </c>
      <c r="AP303">
        <f t="shared" si="74"/>
        <v>29614</v>
      </c>
      <c r="AQ303">
        <f t="shared" si="83"/>
        <v>90</v>
      </c>
      <c r="AS303">
        <f t="shared" si="75"/>
        <v>4894</v>
      </c>
    </row>
    <row r="304" spans="1:45">
      <c r="A304" t="str">
        <f t="shared" si="76"/>
        <v>4117320358</v>
      </c>
      <c r="B304" t="str">
        <f t="shared" si="77"/>
        <v>41173ES English</v>
      </c>
      <c r="C304" s="1">
        <v>41173</v>
      </c>
      <c r="D304">
        <v>20358</v>
      </c>
      <c r="E304" t="s">
        <v>477</v>
      </c>
      <c r="F304" t="s">
        <v>473</v>
      </c>
      <c r="G304" t="s">
        <v>34</v>
      </c>
      <c r="H304" t="s">
        <v>474</v>
      </c>
      <c r="I304">
        <v>30623</v>
      </c>
      <c r="J304">
        <v>45</v>
      </c>
      <c r="K304">
        <v>21624</v>
      </c>
      <c r="L304">
        <v>1255</v>
      </c>
      <c r="N304">
        <v>1263</v>
      </c>
      <c r="O304">
        <v>1704</v>
      </c>
      <c r="P304">
        <v>546</v>
      </c>
      <c r="Q304">
        <v>45</v>
      </c>
      <c r="R304">
        <v>21</v>
      </c>
      <c r="S304">
        <v>2</v>
      </c>
      <c r="V304">
        <v>7</v>
      </c>
      <c r="W304">
        <v>1795</v>
      </c>
      <c r="X304">
        <v>1845</v>
      </c>
      <c r="Z304">
        <v>2317</v>
      </c>
      <c r="AI304">
        <v>8</v>
      </c>
      <c r="AK304">
        <f t="shared" si="78"/>
        <v>30621</v>
      </c>
      <c r="AL304">
        <f t="shared" si="79"/>
        <v>2</v>
      </c>
      <c r="AM304" s="16">
        <f t="shared" si="80"/>
        <v>6.5310387617150504E-5</v>
      </c>
      <c r="AN304">
        <f t="shared" si="81"/>
        <v>24657</v>
      </c>
      <c r="AO304">
        <f t="shared" si="82"/>
        <v>24591</v>
      </c>
      <c r="AP304">
        <f t="shared" si="74"/>
        <v>28778</v>
      </c>
      <c r="AQ304">
        <f t="shared" si="83"/>
        <v>66</v>
      </c>
      <c r="AS304">
        <f t="shared" si="75"/>
        <v>4119</v>
      </c>
    </row>
    <row r="305" spans="1:45">
      <c r="A305" t="str">
        <f t="shared" si="76"/>
        <v>4117321198</v>
      </c>
      <c r="B305" t="str">
        <f t="shared" si="77"/>
        <v>41173ES English</v>
      </c>
      <c r="C305" s="1">
        <v>41173</v>
      </c>
      <c r="D305">
        <v>21198</v>
      </c>
      <c r="E305" t="s">
        <v>478</v>
      </c>
      <c r="F305" t="s">
        <v>473</v>
      </c>
      <c r="G305" t="s">
        <v>34</v>
      </c>
      <c r="H305" t="s">
        <v>474</v>
      </c>
      <c r="I305">
        <v>31683</v>
      </c>
      <c r="J305">
        <v>60</v>
      </c>
      <c r="K305">
        <v>26143</v>
      </c>
      <c r="L305">
        <v>574</v>
      </c>
      <c r="N305">
        <v>1272</v>
      </c>
      <c r="O305">
        <v>488</v>
      </c>
      <c r="P305">
        <v>453</v>
      </c>
      <c r="Q305">
        <v>60</v>
      </c>
      <c r="R305">
        <v>396</v>
      </c>
      <c r="S305">
        <v>1</v>
      </c>
      <c r="V305">
        <v>4</v>
      </c>
      <c r="W305">
        <v>1042</v>
      </c>
      <c r="X305">
        <v>1800</v>
      </c>
      <c r="Y305">
        <v>476</v>
      </c>
      <c r="AI305">
        <v>8.3000000000000007</v>
      </c>
      <c r="AK305">
        <f t="shared" si="78"/>
        <v>31681</v>
      </c>
      <c r="AL305">
        <f t="shared" si="79"/>
        <v>2</v>
      </c>
      <c r="AM305" s="16">
        <f t="shared" si="80"/>
        <v>6.3125335353344069E-5</v>
      </c>
      <c r="AN305">
        <f t="shared" si="81"/>
        <v>28359</v>
      </c>
      <c r="AO305">
        <f t="shared" si="82"/>
        <v>27903</v>
      </c>
      <c r="AP305">
        <f t="shared" si="74"/>
        <v>29883</v>
      </c>
      <c r="AQ305">
        <f t="shared" si="83"/>
        <v>456</v>
      </c>
      <c r="AS305">
        <f t="shared" si="75"/>
        <v>1522</v>
      </c>
    </row>
    <row r="306" spans="1:45">
      <c r="A306" t="str">
        <f t="shared" si="76"/>
        <v>4117321269</v>
      </c>
      <c r="B306" t="str">
        <f t="shared" si="77"/>
        <v>41173ES English</v>
      </c>
      <c r="C306" s="1">
        <v>41173</v>
      </c>
      <c r="D306">
        <v>21269</v>
      </c>
      <c r="E306" t="s">
        <v>479</v>
      </c>
      <c r="F306" t="s">
        <v>473</v>
      </c>
      <c r="G306" t="s">
        <v>34</v>
      </c>
      <c r="H306" t="s">
        <v>480</v>
      </c>
      <c r="I306">
        <v>30769</v>
      </c>
      <c r="J306">
        <v>80</v>
      </c>
      <c r="K306">
        <v>17010</v>
      </c>
      <c r="L306">
        <v>347</v>
      </c>
      <c r="N306">
        <v>645</v>
      </c>
      <c r="O306">
        <v>7150</v>
      </c>
      <c r="P306">
        <v>306</v>
      </c>
      <c r="Q306">
        <v>80</v>
      </c>
      <c r="R306">
        <v>49</v>
      </c>
      <c r="S306">
        <v>57</v>
      </c>
      <c r="T306">
        <v>1</v>
      </c>
      <c r="U306">
        <v>5</v>
      </c>
      <c r="V306">
        <v>342</v>
      </c>
      <c r="W306">
        <v>1676</v>
      </c>
      <c r="X306">
        <v>1700</v>
      </c>
      <c r="Z306">
        <v>2131</v>
      </c>
      <c r="AI306">
        <v>8.1</v>
      </c>
      <c r="AK306">
        <f t="shared" si="78"/>
        <v>30783</v>
      </c>
      <c r="AL306">
        <f t="shared" si="79"/>
        <v>0</v>
      </c>
      <c r="AM306" s="16">
        <f t="shared" si="80"/>
        <v>0</v>
      </c>
      <c r="AN306">
        <f t="shared" si="81"/>
        <v>24934</v>
      </c>
      <c r="AO306">
        <f t="shared" si="82"/>
        <v>24805</v>
      </c>
      <c r="AP306">
        <f t="shared" si="74"/>
        <v>29069</v>
      </c>
      <c r="AQ306">
        <f t="shared" si="83"/>
        <v>129</v>
      </c>
      <c r="AS306">
        <f t="shared" si="75"/>
        <v>4149</v>
      </c>
    </row>
    <row r="307" spans="1:45">
      <c r="A307" t="str">
        <f t="shared" si="76"/>
        <v>4117320982</v>
      </c>
      <c r="B307" t="str">
        <f t="shared" si="77"/>
        <v>41173ES English</v>
      </c>
      <c r="C307" s="1">
        <v>41173</v>
      </c>
      <c r="D307">
        <v>20982</v>
      </c>
      <c r="E307" t="s">
        <v>481</v>
      </c>
      <c r="F307" t="s">
        <v>473</v>
      </c>
      <c r="G307" t="s">
        <v>34</v>
      </c>
      <c r="H307" t="s">
        <v>480</v>
      </c>
      <c r="I307">
        <v>23535</v>
      </c>
      <c r="J307">
        <v>42</v>
      </c>
      <c r="K307">
        <v>17452</v>
      </c>
      <c r="L307">
        <v>785</v>
      </c>
      <c r="N307">
        <v>874</v>
      </c>
      <c r="O307">
        <v>3232</v>
      </c>
      <c r="P307">
        <v>511</v>
      </c>
      <c r="Q307">
        <v>42</v>
      </c>
      <c r="R307">
        <v>27</v>
      </c>
      <c r="S307">
        <v>6</v>
      </c>
      <c r="V307">
        <v>51</v>
      </c>
      <c r="W307">
        <v>1852</v>
      </c>
      <c r="AI307">
        <v>6.5</v>
      </c>
      <c r="AK307">
        <f t="shared" si="78"/>
        <v>23530</v>
      </c>
      <c r="AL307">
        <f t="shared" si="79"/>
        <v>5</v>
      </c>
      <c r="AM307" s="16">
        <f t="shared" si="80"/>
        <v>2.1244954323348204E-4</v>
      </c>
      <c r="AN307">
        <f t="shared" si="81"/>
        <v>21627</v>
      </c>
      <c r="AO307">
        <f t="shared" si="82"/>
        <v>21558</v>
      </c>
      <c r="AP307">
        <f t="shared" si="74"/>
        <v>23535</v>
      </c>
      <c r="AQ307">
        <f t="shared" si="83"/>
        <v>69</v>
      </c>
      <c r="AS307">
        <f t="shared" si="75"/>
        <v>1903</v>
      </c>
    </row>
    <row r="308" spans="1:45">
      <c r="A308" t="str">
        <f t="shared" si="76"/>
        <v>4117321266</v>
      </c>
      <c r="B308" t="str">
        <f t="shared" si="77"/>
        <v>41173ES English</v>
      </c>
      <c r="C308" s="1">
        <v>41173</v>
      </c>
      <c r="D308">
        <v>21266</v>
      </c>
      <c r="E308" t="s">
        <v>482</v>
      </c>
      <c r="F308" t="s">
        <v>473</v>
      </c>
      <c r="G308" t="s">
        <v>34</v>
      </c>
      <c r="H308" t="s">
        <v>480</v>
      </c>
      <c r="I308">
        <v>30699</v>
      </c>
      <c r="J308">
        <v>46</v>
      </c>
      <c r="K308">
        <v>17385</v>
      </c>
      <c r="L308">
        <v>445</v>
      </c>
      <c r="N308">
        <v>556</v>
      </c>
      <c r="O308">
        <v>4877</v>
      </c>
      <c r="P308">
        <v>494</v>
      </c>
      <c r="Q308">
        <v>46</v>
      </c>
      <c r="R308">
        <v>28</v>
      </c>
      <c r="S308">
        <v>24</v>
      </c>
      <c r="V308">
        <v>50</v>
      </c>
      <c r="W308">
        <v>1761</v>
      </c>
      <c r="X308">
        <v>1805</v>
      </c>
      <c r="Y308">
        <v>400</v>
      </c>
      <c r="Z308">
        <v>3789</v>
      </c>
      <c r="AI308">
        <v>8</v>
      </c>
      <c r="AK308">
        <f t="shared" si="78"/>
        <v>30697</v>
      </c>
      <c r="AL308">
        <f t="shared" si="79"/>
        <v>2</v>
      </c>
      <c r="AM308" s="16">
        <f t="shared" si="80"/>
        <v>6.5148701912114403E-5</v>
      </c>
      <c r="AN308">
        <f t="shared" si="81"/>
        <v>22892</v>
      </c>
      <c r="AO308">
        <f t="shared" si="82"/>
        <v>22818</v>
      </c>
      <c r="AP308">
        <f t="shared" si="74"/>
        <v>28894</v>
      </c>
      <c r="AQ308">
        <f t="shared" si="83"/>
        <v>74</v>
      </c>
      <c r="AS308">
        <f t="shared" si="75"/>
        <v>6000</v>
      </c>
    </row>
    <row r="309" spans="1:45">
      <c r="A309" t="str">
        <f t="shared" si="76"/>
        <v>4117321279</v>
      </c>
      <c r="B309" t="str">
        <f t="shared" si="77"/>
        <v>41173ES English</v>
      </c>
      <c r="C309" s="1">
        <v>41173</v>
      </c>
      <c r="D309">
        <v>21279</v>
      </c>
      <c r="E309" t="s">
        <v>483</v>
      </c>
      <c r="F309" t="s">
        <v>473</v>
      </c>
      <c r="G309" t="s">
        <v>34</v>
      </c>
      <c r="H309" t="s">
        <v>480</v>
      </c>
      <c r="I309">
        <v>30929</v>
      </c>
      <c r="J309">
        <v>28</v>
      </c>
      <c r="K309">
        <v>26073</v>
      </c>
      <c r="L309">
        <v>108</v>
      </c>
      <c r="N309">
        <v>838</v>
      </c>
      <c r="O309">
        <v>70</v>
      </c>
      <c r="P309">
        <v>938</v>
      </c>
      <c r="Q309">
        <v>28</v>
      </c>
      <c r="R309">
        <v>20</v>
      </c>
      <c r="S309">
        <v>1</v>
      </c>
      <c r="V309"/>
      <c r="W309">
        <v>1909</v>
      </c>
      <c r="X309">
        <v>1987</v>
      </c>
      <c r="AI309">
        <v>8</v>
      </c>
      <c r="AK309">
        <f t="shared" si="78"/>
        <v>30925</v>
      </c>
      <c r="AL309">
        <f t="shared" si="79"/>
        <v>4</v>
      </c>
      <c r="AM309" s="16">
        <f t="shared" si="80"/>
        <v>1.2932846196126612E-4</v>
      </c>
      <c r="AN309">
        <f t="shared" si="81"/>
        <v>27029</v>
      </c>
      <c r="AO309">
        <f t="shared" si="82"/>
        <v>26981</v>
      </c>
      <c r="AP309">
        <f t="shared" si="74"/>
        <v>28942</v>
      </c>
      <c r="AQ309">
        <f t="shared" si="83"/>
        <v>48</v>
      </c>
      <c r="AS309">
        <f t="shared" si="75"/>
        <v>1909</v>
      </c>
    </row>
    <row r="310" spans="1:45">
      <c r="A310" t="str">
        <f t="shared" si="76"/>
        <v>4117321114</v>
      </c>
      <c r="B310" t="str">
        <f t="shared" si="77"/>
        <v>41173ES English</v>
      </c>
      <c r="C310" s="1">
        <v>41173</v>
      </c>
      <c r="D310">
        <v>21114</v>
      </c>
      <c r="E310" t="s">
        <v>484</v>
      </c>
      <c r="F310" t="s">
        <v>473</v>
      </c>
      <c r="G310" t="s">
        <v>34</v>
      </c>
      <c r="H310" t="s">
        <v>480</v>
      </c>
      <c r="I310">
        <v>30718</v>
      </c>
      <c r="J310">
        <v>45</v>
      </c>
      <c r="K310">
        <v>26014</v>
      </c>
      <c r="L310">
        <v>242</v>
      </c>
      <c r="N310">
        <v>257</v>
      </c>
      <c r="O310">
        <v>231</v>
      </c>
      <c r="P310">
        <v>589</v>
      </c>
      <c r="Q310">
        <v>45</v>
      </c>
      <c r="R310">
        <v>162</v>
      </c>
      <c r="S310">
        <v>1</v>
      </c>
      <c r="V310">
        <v>66</v>
      </c>
      <c r="W310">
        <v>1798</v>
      </c>
      <c r="X310">
        <v>1775</v>
      </c>
      <c r="Y310">
        <v>368</v>
      </c>
      <c r="AI310">
        <v>8</v>
      </c>
      <c r="AK310">
        <f t="shared" si="78"/>
        <v>30716</v>
      </c>
      <c r="AL310">
        <f t="shared" si="79"/>
        <v>2</v>
      </c>
      <c r="AM310" s="16">
        <f t="shared" si="80"/>
        <v>6.5108405495149422E-5</v>
      </c>
      <c r="AN310">
        <f t="shared" si="81"/>
        <v>26709</v>
      </c>
      <c r="AO310">
        <f t="shared" si="82"/>
        <v>26502</v>
      </c>
      <c r="AP310">
        <f t="shared" si="74"/>
        <v>28943</v>
      </c>
      <c r="AQ310">
        <f t="shared" si="83"/>
        <v>207</v>
      </c>
      <c r="AS310">
        <f t="shared" si="75"/>
        <v>2232</v>
      </c>
    </row>
    <row r="311" spans="1:45">
      <c r="A311" t="str">
        <f t="shared" si="76"/>
        <v>4117321576</v>
      </c>
      <c r="B311" t="str">
        <f t="shared" si="77"/>
        <v>41173ES English</v>
      </c>
      <c r="C311" s="1">
        <v>41173</v>
      </c>
      <c r="D311">
        <v>21576</v>
      </c>
      <c r="E311" t="s">
        <v>485</v>
      </c>
      <c r="F311" t="s">
        <v>473</v>
      </c>
      <c r="G311" t="s">
        <v>34</v>
      </c>
      <c r="H311" t="s">
        <v>480</v>
      </c>
      <c r="I311">
        <v>36898</v>
      </c>
      <c r="J311">
        <v>60</v>
      </c>
      <c r="K311">
        <v>29758</v>
      </c>
      <c r="L311">
        <v>307</v>
      </c>
      <c r="N311">
        <v>301</v>
      </c>
      <c r="O311">
        <v>2362</v>
      </c>
      <c r="P311">
        <v>540</v>
      </c>
      <c r="Q311">
        <v>60</v>
      </c>
      <c r="R311">
        <v>845</v>
      </c>
      <c r="S311">
        <v>5</v>
      </c>
      <c r="V311">
        <v>9</v>
      </c>
      <c r="W311">
        <v>1808</v>
      </c>
      <c r="X311">
        <v>1745</v>
      </c>
      <c r="AI311">
        <v>9.8000000000000007</v>
      </c>
      <c r="AK311">
        <f t="shared" si="78"/>
        <v>36888</v>
      </c>
      <c r="AL311">
        <f t="shared" si="79"/>
        <v>10</v>
      </c>
      <c r="AM311" s="16">
        <f t="shared" si="80"/>
        <v>2.7101739931703617E-4</v>
      </c>
      <c r="AN311">
        <f t="shared" si="81"/>
        <v>33326</v>
      </c>
      <c r="AO311">
        <f t="shared" si="82"/>
        <v>32421</v>
      </c>
      <c r="AP311">
        <f t="shared" si="74"/>
        <v>35153</v>
      </c>
      <c r="AQ311">
        <f t="shared" si="83"/>
        <v>905</v>
      </c>
      <c r="AS311">
        <f t="shared" si="75"/>
        <v>1817</v>
      </c>
    </row>
    <row r="312" spans="1:45">
      <c r="A312" t="str">
        <f t="shared" si="76"/>
        <v>4117321106</v>
      </c>
      <c r="B312" t="str">
        <f t="shared" si="77"/>
        <v>41173ES English</v>
      </c>
      <c r="C312" s="1">
        <v>41173</v>
      </c>
      <c r="D312">
        <v>21106</v>
      </c>
      <c r="E312" t="s">
        <v>486</v>
      </c>
      <c r="F312" t="s">
        <v>473</v>
      </c>
      <c r="G312" t="s">
        <v>34</v>
      </c>
      <c r="H312" t="s">
        <v>480</v>
      </c>
      <c r="I312">
        <v>29591</v>
      </c>
      <c r="J312">
        <v>37</v>
      </c>
      <c r="K312">
        <v>22311</v>
      </c>
      <c r="L312">
        <v>869</v>
      </c>
      <c r="N312">
        <v>909</v>
      </c>
      <c r="O312">
        <v>0</v>
      </c>
      <c r="P312">
        <v>626</v>
      </c>
      <c r="Q312">
        <v>38</v>
      </c>
      <c r="R312">
        <v>357</v>
      </c>
      <c r="V312">
        <v>12</v>
      </c>
      <c r="W312">
        <v>1802</v>
      </c>
      <c r="X312">
        <v>2359</v>
      </c>
      <c r="Z312">
        <v>1798</v>
      </c>
      <c r="AI312">
        <v>7.6</v>
      </c>
      <c r="AK312">
        <f t="shared" si="78"/>
        <v>29586</v>
      </c>
      <c r="AL312">
        <f t="shared" si="79"/>
        <v>5</v>
      </c>
      <c r="AM312" s="16">
        <f t="shared" si="80"/>
        <v>1.6897029502213512E-4</v>
      </c>
      <c r="AN312">
        <f t="shared" si="81"/>
        <v>23615</v>
      </c>
      <c r="AO312">
        <f t="shared" si="82"/>
        <v>23220</v>
      </c>
      <c r="AP312">
        <f t="shared" si="74"/>
        <v>27232</v>
      </c>
      <c r="AQ312">
        <f t="shared" si="83"/>
        <v>395</v>
      </c>
      <c r="AS312">
        <f t="shared" si="75"/>
        <v>3612</v>
      </c>
    </row>
    <row r="313" spans="1:45">
      <c r="A313" t="str">
        <f t="shared" si="76"/>
        <v>4117320975</v>
      </c>
      <c r="B313" t="str">
        <f t="shared" si="77"/>
        <v>41173ES English</v>
      </c>
      <c r="C313" s="1">
        <v>41173</v>
      </c>
      <c r="D313">
        <v>20975</v>
      </c>
      <c r="E313" t="s">
        <v>487</v>
      </c>
      <c r="F313" t="s">
        <v>473</v>
      </c>
      <c r="G313" t="s">
        <v>34</v>
      </c>
      <c r="H313" t="s">
        <v>480</v>
      </c>
      <c r="I313">
        <v>30729</v>
      </c>
      <c r="J313">
        <v>45</v>
      </c>
      <c r="K313">
        <v>20120</v>
      </c>
      <c r="L313">
        <v>216</v>
      </c>
      <c r="N313">
        <v>226</v>
      </c>
      <c r="O313">
        <v>3008</v>
      </c>
      <c r="P313">
        <v>519</v>
      </c>
      <c r="Q313">
        <v>45</v>
      </c>
      <c r="R313">
        <v>1239</v>
      </c>
      <c r="S313">
        <v>3</v>
      </c>
      <c r="V313">
        <v>41</v>
      </c>
      <c r="W313">
        <v>1696</v>
      </c>
      <c r="X313">
        <v>1808</v>
      </c>
      <c r="Y313">
        <v>635</v>
      </c>
      <c r="Z313">
        <v>1819</v>
      </c>
      <c r="AF313">
        <v>63</v>
      </c>
      <c r="AI313">
        <v>8</v>
      </c>
      <c r="AK313">
        <f t="shared" si="78"/>
        <v>30700</v>
      </c>
      <c r="AL313">
        <f t="shared" si="79"/>
        <v>29</v>
      </c>
      <c r="AM313" s="16">
        <f t="shared" si="80"/>
        <v>9.4373393211624203E-4</v>
      </c>
      <c r="AN313">
        <f t="shared" si="81"/>
        <v>24638</v>
      </c>
      <c r="AO313">
        <f t="shared" si="82"/>
        <v>23354</v>
      </c>
      <c r="AP313">
        <f t="shared" si="74"/>
        <v>28921</v>
      </c>
      <c r="AQ313">
        <f t="shared" si="83"/>
        <v>1284</v>
      </c>
      <c r="AS313">
        <f t="shared" si="75"/>
        <v>4254</v>
      </c>
    </row>
    <row r="314" spans="1:45">
      <c r="A314" t="str">
        <f t="shared" si="76"/>
        <v>4117321217</v>
      </c>
      <c r="B314" t="str">
        <f t="shared" si="77"/>
        <v>41173ES English</v>
      </c>
      <c r="C314" s="1">
        <v>41173</v>
      </c>
      <c r="D314">
        <v>21217</v>
      </c>
      <c r="E314" t="s">
        <v>488</v>
      </c>
      <c r="F314" t="s">
        <v>473</v>
      </c>
      <c r="G314" t="s">
        <v>34</v>
      </c>
      <c r="H314" t="s">
        <v>480</v>
      </c>
      <c r="I314">
        <v>24759</v>
      </c>
      <c r="J314">
        <v>34</v>
      </c>
      <c r="K314">
        <v>18596</v>
      </c>
      <c r="L314">
        <v>315</v>
      </c>
      <c r="N314">
        <v>371</v>
      </c>
      <c r="O314">
        <v>806</v>
      </c>
      <c r="P314">
        <v>580</v>
      </c>
      <c r="Q314">
        <v>34</v>
      </c>
      <c r="R314">
        <v>327</v>
      </c>
      <c r="S314">
        <v>1</v>
      </c>
      <c r="V314">
        <v>10</v>
      </c>
      <c r="W314">
        <v>1714</v>
      </c>
      <c r="X314">
        <v>2621</v>
      </c>
      <c r="AB314">
        <v>279</v>
      </c>
      <c r="AI314">
        <v>6.1</v>
      </c>
      <c r="AK314">
        <f t="shared" si="78"/>
        <v>24758</v>
      </c>
      <c r="AL314">
        <f t="shared" si="79"/>
        <v>1</v>
      </c>
      <c r="AM314" s="16">
        <f t="shared" si="80"/>
        <v>4.0389353366452604E-5</v>
      </c>
      <c r="AN314">
        <f t="shared" si="81"/>
        <v>20134</v>
      </c>
      <c r="AO314">
        <f t="shared" si="82"/>
        <v>19773</v>
      </c>
      <c r="AP314">
        <f t="shared" si="74"/>
        <v>22138</v>
      </c>
      <c r="AQ314">
        <f t="shared" si="83"/>
        <v>361</v>
      </c>
      <c r="AS314">
        <f t="shared" si="75"/>
        <v>2003</v>
      </c>
    </row>
    <row r="315" spans="1:45">
      <c r="A315" t="str">
        <f t="shared" si="76"/>
        <v>4117320999</v>
      </c>
      <c r="B315" t="str">
        <f t="shared" si="77"/>
        <v>41173ES English</v>
      </c>
      <c r="C315" s="1">
        <v>41173</v>
      </c>
      <c r="D315">
        <v>20999</v>
      </c>
      <c r="E315" t="s">
        <v>489</v>
      </c>
      <c r="F315" t="s">
        <v>473</v>
      </c>
      <c r="G315" t="s">
        <v>34</v>
      </c>
      <c r="H315" t="s">
        <v>480</v>
      </c>
      <c r="I315">
        <v>35983</v>
      </c>
      <c r="J315">
        <v>59</v>
      </c>
      <c r="K315">
        <v>20514</v>
      </c>
      <c r="L315">
        <v>606</v>
      </c>
      <c r="N315">
        <v>1537</v>
      </c>
      <c r="O315">
        <v>7318</v>
      </c>
      <c r="P315">
        <v>482</v>
      </c>
      <c r="Q315">
        <v>61</v>
      </c>
      <c r="R315">
        <v>410</v>
      </c>
      <c r="S315">
        <v>18</v>
      </c>
      <c r="T315">
        <v>1</v>
      </c>
      <c r="U315">
        <v>4</v>
      </c>
      <c r="V315">
        <v>79</v>
      </c>
      <c r="W315">
        <v>1721</v>
      </c>
      <c r="X315">
        <v>1776</v>
      </c>
      <c r="Y315">
        <v>731</v>
      </c>
      <c r="Z315">
        <v>1824</v>
      </c>
      <c r="AI315">
        <v>9.5</v>
      </c>
      <c r="AK315">
        <f t="shared" si="78"/>
        <v>35971</v>
      </c>
      <c r="AL315">
        <f t="shared" si="79"/>
        <v>12</v>
      </c>
      <c r="AM315" s="16">
        <f t="shared" si="80"/>
        <v>3.3349081510713395E-4</v>
      </c>
      <c r="AN315">
        <f t="shared" si="81"/>
        <v>29840</v>
      </c>
      <c r="AO315">
        <f t="shared" si="82"/>
        <v>29369</v>
      </c>
      <c r="AP315">
        <f t="shared" si="74"/>
        <v>34207</v>
      </c>
      <c r="AQ315">
        <f t="shared" si="83"/>
        <v>471</v>
      </c>
      <c r="AS315">
        <f t="shared" si="75"/>
        <v>4355</v>
      </c>
    </row>
    <row r="316" spans="1:45">
      <c r="A316" t="str">
        <f t="shared" si="76"/>
        <v>4117321447</v>
      </c>
      <c r="B316" t="str">
        <f t="shared" si="77"/>
        <v>41173ES English</v>
      </c>
      <c r="C316" s="1">
        <v>41173</v>
      </c>
      <c r="D316">
        <v>21447</v>
      </c>
      <c r="E316" t="s">
        <v>490</v>
      </c>
      <c r="F316" t="s">
        <v>473</v>
      </c>
      <c r="G316" t="s">
        <v>34</v>
      </c>
      <c r="H316" t="s">
        <v>480</v>
      </c>
      <c r="I316">
        <v>30635</v>
      </c>
      <c r="J316">
        <v>60</v>
      </c>
      <c r="K316">
        <v>21848</v>
      </c>
      <c r="L316">
        <v>910</v>
      </c>
      <c r="N316">
        <v>907</v>
      </c>
      <c r="O316">
        <v>1269</v>
      </c>
      <c r="P316">
        <v>400</v>
      </c>
      <c r="Q316">
        <v>60</v>
      </c>
      <c r="R316">
        <v>35</v>
      </c>
      <c r="S316">
        <v>4</v>
      </c>
      <c r="V316">
        <v>32</v>
      </c>
      <c r="W316">
        <v>1822</v>
      </c>
      <c r="X316">
        <v>1779</v>
      </c>
      <c r="Y316">
        <v>569</v>
      </c>
      <c r="Z316">
        <v>1946</v>
      </c>
      <c r="AI316">
        <v>8</v>
      </c>
      <c r="AK316">
        <f t="shared" si="78"/>
        <v>30267</v>
      </c>
      <c r="AL316">
        <f t="shared" si="79"/>
        <v>368</v>
      </c>
      <c r="AM316" s="16">
        <f t="shared" si="80"/>
        <v>1.2012404112942713E-2</v>
      </c>
      <c r="AN316">
        <f t="shared" si="81"/>
        <v>24119</v>
      </c>
      <c r="AO316">
        <f t="shared" si="82"/>
        <v>24024</v>
      </c>
      <c r="AP316">
        <f t="shared" si="74"/>
        <v>28856</v>
      </c>
      <c r="AQ316">
        <f t="shared" si="83"/>
        <v>95</v>
      </c>
      <c r="AS316">
        <f t="shared" si="75"/>
        <v>4369</v>
      </c>
    </row>
    <row r="317" spans="1:45">
      <c r="A317" t="str">
        <f t="shared" si="76"/>
        <v>4117321579</v>
      </c>
      <c r="B317" t="str">
        <f t="shared" si="77"/>
        <v>41173ES English</v>
      </c>
      <c r="C317" s="1">
        <v>41173</v>
      </c>
      <c r="D317">
        <v>21579</v>
      </c>
      <c r="E317" t="s">
        <v>491</v>
      </c>
      <c r="F317" t="s">
        <v>473</v>
      </c>
      <c r="G317" t="s">
        <v>34</v>
      </c>
      <c r="H317" t="s">
        <v>480</v>
      </c>
      <c r="I317">
        <v>30714</v>
      </c>
      <c r="J317">
        <v>50</v>
      </c>
      <c r="K317">
        <v>19092</v>
      </c>
      <c r="L317">
        <v>886</v>
      </c>
      <c r="N317">
        <v>1640</v>
      </c>
      <c r="O317">
        <v>4051</v>
      </c>
      <c r="P317">
        <v>481</v>
      </c>
      <c r="Q317">
        <v>50</v>
      </c>
      <c r="R317">
        <v>532</v>
      </c>
      <c r="S317">
        <v>9</v>
      </c>
      <c r="V317">
        <v>74</v>
      </c>
      <c r="W317">
        <v>1829</v>
      </c>
      <c r="X317">
        <v>1581</v>
      </c>
      <c r="Z317">
        <v>1855</v>
      </c>
      <c r="AI317">
        <v>8.1</v>
      </c>
      <c r="AK317">
        <f t="shared" si="78"/>
        <v>30704</v>
      </c>
      <c r="AL317">
        <f t="shared" si="79"/>
        <v>10</v>
      </c>
      <c r="AM317" s="16">
        <f t="shared" si="80"/>
        <v>3.2558442404115388E-4</v>
      </c>
      <c r="AN317">
        <f t="shared" si="81"/>
        <v>25365</v>
      </c>
      <c r="AO317">
        <f t="shared" si="82"/>
        <v>24783</v>
      </c>
      <c r="AP317">
        <f t="shared" si="74"/>
        <v>29133</v>
      </c>
      <c r="AQ317">
        <f t="shared" si="83"/>
        <v>582</v>
      </c>
      <c r="AS317">
        <f t="shared" si="75"/>
        <v>3758</v>
      </c>
    </row>
    <row r="318" spans="1:45">
      <c r="A318" t="str">
        <f t="shared" si="76"/>
        <v>4117321304</v>
      </c>
      <c r="B318" t="str">
        <f t="shared" si="77"/>
        <v>41173ES English</v>
      </c>
      <c r="C318" s="1">
        <v>41173</v>
      </c>
      <c r="D318">
        <v>21304</v>
      </c>
      <c r="E318" t="s">
        <v>492</v>
      </c>
      <c r="F318" t="s">
        <v>473</v>
      </c>
      <c r="G318" t="s">
        <v>34</v>
      </c>
      <c r="H318" t="s">
        <v>480</v>
      </c>
      <c r="I318">
        <v>30721</v>
      </c>
      <c r="J318">
        <v>56</v>
      </c>
      <c r="K318">
        <v>23952</v>
      </c>
      <c r="L318">
        <v>371</v>
      </c>
      <c r="N318">
        <v>366</v>
      </c>
      <c r="O318">
        <v>951</v>
      </c>
      <c r="P318">
        <v>451</v>
      </c>
      <c r="Q318">
        <v>56</v>
      </c>
      <c r="R318">
        <v>31</v>
      </c>
      <c r="S318">
        <v>3</v>
      </c>
      <c r="V318">
        <v>35</v>
      </c>
      <c r="W318">
        <v>1641</v>
      </c>
      <c r="X318">
        <v>1572</v>
      </c>
      <c r="Y318">
        <v>235</v>
      </c>
      <c r="Z318">
        <v>1877</v>
      </c>
      <c r="AI318">
        <v>8.1</v>
      </c>
      <c r="AK318">
        <f t="shared" si="78"/>
        <v>30716</v>
      </c>
      <c r="AL318">
        <f t="shared" si="79"/>
        <v>5</v>
      </c>
      <c r="AM318" s="16">
        <f t="shared" si="80"/>
        <v>1.627551186484815E-4</v>
      </c>
      <c r="AN318">
        <f t="shared" si="81"/>
        <v>25356</v>
      </c>
      <c r="AO318">
        <f t="shared" si="82"/>
        <v>25269</v>
      </c>
      <c r="AP318">
        <f t="shared" si="74"/>
        <v>29149</v>
      </c>
      <c r="AQ318">
        <f t="shared" si="83"/>
        <v>87</v>
      </c>
      <c r="AS318">
        <f t="shared" si="75"/>
        <v>3788</v>
      </c>
    </row>
    <row r="319" spans="1:45">
      <c r="A319" t="str">
        <f t="shared" si="76"/>
        <v>4117321317</v>
      </c>
      <c r="B319" t="str">
        <f t="shared" si="77"/>
        <v>41173ES English</v>
      </c>
      <c r="C319" s="1">
        <v>41173</v>
      </c>
      <c r="D319">
        <v>21317</v>
      </c>
      <c r="E319" t="s">
        <v>493</v>
      </c>
      <c r="F319" t="s">
        <v>473</v>
      </c>
      <c r="G319" t="s">
        <v>34</v>
      </c>
      <c r="H319" t="s">
        <v>494</v>
      </c>
      <c r="I319">
        <v>30644</v>
      </c>
      <c r="J319">
        <v>64</v>
      </c>
      <c r="K319">
        <v>19486</v>
      </c>
      <c r="L319">
        <v>236</v>
      </c>
      <c r="N319">
        <v>238</v>
      </c>
      <c r="O319">
        <v>4930</v>
      </c>
      <c r="P319">
        <v>385</v>
      </c>
      <c r="Q319">
        <v>64</v>
      </c>
      <c r="R319">
        <v>37</v>
      </c>
      <c r="S319">
        <v>7</v>
      </c>
      <c r="V319">
        <v>21</v>
      </c>
      <c r="W319">
        <v>1802</v>
      </c>
      <c r="X319">
        <v>1769</v>
      </c>
      <c r="Z319">
        <v>2290</v>
      </c>
      <c r="AI319">
        <v>8</v>
      </c>
      <c r="AK319">
        <f t="shared" si="78"/>
        <v>30637</v>
      </c>
      <c r="AL319">
        <f t="shared" si="79"/>
        <v>7</v>
      </c>
      <c r="AM319" s="16">
        <f t="shared" si="80"/>
        <v>2.2842970891528522E-4</v>
      </c>
      <c r="AN319">
        <f t="shared" si="81"/>
        <v>24755</v>
      </c>
      <c r="AO319">
        <f t="shared" si="82"/>
        <v>24654</v>
      </c>
      <c r="AP319">
        <f t="shared" si="74"/>
        <v>28875</v>
      </c>
      <c r="AQ319">
        <f t="shared" si="83"/>
        <v>101</v>
      </c>
      <c r="AS319">
        <f t="shared" si="75"/>
        <v>4113</v>
      </c>
    </row>
    <row r="320" spans="1:45">
      <c r="A320" t="str">
        <f t="shared" si="76"/>
        <v>4117321421</v>
      </c>
      <c r="B320" t="str">
        <f t="shared" si="77"/>
        <v>41173ES English</v>
      </c>
      <c r="C320" s="1">
        <v>41173</v>
      </c>
      <c r="D320">
        <v>21421</v>
      </c>
      <c r="E320" t="s">
        <v>495</v>
      </c>
      <c r="F320" t="s">
        <v>473</v>
      </c>
      <c r="G320" t="s">
        <v>34</v>
      </c>
      <c r="H320" t="s">
        <v>494</v>
      </c>
      <c r="I320">
        <v>30641</v>
      </c>
      <c r="J320">
        <v>42</v>
      </c>
      <c r="K320">
        <v>18522</v>
      </c>
      <c r="L320">
        <v>914</v>
      </c>
      <c r="N320">
        <v>1029</v>
      </c>
      <c r="O320">
        <v>5244</v>
      </c>
      <c r="P320">
        <v>588</v>
      </c>
      <c r="Q320">
        <v>42</v>
      </c>
      <c r="R320">
        <v>26</v>
      </c>
      <c r="S320">
        <v>8</v>
      </c>
      <c r="V320">
        <v>64</v>
      </c>
      <c r="W320">
        <v>1370</v>
      </c>
      <c r="X320">
        <v>1782</v>
      </c>
      <c r="Y320">
        <v>334</v>
      </c>
      <c r="Z320">
        <v>1643</v>
      </c>
      <c r="AI320">
        <v>8</v>
      </c>
      <c r="AK320">
        <f t="shared" si="78"/>
        <v>30056</v>
      </c>
      <c r="AL320">
        <f t="shared" si="79"/>
        <v>585</v>
      </c>
      <c r="AM320" s="16">
        <f t="shared" si="80"/>
        <v>1.9092066185829443E-2</v>
      </c>
      <c r="AN320">
        <f t="shared" si="81"/>
        <v>24863</v>
      </c>
      <c r="AO320">
        <f t="shared" si="82"/>
        <v>24795</v>
      </c>
      <c r="AP320">
        <f t="shared" si="74"/>
        <v>28859</v>
      </c>
      <c r="AQ320">
        <f t="shared" si="83"/>
        <v>68</v>
      </c>
      <c r="AS320">
        <f t="shared" si="75"/>
        <v>3411</v>
      </c>
    </row>
    <row r="321" spans="1:45">
      <c r="A321" t="str">
        <f t="shared" si="76"/>
        <v>4117321582</v>
      </c>
      <c r="B321" t="str">
        <f t="shared" si="77"/>
        <v>41173ES English</v>
      </c>
      <c r="C321" s="1">
        <v>41173</v>
      </c>
      <c r="D321">
        <v>21582</v>
      </c>
      <c r="E321" t="s">
        <v>496</v>
      </c>
      <c r="F321" t="s">
        <v>473</v>
      </c>
      <c r="G321" t="s">
        <v>34</v>
      </c>
      <c r="H321" t="s">
        <v>494</v>
      </c>
      <c r="I321">
        <v>30582</v>
      </c>
      <c r="J321">
        <v>34</v>
      </c>
      <c r="K321">
        <v>22315</v>
      </c>
      <c r="L321">
        <v>56</v>
      </c>
      <c r="N321">
        <v>186</v>
      </c>
      <c r="O321">
        <v>1730</v>
      </c>
      <c r="P321">
        <v>709</v>
      </c>
      <c r="Q321">
        <v>34</v>
      </c>
      <c r="R321">
        <v>651</v>
      </c>
      <c r="S321">
        <v>3</v>
      </c>
      <c r="V321">
        <v>2</v>
      </c>
      <c r="W321">
        <v>1784</v>
      </c>
      <c r="X321">
        <v>1806</v>
      </c>
      <c r="Z321">
        <v>2067</v>
      </c>
      <c r="AI321">
        <v>8</v>
      </c>
      <c r="AK321">
        <f t="shared" si="78"/>
        <v>30575</v>
      </c>
      <c r="AL321">
        <f t="shared" si="79"/>
        <v>7</v>
      </c>
      <c r="AM321" s="16">
        <f t="shared" si="80"/>
        <v>2.2889281276567916E-4</v>
      </c>
      <c r="AN321">
        <f t="shared" si="81"/>
        <v>24916</v>
      </c>
      <c r="AO321">
        <f t="shared" si="82"/>
        <v>24231</v>
      </c>
      <c r="AP321">
        <f t="shared" si="74"/>
        <v>28776</v>
      </c>
      <c r="AQ321">
        <f t="shared" si="83"/>
        <v>685</v>
      </c>
      <c r="AS321">
        <f t="shared" si="75"/>
        <v>3853</v>
      </c>
    </row>
    <row r="322" spans="1:45">
      <c r="A322" t="str">
        <f t="shared" si="76"/>
        <v>4117321265</v>
      </c>
      <c r="B322" t="str">
        <f t="shared" si="77"/>
        <v>41173ES English</v>
      </c>
      <c r="C322" s="1">
        <v>41173</v>
      </c>
      <c r="D322">
        <v>21265</v>
      </c>
      <c r="E322" t="s">
        <v>497</v>
      </c>
      <c r="F322" t="s">
        <v>473</v>
      </c>
      <c r="G322" t="s">
        <v>34</v>
      </c>
      <c r="H322" t="s">
        <v>494</v>
      </c>
      <c r="I322">
        <v>12601</v>
      </c>
      <c r="J322">
        <v>27</v>
      </c>
      <c r="K322">
        <v>10150</v>
      </c>
      <c r="L322">
        <v>305</v>
      </c>
      <c r="N322">
        <v>301</v>
      </c>
      <c r="O322">
        <v>1018</v>
      </c>
      <c r="P322">
        <v>425</v>
      </c>
      <c r="Q322">
        <v>27</v>
      </c>
      <c r="R322">
        <v>214</v>
      </c>
      <c r="S322">
        <v>2</v>
      </c>
      <c r="V322">
        <v>4</v>
      </c>
      <c r="W322">
        <v>888</v>
      </c>
      <c r="AI322">
        <v>3.5</v>
      </c>
      <c r="AK322">
        <f t="shared" si="78"/>
        <v>12602</v>
      </c>
      <c r="AL322">
        <f t="shared" si="79"/>
        <v>0</v>
      </c>
      <c r="AM322" s="16">
        <f t="shared" si="80"/>
        <v>0</v>
      </c>
      <c r="AN322">
        <f t="shared" si="81"/>
        <v>11710</v>
      </c>
      <c r="AO322">
        <f t="shared" si="82"/>
        <v>11469</v>
      </c>
      <c r="AP322">
        <f t="shared" si="74"/>
        <v>12601</v>
      </c>
      <c r="AQ322">
        <f t="shared" si="83"/>
        <v>241</v>
      </c>
      <c r="AS322">
        <f t="shared" si="75"/>
        <v>892</v>
      </c>
    </row>
    <row r="323" spans="1:45">
      <c r="A323" t="str">
        <f t="shared" si="76"/>
        <v>4117321059</v>
      </c>
      <c r="B323" t="str">
        <f t="shared" si="77"/>
        <v>41173ES English</v>
      </c>
      <c r="C323" s="1">
        <v>41173</v>
      </c>
      <c r="D323">
        <v>21059</v>
      </c>
      <c r="E323" t="s">
        <v>498</v>
      </c>
      <c r="F323" t="s">
        <v>473</v>
      </c>
      <c r="G323" t="s">
        <v>34</v>
      </c>
      <c r="H323" t="s">
        <v>494</v>
      </c>
      <c r="I323">
        <v>30735</v>
      </c>
      <c r="J323">
        <v>51</v>
      </c>
      <c r="K323">
        <v>23399</v>
      </c>
      <c r="L323">
        <v>832</v>
      </c>
      <c r="N323">
        <v>1688</v>
      </c>
      <c r="O323">
        <v>1877</v>
      </c>
      <c r="P323">
        <v>512</v>
      </c>
      <c r="Q323">
        <v>51</v>
      </c>
      <c r="R323">
        <v>30</v>
      </c>
      <c r="S323">
        <v>7</v>
      </c>
      <c r="V323">
        <v>3</v>
      </c>
      <c r="W323">
        <v>1786</v>
      </c>
      <c r="X323">
        <v>1626</v>
      </c>
      <c r="Y323">
        <v>275</v>
      </c>
      <c r="AI323">
        <v>8.1</v>
      </c>
      <c r="AK323">
        <f t="shared" si="78"/>
        <v>30735</v>
      </c>
      <c r="AL323">
        <f t="shared" si="79"/>
        <v>0</v>
      </c>
      <c r="AM323" s="16">
        <f t="shared" si="80"/>
        <v>0</v>
      </c>
      <c r="AN323">
        <f t="shared" si="81"/>
        <v>27045</v>
      </c>
      <c r="AO323">
        <f t="shared" si="82"/>
        <v>26964</v>
      </c>
      <c r="AP323">
        <f t="shared" si="74"/>
        <v>29109</v>
      </c>
      <c r="AQ323">
        <f t="shared" si="83"/>
        <v>81</v>
      </c>
      <c r="AS323">
        <f t="shared" si="75"/>
        <v>2064</v>
      </c>
    </row>
    <row r="324" spans="1:45">
      <c r="A324" t="str">
        <f t="shared" si="76"/>
        <v>4117321020</v>
      </c>
      <c r="B324" t="str">
        <f t="shared" si="77"/>
        <v>41173ES English</v>
      </c>
      <c r="C324" s="1">
        <v>41173</v>
      </c>
      <c r="D324">
        <v>21020</v>
      </c>
      <c r="E324" t="s">
        <v>499</v>
      </c>
      <c r="F324" t="s">
        <v>473</v>
      </c>
      <c r="G324" t="s">
        <v>34</v>
      </c>
      <c r="H324" t="s">
        <v>494</v>
      </c>
      <c r="I324">
        <v>30455</v>
      </c>
      <c r="J324">
        <v>55</v>
      </c>
      <c r="K324">
        <v>20375</v>
      </c>
      <c r="L324">
        <v>234</v>
      </c>
      <c r="N324">
        <v>263</v>
      </c>
      <c r="O324">
        <v>3319</v>
      </c>
      <c r="P324">
        <v>435</v>
      </c>
      <c r="Q324">
        <v>55</v>
      </c>
      <c r="R324">
        <v>298</v>
      </c>
      <c r="S324">
        <v>5</v>
      </c>
      <c r="V324">
        <v>8</v>
      </c>
      <c r="W324">
        <v>1839</v>
      </c>
      <c r="X324">
        <v>1794</v>
      </c>
      <c r="Y324">
        <v>267</v>
      </c>
      <c r="Z324">
        <v>2231</v>
      </c>
      <c r="AI324">
        <v>8</v>
      </c>
      <c r="AK324">
        <f t="shared" si="78"/>
        <v>30449</v>
      </c>
      <c r="AL324">
        <f t="shared" si="79"/>
        <v>6</v>
      </c>
      <c r="AM324" s="16">
        <f t="shared" si="80"/>
        <v>1.9701198489574783E-4</v>
      </c>
      <c r="AN324">
        <f t="shared" si="81"/>
        <v>24310</v>
      </c>
      <c r="AO324">
        <f t="shared" si="82"/>
        <v>23957</v>
      </c>
      <c r="AP324">
        <f t="shared" ref="AP324:AP387" si="84">IF(I324&gt;0,I324-X324,AK324-X324)</f>
        <v>28661</v>
      </c>
      <c r="AQ324">
        <f t="shared" si="83"/>
        <v>353</v>
      </c>
      <c r="AS324">
        <f t="shared" ref="AS324:AS387" si="85">SUM(V324:AH324)-X324</f>
        <v>4345</v>
      </c>
    </row>
    <row r="325" spans="1:45">
      <c r="A325" t="str">
        <f t="shared" si="76"/>
        <v>4117321469</v>
      </c>
      <c r="B325" t="str">
        <f t="shared" si="77"/>
        <v>41173ES English</v>
      </c>
      <c r="C325" s="1">
        <v>41173</v>
      </c>
      <c r="D325">
        <v>21469</v>
      </c>
      <c r="E325" t="s">
        <v>500</v>
      </c>
      <c r="F325" t="s">
        <v>473</v>
      </c>
      <c r="G325" t="s">
        <v>34</v>
      </c>
      <c r="H325" t="s">
        <v>494</v>
      </c>
      <c r="I325">
        <v>30917</v>
      </c>
      <c r="J325">
        <v>55</v>
      </c>
      <c r="K325">
        <v>18892</v>
      </c>
      <c r="L325">
        <v>421</v>
      </c>
      <c r="N325">
        <v>447</v>
      </c>
      <c r="O325">
        <v>7013</v>
      </c>
      <c r="P325">
        <v>479</v>
      </c>
      <c r="Q325">
        <v>55</v>
      </c>
      <c r="R325">
        <v>35</v>
      </c>
      <c r="S325">
        <v>43</v>
      </c>
      <c r="V325">
        <v>29</v>
      </c>
      <c r="W325">
        <v>1817</v>
      </c>
      <c r="X325">
        <v>1853</v>
      </c>
      <c r="Y325">
        <v>780</v>
      </c>
      <c r="AI325">
        <v>8.1</v>
      </c>
      <c r="AK325">
        <f t="shared" si="78"/>
        <v>30921</v>
      </c>
      <c r="AL325">
        <f t="shared" si="79"/>
        <v>0</v>
      </c>
      <c r="AM325" s="16">
        <f t="shared" si="80"/>
        <v>0</v>
      </c>
      <c r="AN325">
        <f t="shared" si="81"/>
        <v>26442</v>
      </c>
      <c r="AO325">
        <f t="shared" si="82"/>
        <v>26352</v>
      </c>
      <c r="AP325">
        <f t="shared" si="84"/>
        <v>29064</v>
      </c>
      <c r="AQ325">
        <f t="shared" si="83"/>
        <v>90</v>
      </c>
      <c r="AS325">
        <f t="shared" si="85"/>
        <v>2626</v>
      </c>
    </row>
    <row r="326" spans="1:45">
      <c r="A326" t="str">
        <f t="shared" si="76"/>
        <v>4117321288</v>
      </c>
      <c r="B326" t="str">
        <f t="shared" si="77"/>
        <v>41173ES English</v>
      </c>
      <c r="C326" s="1">
        <v>41173</v>
      </c>
      <c r="D326">
        <v>21288</v>
      </c>
      <c r="E326" t="s">
        <v>501</v>
      </c>
      <c r="F326" t="s">
        <v>473</v>
      </c>
      <c r="G326" t="s">
        <v>34</v>
      </c>
      <c r="H326" t="s">
        <v>494</v>
      </c>
      <c r="I326">
        <v>30607</v>
      </c>
      <c r="J326">
        <v>46</v>
      </c>
      <c r="K326">
        <v>17082</v>
      </c>
      <c r="L326">
        <v>1004</v>
      </c>
      <c r="N326">
        <v>1013</v>
      </c>
      <c r="O326">
        <v>8247</v>
      </c>
      <c r="P326">
        <v>572</v>
      </c>
      <c r="Q326">
        <v>47</v>
      </c>
      <c r="R326">
        <v>21</v>
      </c>
      <c r="S326">
        <v>18</v>
      </c>
      <c r="V326">
        <v>19</v>
      </c>
      <c r="W326">
        <v>1803</v>
      </c>
      <c r="X326">
        <v>1803</v>
      </c>
      <c r="Y326">
        <v>223</v>
      </c>
      <c r="Z326">
        <v>344</v>
      </c>
      <c r="AI326">
        <v>8</v>
      </c>
      <c r="AK326">
        <f t="shared" si="78"/>
        <v>30602</v>
      </c>
      <c r="AL326">
        <f t="shared" si="79"/>
        <v>5</v>
      </c>
      <c r="AM326" s="16">
        <f t="shared" si="80"/>
        <v>1.6336132257326755E-4</v>
      </c>
      <c r="AN326">
        <f t="shared" si="81"/>
        <v>26410</v>
      </c>
      <c r="AO326">
        <f t="shared" si="82"/>
        <v>26342</v>
      </c>
      <c r="AP326">
        <f t="shared" si="84"/>
        <v>28804</v>
      </c>
      <c r="AQ326">
        <f t="shared" si="83"/>
        <v>68</v>
      </c>
      <c r="AS326">
        <f t="shared" si="85"/>
        <v>2389</v>
      </c>
    </row>
    <row r="327" spans="1:45">
      <c r="A327" t="str">
        <f t="shared" si="76"/>
        <v>4117321135</v>
      </c>
      <c r="B327" t="str">
        <f t="shared" si="77"/>
        <v>41173ES English</v>
      </c>
      <c r="C327" s="1">
        <v>41173</v>
      </c>
      <c r="D327">
        <v>21135</v>
      </c>
      <c r="E327" t="s">
        <v>502</v>
      </c>
      <c r="F327" t="s">
        <v>473</v>
      </c>
      <c r="G327" t="s">
        <v>34</v>
      </c>
      <c r="H327" t="s">
        <v>494</v>
      </c>
      <c r="I327">
        <v>30688</v>
      </c>
      <c r="J327">
        <v>59</v>
      </c>
      <c r="K327">
        <v>21215</v>
      </c>
      <c r="L327">
        <v>1049</v>
      </c>
      <c r="N327">
        <v>1512</v>
      </c>
      <c r="O327">
        <v>2244</v>
      </c>
      <c r="P327">
        <v>415</v>
      </c>
      <c r="Q327">
        <v>59</v>
      </c>
      <c r="R327">
        <v>261</v>
      </c>
      <c r="S327">
        <v>5</v>
      </c>
      <c r="V327">
        <v>13</v>
      </c>
      <c r="W327">
        <v>1443</v>
      </c>
      <c r="X327">
        <v>1213</v>
      </c>
      <c r="Y327">
        <v>317</v>
      </c>
      <c r="Z327">
        <v>1797</v>
      </c>
      <c r="AI327">
        <v>8.1999999999999993</v>
      </c>
      <c r="AK327">
        <f t="shared" si="78"/>
        <v>30074</v>
      </c>
      <c r="AL327">
        <f t="shared" si="79"/>
        <v>614</v>
      </c>
      <c r="AM327" s="16">
        <f t="shared" si="80"/>
        <v>2.0007820646506778E-2</v>
      </c>
      <c r="AN327">
        <f t="shared" si="81"/>
        <v>25291</v>
      </c>
      <c r="AO327">
        <f t="shared" si="82"/>
        <v>24971</v>
      </c>
      <c r="AP327">
        <f t="shared" si="84"/>
        <v>29475</v>
      </c>
      <c r="AQ327">
        <f t="shared" si="83"/>
        <v>320</v>
      </c>
      <c r="AS327">
        <f t="shared" si="85"/>
        <v>3570</v>
      </c>
    </row>
    <row r="328" spans="1:45">
      <c r="A328" t="str">
        <f t="shared" si="76"/>
        <v>4117321528</v>
      </c>
      <c r="B328" t="str">
        <f t="shared" si="77"/>
        <v>41173ES English</v>
      </c>
      <c r="C328" s="1">
        <v>41173</v>
      </c>
      <c r="D328">
        <v>21528</v>
      </c>
      <c r="E328" t="s">
        <v>503</v>
      </c>
      <c r="F328" t="s">
        <v>473</v>
      </c>
      <c r="G328" t="s">
        <v>34</v>
      </c>
      <c r="H328" t="s">
        <v>504</v>
      </c>
      <c r="I328">
        <v>30739</v>
      </c>
      <c r="J328">
        <v>63</v>
      </c>
      <c r="K328">
        <v>23353</v>
      </c>
      <c r="L328">
        <v>2197</v>
      </c>
      <c r="N328">
        <v>2286</v>
      </c>
      <c r="O328">
        <v>0</v>
      </c>
      <c r="P328">
        <v>406</v>
      </c>
      <c r="Q328">
        <v>64</v>
      </c>
      <c r="R328">
        <v>1049</v>
      </c>
      <c r="V328">
        <v>48</v>
      </c>
      <c r="W328">
        <v>1752</v>
      </c>
      <c r="X328">
        <v>1774</v>
      </c>
      <c r="AE328">
        <v>404</v>
      </c>
      <c r="AI328">
        <v>8</v>
      </c>
      <c r="AK328">
        <f t="shared" si="78"/>
        <v>30730</v>
      </c>
      <c r="AL328">
        <f t="shared" si="79"/>
        <v>9</v>
      </c>
      <c r="AM328" s="16">
        <f t="shared" si="80"/>
        <v>2.9278766387976185E-4</v>
      </c>
      <c r="AN328">
        <f t="shared" si="81"/>
        <v>26752</v>
      </c>
      <c r="AO328">
        <f t="shared" si="82"/>
        <v>25639</v>
      </c>
      <c r="AP328">
        <f t="shared" si="84"/>
        <v>28965</v>
      </c>
      <c r="AQ328">
        <f t="shared" si="83"/>
        <v>1113</v>
      </c>
      <c r="AS328">
        <f t="shared" si="85"/>
        <v>2204</v>
      </c>
    </row>
    <row r="329" spans="1:45">
      <c r="A329" t="str">
        <f t="shared" si="76"/>
        <v>4117321568</v>
      </c>
      <c r="B329" t="str">
        <f t="shared" si="77"/>
        <v>41173ES English</v>
      </c>
      <c r="C329" s="1">
        <v>41173</v>
      </c>
      <c r="D329">
        <v>21568</v>
      </c>
      <c r="E329" t="s">
        <v>505</v>
      </c>
      <c r="F329" t="s">
        <v>473</v>
      </c>
      <c r="G329" t="s">
        <v>34</v>
      </c>
      <c r="H329" t="s">
        <v>504</v>
      </c>
      <c r="I329">
        <v>30711</v>
      </c>
      <c r="J329">
        <v>37</v>
      </c>
      <c r="K329">
        <v>18561</v>
      </c>
      <c r="L329">
        <v>643</v>
      </c>
      <c r="N329">
        <v>1230</v>
      </c>
      <c r="O329">
        <v>5349</v>
      </c>
      <c r="P329">
        <v>664</v>
      </c>
      <c r="Q329">
        <v>39</v>
      </c>
      <c r="R329">
        <v>607</v>
      </c>
      <c r="S329">
        <v>9</v>
      </c>
      <c r="T329">
        <v>2</v>
      </c>
      <c r="U329">
        <v>773</v>
      </c>
      <c r="V329">
        <v>13</v>
      </c>
      <c r="W329">
        <v>1762</v>
      </c>
      <c r="X329">
        <v>1780</v>
      </c>
      <c r="AE329">
        <v>903</v>
      </c>
      <c r="AI329">
        <v>8</v>
      </c>
      <c r="AK329">
        <f t="shared" si="78"/>
        <v>30244</v>
      </c>
      <c r="AL329">
        <f t="shared" si="79"/>
        <v>467</v>
      </c>
      <c r="AM329" s="16">
        <f t="shared" si="80"/>
        <v>1.5206277880889584E-2</v>
      </c>
      <c r="AN329">
        <f t="shared" si="81"/>
        <v>25786</v>
      </c>
      <c r="AO329">
        <f t="shared" si="82"/>
        <v>25140</v>
      </c>
      <c r="AP329">
        <f t="shared" si="84"/>
        <v>28931</v>
      </c>
      <c r="AQ329">
        <f t="shared" si="83"/>
        <v>646</v>
      </c>
      <c r="AS329">
        <f t="shared" si="85"/>
        <v>2678</v>
      </c>
    </row>
    <row r="330" spans="1:45">
      <c r="A330" t="str">
        <f t="shared" si="76"/>
        <v>4117321529</v>
      </c>
      <c r="B330" t="str">
        <f t="shared" si="77"/>
        <v>41173ES English</v>
      </c>
      <c r="C330" s="1">
        <v>41173</v>
      </c>
      <c r="D330">
        <v>21529</v>
      </c>
      <c r="E330" t="s">
        <v>506</v>
      </c>
      <c r="F330" t="s">
        <v>473</v>
      </c>
      <c r="G330" t="s">
        <v>34</v>
      </c>
      <c r="H330" t="s">
        <v>504</v>
      </c>
      <c r="I330">
        <v>30274</v>
      </c>
      <c r="J330">
        <v>52</v>
      </c>
      <c r="K330">
        <v>24258</v>
      </c>
      <c r="L330">
        <v>821</v>
      </c>
      <c r="N330">
        <v>813</v>
      </c>
      <c r="O330">
        <v>1403</v>
      </c>
      <c r="P330">
        <v>509</v>
      </c>
      <c r="Q330">
        <v>53</v>
      </c>
      <c r="R330">
        <v>161</v>
      </c>
      <c r="S330">
        <v>2</v>
      </c>
      <c r="V330">
        <v>53</v>
      </c>
      <c r="W330">
        <v>1768</v>
      </c>
      <c r="X330">
        <v>1756</v>
      </c>
      <c r="AI330">
        <v>7.9</v>
      </c>
      <c r="AK330">
        <f t="shared" si="78"/>
        <v>30265</v>
      </c>
      <c r="AL330">
        <f t="shared" si="79"/>
        <v>9</v>
      </c>
      <c r="AM330" s="16">
        <f t="shared" si="80"/>
        <v>2.9728479883728612E-4</v>
      </c>
      <c r="AN330">
        <f t="shared" si="81"/>
        <v>26688</v>
      </c>
      <c r="AO330">
        <f t="shared" si="82"/>
        <v>26474</v>
      </c>
      <c r="AP330">
        <f t="shared" si="84"/>
        <v>28518</v>
      </c>
      <c r="AQ330">
        <f t="shared" si="83"/>
        <v>214</v>
      </c>
      <c r="AS330">
        <f t="shared" si="85"/>
        <v>1821</v>
      </c>
    </row>
    <row r="331" spans="1:45">
      <c r="A331" t="str">
        <f t="shared" si="76"/>
        <v>4117321525</v>
      </c>
      <c r="B331" t="str">
        <f t="shared" si="77"/>
        <v>41173ES English</v>
      </c>
      <c r="C331" s="1">
        <v>41173</v>
      </c>
      <c r="D331">
        <v>21525</v>
      </c>
      <c r="E331" t="s">
        <v>507</v>
      </c>
      <c r="F331" t="s">
        <v>473</v>
      </c>
      <c r="G331" t="s">
        <v>34</v>
      </c>
      <c r="H331" t="s">
        <v>504</v>
      </c>
      <c r="I331">
        <v>34575</v>
      </c>
      <c r="J331">
        <v>25</v>
      </c>
      <c r="K331">
        <v>24094</v>
      </c>
      <c r="L331">
        <v>1211</v>
      </c>
      <c r="N331">
        <v>1528</v>
      </c>
      <c r="O331">
        <v>4202</v>
      </c>
      <c r="P331">
        <v>1180</v>
      </c>
      <c r="Q331">
        <v>25</v>
      </c>
      <c r="R331">
        <v>98</v>
      </c>
      <c r="S331">
        <v>7</v>
      </c>
      <c r="V331">
        <v>98</v>
      </c>
      <c r="W331">
        <v>1804</v>
      </c>
      <c r="X331">
        <v>1807</v>
      </c>
      <c r="Z331">
        <v>916</v>
      </c>
      <c r="AI331">
        <v>9.1</v>
      </c>
      <c r="AK331">
        <f t="shared" si="78"/>
        <v>34572</v>
      </c>
      <c r="AL331">
        <f t="shared" si="79"/>
        <v>3</v>
      </c>
      <c r="AM331" s="16">
        <f t="shared" si="80"/>
        <v>8.6767895878524947E-5</v>
      </c>
      <c r="AN331">
        <f t="shared" si="81"/>
        <v>29947</v>
      </c>
      <c r="AO331">
        <f t="shared" si="82"/>
        <v>29824</v>
      </c>
      <c r="AP331">
        <f t="shared" si="84"/>
        <v>32768</v>
      </c>
      <c r="AQ331">
        <f t="shared" si="83"/>
        <v>123</v>
      </c>
      <c r="AS331">
        <f t="shared" si="85"/>
        <v>2818</v>
      </c>
    </row>
    <row r="332" spans="1:45">
      <c r="A332" t="str">
        <f t="shared" si="76"/>
        <v>4117321001</v>
      </c>
      <c r="B332" t="str">
        <f t="shared" si="77"/>
        <v>41173ES English</v>
      </c>
      <c r="C332" s="1">
        <v>41173</v>
      </c>
      <c r="D332">
        <v>21001</v>
      </c>
      <c r="E332" t="s">
        <v>508</v>
      </c>
      <c r="F332" t="s">
        <v>473</v>
      </c>
      <c r="G332" t="s">
        <v>34</v>
      </c>
      <c r="H332" t="s">
        <v>504</v>
      </c>
      <c r="I332">
        <v>38122</v>
      </c>
      <c r="J332">
        <v>76</v>
      </c>
      <c r="K332">
        <v>24436</v>
      </c>
      <c r="L332">
        <v>716</v>
      </c>
      <c r="N332">
        <v>716</v>
      </c>
      <c r="O332">
        <v>2679</v>
      </c>
      <c r="P332">
        <v>366</v>
      </c>
      <c r="Q332">
        <v>76</v>
      </c>
      <c r="R332">
        <v>1529</v>
      </c>
      <c r="S332">
        <v>3</v>
      </c>
      <c r="V332">
        <v>761</v>
      </c>
      <c r="W332">
        <v>1898</v>
      </c>
      <c r="X332">
        <v>1779</v>
      </c>
      <c r="Y332">
        <v>1944</v>
      </c>
      <c r="Z332">
        <v>2297</v>
      </c>
      <c r="AI332">
        <v>10.1</v>
      </c>
      <c r="AK332">
        <f t="shared" si="78"/>
        <v>38115</v>
      </c>
      <c r="AL332">
        <f t="shared" si="79"/>
        <v>7</v>
      </c>
      <c r="AM332" s="16">
        <f t="shared" si="80"/>
        <v>1.836210062431142E-4</v>
      </c>
      <c r="AN332">
        <f t="shared" si="81"/>
        <v>29436</v>
      </c>
      <c r="AO332">
        <f t="shared" si="82"/>
        <v>27831</v>
      </c>
      <c r="AP332">
        <f t="shared" si="84"/>
        <v>36343</v>
      </c>
      <c r="AQ332">
        <f t="shared" si="83"/>
        <v>1605</v>
      </c>
      <c r="AS332">
        <f t="shared" si="85"/>
        <v>6900</v>
      </c>
    </row>
    <row r="333" spans="1:45">
      <c r="A333" t="str">
        <f t="shared" si="76"/>
        <v>4117321603</v>
      </c>
      <c r="B333" t="str">
        <f t="shared" si="77"/>
        <v>41173ES English</v>
      </c>
      <c r="C333" s="1">
        <v>41173</v>
      </c>
      <c r="D333">
        <v>21603</v>
      </c>
      <c r="E333" t="s">
        <v>509</v>
      </c>
      <c r="F333" t="s">
        <v>473</v>
      </c>
      <c r="G333" t="s">
        <v>34</v>
      </c>
      <c r="H333" t="s">
        <v>504</v>
      </c>
      <c r="I333">
        <v>30596</v>
      </c>
      <c r="J333">
        <v>49</v>
      </c>
      <c r="K333">
        <v>21661</v>
      </c>
      <c r="L333">
        <v>913</v>
      </c>
      <c r="N333">
        <v>3554</v>
      </c>
      <c r="O333">
        <v>3205</v>
      </c>
      <c r="P333">
        <v>526</v>
      </c>
      <c r="Q333">
        <v>49</v>
      </c>
      <c r="R333">
        <v>28</v>
      </c>
      <c r="S333">
        <v>10</v>
      </c>
      <c r="V333">
        <v>43</v>
      </c>
      <c r="W333">
        <v>1529</v>
      </c>
      <c r="Y333">
        <v>516</v>
      </c>
      <c r="AI333">
        <v>8.5</v>
      </c>
      <c r="AK333">
        <f t="shared" si="78"/>
        <v>30585</v>
      </c>
      <c r="AL333">
        <f t="shared" si="79"/>
        <v>11</v>
      </c>
      <c r="AM333" s="16">
        <f t="shared" si="80"/>
        <v>3.5952412080010457E-4</v>
      </c>
      <c r="AN333">
        <f t="shared" si="81"/>
        <v>28497</v>
      </c>
      <c r="AO333">
        <f t="shared" si="82"/>
        <v>28420</v>
      </c>
      <c r="AP333">
        <f t="shared" si="84"/>
        <v>30596</v>
      </c>
      <c r="AQ333">
        <f t="shared" si="83"/>
        <v>77</v>
      </c>
      <c r="AS333">
        <f t="shared" si="85"/>
        <v>2088</v>
      </c>
    </row>
    <row r="334" spans="1:45">
      <c r="A334" t="str">
        <f t="shared" si="76"/>
        <v>4117320946</v>
      </c>
      <c r="B334" t="str">
        <f t="shared" si="77"/>
        <v>41173ES English</v>
      </c>
      <c r="C334" s="1">
        <v>41173</v>
      </c>
      <c r="D334">
        <v>20946</v>
      </c>
      <c r="E334" t="s">
        <v>510</v>
      </c>
      <c r="F334" t="s">
        <v>473</v>
      </c>
      <c r="G334" t="s">
        <v>34</v>
      </c>
      <c r="H334" t="s">
        <v>504</v>
      </c>
      <c r="I334">
        <v>14584</v>
      </c>
      <c r="J334">
        <v>22</v>
      </c>
      <c r="K334">
        <v>8334</v>
      </c>
      <c r="L334">
        <v>378</v>
      </c>
      <c r="N334">
        <v>372</v>
      </c>
      <c r="O334">
        <v>2666</v>
      </c>
      <c r="P334">
        <v>517</v>
      </c>
      <c r="Q334">
        <v>22</v>
      </c>
      <c r="R334">
        <v>353</v>
      </c>
      <c r="S334">
        <v>5</v>
      </c>
      <c r="V334">
        <v>4</v>
      </c>
      <c r="W334">
        <v>888</v>
      </c>
      <c r="Z334">
        <v>1941</v>
      </c>
      <c r="AI334">
        <v>4.0999999999999996</v>
      </c>
      <c r="AK334">
        <f t="shared" si="78"/>
        <v>14580</v>
      </c>
      <c r="AL334">
        <f t="shared" si="79"/>
        <v>4</v>
      </c>
      <c r="AM334" s="16">
        <f t="shared" si="80"/>
        <v>2.7427317608337906E-4</v>
      </c>
      <c r="AN334">
        <f t="shared" si="81"/>
        <v>11747</v>
      </c>
      <c r="AO334">
        <f t="shared" si="82"/>
        <v>11372</v>
      </c>
      <c r="AP334">
        <f t="shared" si="84"/>
        <v>14584</v>
      </c>
      <c r="AQ334">
        <f t="shared" si="83"/>
        <v>375</v>
      </c>
      <c r="AS334">
        <f t="shared" si="85"/>
        <v>2833</v>
      </c>
    </row>
    <row r="335" spans="1:45">
      <c r="A335" t="str">
        <f t="shared" si="76"/>
        <v>4117321436</v>
      </c>
      <c r="B335" t="str">
        <f t="shared" si="77"/>
        <v>41173ES English</v>
      </c>
      <c r="C335" s="1">
        <v>41173</v>
      </c>
      <c r="D335">
        <v>21436</v>
      </c>
      <c r="E335" t="s">
        <v>511</v>
      </c>
      <c r="F335" t="s">
        <v>473</v>
      </c>
      <c r="G335" t="s">
        <v>34</v>
      </c>
      <c r="H335" t="s">
        <v>504</v>
      </c>
      <c r="I335">
        <v>19473</v>
      </c>
      <c r="J335">
        <v>42</v>
      </c>
      <c r="K335">
        <v>12249</v>
      </c>
      <c r="L335">
        <v>605</v>
      </c>
      <c r="N335">
        <v>860</v>
      </c>
      <c r="O335">
        <v>924</v>
      </c>
      <c r="P335">
        <v>328</v>
      </c>
      <c r="Q335">
        <v>42</v>
      </c>
      <c r="R335">
        <v>58</v>
      </c>
      <c r="S335">
        <v>3</v>
      </c>
      <c r="V335">
        <v>308</v>
      </c>
      <c r="W335">
        <v>904</v>
      </c>
      <c r="X335">
        <v>1804</v>
      </c>
      <c r="Y335">
        <v>101</v>
      </c>
      <c r="Z335">
        <v>1979</v>
      </c>
      <c r="AI335">
        <v>4.9000000000000004</v>
      </c>
      <c r="AK335">
        <f t="shared" si="78"/>
        <v>19229</v>
      </c>
      <c r="AL335">
        <f t="shared" si="79"/>
        <v>244</v>
      </c>
      <c r="AM335" s="16">
        <f t="shared" si="80"/>
        <v>1.2530169978945207E-2</v>
      </c>
      <c r="AN335">
        <f t="shared" si="81"/>
        <v>14133</v>
      </c>
      <c r="AO335">
        <f t="shared" si="82"/>
        <v>14033</v>
      </c>
      <c r="AP335">
        <f t="shared" si="84"/>
        <v>17669</v>
      </c>
      <c r="AQ335">
        <f t="shared" si="83"/>
        <v>100</v>
      </c>
      <c r="AS335">
        <f t="shared" si="85"/>
        <v>3292</v>
      </c>
    </row>
    <row r="336" spans="1:45">
      <c r="A336" t="str">
        <f t="shared" si="76"/>
        <v>4117321538</v>
      </c>
      <c r="B336" t="str">
        <f t="shared" si="77"/>
        <v>41173ES English</v>
      </c>
      <c r="C336" s="1">
        <v>41173</v>
      </c>
      <c r="D336">
        <v>21538</v>
      </c>
      <c r="E336" t="s">
        <v>512</v>
      </c>
      <c r="F336" t="s">
        <v>473</v>
      </c>
      <c r="G336" t="s">
        <v>34</v>
      </c>
      <c r="H336" t="s">
        <v>504</v>
      </c>
      <c r="I336">
        <v>35850</v>
      </c>
      <c r="J336">
        <v>59</v>
      </c>
      <c r="K336">
        <v>26010</v>
      </c>
      <c r="L336">
        <v>525</v>
      </c>
      <c r="N336">
        <v>532</v>
      </c>
      <c r="O336">
        <v>3689</v>
      </c>
      <c r="P336">
        <v>512</v>
      </c>
      <c r="Q336">
        <v>59</v>
      </c>
      <c r="R336">
        <v>394</v>
      </c>
      <c r="S336">
        <v>8</v>
      </c>
      <c r="V336">
        <v>65</v>
      </c>
      <c r="W336">
        <v>1800</v>
      </c>
      <c r="X336">
        <v>1816</v>
      </c>
      <c r="Y336">
        <v>167</v>
      </c>
      <c r="Z336">
        <v>1311</v>
      </c>
      <c r="AI336">
        <v>9.5</v>
      </c>
      <c r="AK336">
        <f t="shared" si="78"/>
        <v>35843</v>
      </c>
      <c r="AL336">
        <f t="shared" si="79"/>
        <v>7</v>
      </c>
      <c r="AM336" s="16">
        <f t="shared" si="80"/>
        <v>1.9525801952580195E-4</v>
      </c>
      <c r="AN336">
        <f t="shared" si="81"/>
        <v>30684</v>
      </c>
      <c r="AO336">
        <f t="shared" si="82"/>
        <v>30231</v>
      </c>
      <c r="AP336">
        <f t="shared" si="84"/>
        <v>34034</v>
      </c>
      <c r="AQ336">
        <f t="shared" si="83"/>
        <v>453</v>
      </c>
      <c r="AS336">
        <f t="shared" si="85"/>
        <v>3343</v>
      </c>
    </row>
    <row r="337" spans="1:45">
      <c r="A337" t="str">
        <f t="shared" si="76"/>
        <v>4117321530</v>
      </c>
      <c r="B337" t="str">
        <f t="shared" si="77"/>
        <v>41173ES English</v>
      </c>
      <c r="C337" s="1">
        <v>41173</v>
      </c>
      <c r="D337">
        <v>21530</v>
      </c>
      <c r="E337" t="s">
        <v>513</v>
      </c>
      <c r="F337" t="s">
        <v>473</v>
      </c>
      <c r="G337" t="s">
        <v>34</v>
      </c>
      <c r="H337" t="s">
        <v>504</v>
      </c>
      <c r="I337">
        <v>30570</v>
      </c>
      <c r="J337">
        <v>63</v>
      </c>
      <c r="K337">
        <v>22184</v>
      </c>
      <c r="L337">
        <v>616</v>
      </c>
      <c r="N337">
        <v>623</v>
      </c>
      <c r="O337">
        <v>3786</v>
      </c>
      <c r="P337">
        <v>422</v>
      </c>
      <c r="Q337">
        <v>63</v>
      </c>
      <c r="R337">
        <v>29</v>
      </c>
      <c r="S337">
        <v>10</v>
      </c>
      <c r="V337">
        <v>57</v>
      </c>
      <c r="W337">
        <v>1697</v>
      </c>
      <c r="X337">
        <v>1744</v>
      </c>
      <c r="Y337">
        <v>338</v>
      </c>
      <c r="AE337">
        <v>37</v>
      </c>
      <c r="AI337">
        <v>8</v>
      </c>
      <c r="AK337">
        <f t="shared" si="78"/>
        <v>30558</v>
      </c>
      <c r="AL337">
        <f t="shared" si="79"/>
        <v>12</v>
      </c>
      <c r="AM337" s="16">
        <f t="shared" si="80"/>
        <v>3.9254170755642788E-4</v>
      </c>
      <c r="AN337">
        <f t="shared" si="81"/>
        <v>26685</v>
      </c>
      <c r="AO337">
        <f t="shared" si="82"/>
        <v>26593</v>
      </c>
      <c r="AP337">
        <f t="shared" si="84"/>
        <v>28826</v>
      </c>
      <c r="AQ337">
        <f t="shared" si="83"/>
        <v>92</v>
      </c>
      <c r="AS337">
        <f t="shared" si="85"/>
        <v>2129</v>
      </c>
    </row>
    <row r="338" spans="1:45">
      <c r="A338" t="str">
        <f t="shared" si="76"/>
        <v>4117320241</v>
      </c>
      <c r="B338" t="str">
        <f t="shared" si="77"/>
        <v>41173ES English</v>
      </c>
      <c r="C338" s="1">
        <v>41173</v>
      </c>
      <c r="D338">
        <v>20241</v>
      </c>
      <c r="E338" t="s">
        <v>514</v>
      </c>
      <c r="F338" t="s">
        <v>473</v>
      </c>
      <c r="G338" t="s">
        <v>34</v>
      </c>
      <c r="H338" t="s">
        <v>504</v>
      </c>
      <c r="I338">
        <v>30587</v>
      </c>
      <c r="J338">
        <v>33</v>
      </c>
      <c r="K338">
        <v>22085</v>
      </c>
      <c r="L338">
        <v>1063</v>
      </c>
      <c r="N338">
        <v>2746</v>
      </c>
      <c r="O338">
        <v>1306</v>
      </c>
      <c r="P338">
        <v>741</v>
      </c>
      <c r="Q338">
        <v>33</v>
      </c>
      <c r="R338">
        <v>357</v>
      </c>
      <c r="S338">
        <v>4</v>
      </c>
      <c r="V338">
        <v>438</v>
      </c>
      <c r="W338">
        <v>1918</v>
      </c>
      <c r="X338">
        <v>1699</v>
      </c>
      <c r="AI338">
        <v>8</v>
      </c>
      <c r="AK338">
        <f t="shared" si="78"/>
        <v>30582</v>
      </c>
      <c r="AL338">
        <f t="shared" si="79"/>
        <v>5</v>
      </c>
      <c r="AM338" s="16">
        <f t="shared" si="80"/>
        <v>1.6346814005950241E-4</v>
      </c>
      <c r="AN338">
        <f t="shared" si="81"/>
        <v>26527</v>
      </c>
      <c r="AO338">
        <f t="shared" si="82"/>
        <v>26137</v>
      </c>
      <c r="AP338">
        <f t="shared" si="84"/>
        <v>28888</v>
      </c>
      <c r="AQ338">
        <f t="shared" si="83"/>
        <v>390</v>
      </c>
      <c r="AS338">
        <f t="shared" si="85"/>
        <v>2356</v>
      </c>
    </row>
    <row r="339" spans="1:45">
      <c r="A339" t="str">
        <f t="shared" si="76"/>
        <v>4117320929</v>
      </c>
      <c r="B339" t="str">
        <f t="shared" si="77"/>
        <v>41173ES English</v>
      </c>
      <c r="C339" s="1">
        <v>41173</v>
      </c>
      <c r="D339">
        <v>20929</v>
      </c>
      <c r="E339" t="s">
        <v>515</v>
      </c>
      <c r="F339" t="s">
        <v>473</v>
      </c>
      <c r="G339" t="s">
        <v>34</v>
      </c>
      <c r="H339" t="s">
        <v>504</v>
      </c>
      <c r="I339">
        <v>30584</v>
      </c>
      <c r="J339">
        <v>35</v>
      </c>
      <c r="K339">
        <v>17702</v>
      </c>
      <c r="L339">
        <v>1419</v>
      </c>
      <c r="N339">
        <v>1934</v>
      </c>
      <c r="O339">
        <v>3453</v>
      </c>
      <c r="P339">
        <v>645</v>
      </c>
      <c r="Q339">
        <v>35</v>
      </c>
      <c r="R339">
        <v>362</v>
      </c>
      <c r="S339">
        <v>11</v>
      </c>
      <c r="V339">
        <v>660</v>
      </c>
      <c r="W339">
        <v>1797</v>
      </c>
      <c r="X339">
        <v>1830</v>
      </c>
      <c r="Y339">
        <v>222</v>
      </c>
      <c r="Z339">
        <v>2101</v>
      </c>
      <c r="AE339">
        <v>424</v>
      </c>
      <c r="AI339">
        <v>8</v>
      </c>
      <c r="AK339">
        <f t="shared" si="78"/>
        <v>30520</v>
      </c>
      <c r="AL339">
        <f t="shared" si="79"/>
        <v>64</v>
      </c>
      <c r="AM339" s="16">
        <f t="shared" si="80"/>
        <v>2.09259743656814E-3</v>
      </c>
      <c r="AN339">
        <f t="shared" si="81"/>
        <v>23486</v>
      </c>
      <c r="AO339">
        <f t="shared" si="82"/>
        <v>23089</v>
      </c>
      <c r="AP339">
        <f t="shared" si="84"/>
        <v>28754</v>
      </c>
      <c r="AQ339">
        <f t="shared" si="83"/>
        <v>397</v>
      </c>
      <c r="AS339">
        <f t="shared" si="85"/>
        <v>5204</v>
      </c>
    </row>
    <row r="340" spans="1:45">
      <c r="A340" t="str">
        <f t="shared" si="76"/>
        <v>4117320985</v>
      </c>
      <c r="B340" t="str">
        <f t="shared" si="77"/>
        <v>41173ES English</v>
      </c>
      <c r="C340" s="1">
        <v>41173</v>
      </c>
      <c r="D340">
        <v>20985</v>
      </c>
      <c r="E340" t="s">
        <v>516</v>
      </c>
      <c r="F340" t="s">
        <v>473</v>
      </c>
      <c r="G340" t="s">
        <v>34</v>
      </c>
      <c r="H340" t="s">
        <v>504</v>
      </c>
      <c r="I340">
        <v>14946</v>
      </c>
      <c r="J340">
        <v>16</v>
      </c>
      <c r="K340">
        <v>11985</v>
      </c>
      <c r="L340">
        <v>198</v>
      </c>
      <c r="N340">
        <v>201</v>
      </c>
      <c r="O340">
        <v>1318</v>
      </c>
      <c r="P340">
        <v>844</v>
      </c>
      <c r="Q340">
        <v>16</v>
      </c>
      <c r="R340">
        <v>176</v>
      </c>
      <c r="S340">
        <v>4</v>
      </c>
      <c r="V340">
        <v>16</v>
      </c>
      <c r="W340">
        <v>870</v>
      </c>
      <c r="Y340">
        <v>366</v>
      </c>
      <c r="AI340">
        <v>4.2</v>
      </c>
      <c r="AK340">
        <f t="shared" si="78"/>
        <v>14948</v>
      </c>
      <c r="AL340">
        <f t="shared" si="79"/>
        <v>0</v>
      </c>
      <c r="AM340" s="16">
        <f t="shared" si="80"/>
        <v>0</v>
      </c>
      <c r="AN340">
        <f t="shared" si="81"/>
        <v>13696</v>
      </c>
      <c r="AO340">
        <f t="shared" si="82"/>
        <v>13504</v>
      </c>
      <c r="AP340">
        <f t="shared" si="84"/>
        <v>14946</v>
      </c>
      <c r="AQ340">
        <f t="shared" si="83"/>
        <v>192</v>
      </c>
      <c r="AS340">
        <f t="shared" si="85"/>
        <v>1252</v>
      </c>
    </row>
    <row r="341" spans="1:45">
      <c r="A341" t="str">
        <f t="shared" si="76"/>
        <v>4117321484</v>
      </c>
      <c r="B341" t="str">
        <f t="shared" si="77"/>
        <v>41173ES English</v>
      </c>
      <c r="C341" s="1">
        <v>41173</v>
      </c>
      <c r="D341">
        <v>21484</v>
      </c>
      <c r="E341" t="s">
        <v>517</v>
      </c>
      <c r="F341" t="s">
        <v>473</v>
      </c>
      <c r="G341" t="s">
        <v>34</v>
      </c>
      <c r="H341" t="s">
        <v>504</v>
      </c>
      <c r="I341">
        <v>37808</v>
      </c>
      <c r="J341">
        <v>65</v>
      </c>
      <c r="K341">
        <v>28413</v>
      </c>
      <c r="L341">
        <v>268</v>
      </c>
      <c r="N341">
        <v>321</v>
      </c>
      <c r="O341">
        <v>3531</v>
      </c>
      <c r="P341">
        <v>496</v>
      </c>
      <c r="Q341">
        <v>65</v>
      </c>
      <c r="R341">
        <v>1875</v>
      </c>
      <c r="S341">
        <v>4</v>
      </c>
      <c r="V341">
        <v>18</v>
      </c>
      <c r="W341">
        <v>1769</v>
      </c>
      <c r="X341">
        <v>1812</v>
      </c>
      <c r="AI341">
        <v>10</v>
      </c>
      <c r="AK341">
        <f t="shared" si="78"/>
        <v>37804</v>
      </c>
      <c r="AL341">
        <f t="shared" si="79"/>
        <v>4</v>
      </c>
      <c r="AM341" s="16">
        <f t="shared" si="80"/>
        <v>1.0579771476936098E-4</v>
      </c>
      <c r="AN341">
        <f t="shared" si="81"/>
        <v>34205</v>
      </c>
      <c r="AO341">
        <f t="shared" si="82"/>
        <v>32265</v>
      </c>
      <c r="AP341">
        <f t="shared" si="84"/>
        <v>35996</v>
      </c>
      <c r="AQ341">
        <f t="shared" si="83"/>
        <v>1940</v>
      </c>
      <c r="AS341">
        <f t="shared" si="85"/>
        <v>1787</v>
      </c>
    </row>
    <row r="342" spans="1:45">
      <c r="A342" t="str">
        <f t="shared" si="76"/>
        <v>4117321386</v>
      </c>
      <c r="B342" t="str">
        <f t="shared" si="77"/>
        <v>41173ES English</v>
      </c>
      <c r="C342" s="1">
        <v>41173</v>
      </c>
      <c r="D342">
        <v>21386</v>
      </c>
      <c r="E342" t="s">
        <v>291</v>
      </c>
      <c r="F342" t="s">
        <v>473</v>
      </c>
      <c r="G342" t="s">
        <v>34</v>
      </c>
      <c r="H342" t="s">
        <v>518</v>
      </c>
      <c r="I342">
        <v>30600</v>
      </c>
      <c r="J342">
        <v>33</v>
      </c>
      <c r="K342">
        <v>23135</v>
      </c>
      <c r="L342">
        <v>531</v>
      </c>
      <c r="N342">
        <v>532</v>
      </c>
      <c r="O342">
        <v>1920</v>
      </c>
      <c r="P342">
        <v>775</v>
      </c>
      <c r="Q342">
        <v>42</v>
      </c>
      <c r="R342">
        <v>231</v>
      </c>
      <c r="S342">
        <v>4</v>
      </c>
      <c r="V342">
        <v>5</v>
      </c>
      <c r="W342">
        <v>1740</v>
      </c>
      <c r="X342">
        <v>1780</v>
      </c>
      <c r="Y342">
        <v>1209</v>
      </c>
      <c r="AI342">
        <v>8</v>
      </c>
      <c r="AK342">
        <f t="shared" si="78"/>
        <v>30594</v>
      </c>
      <c r="AL342">
        <f t="shared" si="79"/>
        <v>6</v>
      </c>
      <c r="AM342" s="16">
        <f t="shared" si="80"/>
        <v>1.9607843137254901E-4</v>
      </c>
      <c r="AN342">
        <f t="shared" si="81"/>
        <v>25860</v>
      </c>
      <c r="AO342">
        <f t="shared" si="82"/>
        <v>25587</v>
      </c>
      <c r="AP342">
        <f t="shared" si="84"/>
        <v>28820</v>
      </c>
      <c r="AQ342">
        <f t="shared" si="83"/>
        <v>273</v>
      </c>
      <c r="AS342">
        <f t="shared" si="85"/>
        <v>2954</v>
      </c>
    </row>
    <row r="343" spans="1:45">
      <c r="A343" t="str">
        <f t="shared" si="76"/>
        <v>4117321592</v>
      </c>
      <c r="B343" t="str">
        <f t="shared" si="77"/>
        <v>41173ES English</v>
      </c>
      <c r="C343" s="1">
        <v>41173</v>
      </c>
      <c r="D343">
        <v>21592</v>
      </c>
      <c r="E343" t="s">
        <v>519</v>
      </c>
      <c r="F343" t="s">
        <v>473</v>
      </c>
      <c r="G343" t="s">
        <v>34</v>
      </c>
      <c r="H343" t="s">
        <v>518</v>
      </c>
      <c r="I343">
        <v>20649</v>
      </c>
      <c r="J343">
        <v>22</v>
      </c>
      <c r="K343">
        <v>14774</v>
      </c>
      <c r="L343">
        <v>202</v>
      </c>
      <c r="N343">
        <v>208</v>
      </c>
      <c r="O343">
        <v>2654</v>
      </c>
      <c r="P343">
        <v>801</v>
      </c>
      <c r="Q343">
        <v>22</v>
      </c>
      <c r="R343">
        <v>322</v>
      </c>
      <c r="S343">
        <v>4</v>
      </c>
      <c r="V343">
        <v>8</v>
      </c>
      <c r="W343">
        <v>853</v>
      </c>
      <c r="X343">
        <v>1806</v>
      </c>
      <c r="AI343">
        <v>5.2</v>
      </c>
      <c r="AK343">
        <f t="shared" si="78"/>
        <v>20647</v>
      </c>
      <c r="AL343">
        <f t="shared" si="79"/>
        <v>2</v>
      </c>
      <c r="AM343" s="16">
        <f t="shared" si="80"/>
        <v>9.6856990653300395E-5</v>
      </c>
      <c r="AN343">
        <f t="shared" si="81"/>
        <v>17980</v>
      </c>
      <c r="AO343">
        <f t="shared" si="82"/>
        <v>17636</v>
      </c>
      <c r="AP343">
        <f t="shared" si="84"/>
        <v>18843</v>
      </c>
      <c r="AQ343">
        <f t="shared" si="83"/>
        <v>344</v>
      </c>
      <c r="AS343">
        <f t="shared" si="85"/>
        <v>861</v>
      </c>
    </row>
    <row r="344" spans="1:45">
      <c r="A344" t="str">
        <f t="shared" si="76"/>
        <v>4117321569</v>
      </c>
      <c r="B344" t="str">
        <f t="shared" si="77"/>
        <v>41173ES English</v>
      </c>
      <c r="C344" s="1">
        <v>41173</v>
      </c>
      <c r="D344">
        <v>21569</v>
      </c>
      <c r="E344" t="s">
        <v>520</v>
      </c>
      <c r="F344" t="s">
        <v>473</v>
      </c>
      <c r="G344" t="s">
        <v>34</v>
      </c>
      <c r="H344" t="s">
        <v>518</v>
      </c>
      <c r="I344">
        <v>20850</v>
      </c>
      <c r="J344">
        <v>31</v>
      </c>
      <c r="K344">
        <v>15632</v>
      </c>
      <c r="L344">
        <v>1290</v>
      </c>
      <c r="N344">
        <v>1907</v>
      </c>
      <c r="O344">
        <v>169</v>
      </c>
      <c r="P344">
        <v>551</v>
      </c>
      <c r="Q344">
        <v>31</v>
      </c>
      <c r="R344">
        <v>344</v>
      </c>
      <c r="S344">
        <v>1</v>
      </c>
      <c r="V344">
        <v>29</v>
      </c>
      <c r="W344">
        <v>775</v>
      </c>
      <c r="X344">
        <v>1803</v>
      </c>
      <c r="Y344">
        <v>155</v>
      </c>
      <c r="AI344">
        <v>5.3</v>
      </c>
      <c r="AK344">
        <f t="shared" si="78"/>
        <v>20845</v>
      </c>
      <c r="AL344">
        <f t="shared" si="79"/>
        <v>5</v>
      </c>
      <c r="AM344" s="16">
        <f t="shared" si="80"/>
        <v>2.3980815347721823E-4</v>
      </c>
      <c r="AN344">
        <f t="shared" si="81"/>
        <v>18083</v>
      </c>
      <c r="AO344">
        <f t="shared" si="82"/>
        <v>17708</v>
      </c>
      <c r="AP344">
        <f t="shared" si="84"/>
        <v>19047</v>
      </c>
      <c r="AQ344">
        <f t="shared" si="83"/>
        <v>375</v>
      </c>
      <c r="AS344">
        <f t="shared" si="85"/>
        <v>959</v>
      </c>
    </row>
    <row r="345" spans="1:45">
      <c r="A345" t="str">
        <f t="shared" si="76"/>
        <v>4117321612</v>
      </c>
      <c r="B345" t="str">
        <f t="shared" si="77"/>
        <v>41173ES English</v>
      </c>
      <c r="C345" s="1">
        <v>41173</v>
      </c>
      <c r="D345">
        <v>21612</v>
      </c>
      <c r="E345" t="s">
        <v>521</v>
      </c>
      <c r="F345" t="s">
        <v>473</v>
      </c>
      <c r="G345" t="s">
        <v>34</v>
      </c>
      <c r="H345" t="s">
        <v>518</v>
      </c>
      <c r="I345">
        <v>35997</v>
      </c>
      <c r="J345">
        <v>65</v>
      </c>
      <c r="K345">
        <v>27532</v>
      </c>
      <c r="L345">
        <v>0</v>
      </c>
      <c r="N345">
        <v>92</v>
      </c>
      <c r="O345">
        <v>1544</v>
      </c>
      <c r="P345">
        <v>447</v>
      </c>
      <c r="Q345">
        <v>68</v>
      </c>
      <c r="R345">
        <v>1313</v>
      </c>
      <c r="S345">
        <v>4</v>
      </c>
      <c r="V345">
        <v>7</v>
      </c>
      <c r="W345">
        <v>1709</v>
      </c>
      <c r="X345">
        <v>1789</v>
      </c>
      <c r="Y345">
        <v>517</v>
      </c>
      <c r="Z345">
        <v>1411</v>
      </c>
      <c r="AI345">
        <v>9.5</v>
      </c>
      <c r="AK345">
        <f t="shared" si="78"/>
        <v>35982</v>
      </c>
      <c r="AL345">
        <f t="shared" si="79"/>
        <v>15</v>
      </c>
      <c r="AM345" s="16">
        <f t="shared" si="80"/>
        <v>4.1670139178264854E-4</v>
      </c>
      <c r="AN345">
        <f t="shared" si="81"/>
        <v>30549</v>
      </c>
      <c r="AO345">
        <f t="shared" si="82"/>
        <v>29168</v>
      </c>
      <c r="AP345">
        <f t="shared" si="84"/>
        <v>34208</v>
      </c>
      <c r="AQ345">
        <f t="shared" si="83"/>
        <v>1381</v>
      </c>
      <c r="AS345">
        <f t="shared" si="85"/>
        <v>3644</v>
      </c>
    </row>
    <row r="346" spans="1:45">
      <c r="A346" t="str">
        <f t="shared" si="76"/>
        <v>4117321617</v>
      </c>
      <c r="B346" t="str">
        <f t="shared" si="77"/>
        <v>41173ES English</v>
      </c>
      <c r="C346" s="1">
        <v>41173</v>
      </c>
      <c r="D346">
        <v>21617</v>
      </c>
      <c r="E346" t="s">
        <v>522</v>
      </c>
      <c r="F346" t="s">
        <v>473</v>
      </c>
      <c r="G346" t="s">
        <v>34</v>
      </c>
      <c r="H346" t="s">
        <v>518</v>
      </c>
      <c r="I346">
        <v>37782</v>
      </c>
      <c r="J346">
        <v>52</v>
      </c>
      <c r="K346">
        <v>26330</v>
      </c>
      <c r="L346">
        <v>898</v>
      </c>
      <c r="N346">
        <v>1085</v>
      </c>
      <c r="O346">
        <v>2395</v>
      </c>
      <c r="P346">
        <v>570</v>
      </c>
      <c r="Q346">
        <v>52</v>
      </c>
      <c r="R346">
        <v>1668</v>
      </c>
      <c r="S346">
        <v>6</v>
      </c>
      <c r="V346">
        <v>74</v>
      </c>
      <c r="W346">
        <v>1676</v>
      </c>
      <c r="X346">
        <v>1804</v>
      </c>
      <c r="Y346">
        <v>934</v>
      </c>
      <c r="Z346">
        <v>1764</v>
      </c>
      <c r="AI346">
        <v>10</v>
      </c>
      <c r="AK346">
        <f t="shared" si="78"/>
        <v>37782</v>
      </c>
      <c r="AL346">
        <f t="shared" si="79"/>
        <v>0</v>
      </c>
      <c r="AM346" s="16">
        <f t="shared" si="80"/>
        <v>0</v>
      </c>
      <c r="AN346">
        <f t="shared" si="81"/>
        <v>31530</v>
      </c>
      <c r="AO346">
        <f t="shared" si="82"/>
        <v>29810</v>
      </c>
      <c r="AP346">
        <f t="shared" si="84"/>
        <v>35978</v>
      </c>
      <c r="AQ346">
        <f t="shared" si="83"/>
        <v>1720</v>
      </c>
      <c r="AS346">
        <f t="shared" si="85"/>
        <v>4448</v>
      </c>
    </row>
    <row r="347" spans="1:45">
      <c r="A347" t="str">
        <f t="shared" si="76"/>
        <v>4117321601</v>
      </c>
      <c r="B347" t="str">
        <f t="shared" si="77"/>
        <v>41173ES English</v>
      </c>
      <c r="C347" s="1">
        <v>41173</v>
      </c>
      <c r="D347">
        <v>21601</v>
      </c>
      <c r="E347" t="s">
        <v>523</v>
      </c>
      <c r="F347" t="s">
        <v>473</v>
      </c>
      <c r="G347" t="s">
        <v>34</v>
      </c>
      <c r="H347" t="s">
        <v>518</v>
      </c>
      <c r="I347">
        <v>34473</v>
      </c>
      <c r="J347">
        <v>36</v>
      </c>
      <c r="K347">
        <v>22990</v>
      </c>
      <c r="L347">
        <v>227</v>
      </c>
      <c r="N347">
        <v>729</v>
      </c>
      <c r="O347">
        <v>3938</v>
      </c>
      <c r="P347">
        <v>754</v>
      </c>
      <c r="Q347">
        <v>36</v>
      </c>
      <c r="R347">
        <v>218</v>
      </c>
      <c r="S347">
        <v>6</v>
      </c>
      <c r="T347">
        <v>1</v>
      </c>
      <c r="U347">
        <v>7</v>
      </c>
      <c r="V347">
        <v>6</v>
      </c>
      <c r="W347">
        <v>1751</v>
      </c>
      <c r="X347">
        <v>1862</v>
      </c>
      <c r="Z347">
        <v>1668</v>
      </c>
      <c r="AI347">
        <v>9.1</v>
      </c>
      <c r="AK347">
        <f t="shared" si="78"/>
        <v>33198</v>
      </c>
      <c r="AL347">
        <f t="shared" si="79"/>
        <v>1275</v>
      </c>
      <c r="AM347" s="16">
        <f t="shared" si="80"/>
        <v>3.6985466887129059E-2</v>
      </c>
      <c r="AN347">
        <f t="shared" si="81"/>
        <v>27911</v>
      </c>
      <c r="AO347">
        <f t="shared" si="82"/>
        <v>27657</v>
      </c>
      <c r="AP347">
        <f t="shared" si="84"/>
        <v>32611</v>
      </c>
      <c r="AQ347">
        <f t="shared" si="83"/>
        <v>254</v>
      </c>
      <c r="AS347">
        <f t="shared" si="85"/>
        <v>3425</v>
      </c>
    </row>
    <row r="348" spans="1:45">
      <c r="A348" t="str">
        <f t="shared" ref="A348:A411" si="86">C348&amp;D348</f>
        <v>4117321600</v>
      </c>
      <c r="B348" t="str">
        <f t="shared" ref="B348:B411" si="87">TRIM(C348&amp;G348)</f>
        <v>41173ES English</v>
      </c>
      <c r="C348" s="1">
        <v>41173</v>
      </c>
      <c r="D348">
        <v>21600</v>
      </c>
      <c r="E348" t="s">
        <v>524</v>
      </c>
      <c r="F348" t="s">
        <v>473</v>
      </c>
      <c r="G348" t="s">
        <v>34</v>
      </c>
      <c r="H348" t="s">
        <v>518</v>
      </c>
      <c r="I348">
        <v>30788</v>
      </c>
      <c r="J348">
        <v>41</v>
      </c>
      <c r="K348">
        <v>23643</v>
      </c>
      <c r="L348">
        <v>326</v>
      </c>
      <c r="N348">
        <v>355</v>
      </c>
      <c r="O348">
        <v>1323</v>
      </c>
      <c r="P348">
        <v>617</v>
      </c>
      <c r="Q348">
        <v>41</v>
      </c>
      <c r="R348">
        <v>23</v>
      </c>
      <c r="S348">
        <v>5</v>
      </c>
      <c r="V348">
        <v>8</v>
      </c>
      <c r="W348">
        <v>1897</v>
      </c>
      <c r="X348">
        <v>1801</v>
      </c>
      <c r="Z348">
        <v>1686</v>
      </c>
      <c r="AI348">
        <v>8.1</v>
      </c>
      <c r="AK348">
        <f t="shared" ref="AK348:AK411" si="88">K348+N348+O348+R348+SUM(V348:AH348)+Q348</f>
        <v>30777</v>
      </c>
      <c r="AL348">
        <f t="shared" ref="AL348:AL411" si="89">IF(I348-AK348&lt;0,0,I348-AK348)</f>
        <v>11</v>
      </c>
      <c r="AM348" s="16">
        <f t="shared" ref="AM348:AM411" si="90">AL348/I348</f>
        <v>3.5728205794465374E-4</v>
      </c>
      <c r="AN348">
        <f t="shared" ref="AN348:AN411" si="91">K348+N348+O348+Q348+R348</f>
        <v>25385</v>
      </c>
      <c r="AO348">
        <f t="shared" ref="AO348:AO411" si="92">K348+N348+O348</f>
        <v>25321</v>
      </c>
      <c r="AP348">
        <f t="shared" si="84"/>
        <v>28987</v>
      </c>
      <c r="AQ348">
        <f t="shared" ref="AQ348:AQ411" si="93">R348+Q348</f>
        <v>64</v>
      </c>
      <c r="AS348">
        <f t="shared" si="85"/>
        <v>3591</v>
      </c>
    </row>
    <row r="349" spans="1:45">
      <c r="A349" t="str">
        <f t="shared" si="86"/>
        <v>4117321077</v>
      </c>
      <c r="B349" t="str">
        <f t="shared" si="87"/>
        <v>41173ES English</v>
      </c>
      <c r="C349" s="1">
        <v>41173</v>
      </c>
      <c r="D349">
        <v>21077</v>
      </c>
      <c r="E349" t="s">
        <v>525</v>
      </c>
      <c r="F349" t="s">
        <v>473</v>
      </c>
      <c r="G349" t="s">
        <v>34</v>
      </c>
      <c r="H349" t="s">
        <v>526</v>
      </c>
      <c r="I349">
        <v>20426</v>
      </c>
      <c r="J349">
        <v>49</v>
      </c>
      <c r="K349">
        <v>19402</v>
      </c>
      <c r="L349">
        <v>601</v>
      </c>
      <c r="N349">
        <v>605</v>
      </c>
      <c r="O349">
        <v>4340</v>
      </c>
      <c r="P349">
        <v>497</v>
      </c>
      <c r="Q349">
        <v>49</v>
      </c>
      <c r="R349">
        <v>1770</v>
      </c>
      <c r="S349">
        <v>14</v>
      </c>
      <c r="V349">
        <v>194</v>
      </c>
      <c r="W349">
        <v>1804</v>
      </c>
      <c r="Y349">
        <v>1170</v>
      </c>
      <c r="AF349">
        <v>2329</v>
      </c>
      <c r="AI349">
        <v>5.7</v>
      </c>
      <c r="AK349">
        <f t="shared" si="88"/>
        <v>31663</v>
      </c>
      <c r="AL349">
        <f t="shared" si="89"/>
        <v>0</v>
      </c>
      <c r="AM349" s="16">
        <f t="shared" si="90"/>
        <v>0</v>
      </c>
      <c r="AN349">
        <f t="shared" si="91"/>
        <v>26166</v>
      </c>
      <c r="AO349">
        <f t="shared" si="92"/>
        <v>24347</v>
      </c>
      <c r="AP349">
        <f t="shared" si="84"/>
        <v>20426</v>
      </c>
      <c r="AQ349">
        <f t="shared" si="93"/>
        <v>1819</v>
      </c>
      <c r="AS349">
        <f t="shared" si="85"/>
        <v>5497</v>
      </c>
    </row>
    <row r="350" spans="1:45">
      <c r="A350" t="str">
        <f t="shared" si="86"/>
        <v>4117321320</v>
      </c>
      <c r="B350" t="str">
        <f t="shared" si="87"/>
        <v>41173ES English</v>
      </c>
      <c r="C350" s="1">
        <v>41173</v>
      </c>
      <c r="D350">
        <v>21320</v>
      </c>
      <c r="E350" t="s">
        <v>527</v>
      </c>
      <c r="F350" t="s">
        <v>473</v>
      </c>
      <c r="G350" t="s">
        <v>34</v>
      </c>
      <c r="H350" t="s">
        <v>526</v>
      </c>
      <c r="I350">
        <v>30756</v>
      </c>
      <c r="J350">
        <v>49</v>
      </c>
      <c r="K350">
        <v>23686</v>
      </c>
      <c r="L350">
        <v>228</v>
      </c>
      <c r="N350">
        <v>228</v>
      </c>
      <c r="O350">
        <v>920</v>
      </c>
      <c r="P350">
        <v>507</v>
      </c>
      <c r="Q350">
        <v>49</v>
      </c>
      <c r="R350">
        <v>309</v>
      </c>
      <c r="S350">
        <v>4</v>
      </c>
      <c r="V350">
        <v>6</v>
      </c>
      <c r="W350">
        <v>1780</v>
      </c>
      <c r="X350">
        <v>1765</v>
      </c>
      <c r="Z350">
        <v>2001</v>
      </c>
      <c r="AI350">
        <v>8.1</v>
      </c>
      <c r="AK350">
        <f t="shared" si="88"/>
        <v>30744</v>
      </c>
      <c r="AL350">
        <f t="shared" si="89"/>
        <v>12</v>
      </c>
      <c r="AM350" s="16">
        <f t="shared" si="90"/>
        <v>3.9016777214202108E-4</v>
      </c>
      <c r="AN350">
        <f t="shared" si="91"/>
        <v>25192</v>
      </c>
      <c r="AO350">
        <f t="shared" si="92"/>
        <v>24834</v>
      </c>
      <c r="AP350">
        <f t="shared" si="84"/>
        <v>28991</v>
      </c>
      <c r="AQ350">
        <f t="shared" si="93"/>
        <v>358</v>
      </c>
      <c r="AS350">
        <f t="shared" si="85"/>
        <v>3787</v>
      </c>
    </row>
    <row r="351" spans="1:45">
      <c r="A351" t="str">
        <f t="shared" si="86"/>
        <v>4117321004</v>
      </c>
      <c r="B351" t="str">
        <f t="shared" si="87"/>
        <v>41173ES English</v>
      </c>
      <c r="C351" s="1">
        <v>41173</v>
      </c>
      <c r="D351">
        <v>21004</v>
      </c>
      <c r="E351" t="s">
        <v>528</v>
      </c>
      <c r="F351" t="s">
        <v>473</v>
      </c>
      <c r="G351" t="s">
        <v>34</v>
      </c>
      <c r="H351" t="s">
        <v>526</v>
      </c>
      <c r="I351">
        <v>30653</v>
      </c>
      <c r="J351">
        <v>56</v>
      </c>
      <c r="K351">
        <v>24162</v>
      </c>
      <c r="L351">
        <v>334</v>
      </c>
      <c r="N351">
        <v>333</v>
      </c>
      <c r="O351">
        <v>75</v>
      </c>
      <c r="P351">
        <v>439</v>
      </c>
      <c r="Q351">
        <v>56</v>
      </c>
      <c r="R351">
        <v>38</v>
      </c>
      <c r="S351">
        <v>1</v>
      </c>
      <c r="V351">
        <v>3</v>
      </c>
      <c r="W351">
        <v>1686</v>
      </c>
      <c r="X351">
        <v>1768</v>
      </c>
      <c r="Z351">
        <v>1924</v>
      </c>
      <c r="AI351">
        <v>8</v>
      </c>
      <c r="AK351">
        <f t="shared" si="88"/>
        <v>30045</v>
      </c>
      <c r="AL351">
        <f t="shared" si="89"/>
        <v>608</v>
      </c>
      <c r="AM351" s="16">
        <f t="shared" si="90"/>
        <v>1.9834926434606728E-2</v>
      </c>
      <c r="AN351">
        <f t="shared" si="91"/>
        <v>24664</v>
      </c>
      <c r="AO351">
        <f t="shared" si="92"/>
        <v>24570</v>
      </c>
      <c r="AP351">
        <f t="shared" si="84"/>
        <v>28885</v>
      </c>
      <c r="AQ351">
        <f t="shared" si="93"/>
        <v>94</v>
      </c>
      <c r="AS351">
        <f t="shared" si="85"/>
        <v>3613</v>
      </c>
    </row>
    <row r="352" spans="1:45">
      <c r="A352" t="str">
        <f t="shared" si="86"/>
        <v>4117321077</v>
      </c>
      <c r="B352" t="str">
        <f t="shared" si="87"/>
        <v>41173ES English</v>
      </c>
      <c r="C352" s="1">
        <v>41173</v>
      </c>
      <c r="D352">
        <v>21077</v>
      </c>
      <c r="E352" t="s">
        <v>525</v>
      </c>
      <c r="F352" t="s">
        <v>473</v>
      </c>
      <c r="G352" t="s">
        <v>34</v>
      </c>
      <c r="H352" t="s">
        <v>526</v>
      </c>
      <c r="I352">
        <v>20426</v>
      </c>
      <c r="J352">
        <v>49</v>
      </c>
      <c r="K352">
        <v>19402</v>
      </c>
      <c r="L352">
        <v>601</v>
      </c>
      <c r="N352">
        <v>605</v>
      </c>
      <c r="O352">
        <v>4340</v>
      </c>
      <c r="P352">
        <v>497</v>
      </c>
      <c r="Q352">
        <v>49</v>
      </c>
      <c r="R352">
        <v>1770</v>
      </c>
      <c r="S352">
        <v>14</v>
      </c>
      <c r="V352">
        <v>194</v>
      </c>
      <c r="W352">
        <v>1804</v>
      </c>
      <c r="Y352">
        <v>1170</v>
      </c>
      <c r="AF352">
        <v>2329</v>
      </c>
      <c r="AI352">
        <v>5.7</v>
      </c>
      <c r="AK352">
        <f t="shared" si="88"/>
        <v>31663</v>
      </c>
      <c r="AL352">
        <f t="shared" si="89"/>
        <v>0</v>
      </c>
      <c r="AM352" s="16">
        <f t="shared" si="90"/>
        <v>0</v>
      </c>
      <c r="AN352">
        <f t="shared" si="91"/>
        <v>26166</v>
      </c>
      <c r="AO352">
        <f t="shared" si="92"/>
        <v>24347</v>
      </c>
      <c r="AP352">
        <f t="shared" si="84"/>
        <v>20426</v>
      </c>
      <c r="AQ352">
        <f t="shared" si="93"/>
        <v>1819</v>
      </c>
      <c r="AS352">
        <f t="shared" si="85"/>
        <v>5497</v>
      </c>
    </row>
    <row r="353" spans="1:45">
      <c r="A353" t="str">
        <f t="shared" si="86"/>
        <v>4117321078</v>
      </c>
      <c r="B353" t="str">
        <f t="shared" si="87"/>
        <v>41173ES English</v>
      </c>
      <c r="C353" s="1">
        <v>41173</v>
      </c>
      <c r="D353">
        <v>21078</v>
      </c>
      <c r="E353" t="s">
        <v>529</v>
      </c>
      <c r="F353" t="s">
        <v>473</v>
      </c>
      <c r="G353" t="s">
        <v>34</v>
      </c>
      <c r="H353" t="s">
        <v>526</v>
      </c>
      <c r="I353">
        <v>37857</v>
      </c>
      <c r="J353">
        <v>79</v>
      </c>
      <c r="K353">
        <v>25412</v>
      </c>
      <c r="L353">
        <v>886</v>
      </c>
      <c r="N353">
        <v>967</v>
      </c>
      <c r="O353">
        <v>4975</v>
      </c>
      <c r="P353">
        <v>396</v>
      </c>
      <c r="Q353">
        <v>80</v>
      </c>
      <c r="R353">
        <v>1653</v>
      </c>
      <c r="S353">
        <v>10</v>
      </c>
      <c r="V353">
        <v>10</v>
      </c>
      <c r="W353">
        <v>1782</v>
      </c>
      <c r="X353">
        <v>1811</v>
      </c>
      <c r="AI353">
        <v>10</v>
      </c>
      <c r="AK353">
        <f t="shared" si="88"/>
        <v>36690</v>
      </c>
      <c r="AL353">
        <f t="shared" si="89"/>
        <v>1167</v>
      </c>
      <c r="AM353" s="16">
        <f t="shared" si="90"/>
        <v>3.0826531420873285E-2</v>
      </c>
      <c r="AN353">
        <f t="shared" si="91"/>
        <v>33087</v>
      </c>
      <c r="AO353">
        <f t="shared" si="92"/>
        <v>31354</v>
      </c>
      <c r="AP353">
        <f t="shared" si="84"/>
        <v>36046</v>
      </c>
      <c r="AQ353">
        <f t="shared" si="93"/>
        <v>1733</v>
      </c>
      <c r="AS353">
        <f t="shared" si="85"/>
        <v>1792</v>
      </c>
    </row>
    <row r="354" spans="1:45">
      <c r="A354" t="str">
        <f t="shared" si="86"/>
        <v>4117320657</v>
      </c>
      <c r="B354" t="str">
        <f t="shared" si="87"/>
        <v>41173ES English</v>
      </c>
      <c r="C354" s="1">
        <v>41173</v>
      </c>
      <c r="D354">
        <v>20657</v>
      </c>
      <c r="E354" t="s">
        <v>530</v>
      </c>
      <c r="F354" t="s">
        <v>473</v>
      </c>
      <c r="G354" t="s">
        <v>34</v>
      </c>
      <c r="H354" t="s">
        <v>526</v>
      </c>
      <c r="I354">
        <v>18543</v>
      </c>
      <c r="J354">
        <v>21</v>
      </c>
      <c r="K354">
        <v>11381</v>
      </c>
      <c r="L354">
        <v>278</v>
      </c>
      <c r="N354">
        <v>287</v>
      </c>
      <c r="O354">
        <v>1322</v>
      </c>
      <c r="P354">
        <v>618</v>
      </c>
      <c r="Q354">
        <v>21</v>
      </c>
      <c r="R354">
        <v>16</v>
      </c>
      <c r="S354">
        <v>3</v>
      </c>
      <c r="V354">
        <v>102</v>
      </c>
      <c r="W354">
        <v>1806</v>
      </c>
      <c r="Y354">
        <v>532</v>
      </c>
      <c r="Z354">
        <v>3076</v>
      </c>
      <c r="AI354">
        <v>5.2</v>
      </c>
      <c r="AK354">
        <f t="shared" si="88"/>
        <v>18543</v>
      </c>
      <c r="AL354">
        <f t="shared" si="89"/>
        <v>0</v>
      </c>
      <c r="AM354" s="16">
        <f t="shared" si="90"/>
        <v>0</v>
      </c>
      <c r="AN354">
        <f t="shared" si="91"/>
        <v>13027</v>
      </c>
      <c r="AO354">
        <f t="shared" si="92"/>
        <v>12990</v>
      </c>
      <c r="AP354">
        <f t="shared" si="84"/>
        <v>18543</v>
      </c>
      <c r="AQ354">
        <f t="shared" si="93"/>
        <v>37</v>
      </c>
      <c r="AS354">
        <f t="shared" si="85"/>
        <v>5516</v>
      </c>
    </row>
    <row r="355" spans="1:45">
      <c r="A355" t="str">
        <f t="shared" si="86"/>
        <v>4117321000</v>
      </c>
      <c r="B355" t="str">
        <f t="shared" si="87"/>
        <v>41173ES English</v>
      </c>
      <c r="C355" s="1">
        <v>41173</v>
      </c>
      <c r="D355">
        <v>21000</v>
      </c>
      <c r="E355" t="s">
        <v>531</v>
      </c>
      <c r="F355" t="s">
        <v>473</v>
      </c>
      <c r="G355" t="s">
        <v>34</v>
      </c>
      <c r="H355" t="s">
        <v>526</v>
      </c>
      <c r="I355">
        <v>34717</v>
      </c>
      <c r="J355">
        <v>38</v>
      </c>
      <c r="K355">
        <v>25048</v>
      </c>
      <c r="L355">
        <v>891</v>
      </c>
      <c r="N355">
        <v>911</v>
      </c>
      <c r="O355">
        <v>601</v>
      </c>
      <c r="P355">
        <v>698</v>
      </c>
      <c r="Q355">
        <v>38</v>
      </c>
      <c r="R355">
        <v>25</v>
      </c>
      <c r="S355">
        <v>2</v>
      </c>
      <c r="V355">
        <v>35</v>
      </c>
      <c r="W355">
        <v>1435</v>
      </c>
      <c r="X355">
        <v>1781</v>
      </c>
      <c r="Y355">
        <v>677</v>
      </c>
      <c r="Z355">
        <v>4089</v>
      </c>
      <c r="AI355">
        <v>9.1</v>
      </c>
      <c r="AK355">
        <f t="shared" si="88"/>
        <v>34640</v>
      </c>
      <c r="AL355">
        <f t="shared" si="89"/>
        <v>77</v>
      </c>
      <c r="AM355" s="16">
        <f t="shared" si="90"/>
        <v>2.2179335772100125E-3</v>
      </c>
      <c r="AN355">
        <f t="shared" si="91"/>
        <v>26623</v>
      </c>
      <c r="AO355">
        <f t="shared" si="92"/>
        <v>26560</v>
      </c>
      <c r="AP355">
        <f t="shared" si="84"/>
        <v>32936</v>
      </c>
      <c r="AQ355">
        <f t="shared" si="93"/>
        <v>63</v>
      </c>
      <c r="AS355">
        <f t="shared" si="85"/>
        <v>6236</v>
      </c>
    </row>
    <row r="356" spans="1:45">
      <c r="A356" t="str">
        <f t="shared" si="86"/>
        <v>4117321485</v>
      </c>
      <c r="B356" t="str">
        <f t="shared" si="87"/>
        <v>41173ES English</v>
      </c>
      <c r="C356" s="1">
        <v>41173</v>
      </c>
      <c r="D356">
        <v>21485</v>
      </c>
      <c r="E356" t="s">
        <v>532</v>
      </c>
      <c r="F356" t="s">
        <v>473</v>
      </c>
      <c r="G356" t="s">
        <v>34</v>
      </c>
      <c r="H356" t="s">
        <v>526</v>
      </c>
      <c r="I356">
        <v>30651</v>
      </c>
      <c r="J356">
        <v>37</v>
      </c>
      <c r="K356">
        <v>17051</v>
      </c>
      <c r="L356">
        <v>515</v>
      </c>
      <c r="N356">
        <v>603</v>
      </c>
      <c r="O356">
        <v>5013</v>
      </c>
      <c r="P356">
        <v>589</v>
      </c>
      <c r="Q356">
        <v>38</v>
      </c>
      <c r="R356">
        <v>136</v>
      </c>
      <c r="S356">
        <v>9</v>
      </c>
      <c r="V356">
        <v>10</v>
      </c>
      <c r="W356">
        <v>1806</v>
      </c>
      <c r="X356">
        <v>1800</v>
      </c>
      <c r="Z356">
        <v>3832</v>
      </c>
      <c r="AI356">
        <v>8</v>
      </c>
      <c r="AK356">
        <f t="shared" si="88"/>
        <v>30289</v>
      </c>
      <c r="AL356">
        <f t="shared" si="89"/>
        <v>362</v>
      </c>
      <c r="AM356" s="16">
        <f t="shared" si="90"/>
        <v>1.181038139049297E-2</v>
      </c>
      <c r="AN356">
        <f t="shared" si="91"/>
        <v>22841</v>
      </c>
      <c r="AO356">
        <f t="shared" si="92"/>
        <v>22667</v>
      </c>
      <c r="AP356">
        <f t="shared" si="84"/>
        <v>28851</v>
      </c>
      <c r="AQ356">
        <f t="shared" si="93"/>
        <v>174</v>
      </c>
      <c r="AS356">
        <f t="shared" si="85"/>
        <v>5648</v>
      </c>
    </row>
    <row r="357" spans="1:45">
      <c r="A357" t="str">
        <f t="shared" si="86"/>
        <v>4117321482</v>
      </c>
      <c r="B357" t="str">
        <f t="shared" si="87"/>
        <v>41173ES English</v>
      </c>
      <c r="C357" s="1">
        <v>41173</v>
      </c>
      <c r="D357">
        <v>21482</v>
      </c>
      <c r="E357" t="s">
        <v>533</v>
      </c>
      <c r="F357" t="s">
        <v>473</v>
      </c>
      <c r="G357" t="s">
        <v>34</v>
      </c>
      <c r="H357" t="s">
        <v>526</v>
      </c>
      <c r="I357">
        <v>31245</v>
      </c>
      <c r="J357">
        <v>60</v>
      </c>
      <c r="K357">
        <v>21669</v>
      </c>
      <c r="L357">
        <v>512</v>
      </c>
      <c r="N357">
        <v>518</v>
      </c>
      <c r="O357">
        <v>3206</v>
      </c>
      <c r="P357">
        <v>423</v>
      </c>
      <c r="Q357">
        <v>60</v>
      </c>
      <c r="R357">
        <v>397</v>
      </c>
      <c r="S357">
        <v>5</v>
      </c>
      <c r="V357">
        <v>15</v>
      </c>
      <c r="W357">
        <v>1661</v>
      </c>
      <c r="X357">
        <v>1796</v>
      </c>
      <c r="Z357">
        <v>1921</v>
      </c>
      <c r="AI357">
        <v>8.1999999999999993</v>
      </c>
      <c r="AK357">
        <f t="shared" si="88"/>
        <v>31243</v>
      </c>
      <c r="AL357">
        <f t="shared" si="89"/>
        <v>2</v>
      </c>
      <c r="AM357" s="16">
        <f t="shared" si="90"/>
        <v>6.4010241638662183E-5</v>
      </c>
      <c r="AN357">
        <f t="shared" si="91"/>
        <v>25850</v>
      </c>
      <c r="AO357">
        <f t="shared" si="92"/>
        <v>25393</v>
      </c>
      <c r="AP357">
        <f t="shared" si="84"/>
        <v>29449</v>
      </c>
      <c r="AQ357">
        <f t="shared" si="93"/>
        <v>457</v>
      </c>
      <c r="AS357">
        <f t="shared" si="85"/>
        <v>3597</v>
      </c>
    </row>
    <row r="358" spans="1:45">
      <c r="A358" t="str">
        <f t="shared" si="86"/>
        <v>4117321578</v>
      </c>
      <c r="B358" t="str">
        <f t="shared" si="87"/>
        <v>41173ES English</v>
      </c>
      <c r="C358" s="1">
        <v>41173</v>
      </c>
      <c r="D358">
        <v>21578</v>
      </c>
      <c r="E358" t="s">
        <v>534</v>
      </c>
      <c r="F358" t="s">
        <v>473</v>
      </c>
      <c r="G358" t="s">
        <v>34</v>
      </c>
      <c r="H358" t="s">
        <v>526</v>
      </c>
      <c r="I358">
        <v>37800</v>
      </c>
      <c r="J358">
        <v>70</v>
      </c>
      <c r="K358">
        <v>25334</v>
      </c>
      <c r="L358">
        <v>484</v>
      </c>
      <c r="N358">
        <v>762</v>
      </c>
      <c r="O358">
        <v>4379</v>
      </c>
      <c r="P358">
        <v>431</v>
      </c>
      <c r="Q358">
        <v>71</v>
      </c>
      <c r="R358">
        <v>1639</v>
      </c>
      <c r="S358">
        <v>7</v>
      </c>
      <c r="V358">
        <v>11</v>
      </c>
      <c r="W358">
        <v>1758</v>
      </c>
      <c r="X358">
        <v>1802</v>
      </c>
      <c r="Z358">
        <v>1808</v>
      </c>
      <c r="AI358">
        <v>10</v>
      </c>
      <c r="AK358">
        <f t="shared" si="88"/>
        <v>37564</v>
      </c>
      <c r="AL358">
        <f t="shared" si="89"/>
        <v>236</v>
      </c>
      <c r="AM358" s="16">
        <f t="shared" si="90"/>
        <v>6.2433862433862435E-3</v>
      </c>
      <c r="AN358">
        <f t="shared" si="91"/>
        <v>32185</v>
      </c>
      <c r="AO358">
        <f t="shared" si="92"/>
        <v>30475</v>
      </c>
      <c r="AP358">
        <f t="shared" si="84"/>
        <v>35998</v>
      </c>
      <c r="AQ358">
        <f t="shared" si="93"/>
        <v>1710</v>
      </c>
      <c r="AS358">
        <f t="shared" si="85"/>
        <v>3577</v>
      </c>
    </row>
    <row r="359" spans="1:45">
      <c r="A359" t="str">
        <f t="shared" si="86"/>
        <v>4117321611</v>
      </c>
      <c r="B359" t="str">
        <f t="shared" si="87"/>
        <v>41173ES English</v>
      </c>
      <c r="C359" s="1">
        <v>41173</v>
      </c>
      <c r="D359">
        <v>21611</v>
      </c>
      <c r="E359" t="s">
        <v>535</v>
      </c>
      <c r="F359" t="s">
        <v>473</v>
      </c>
      <c r="G359" t="s">
        <v>34</v>
      </c>
      <c r="H359" t="s">
        <v>526</v>
      </c>
      <c r="I359">
        <v>37802</v>
      </c>
      <c r="J359">
        <v>45</v>
      </c>
      <c r="K359">
        <v>25028</v>
      </c>
      <c r="L359">
        <v>0</v>
      </c>
      <c r="N359">
        <v>167</v>
      </c>
      <c r="O359">
        <v>5107</v>
      </c>
      <c r="P359">
        <v>670</v>
      </c>
      <c r="Q359">
        <v>45</v>
      </c>
      <c r="R359">
        <v>1389</v>
      </c>
      <c r="S359">
        <v>10</v>
      </c>
      <c r="V359">
        <v>283</v>
      </c>
      <c r="W359">
        <v>1856</v>
      </c>
      <c r="X359">
        <v>1802</v>
      </c>
      <c r="Y359">
        <v>320</v>
      </c>
      <c r="Z359">
        <v>1773</v>
      </c>
      <c r="AI359">
        <v>10</v>
      </c>
      <c r="AK359">
        <f t="shared" si="88"/>
        <v>37770</v>
      </c>
      <c r="AL359">
        <f t="shared" si="89"/>
        <v>32</v>
      </c>
      <c r="AM359" s="16">
        <f t="shared" si="90"/>
        <v>8.4651605735146284E-4</v>
      </c>
      <c r="AN359">
        <f t="shared" si="91"/>
        <v>31736</v>
      </c>
      <c r="AO359">
        <f t="shared" si="92"/>
        <v>30302</v>
      </c>
      <c r="AP359">
        <f t="shared" si="84"/>
        <v>36000</v>
      </c>
      <c r="AQ359">
        <f t="shared" si="93"/>
        <v>1434</v>
      </c>
      <c r="AS359">
        <f t="shared" si="85"/>
        <v>4232</v>
      </c>
    </row>
    <row r="360" spans="1:45">
      <c r="A360" t="str">
        <f t="shared" si="86"/>
        <v>4117321583</v>
      </c>
      <c r="B360" t="str">
        <f t="shared" si="87"/>
        <v>41173ES English</v>
      </c>
      <c r="C360" s="1">
        <v>41173</v>
      </c>
      <c r="D360">
        <v>21583</v>
      </c>
      <c r="E360" t="s">
        <v>536</v>
      </c>
      <c r="F360" t="s">
        <v>473</v>
      </c>
      <c r="G360" t="s">
        <v>34</v>
      </c>
      <c r="H360" t="s">
        <v>526</v>
      </c>
      <c r="I360">
        <v>34164</v>
      </c>
      <c r="J360">
        <v>58</v>
      </c>
      <c r="K360">
        <v>24376</v>
      </c>
      <c r="L360">
        <v>823</v>
      </c>
      <c r="N360">
        <v>854</v>
      </c>
      <c r="O360">
        <v>2790</v>
      </c>
      <c r="P360">
        <v>483</v>
      </c>
      <c r="Q360">
        <v>58</v>
      </c>
      <c r="R360">
        <v>375</v>
      </c>
      <c r="S360">
        <v>4</v>
      </c>
      <c r="V360">
        <v>33</v>
      </c>
      <c r="W360">
        <v>1774</v>
      </c>
      <c r="X360">
        <v>1889</v>
      </c>
      <c r="Z360">
        <v>2014</v>
      </c>
      <c r="AI360">
        <v>9</v>
      </c>
      <c r="AK360">
        <f t="shared" si="88"/>
        <v>34163</v>
      </c>
      <c r="AL360">
        <f t="shared" si="89"/>
        <v>1</v>
      </c>
      <c r="AM360" s="16">
        <f t="shared" si="90"/>
        <v>2.9270577215782695E-5</v>
      </c>
      <c r="AN360">
        <f t="shared" si="91"/>
        <v>28453</v>
      </c>
      <c r="AO360">
        <f t="shared" si="92"/>
        <v>28020</v>
      </c>
      <c r="AP360">
        <f t="shared" si="84"/>
        <v>32275</v>
      </c>
      <c r="AQ360">
        <f t="shared" si="93"/>
        <v>433</v>
      </c>
      <c r="AS360">
        <f t="shared" si="85"/>
        <v>3821</v>
      </c>
    </row>
    <row r="361" spans="1:45">
      <c r="A361" t="str">
        <f t="shared" si="86"/>
        <v>4117321541</v>
      </c>
      <c r="B361" t="str">
        <f t="shared" si="87"/>
        <v>41173ES English</v>
      </c>
      <c r="C361" s="1">
        <v>41173</v>
      </c>
      <c r="D361">
        <v>21541</v>
      </c>
      <c r="E361" t="s">
        <v>537</v>
      </c>
      <c r="F361" t="s">
        <v>473</v>
      </c>
      <c r="G361" t="s">
        <v>34</v>
      </c>
      <c r="H361" t="s">
        <v>526</v>
      </c>
      <c r="I361">
        <v>31074</v>
      </c>
      <c r="J361">
        <v>39</v>
      </c>
      <c r="K361">
        <v>23382</v>
      </c>
      <c r="L361">
        <v>669</v>
      </c>
      <c r="N361">
        <v>712</v>
      </c>
      <c r="O361">
        <v>3227</v>
      </c>
      <c r="P361">
        <v>699</v>
      </c>
      <c r="Q361">
        <v>39</v>
      </c>
      <c r="R361">
        <v>24</v>
      </c>
      <c r="S361">
        <v>8</v>
      </c>
      <c r="V361">
        <v>101</v>
      </c>
      <c r="W361">
        <v>1779</v>
      </c>
      <c r="X361">
        <v>1802</v>
      </c>
      <c r="AI361">
        <v>8.1</v>
      </c>
      <c r="AK361">
        <f t="shared" si="88"/>
        <v>31066</v>
      </c>
      <c r="AL361">
        <f t="shared" si="89"/>
        <v>8</v>
      </c>
      <c r="AM361" s="16">
        <f t="shared" si="90"/>
        <v>2.574499581643818E-4</v>
      </c>
      <c r="AN361">
        <f t="shared" si="91"/>
        <v>27384</v>
      </c>
      <c r="AO361">
        <f t="shared" si="92"/>
        <v>27321</v>
      </c>
      <c r="AP361">
        <f t="shared" si="84"/>
        <v>29272</v>
      </c>
      <c r="AQ361">
        <f t="shared" si="93"/>
        <v>63</v>
      </c>
      <c r="AS361">
        <f t="shared" si="85"/>
        <v>1880</v>
      </c>
    </row>
    <row r="362" spans="1:45">
      <c r="A362" t="str">
        <f t="shared" si="86"/>
        <v>4117321613</v>
      </c>
      <c r="B362" t="str">
        <f t="shared" si="87"/>
        <v>41173ES English</v>
      </c>
      <c r="C362" s="1">
        <v>41173</v>
      </c>
      <c r="D362">
        <v>21613</v>
      </c>
      <c r="E362" t="s">
        <v>538</v>
      </c>
      <c r="F362" t="s">
        <v>473</v>
      </c>
      <c r="G362" t="s">
        <v>34</v>
      </c>
      <c r="H362" t="s">
        <v>526</v>
      </c>
      <c r="I362">
        <v>37782</v>
      </c>
      <c r="J362">
        <v>62</v>
      </c>
      <c r="K362">
        <v>27223</v>
      </c>
      <c r="L362">
        <v>0</v>
      </c>
      <c r="N362">
        <v>941</v>
      </c>
      <c r="O362">
        <v>584</v>
      </c>
      <c r="P362">
        <v>449</v>
      </c>
      <c r="Q362">
        <v>62</v>
      </c>
      <c r="R362">
        <v>1609</v>
      </c>
      <c r="S362">
        <v>4</v>
      </c>
      <c r="V362">
        <v>112</v>
      </c>
      <c r="W362">
        <v>1849</v>
      </c>
      <c r="X362">
        <v>2528</v>
      </c>
      <c r="Y362">
        <v>1367</v>
      </c>
      <c r="Z362">
        <v>1504</v>
      </c>
      <c r="AI362">
        <v>9.8000000000000007</v>
      </c>
      <c r="AK362">
        <f t="shared" si="88"/>
        <v>37779</v>
      </c>
      <c r="AL362">
        <f t="shared" si="89"/>
        <v>3</v>
      </c>
      <c r="AM362" s="16">
        <f t="shared" si="90"/>
        <v>7.9402890265205654E-5</v>
      </c>
      <c r="AN362">
        <f t="shared" si="91"/>
        <v>30419</v>
      </c>
      <c r="AO362">
        <f t="shared" si="92"/>
        <v>28748</v>
      </c>
      <c r="AP362">
        <f t="shared" si="84"/>
        <v>35254</v>
      </c>
      <c r="AQ362">
        <f t="shared" si="93"/>
        <v>1671</v>
      </c>
      <c r="AS362">
        <f t="shared" si="85"/>
        <v>4832</v>
      </c>
    </row>
    <row r="363" spans="1:45">
      <c r="A363" t="str">
        <f t="shared" si="86"/>
        <v>4117320835</v>
      </c>
      <c r="B363" t="str">
        <f t="shared" si="87"/>
        <v>41173ES English</v>
      </c>
      <c r="C363" s="1">
        <v>41173</v>
      </c>
      <c r="D363">
        <v>20835</v>
      </c>
      <c r="E363" t="s">
        <v>539</v>
      </c>
      <c r="F363" t="s">
        <v>473</v>
      </c>
      <c r="G363" t="s">
        <v>34</v>
      </c>
      <c r="H363" t="s">
        <v>540</v>
      </c>
      <c r="I363">
        <v>34260</v>
      </c>
      <c r="J363">
        <v>61</v>
      </c>
      <c r="K363">
        <v>26839</v>
      </c>
      <c r="L363">
        <v>861</v>
      </c>
      <c r="N363">
        <v>862</v>
      </c>
      <c r="O363">
        <v>243</v>
      </c>
      <c r="P363">
        <v>458</v>
      </c>
      <c r="Q363">
        <v>61</v>
      </c>
      <c r="R363">
        <v>649</v>
      </c>
      <c r="S363">
        <v>1</v>
      </c>
      <c r="V363">
        <v>15</v>
      </c>
      <c r="W363">
        <v>3538</v>
      </c>
      <c r="X363">
        <v>1778</v>
      </c>
      <c r="Y363">
        <v>268</v>
      </c>
      <c r="AI363">
        <v>9</v>
      </c>
      <c r="AK363">
        <f t="shared" si="88"/>
        <v>34253</v>
      </c>
      <c r="AL363">
        <f t="shared" si="89"/>
        <v>7</v>
      </c>
      <c r="AM363" s="16">
        <f t="shared" si="90"/>
        <v>2.0431990659661414E-4</v>
      </c>
      <c r="AN363">
        <f t="shared" si="91"/>
        <v>28654</v>
      </c>
      <c r="AO363">
        <f t="shared" si="92"/>
        <v>27944</v>
      </c>
      <c r="AP363">
        <f t="shared" si="84"/>
        <v>32482</v>
      </c>
      <c r="AQ363">
        <f t="shared" si="93"/>
        <v>710</v>
      </c>
      <c r="AS363">
        <f t="shared" si="85"/>
        <v>3821</v>
      </c>
    </row>
    <row r="364" spans="1:45">
      <c r="A364" t="str">
        <f t="shared" si="86"/>
        <v>4117320954</v>
      </c>
      <c r="B364" t="str">
        <f t="shared" si="87"/>
        <v>41173ES English</v>
      </c>
      <c r="C364" s="1">
        <v>41173</v>
      </c>
      <c r="D364">
        <v>20954</v>
      </c>
      <c r="E364" t="s">
        <v>541</v>
      </c>
      <c r="F364" t="s">
        <v>473</v>
      </c>
      <c r="G364" t="s">
        <v>34</v>
      </c>
      <c r="H364" t="s">
        <v>540</v>
      </c>
      <c r="I364">
        <v>21975</v>
      </c>
      <c r="J364">
        <v>44</v>
      </c>
      <c r="K364">
        <v>16056</v>
      </c>
      <c r="L364">
        <v>517</v>
      </c>
      <c r="N364">
        <v>520</v>
      </c>
      <c r="O364">
        <v>397</v>
      </c>
      <c r="P364">
        <v>386</v>
      </c>
      <c r="Q364">
        <v>44</v>
      </c>
      <c r="R364">
        <v>375</v>
      </c>
      <c r="S364">
        <v>1</v>
      </c>
      <c r="V364">
        <v>101</v>
      </c>
      <c r="W364">
        <v>1782</v>
      </c>
      <c r="Y364">
        <v>508</v>
      </c>
      <c r="Z364">
        <v>2190</v>
      </c>
      <c r="AI364">
        <v>6.1</v>
      </c>
      <c r="AK364">
        <f t="shared" si="88"/>
        <v>21973</v>
      </c>
      <c r="AL364">
        <f t="shared" si="89"/>
        <v>2</v>
      </c>
      <c r="AM364" s="16">
        <f t="shared" si="90"/>
        <v>9.1012514220705352E-5</v>
      </c>
      <c r="AN364">
        <f t="shared" si="91"/>
        <v>17392</v>
      </c>
      <c r="AO364">
        <f t="shared" si="92"/>
        <v>16973</v>
      </c>
      <c r="AP364">
        <f t="shared" si="84"/>
        <v>21975</v>
      </c>
      <c r="AQ364">
        <f t="shared" si="93"/>
        <v>419</v>
      </c>
      <c r="AS364">
        <f t="shared" si="85"/>
        <v>4581</v>
      </c>
    </row>
    <row r="365" spans="1:45">
      <c r="A365" t="str">
        <f t="shared" si="86"/>
        <v>4117320826</v>
      </c>
      <c r="B365" t="str">
        <f t="shared" si="87"/>
        <v>41173ES English</v>
      </c>
      <c r="C365" s="1">
        <v>41173</v>
      </c>
      <c r="D365">
        <v>20826</v>
      </c>
      <c r="E365" t="s">
        <v>542</v>
      </c>
      <c r="F365" t="s">
        <v>473</v>
      </c>
      <c r="G365" t="s">
        <v>34</v>
      </c>
      <c r="H365" t="s">
        <v>540</v>
      </c>
      <c r="I365">
        <v>31521</v>
      </c>
      <c r="J365">
        <v>50</v>
      </c>
      <c r="K365">
        <v>25224</v>
      </c>
      <c r="L365">
        <v>776</v>
      </c>
      <c r="N365">
        <v>916</v>
      </c>
      <c r="O365">
        <v>1747</v>
      </c>
      <c r="P365">
        <v>555</v>
      </c>
      <c r="Q365">
        <v>50</v>
      </c>
      <c r="R365">
        <v>27</v>
      </c>
      <c r="S365">
        <v>2</v>
      </c>
      <c r="V365">
        <v>18</v>
      </c>
      <c r="W365">
        <v>1748</v>
      </c>
      <c r="X365">
        <v>1792</v>
      </c>
      <c r="AI365">
        <v>8.3000000000000007</v>
      </c>
      <c r="AK365">
        <f t="shared" si="88"/>
        <v>31522</v>
      </c>
      <c r="AL365">
        <f t="shared" si="89"/>
        <v>0</v>
      </c>
      <c r="AM365" s="16">
        <f t="shared" si="90"/>
        <v>0</v>
      </c>
      <c r="AN365">
        <f t="shared" si="91"/>
        <v>27964</v>
      </c>
      <c r="AO365">
        <f t="shared" si="92"/>
        <v>27887</v>
      </c>
      <c r="AP365">
        <f t="shared" si="84"/>
        <v>29729</v>
      </c>
      <c r="AQ365">
        <f t="shared" si="93"/>
        <v>77</v>
      </c>
      <c r="AS365">
        <f t="shared" si="85"/>
        <v>1766</v>
      </c>
    </row>
    <row r="366" spans="1:45">
      <c r="A366" t="str">
        <f t="shared" si="86"/>
        <v>4117321599</v>
      </c>
      <c r="B366" t="str">
        <f t="shared" si="87"/>
        <v>41173ES English</v>
      </c>
      <c r="C366" s="1">
        <v>41173</v>
      </c>
      <c r="D366">
        <v>21599</v>
      </c>
      <c r="E366" t="s">
        <v>543</v>
      </c>
      <c r="F366" t="s">
        <v>473</v>
      </c>
      <c r="G366" t="s">
        <v>34</v>
      </c>
      <c r="H366" t="s">
        <v>540</v>
      </c>
      <c r="I366">
        <v>30137</v>
      </c>
      <c r="J366">
        <v>51</v>
      </c>
      <c r="K366">
        <v>19141</v>
      </c>
      <c r="L366">
        <v>1342</v>
      </c>
      <c r="N366">
        <v>1418</v>
      </c>
      <c r="O366">
        <v>3786</v>
      </c>
      <c r="P366">
        <v>476</v>
      </c>
      <c r="Q366">
        <v>51</v>
      </c>
      <c r="R366">
        <v>30</v>
      </c>
      <c r="S366">
        <v>11</v>
      </c>
      <c r="V366">
        <v>51</v>
      </c>
      <c r="W366">
        <v>1624</v>
      </c>
      <c r="X366">
        <v>1662</v>
      </c>
      <c r="Y366">
        <v>424</v>
      </c>
      <c r="Z366">
        <v>1951</v>
      </c>
      <c r="AI366">
        <v>7.9</v>
      </c>
      <c r="AK366">
        <f t="shared" si="88"/>
        <v>30138</v>
      </c>
      <c r="AL366">
        <f t="shared" si="89"/>
        <v>0</v>
      </c>
      <c r="AM366" s="16">
        <f t="shared" si="90"/>
        <v>0</v>
      </c>
      <c r="AN366">
        <f t="shared" si="91"/>
        <v>24426</v>
      </c>
      <c r="AO366">
        <f t="shared" si="92"/>
        <v>24345</v>
      </c>
      <c r="AP366">
        <f t="shared" si="84"/>
        <v>28475</v>
      </c>
      <c r="AQ366">
        <f t="shared" si="93"/>
        <v>81</v>
      </c>
      <c r="AS366">
        <f t="shared" si="85"/>
        <v>4050</v>
      </c>
    </row>
    <row r="367" spans="1:45">
      <c r="A367" t="str">
        <f t="shared" si="86"/>
        <v>4117320974</v>
      </c>
      <c r="B367" t="str">
        <f t="shared" si="87"/>
        <v>41173ES English</v>
      </c>
      <c r="C367" s="1">
        <v>41173</v>
      </c>
      <c r="D367">
        <v>20974</v>
      </c>
      <c r="E367" t="s">
        <v>544</v>
      </c>
      <c r="F367" t="s">
        <v>473</v>
      </c>
      <c r="G367" t="s">
        <v>34</v>
      </c>
      <c r="H367" t="s">
        <v>540</v>
      </c>
      <c r="I367">
        <v>30630</v>
      </c>
      <c r="J367">
        <v>49</v>
      </c>
      <c r="K367">
        <v>21487</v>
      </c>
      <c r="L367">
        <v>451</v>
      </c>
      <c r="N367">
        <v>449</v>
      </c>
      <c r="O367">
        <v>1431</v>
      </c>
      <c r="P367">
        <v>477</v>
      </c>
      <c r="Q367">
        <v>49</v>
      </c>
      <c r="R367">
        <v>27</v>
      </c>
      <c r="S367">
        <v>4</v>
      </c>
      <c r="V367">
        <v>55</v>
      </c>
      <c r="W367">
        <v>1760</v>
      </c>
      <c r="X367">
        <v>1784</v>
      </c>
      <c r="Y367">
        <v>1794</v>
      </c>
      <c r="Z367">
        <v>1787</v>
      </c>
      <c r="AI367">
        <v>8</v>
      </c>
      <c r="AK367">
        <f t="shared" si="88"/>
        <v>30623</v>
      </c>
      <c r="AL367">
        <f t="shared" si="89"/>
        <v>7</v>
      </c>
      <c r="AM367" s="16">
        <f t="shared" si="90"/>
        <v>2.2853411687887693E-4</v>
      </c>
      <c r="AN367">
        <f t="shared" si="91"/>
        <v>23443</v>
      </c>
      <c r="AO367">
        <f t="shared" si="92"/>
        <v>23367</v>
      </c>
      <c r="AP367">
        <f t="shared" si="84"/>
        <v>28846</v>
      </c>
      <c r="AQ367">
        <f t="shared" si="93"/>
        <v>76</v>
      </c>
      <c r="AS367">
        <f t="shared" si="85"/>
        <v>5396</v>
      </c>
    </row>
    <row r="368" spans="1:45">
      <c r="A368" t="str">
        <f t="shared" si="86"/>
        <v>4117321326</v>
      </c>
      <c r="B368" t="str">
        <f t="shared" si="87"/>
        <v>41173ES English</v>
      </c>
      <c r="C368" s="1">
        <v>41173</v>
      </c>
      <c r="D368">
        <v>21326</v>
      </c>
      <c r="E368" t="s">
        <v>545</v>
      </c>
      <c r="F368" t="s">
        <v>473</v>
      </c>
      <c r="G368" t="s">
        <v>34</v>
      </c>
      <c r="H368" t="s">
        <v>540</v>
      </c>
      <c r="I368">
        <v>34580</v>
      </c>
      <c r="J368">
        <v>56</v>
      </c>
      <c r="K368">
        <v>24403</v>
      </c>
      <c r="L368">
        <v>1402</v>
      </c>
      <c r="N368">
        <v>1514</v>
      </c>
      <c r="O368">
        <v>1519</v>
      </c>
      <c r="P368">
        <v>488</v>
      </c>
      <c r="Q368">
        <v>61</v>
      </c>
      <c r="R368">
        <v>364</v>
      </c>
      <c r="S368">
        <v>2</v>
      </c>
      <c r="V368">
        <v>284</v>
      </c>
      <c r="W368">
        <v>1767</v>
      </c>
      <c r="X368">
        <v>1896</v>
      </c>
      <c r="Y368">
        <v>427</v>
      </c>
      <c r="Z368">
        <v>2337</v>
      </c>
      <c r="AI368">
        <v>9.1</v>
      </c>
      <c r="AK368">
        <f t="shared" si="88"/>
        <v>34572</v>
      </c>
      <c r="AL368">
        <f t="shared" si="89"/>
        <v>8</v>
      </c>
      <c r="AM368" s="16">
        <f t="shared" si="90"/>
        <v>2.3134759976865241E-4</v>
      </c>
      <c r="AN368">
        <f t="shared" si="91"/>
        <v>27861</v>
      </c>
      <c r="AO368">
        <f t="shared" si="92"/>
        <v>27436</v>
      </c>
      <c r="AP368">
        <f t="shared" si="84"/>
        <v>32684</v>
      </c>
      <c r="AQ368">
        <f t="shared" si="93"/>
        <v>425</v>
      </c>
      <c r="AS368">
        <f t="shared" si="85"/>
        <v>4815</v>
      </c>
    </row>
    <row r="369" spans="1:45">
      <c r="A369" t="str">
        <f t="shared" si="86"/>
        <v>4117321007</v>
      </c>
      <c r="B369" t="str">
        <f t="shared" si="87"/>
        <v>41173ES English</v>
      </c>
      <c r="C369" s="1">
        <v>41173</v>
      </c>
      <c r="D369">
        <v>21007</v>
      </c>
      <c r="E369" t="s">
        <v>546</v>
      </c>
      <c r="F369" t="s">
        <v>473</v>
      </c>
      <c r="G369" t="s">
        <v>34</v>
      </c>
      <c r="H369" t="s">
        <v>540</v>
      </c>
      <c r="I369">
        <v>16486</v>
      </c>
      <c r="J369">
        <v>37</v>
      </c>
      <c r="K369">
        <v>11193</v>
      </c>
      <c r="L369">
        <v>274</v>
      </c>
      <c r="N369">
        <v>383</v>
      </c>
      <c r="O369">
        <v>1695</v>
      </c>
      <c r="P369">
        <v>356</v>
      </c>
      <c r="Q369">
        <v>37</v>
      </c>
      <c r="R369">
        <v>24</v>
      </c>
      <c r="S369">
        <v>6</v>
      </c>
      <c r="V369">
        <v>4</v>
      </c>
      <c r="W369">
        <v>2694</v>
      </c>
      <c r="Y369">
        <v>442</v>
      </c>
      <c r="AI369">
        <v>4.5999999999999996</v>
      </c>
      <c r="AK369">
        <f t="shared" si="88"/>
        <v>16472</v>
      </c>
      <c r="AL369">
        <f t="shared" si="89"/>
        <v>14</v>
      </c>
      <c r="AM369" s="16">
        <f t="shared" si="90"/>
        <v>8.4920538638845076E-4</v>
      </c>
      <c r="AN369">
        <f t="shared" si="91"/>
        <v>13332</v>
      </c>
      <c r="AO369">
        <f t="shared" si="92"/>
        <v>13271</v>
      </c>
      <c r="AP369">
        <f t="shared" si="84"/>
        <v>16486</v>
      </c>
      <c r="AQ369">
        <f t="shared" si="93"/>
        <v>61</v>
      </c>
      <c r="AS369">
        <f t="shared" si="85"/>
        <v>3140</v>
      </c>
    </row>
    <row r="370" spans="1:45">
      <c r="A370" t="str">
        <f t="shared" si="86"/>
        <v>4117321109</v>
      </c>
      <c r="B370" t="str">
        <f t="shared" si="87"/>
        <v>41173ES English</v>
      </c>
      <c r="C370" s="1">
        <v>41173</v>
      </c>
      <c r="D370">
        <v>21109</v>
      </c>
      <c r="E370" t="s">
        <v>547</v>
      </c>
      <c r="F370" t="s">
        <v>473</v>
      </c>
      <c r="G370" t="s">
        <v>34</v>
      </c>
      <c r="H370" t="s">
        <v>540</v>
      </c>
      <c r="I370">
        <v>31632</v>
      </c>
      <c r="J370">
        <v>56</v>
      </c>
      <c r="K370">
        <v>24566</v>
      </c>
      <c r="L370">
        <v>923</v>
      </c>
      <c r="N370">
        <v>925</v>
      </c>
      <c r="O370">
        <v>0</v>
      </c>
      <c r="P370">
        <v>455</v>
      </c>
      <c r="Q370">
        <v>56</v>
      </c>
      <c r="R370">
        <v>27</v>
      </c>
      <c r="V370">
        <v>12</v>
      </c>
      <c r="W370">
        <v>1790</v>
      </c>
      <c r="X370">
        <v>1812</v>
      </c>
      <c r="Z370">
        <v>2436</v>
      </c>
      <c r="AI370">
        <v>8.3000000000000007</v>
      </c>
      <c r="AK370">
        <f t="shared" si="88"/>
        <v>31624</v>
      </c>
      <c r="AL370">
        <f t="shared" si="89"/>
        <v>8</v>
      </c>
      <c r="AM370" s="16">
        <f t="shared" si="90"/>
        <v>2.5290844714213456E-4</v>
      </c>
      <c r="AN370">
        <f t="shared" si="91"/>
        <v>25574</v>
      </c>
      <c r="AO370">
        <f t="shared" si="92"/>
        <v>25491</v>
      </c>
      <c r="AP370">
        <f t="shared" si="84"/>
        <v>29820</v>
      </c>
      <c r="AQ370">
        <f t="shared" si="93"/>
        <v>83</v>
      </c>
      <c r="AS370">
        <f t="shared" si="85"/>
        <v>4238</v>
      </c>
    </row>
    <row r="371" spans="1:45">
      <c r="A371" t="str">
        <f t="shared" si="86"/>
        <v>4117320965</v>
      </c>
      <c r="B371" t="str">
        <f t="shared" si="87"/>
        <v>41173ES English</v>
      </c>
      <c r="C371" s="1">
        <v>41173</v>
      </c>
      <c r="D371">
        <v>20965</v>
      </c>
      <c r="E371" t="s">
        <v>548</v>
      </c>
      <c r="F371" t="s">
        <v>473</v>
      </c>
      <c r="G371" t="s">
        <v>34</v>
      </c>
      <c r="H371" t="s">
        <v>540</v>
      </c>
      <c r="I371">
        <v>28002</v>
      </c>
      <c r="J371">
        <v>32</v>
      </c>
      <c r="K371">
        <v>17644</v>
      </c>
      <c r="L371">
        <v>175</v>
      </c>
      <c r="N371">
        <v>1348</v>
      </c>
      <c r="O371">
        <v>1460</v>
      </c>
      <c r="P371">
        <v>602</v>
      </c>
      <c r="Q371">
        <v>32</v>
      </c>
      <c r="R371">
        <v>204</v>
      </c>
      <c r="S371">
        <v>3</v>
      </c>
      <c r="V371">
        <v>9</v>
      </c>
      <c r="W371">
        <v>3735</v>
      </c>
      <c r="Z371">
        <v>3490</v>
      </c>
      <c r="AI371">
        <v>7.8</v>
      </c>
      <c r="AK371">
        <f t="shared" si="88"/>
        <v>27922</v>
      </c>
      <c r="AL371">
        <f t="shared" si="89"/>
        <v>80</v>
      </c>
      <c r="AM371" s="16">
        <f t="shared" si="90"/>
        <v>2.8569387900864223E-3</v>
      </c>
      <c r="AN371">
        <f t="shared" si="91"/>
        <v>20688</v>
      </c>
      <c r="AO371">
        <f t="shared" si="92"/>
        <v>20452</v>
      </c>
      <c r="AP371">
        <f t="shared" si="84"/>
        <v>28002</v>
      </c>
      <c r="AQ371">
        <f t="shared" si="93"/>
        <v>236</v>
      </c>
      <c r="AS371">
        <f t="shared" si="85"/>
        <v>7234</v>
      </c>
    </row>
    <row r="372" spans="1:45">
      <c r="A372" t="str">
        <f t="shared" si="86"/>
        <v>4117320961</v>
      </c>
      <c r="B372" t="str">
        <f t="shared" si="87"/>
        <v>41173ES English</v>
      </c>
      <c r="C372" s="1">
        <v>41173</v>
      </c>
      <c r="D372">
        <v>20961</v>
      </c>
      <c r="E372" t="s">
        <v>549</v>
      </c>
      <c r="F372" t="s">
        <v>473</v>
      </c>
      <c r="G372" t="s">
        <v>34</v>
      </c>
      <c r="H372" t="s">
        <v>540</v>
      </c>
      <c r="I372">
        <v>30635</v>
      </c>
      <c r="J372">
        <v>51</v>
      </c>
      <c r="K372">
        <v>21930</v>
      </c>
      <c r="L372">
        <v>639</v>
      </c>
      <c r="N372">
        <v>640</v>
      </c>
      <c r="O372">
        <v>3200</v>
      </c>
      <c r="P372">
        <v>505</v>
      </c>
      <c r="Q372">
        <v>51</v>
      </c>
      <c r="R372">
        <v>339</v>
      </c>
      <c r="S372">
        <v>5</v>
      </c>
      <c r="V372">
        <v>4</v>
      </c>
      <c r="W372">
        <v>1788</v>
      </c>
      <c r="X372">
        <v>1818</v>
      </c>
      <c r="Y372">
        <v>173</v>
      </c>
      <c r="AI372">
        <v>8</v>
      </c>
      <c r="AK372">
        <f t="shared" si="88"/>
        <v>29943</v>
      </c>
      <c r="AL372">
        <f t="shared" si="89"/>
        <v>692</v>
      </c>
      <c r="AM372" s="16">
        <f t="shared" si="90"/>
        <v>2.2588542516729232E-2</v>
      </c>
      <c r="AN372">
        <f t="shared" si="91"/>
        <v>26160</v>
      </c>
      <c r="AO372">
        <f t="shared" si="92"/>
        <v>25770</v>
      </c>
      <c r="AP372">
        <f t="shared" si="84"/>
        <v>28817</v>
      </c>
      <c r="AQ372">
        <f t="shared" si="93"/>
        <v>390</v>
      </c>
      <c r="AS372">
        <f t="shared" si="85"/>
        <v>1965</v>
      </c>
    </row>
    <row r="373" spans="1:45">
      <c r="A373" t="str">
        <f t="shared" si="86"/>
        <v>4117321544</v>
      </c>
      <c r="B373" t="str">
        <f t="shared" si="87"/>
        <v>41173ES English</v>
      </c>
      <c r="C373" s="1">
        <v>41173</v>
      </c>
      <c r="D373">
        <v>21544</v>
      </c>
      <c r="E373" t="s">
        <v>550</v>
      </c>
      <c r="F373" t="s">
        <v>473</v>
      </c>
      <c r="G373" t="s">
        <v>34</v>
      </c>
      <c r="H373" t="s">
        <v>540</v>
      </c>
      <c r="I373">
        <v>37960</v>
      </c>
      <c r="J373">
        <v>60</v>
      </c>
      <c r="K373">
        <v>27482</v>
      </c>
      <c r="L373">
        <v>1314</v>
      </c>
      <c r="N373">
        <v>1333</v>
      </c>
      <c r="O373">
        <v>3562</v>
      </c>
      <c r="P373">
        <v>539</v>
      </c>
      <c r="Q373">
        <v>60</v>
      </c>
      <c r="R373">
        <v>1266</v>
      </c>
      <c r="S373">
        <v>5</v>
      </c>
      <c r="V373">
        <v>216</v>
      </c>
      <c r="W373">
        <v>1720</v>
      </c>
      <c r="X373">
        <v>1714</v>
      </c>
      <c r="Y373">
        <v>572</v>
      </c>
      <c r="AI373">
        <v>10.1</v>
      </c>
      <c r="AK373">
        <f t="shared" si="88"/>
        <v>37925</v>
      </c>
      <c r="AL373">
        <f t="shared" si="89"/>
        <v>35</v>
      </c>
      <c r="AM373" s="16">
        <f t="shared" si="90"/>
        <v>9.2202318229715492E-4</v>
      </c>
      <c r="AN373">
        <f t="shared" si="91"/>
        <v>33703</v>
      </c>
      <c r="AO373">
        <f t="shared" si="92"/>
        <v>32377</v>
      </c>
      <c r="AP373">
        <f t="shared" si="84"/>
        <v>36246</v>
      </c>
      <c r="AQ373">
        <f t="shared" si="93"/>
        <v>1326</v>
      </c>
      <c r="AS373">
        <f t="shared" si="85"/>
        <v>2508</v>
      </c>
    </row>
    <row r="374" spans="1:45">
      <c r="A374" t="str">
        <f t="shared" si="86"/>
        <v>4117320950</v>
      </c>
      <c r="B374" t="str">
        <f t="shared" si="87"/>
        <v>41173ES English</v>
      </c>
      <c r="C374" s="1">
        <v>41173</v>
      </c>
      <c r="D374">
        <v>20950</v>
      </c>
      <c r="E374" t="s">
        <v>551</v>
      </c>
      <c r="F374" t="s">
        <v>473</v>
      </c>
      <c r="G374" t="s">
        <v>34</v>
      </c>
      <c r="H374" t="s">
        <v>540</v>
      </c>
      <c r="I374">
        <v>32152</v>
      </c>
      <c r="J374">
        <v>60</v>
      </c>
      <c r="K374">
        <v>22357</v>
      </c>
      <c r="L374">
        <v>491</v>
      </c>
      <c r="N374">
        <v>496</v>
      </c>
      <c r="O374">
        <v>2447</v>
      </c>
      <c r="P374">
        <v>422</v>
      </c>
      <c r="Q374">
        <v>60</v>
      </c>
      <c r="R374">
        <v>33</v>
      </c>
      <c r="S374">
        <v>18</v>
      </c>
      <c r="V374">
        <v>3</v>
      </c>
      <c r="W374">
        <v>1817</v>
      </c>
      <c r="X374">
        <v>1781</v>
      </c>
      <c r="Y374">
        <v>664</v>
      </c>
      <c r="Z374">
        <v>1776</v>
      </c>
      <c r="AI374">
        <v>8.4</v>
      </c>
      <c r="AK374">
        <f t="shared" si="88"/>
        <v>31434</v>
      </c>
      <c r="AL374">
        <f t="shared" si="89"/>
        <v>718</v>
      </c>
      <c r="AM374" s="16">
        <f t="shared" si="90"/>
        <v>2.2331425727792984E-2</v>
      </c>
      <c r="AN374">
        <f t="shared" si="91"/>
        <v>25393</v>
      </c>
      <c r="AO374">
        <f t="shared" si="92"/>
        <v>25300</v>
      </c>
      <c r="AP374">
        <f t="shared" si="84"/>
        <v>30371</v>
      </c>
      <c r="AQ374">
        <f t="shared" si="93"/>
        <v>93</v>
      </c>
      <c r="AS374">
        <f t="shared" si="85"/>
        <v>4260</v>
      </c>
    </row>
    <row r="375" spans="1:45">
      <c r="A375" t="str">
        <f t="shared" si="86"/>
        <v>4117320846</v>
      </c>
      <c r="B375" t="str">
        <f t="shared" si="87"/>
        <v>41173ES English</v>
      </c>
      <c r="C375" s="1">
        <v>41173</v>
      </c>
      <c r="D375">
        <v>20846</v>
      </c>
      <c r="E375" t="s">
        <v>552</v>
      </c>
      <c r="F375" t="s">
        <v>473</v>
      </c>
      <c r="G375" t="s">
        <v>34</v>
      </c>
      <c r="H375" t="s">
        <v>553</v>
      </c>
      <c r="I375">
        <v>30602</v>
      </c>
      <c r="J375">
        <v>45</v>
      </c>
      <c r="K375">
        <v>21866</v>
      </c>
      <c r="L375">
        <v>1032</v>
      </c>
      <c r="N375">
        <v>1289</v>
      </c>
      <c r="O375">
        <v>2558</v>
      </c>
      <c r="P375">
        <v>566</v>
      </c>
      <c r="Q375">
        <v>45</v>
      </c>
      <c r="R375">
        <v>237</v>
      </c>
      <c r="S375">
        <v>5</v>
      </c>
      <c r="V375">
        <v>55</v>
      </c>
      <c r="W375">
        <v>1797</v>
      </c>
      <c r="X375">
        <v>1835</v>
      </c>
      <c r="Y375">
        <v>815</v>
      </c>
      <c r="AI375">
        <v>8</v>
      </c>
      <c r="AK375">
        <f t="shared" si="88"/>
        <v>30497</v>
      </c>
      <c r="AL375">
        <f t="shared" si="89"/>
        <v>105</v>
      </c>
      <c r="AM375" s="16">
        <f t="shared" si="90"/>
        <v>3.431148290961375E-3</v>
      </c>
      <c r="AN375">
        <f t="shared" si="91"/>
        <v>25995</v>
      </c>
      <c r="AO375">
        <f t="shared" si="92"/>
        <v>25713</v>
      </c>
      <c r="AP375">
        <f t="shared" si="84"/>
        <v>28767</v>
      </c>
      <c r="AQ375">
        <f t="shared" si="93"/>
        <v>282</v>
      </c>
      <c r="AS375">
        <f t="shared" si="85"/>
        <v>2667</v>
      </c>
    </row>
    <row r="376" spans="1:45">
      <c r="A376" t="str">
        <f t="shared" si="86"/>
        <v>4117320882</v>
      </c>
      <c r="B376" t="str">
        <f t="shared" si="87"/>
        <v>41173ES English</v>
      </c>
      <c r="C376" s="1">
        <v>41173</v>
      </c>
      <c r="D376">
        <v>20882</v>
      </c>
      <c r="E376" t="s">
        <v>554</v>
      </c>
      <c r="F376" t="s">
        <v>473</v>
      </c>
      <c r="G376" t="s">
        <v>34</v>
      </c>
      <c r="H376" t="s">
        <v>553</v>
      </c>
      <c r="I376">
        <v>30745</v>
      </c>
      <c r="J376">
        <v>45</v>
      </c>
      <c r="K376">
        <v>21888</v>
      </c>
      <c r="L376">
        <v>1334</v>
      </c>
      <c r="N376">
        <v>1343</v>
      </c>
      <c r="O376">
        <v>1587</v>
      </c>
      <c r="P376">
        <v>551</v>
      </c>
      <c r="Q376">
        <v>45</v>
      </c>
      <c r="R376">
        <v>404</v>
      </c>
      <c r="S376">
        <v>5</v>
      </c>
      <c r="V376">
        <v>10</v>
      </c>
      <c r="W376">
        <v>1589</v>
      </c>
      <c r="X376">
        <v>1852</v>
      </c>
      <c r="Y376">
        <v>281</v>
      </c>
      <c r="Z376">
        <v>1741</v>
      </c>
      <c r="AI376">
        <v>8</v>
      </c>
      <c r="AK376">
        <f t="shared" si="88"/>
        <v>30740</v>
      </c>
      <c r="AL376">
        <f t="shared" si="89"/>
        <v>5</v>
      </c>
      <c r="AM376" s="16">
        <f t="shared" si="90"/>
        <v>1.626280696048138E-4</v>
      </c>
      <c r="AN376">
        <f t="shared" si="91"/>
        <v>25267</v>
      </c>
      <c r="AO376">
        <f t="shared" si="92"/>
        <v>24818</v>
      </c>
      <c r="AP376">
        <f t="shared" si="84"/>
        <v>28893</v>
      </c>
      <c r="AQ376">
        <f t="shared" si="93"/>
        <v>449</v>
      </c>
      <c r="AS376">
        <f t="shared" si="85"/>
        <v>3621</v>
      </c>
    </row>
    <row r="377" spans="1:45">
      <c r="A377" t="str">
        <f t="shared" si="86"/>
        <v>4117321158</v>
      </c>
      <c r="B377" t="str">
        <f t="shared" si="87"/>
        <v>41173ES English</v>
      </c>
      <c r="C377" s="1">
        <v>41173</v>
      </c>
      <c r="D377">
        <v>21158</v>
      </c>
      <c r="E377" t="s">
        <v>555</v>
      </c>
      <c r="F377" t="s">
        <v>473</v>
      </c>
      <c r="G377" t="s">
        <v>34</v>
      </c>
      <c r="H377" t="s">
        <v>553</v>
      </c>
      <c r="I377">
        <v>32328</v>
      </c>
      <c r="J377">
        <v>71</v>
      </c>
      <c r="K377">
        <v>23636</v>
      </c>
      <c r="L377">
        <v>415</v>
      </c>
      <c r="N377">
        <v>582</v>
      </c>
      <c r="O377">
        <v>1555</v>
      </c>
      <c r="P377">
        <v>361</v>
      </c>
      <c r="Q377">
        <v>71</v>
      </c>
      <c r="R377">
        <v>257</v>
      </c>
      <c r="S377">
        <v>5</v>
      </c>
      <c r="V377">
        <v>27</v>
      </c>
      <c r="W377">
        <v>1811</v>
      </c>
      <c r="X377">
        <v>1804</v>
      </c>
      <c r="Y377">
        <v>348</v>
      </c>
      <c r="Z377">
        <v>2237</v>
      </c>
      <c r="AI377">
        <v>8.5</v>
      </c>
      <c r="AK377">
        <f t="shared" si="88"/>
        <v>32328</v>
      </c>
      <c r="AL377">
        <f t="shared" si="89"/>
        <v>0</v>
      </c>
      <c r="AM377" s="16">
        <f t="shared" si="90"/>
        <v>0</v>
      </c>
      <c r="AN377">
        <f t="shared" si="91"/>
        <v>26101</v>
      </c>
      <c r="AO377">
        <f t="shared" si="92"/>
        <v>25773</v>
      </c>
      <c r="AP377">
        <f t="shared" si="84"/>
        <v>30524</v>
      </c>
      <c r="AQ377">
        <f t="shared" si="93"/>
        <v>328</v>
      </c>
      <c r="AS377">
        <f t="shared" si="85"/>
        <v>4423</v>
      </c>
    </row>
    <row r="378" spans="1:45">
      <c r="A378" t="str">
        <f t="shared" si="86"/>
        <v>4117320948</v>
      </c>
      <c r="B378" t="str">
        <f t="shared" si="87"/>
        <v>41173ES English</v>
      </c>
      <c r="C378" s="1">
        <v>41173</v>
      </c>
      <c r="D378">
        <v>20948</v>
      </c>
      <c r="E378" t="s">
        <v>556</v>
      </c>
      <c r="F378" t="s">
        <v>473</v>
      </c>
      <c r="G378" t="s">
        <v>34</v>
      </c>
      <c r="H378" t="s">
        <v>553</v>
      </c>
      <c r="I378">
        <v>35931</v>
      </c>
      <c r="J378">
        <v>61</v>
      </c>
      <c r="K378">
        <v>24087</v>
      </c>
      <c r="L378">
        <v>403</v>
      </c>
      <c r="N378">
        <v>380</v>
      </c>
      <c r="O378">
        <v>2182</v>
      </c>
      <c r="P378">
        <v>437</v>
      </c>
      <c r="Q378">
        <v>61</v>
      </c>
      <c r="R378">
        <v>1597</v>
      </c>
      <c r="S378">
        <v>4</v>
      </c>
      <c r="V378">
        <v>57</v>
      </c>
      <c r="W378">
        <v>1860</v>
      </c>
      <c r="X378">
        <v>1817</v>
      </c>
      <c r="Y378">
        <v>1775</v>
      </c>
      <c r="Z378">
        <v>2104</v>
      </c>
      <c r="AI378">
        <v>9.5</v>
      </c>
      <c r="AK378">
        <f t="shared" si="88"/>
        <v>35920</v>
      </c>
      <c r="AL378">
        <f t="shared" si="89"/>
        <v>11</v>
      </c>
      <c r="AM378" s="16">
        <f t="shared" si="90"/>
        <v>3.0614232835156271E-4</v>
      </c>
      <c r="AN378">
        <f t="shared" si="91"/>
        <v>28307</v>
      </c>
      <c r="AO378">
        <f t="shared" si="92"/>
        <v>26649</v>
      </c>
      <c r="AP378">
        <f t="shared" si="84"/>
        <v>34114</v>
      </c>
      <c r="AQ378">
        <f t="shared" si="93"/>
        <v>1658</v>
      </c>
      <c r="AS378">
        <f t="shared" si="85"/>
        <v>5796</v>
      </c>
    </row>
    <row r="379" spans="1:45">
      <c r="A379" t="str">
        <f t="shared" si="86"/>
        <v>4117320881</v>
      </c>
      <c r="B379" t="str">
        <f t="shared" si="87"/>
        <v>41173ES English</v>
      </c>
      <c r="C379" s="1">
        <v>41173</v>
      </c>
      <c r="D379">
        <v>20881</v>
      </c>
      <c r="E379" t="s">
        <v>557</v>
      </c>
      <c r="F379" t="s">
        <v>473</v>
      </c>
      <c r="G379" t="s">
        <v>34</v>
      </c>
      <c r="H379" t="s">
        <v>553</v>
      </c>
      <c r="I379">
        <v>35881</v>
      </c>
      <c r="J379">
        <v>67</v>
      </c>
      <c r="K379">
        <v>28116</v>
      </c>
      <c r="L379">
        <v>637</v>
      </c>
      <c r="N379">
        <v>632</v>
      </c>
      <c r="O379">
        <v>1078</v>
      </c>
      <c r="P379">
        <v>445</v>
      </c>
      <c r="Q379">
        <v>67</v>
      </c>
      <c r="R379">
        <v>411</v>
      </c>
      <c r="S379">
        <v>3</v>
      </c>
      <c r="V379">
        <v>47</v>
      </c>
      <c r="W379">
        <v>1823</v>
      </c>
      <c r="X379">
        <v>1780</v>
      </c>
      <c r="Y379">
        <v>167</v>
      </c>
      <c r="Z379">
        <v>1750</v>
      </c>
      <c r="AI379">
        <v>9.5</v>
      </c>
      <c r="AK379">
        <f t="shared" si="88"/>
        <v>35871</v>
      </c>
      <c r="AL379">
        <f t="shared" si="89"/>
        <v>10</v>
      </c>
      <c r="AM379" s="16">
        <f t="shared" si="90"/>
        <v>2.7869903291435579E-4</v>
      </c>
      <c r="AN379">
        <f t="shared" si="91"/>
        <v>30304</v>
      </c>
      <c r="AO379">
        <f t="shared" si="92"/>
        <v>29826</v>
      </c>
      <c r="AP379">
        <f t="shared" si="84"/>
        <v>34101</v>
      </c>
      <c r="AQ379">
        <f t="shared" si="93"/>
        <v>478</v>
      </c>
      <c r="AS379">
        <f t="shared" si="85"/>
        <v>3787</v>
      </c>
    </row>
    <row r="380" spans="1:45">
      <c r="A380" t="str">
        <f t="shared" si="86"/>
        <v>4117373810</v>
      </c>
      <c r="B380" t="str">
        <f t="shared" si="87"/>
        <v>41173ES English</v>
      </c>
      <c r="C380" s="1">
        <v>41173</v>
      </c>
      <c r="D380">
        <v>73810</v>
      </c>
      <c r="E380" t="s">
        <v>558</v>
      </c>
      <c r="F380" t="s">
        <v>473</v>
      </c>
      <c r="G380" t="s">
        <v>34</v>
      </c>
      <c r="H380" t="s">
        <v>553</v>
      </c>
      <c r="I380">
        <v>30721</v>
      </c>
      <c r="J380">
        <v>53</v>
      </c>
      <c r="K380">
        <v>20868</v>
      </c>
      <c r="L380">
        <v>475</v>
      </c>
      <c r="N380">
        <v>789</v>
      </c>
      <c r="O380">
        <v>2672</v>
      </c>
      <c r="P380">
        <v>453</v>
      </c>
      <c r="Q380">
        <v>53</v>
      </c>
      <c r="R380">
        <v>30</v>
      </c>
      <c r="S380">
        <v>9</v>
      </c>
      <c r="V380">
        <v>30</v>
      </c>
      <c r="W380">
        <v>1834</v>
      </c>
      <c r="X380">
        <v>1808</v>
      </c>
      <c r="Z380">
        <v>2644</v>
      </c>
      <c r="AI380">
        <v>8</v>
      </c>
      <c r="AK380">
        <f t="shared" si="88"/>
        <v>30728</v>
      </c>
      <c r="AL380">
        <f t="shared" si="89"/>
        <v>0</v>
      </c>
      <c r="AM380" s="16">
        <f t="shared" si="90"/>
        <v>0</v>
      </c>
      <c r="AN380">
        <f t="shared" si="91"/>
        <v>24412</v>
      </c>
      <c r="AO380">
        <f t="shared" si="92"/>
        <v>24329</v>
      </c>
      <c r="AP380">
        <f t="shared" si="84"/>
        <v>28913</v>
      </c>
      <c r="AQ380">
        <f t="shared" si="93"/>
        <v>83</v>
      </c>
      <c r="AS380">
        <f t="shared" si="85"/>
        <v>4508</v>
      </c>
    </row>
    <row r="381" spans="1:45">
      <c r="A381" t="str">
        <f t="shared" si="86"/>
        <v>4117321597</v>
      </c>
      <c r="B381" t="str">
        <f t="shared" si="87"/>
        <v>41173ES English</v>
      </c>
      <c r="C381" s="1">
        <v>41173</v>
      </c>
      <c r="D381">
        <v>21597</v>
      </c>
      <c r="E381" t="s">
        <v>559</v>
      </c>
      <c r="F381" t="s">
        <v>473</v>
      </c>
      <c r="G381" t="s">
        <v>34</v>
      </c>
      <c r="H381" t="s">
        <v>553</v>
      </c>
      <c r="I381">
        <v>30600</v>
      </c>
      <c r="J381">
        <v>36</v>
      </c>
      <c r="K381">
        <v>19119</v>
      </c>
      <c r="L381">
        <v>1820</v>
      </c>
      <c r="N381">
        <v>1970</v>
      </c>
      <c r="O381">
        <v>2294</v>
      </c>
      <c r="P381">
        <v>645</v>
      </c>
      <c r="Q381">
        <v>36</v>
      </c>
      <c r="R381">
        <v>1016</v>
      </c>
      <c r="S381">
        <v>5</v>
      </c>
      <c r="V381">
        <v>207</v>
      </c>
      <c r="W381">
        <v>1818</v>
      </c>
      <c r="X381">
        <v>1869</v>
      </c>
      <c r="Z381">
        <v>2262</v>
      </c>
      <c r="AI381">
        <v>8</v>
      </c>
      <c r="AK381">
        <f t="shared" si="88"/>
        <v>30591</v>
      </c>
      <c r="AL381">
        <f t="shared" si="89"/>
        <v>9</v>
      </c>
      <c r="AM381" s="16">
        <f t="shared" si="90"/>
        <v>2.941176470588235E-4</v>
      </c>
      <c r="AN381">
        <f t="shared" si="91"/>
        <v>24435</v>
      </c>
      <c r="AO381">
        <f t="shared" si="92"/>
        <v>23383</v>
      </c>
      <c r="AP381">
        <f t="shared" si="84"/>
        <v>28731</v>
      </c>
      <c r="AQ381">
        <f t="shared" si="93"/>
        <v>1052</v>
      </c>
      <c r="AS381">
        <f t="shared" si="85"/>
        <v>4287</v>
      </c>
    </row>
    <row r="382" spans="1:45">
      <c r="A382" t="str">
        <f t="shared" si="86"/>
        <v>4117321095</v>
      </c>
      <c r="B382" t="str">
        <f t="shared" si="87"/>
        <v>41173ES English</v>
      </c>
      <c r="C382" s="1">
        <v>41173</v>
      </c>
      <c r="D382">
        <v>21095</v>
      </c>
      <c r="E382" t="s">
        <v>560</v>
      </c>
      <c r="F382" t="s">
        <v>473</v>
      </c>
      <c r="G382" t="s">
        <v>34</v>
      </c>
      <c r="H382" t="s">
        <v>553</v>
      </c>
      <c r="I382">
        <v>30642</v>
      </c>
      <c r="J382">
        <v>51</v>
      </c>
      <c r="K382">
        <v>23411</v>
      </c>
      <c r="L382">
        <v>742</v>
      </c>
      <c r="N382">
        <v>738</v>
      </c>
      <c r="O382">
        <v>879</v>
      </c>
      <c r="P382">
        <v>491</v>
      </c>
      <c r="Q382">
        <v>51</v>
      </c>
      <c r="R382">
        <v>406</v>
      </c>
      <c r="S382">
        <v>1</v>
      </c>
      <c r="V382">
        <v>10</v>
      </c>
      <c r="W382">
        <v>1776</v>
      </c>
      <c r="X382">
        <v>1553</v>
      </c>
      <c r="Z382">
        <v>1818</v>
      </c>
      <c r="AI382">
        <v>8.1</v>
      </c>
      <c r="AK382">
        <f t="shared" si="88"/>
        <v>30642</v>
      </c>
      <c r="AL382">
        <f t="shared" si="89"/>
        <v>0</v>
      </c>
      <c r="AM382" s="16">
        <f t="shared" si="90"/>
        <v>0</v>
      </c>
      <c r="AN382">
        <f t="shared" si="91"/>
        <v>25485</v>
      </c>
      <c r="AO382">
        <f t="shared" si="92"/>
        <v>25028</v>
      </c>
      <c r="AP382">
        <f t="shared" si="84"/>
        <v>29089</v>
      </c>
      <c r="AQ382">
        <f t="shared" si="93"/>
        <v>457</v>
      </c>
      <c r="AS382">
        <f t="shared" si="85"/>
        <v>3604</v>
      </c>
    </row>
    <row r="383" spans="1:45">
      <c r="A383" t="str">
        <f t="shared" si="86"/>
        <v>4117320504</v>
      </c>
      <c r="B383" t="str">
        <f t="shared" si="87"/>
        <v>41173ES English</v>
      </c>
      <c r="C383" s="1">
        <v>41173</v>
      </c>
      <c r="D383">
        <v>20504</v>
      </c>
      <c r="E383" t="s">
        <v>561</v>
      </c>
      <c r="F383" t="s">
        <v>473</v>
      </c>
      <c r="G383" t="s">
        <v>34</v>
      </c>
      <c r="H383" t="s">
        <v>553</v>
      </c>
      <c r="I383">
        <v>21640</v>
      </c>
      <c r="J383">
        <v>34</v>
      </c>
      <c r="K383">
        <v>13670</v>
      </c>
      <c r="L383">
        <v>200</v>
      </c>
      <c r="N383">
        <v>206</v>
      </c>
      <c r="O383">
        <v>141</v>
      </c>
      <c r="P383">
        <v>412</v>
      </c>
      <c r="Q383">
        <v>34</v>
      </c>
      <c r="R383">
        <v>337</v>
      </c>
      <c r="S383">
        <v>1</v>
      </c>
      <c r="V383">
        <v>169</v>
      </c>
      <c r="W383">
        <v>1835</v>
      </c>
      <c r="Z383">
        <v>5247</v>
      </c>
      <c r="AI383">
        <v>6</v>
      </c>
      <c r="AK383">
        <f t="shared" si="88"/>
        <v>21639</v>
      </c>
      <c r="AL383">
        <f t="shared" si="89"/>
        <v>1</v>
      </c>
      <c r="AM383" s="16">
        <f t="shared" si="90"/>
        <v>4.6210720887245839E-5</v>
      </c>
      <c r="AN383">
        <f t="shared" si="91"/>
        <v>14388</v>
      </c>
      <c r="AO383">
        <f t="shared" si="92"/>
        <v>14017</v>
      </c>
      <c r="AP383">
        <f t="shared" si="84"/>
        <v>21640</v>
      </c>
      <c r="AQ383">
        <f t="shared" si="93"/>
        <v>371</v>
      </c>
      <c r="AS383">
        <f t="shared" si="85"/>
        <v>7251</v>
      </c>
    </row>
    <row r="384" spans="1:45">
      <c r="A384" t="str">
        <f t="shared" si="86"/>
        <v>4117321585</v>
      </c>
      <c r="B384" t="str">
        <f t="shared" si="87"/>
        <v>41173ES English</v>
      </c>
      <c r="C384" s="1">
        <v>41173</v>
      </c>
      <c r="D384">
        <v>21585</v>
      </c>
      <c r="E384" t="s">
        <v>562</v>
      </c>
      <c r="F384" t="s">
        <v>473</v>
      </c>
      <c r="G384" t="s">
        <v>34</v>
      </c>
      <c r="H384" t="s">
        <v>553</v>
      </c>
      <c r="I384">
        <v>37756</v>
      </c>
      <c r="J384">
        <v>61</v>
      </c>
      <c r="K384">
        <v>23676</v>
      </c>
      <c r="L384">
        <v>529</v>
      </c>
      <c r="N384">
        <v>545</v>
      </c>
      <c r="O384">
        <v>7041</v>
      </c>
      <c r="P384">
        <v>512</v>
      </c>
      <c r="Q384">
        <v>62</v>
      </c>
      <c r="R384">
        <v>1572</v>
      </c>
      <c r="S384">
        <v>20</v>
      </c>
      <c r="V384">
        <v>360</v>
      </c>
      <c r="W384">
        <v>1791</v>
      </c>
      <c r="X384">
        <v>1854</v>
      </c>
      <c r="Y384">
        <v>618</v>
      </c>
      <c r="AI384">
        <v>10</v>
      </c>
      <c r="AK384">
        <f t="shared" si="88"/>
        <v>37519</v>
      </c>
      <c r="AL384">
        <f t="shared" si="89"/>
        <v>237</v>
      </c>
      <c r="AM384" s="16">
        <f t="shared" si="90"/>
        <v>6.2771480029664159E-3</v>
      </c>
      <c r="AN384">
        <f t="shared" si="91"/>
        <v>32896</v>
      </c>
      <c r="AO384">
        <f t="shared" si="92"/>
        <v>31262</v>
      </c>
      <c r="AP384">
        <f t="shared" si="84"/>
        <v>35902</v>
      </c>
      <c r="AQ384">
        <f t="shared" si="93"/>
        <v>1634</v>
      </c>
      <c r="AS384">
        <f t="shared" si="85"/>
        <v>2769</v>
      </c>
    </row>
    <row r="385" spans="1:45">
      <c r="A385" t="str">
        <f t="shared" si="86"/>
        <v>4117321412</v>
      </c>
      <c r="B385" t="str">
        <f t="shared" si="87"/>
        <v>41173ES English</v>
      </c>
      <c r="C385" s="1">
        <v>41173</v>
      </c>
      <c r="D385">
        <v>21412</v>
      </c>
      <c r="E385" t="s">
        <v>563</v>
      </c>
      <c r="F385" t="s">
        <v>473</v>
      </c>
      <c r="G385" t="s">
        <v>34</v>
      </c>
      <c r="H385" t="s">
        <v>553</v>
      </c>
      <c r="I385">
        <v>31852</v>
      </c>
      <c r="J385">
        <v>53</v>
      </c>
      <c r="K385">
        <v>19121</v>
      </c>
      <c r="L385">
        <v>1584</v>
      </c>
      <c r="N385">
        <v>1681</v>
      </c>
      <c r="O385">
        <v>6460</v>
      </c>
      <c r="P385">
        <v>513</v>
      </c>
      <c r="Q385">
        <v>53</v>
      </c>
      <c r="R385">
        <v>26</v>
      </c>
      <c r="S385">
        <v>12</v>
      </c>
      <c r="V385">
        <v>94</v>
      </c>
      <c r="W385">
        <v>1839</v>
      </c>
      <c r="X385">
        <v>1834</v>
      </c>
      <c r="Y385">
        <v>744</v>
      </c>
      <c r="AI385">
        <v>8.3000000000000007</v>
      </c>
      <c r="AK385">
        <f t="shared" si="88"/>
        <v>31852</v>
      </c>
      <c r="AL385">
        <f t="shared" si="89"/>
        <v>0</v>
      </c>
      <c r="AM385" s="16">
        <f t="shared" si="90"/>
        <v>0</v>
      </c>
      <c r="AN385">
        <f t="shared" si="91"/>
        <v>27341</v>
      </c>
      <c r="AO385">
        <f t="shared" si="92"/>
        <v>27262</v>
      </c>
      <c r="AP385">
        <f t="shared" si="84"/>
        <v>30018</v>
      </c>
      <c r="AQ385">
        <f t="shared" si="93"/>
        <v>79</v>
      </c>
      <c r="AS385">
        <f t="shared" si="85"/>
        <v>2677</v>
      </c>
    </row>
    <row r="386" spans="1:45">
      <c r="A386" t="str">
        <f t="shared" si="86"/>
        <v>4117321566</v>
      </c>
      <c r="B386" t="str">
        <f t="shared" si="87"/>
        <v>41173ES English</v>
      </c>
      <c r="C386" s="1">
        <v>41173</v>
      </c>
      <c r="D386">
        <v>21566</v>
      </c>
      <c r="E386" t="s">
        <v>564</v>
      </c>
      <c r="F386" t="s">
        <v>473</v>
      </c>
      <c r="G386" t="s">
        <v>34</v>
      </c>
      <c r="H386" t="s">
        <v>553</v>
      </c>
      <c r="I386">
        <v>37721</v>
      </c>
      <c r="J386">
        <v>52</v>
      </c>
      <c r="K386">
        <v>22671</v>
      </c>
      <c r="L386">
        <v>3696</v>
      </c>
      <c r="N386">
        <v>3828</v>
      </c>
      <c r="O386">
        <v>1800</v>
      </c>
      <c r="P386">
        <v>542</v>
      </c>
      <c r="Q386">
        <v>52</v>
      </c>
      <c r="R386">
        <v>1687</v>
      </c>
      <c r="S386">
        <v>4</v>
      </c>
      <c r="V386">
        <v>17</v>
      </c>
      <c r="W386">
        <v>3635</v>
      </c>
      <c r="Y386">
        <v>1165</v>
      </c>
      <c r="Z386">
        <v>2867</v>
      </c>
      <c r="AI386">
        <v>10.5</v>
      </c>
      <c r="AK386">
        <f t="shared" si="88"/>
        <v>37722</v>
      </c>
      <c r="AL386">
        <f t="shared" si="89"/>
        <v>0</v>
      </c>
      <c r="AM386" s="16">
        <f t="shared" si="90"/>
        <v>0</v>
      </c>
      <c r="AN386">
        <f t="shared" si="91"/>
        <v>30038</v>
      </c>
      <c r="AO386">
        <f t="shared" si="92"/>
        <v>28299</v>
      </c>
      <c r="AP386">
        <f t="shared" si="84"/>
        <v>37721</v>
      </c>
      <c r="AQ386">
        <f t="shared" si="93"/>
        <v>1739</v>
      </c>
      <c r="AS386">
        <f t="shared" si="85"/>
        <v>7684</v>
      </c>
    </row>
    <row r="387" spans="1:45">
      <c r="A387" t="str">
        <f t="shared" si="86"/>
        <v>4117320296</v>
      </c>
      <c r="B387" t="str">
        <f t="shared" si="87"/>
        <v>41173ES English</v>
      </c>
      <c r="C387" s="1">
        <v>41173</v>
      </c>
      <c r="D387">
        <v>20296</v>
      </c>
      <c r="E387" t="s">
        <v>565</v>
      </c>
      <c r="F387" t="s">
        <v>473</v>
      </c>
      <c r="G387" t="s">
        <v>34</v>
      </c>
      <c r="H387" t="s">
        <v>553</v>
      </c>
      <c r="I387">
        <v>26984</v>
      </c>
      <c r="J387">
        <v>51</v>
      </c>
      <c r="K387">
        <v>17389</v>
      </c>
      <c r="L387">
        <v>423</v>
      </c>
      <c r="N387">
        <v>418</v>
      </c>
      <c r="O387">
        <v>3013</v>
      </c>
      <c r="P387">
        <v>408</v>
      </c>
      <c r="Q387">
        <v>60</v>
      </c>
      <c r="R387">
        <v>258</v>
      </c>
      <c r="S387">
        <v>22</v>
      </c>
      <c r="V387">
        <v>207</v>
      </c>
      <c r="W387">
        <v>1780</v>
      </c>
      <c r="X387">
        <v>1822</v>
      </c>
      <c r="Z387">
        <v>2044</v>
      </c>
      <c r="AI387">
        <v>7</v>
      </c>
      <c r="AK387">
        <f t="shared" si="88"/>
        <v>26991</v>
      </c>
      <c r="AL387">
        <f t="shared" si="89"/>
        <v>0</v>
      </c>
      <c r="AM387" s="16">
        <f t="shared" si="90"/>
        <v>0</v>
      </c>
      <c r="AN387">
        <f t="shared" si="91"/>
        <v>21138</v>
      </c>
      <c r="AO387">
        <f t="shared" si="92"/>
        <v>20820</v>
      </c>
      <c r="AP387">
        <f t="shared" si="84"/>
        <v>25162</v>
      </c>
      <c r="AQ387">
        <f t="shared" si="93"/>
        <v>318</v>
      </c>
      <c r="AS387">
        <f t="shared" si="85"/>
        <v>4031</v>
      </c>
    </row>
    <row r="388" spans="1:45">
      <c r="A388" t="str">
        <f t="shared" si="86"/>
        <v>4117321604</v>
      </c>
      <c r="B388" t="str">
        <f t="shared" si="87"/>
        <v>41173ES Spanish</v>
      </c>
      <c r="C388" s="1">
        <v>41173</v>
      </c>
      <c r="D388">
        <v>21604</v>
      </c>
      <c r="E388" t="s">
        <v>566</v>
      </c>
      <c r="F388" t="s">
        <v>473</v>
      </c>
      <c r="G388" t="s">
        <v>45</v>
      </c>
      <c r="H388" t="s">
        <v>474</v>
      </c>
      <c r="I388">
        <v>26557</v>
      </c>
      <c r="J388">
        <v>34</v>
      </c>
      <c r="K388">
        <v>17880</v>
      </c>
      <c r="L388">
        <v>450</v>
      </c>
      <c r="N388">
        <v>559</v>
      </c>
      <c r="O388">
        <v>1089</v>
      </c>
      <c r="P388">
        <v>571</v>
      </c>
      <c r="Q388">
        <v>34</v>
      </c>
      <c r="R388">
        <v>1113</v>
      </c>
      <c r="S388">
        <v>3</v>
      </c>
      <c r="V388">
        <v>141</v>
      </c>
      <c r="W388">
        <v>1736</v>
      </c>
      <c r="X388">
        <v>1756</v>
      </c>
      <c r="Z388">
        <v>590</v>
      </c>
      <c r="AA388">
        <v>1642</v>
      </c>
      <c r="AI388">
        <v>6.9</v>
      </c>
      <c r="AK388">
        <f t="shared" si="88"/>
        <v>26540</v>
      </c>
      <c r="AL388">
        <f t="shared" si="89"/>
        <v>17</v>
      </c>
      <c r="AM388" s="16">
        <f t="shared" si="90"/>
        <v>6.4013254509168952E-4</v>
      </c>
      <c r="AN388">
        <f t="shared" si="91"/>
        <v>20675</v>
      </c>
      <c r="AO388">
        <f t="shared" si="92"/>
        <v>19528</v>
      </c>
      <c r="AP388">
        <f t="shared" ref="AP388:AP451" si="94">IF(I388&gt;0,I388-X388,AK388-X388)</f>
        <v>24801</v>
      </c>
      <c r="AQ388">
        <f t="shared" si="93"/>
        <v>1147</v>
      </c>
      <c r="AS388">
        <f t="shared" ref="AS388:AS451" si="95">SUM(V388:AH388)-X388</f>
        <v>4109</v>
      </c>
    </row>
    <row r="389" spans="1:45">
      <c r="A389" t="str">
        <f t="shared" si="86"/>
        <v>4117321475</v>
      </c>
      <c r="B389" t="str">
        <f t="shared" si="87"/>
        <v>41173ES Spanish</v>
      </c>
      <c r="C389" s="1">
        <v>41173</v>
      </c>
      <c r="D389">
        <v>21475</v>
      </c>
      <c r="E389" t="s">
        <v>567</v>
      </c>
      <c r="F389" t="s">
        <v>473</v>
      </c>
      <c r="G389" t="s">
        <v>45</v>
      </c>
      <c r="H389" t="s">
        <v>474</v>
      </c>
      <c r="I389">
        <v>35902</v>
      </c>
      <c r="J389">
        <v>54</v>
      </c>
      <c r="K389">
        <v>27152</v>
      </c>
      <c r="L389">
        <v>1131</v>
      </c>
      <c r="N389">
        <v>1160</v>
      </c>
      <c r="O389">
        <v>2735</v>
      </c>
      <c r="P389">
        <v>574</v>
      </c>
      <c r="Q389">
        <v>54</v>
      </c>
      <c r="R389">
        <v>255</v>
      </c>
      <c r="S389">
        <v>6</v>
      </c>
      <c r="V389">
        <v>14</v>
      </c>
      <c r="W389">
        <v>1838</v>
      </c>
      <c r="X389">
        <v>1872</v>
      </c>
      <c r="Y389">
        <v>815</v>
      </c>
      <c r="AI389">
        <v>9.5</v>
      </c>
      <c r="AK389">
        <f t="shared" si="88"/>
        <v>35895</v>
      </c>
      <c r="AL389">
        <f t="shared" si="89"/>
        <v>7</v>
      </c>
      <c r="AM389" s="16">
        <f t="shared" si="90"/>
        <v>1.9497521029469109E-4</v>
      </c>
      <c r="AN389">
        <f t="shared" si="91"/>
        <v>31356</v>
      </c>
      <c r="AO389">
        <f t="shared" si="92"/>
        <v>31047</v>
      </c>
      <c r="AP389">
        <f t="shared" si="94"/>
        <v>34030</v>
      </c>
      <c r="AQ389">
        <f t="shared" si="93"/>
        <v>309</v>
      </c>
      <c r="AS389">
        <f t="shared" si="95"/>
        <v>2667</v>
      </c>
    </row>
    <row r="390" spans="1:45">
      <c r="A390" t="str">
        <f t="shared" si="86"/>
        <v>4117321466</v>
      </c>
      <c r="B390" t="str">
        <f t="shared" si="87"/>
        <v>41173ES Spanish</v>
      </c>
      <c r="C390" s="1">
        <v>41173</v>
      </c>
      <c r="D390">
        <v>21466</v>
      </c>
      <c r="E390" t="s">
        <v>568</v>
      </c>
      <c r="F390" t="s">
        <v>473</v>
      </c>
      <c r="G390" t="s">
        <v>45</v>
      </c>
      <c r="H390" t="s">
        <v>474</v>
      </c>
      <c r="I390">
        <v>35780</v>
      </c>
      <c r="J390">
        <v>43</v>
      </c>
      <c r="K390">
        <v>28948</v>
      </c>
      <c r="L390">
        <v>587</v>
      </c>
      <c r="N390">
        <v>703</v>
      </c>
      <c r="O390">
        <v>590</v>
      </c>
      <c r="P390">
        <v>701</v>
      </c>
      <c r="Q390">
        <v>43</v>
      </c>
      <c r="R390">
        <v>261</v>
      </c>
      <c r="S390">
        <v>7</v>
      </c>
      <c r="V390">
        <v>51</v>
      </c>
      <c r="W390">
        <v>1774</v>
      </c>
      <c r="X390">
        <v>1813</v>
      </c>
      <c r="Z390">
        <v>1588</v>
      </c>
      <c r="AI390">
        <v>9.4</v>
      </c>
      <c r="AK390">
        <f t="shared" si="88"/>
        <v>35771</v>
      </c>
      <c r="AL390">
        <f t="shared" si="89"/>
        <v>9</v>
      </c>
      <c r="AM390" s="16">
        <f t="shared" si="90"/>
        <v>2.515371716042482E-4</v>
      </c>
      <c r="AN390">
        <f t="shared" si="91"/>
        <v>30545</v>
      </c>
      <c r="AO390">
        <f t="shared" si="92"/>
        <v>30241</v>
      </c>
      <c r="AP390">
        <f t="shared" si="94"/>
        <v>33967</v>
      </c>
      <c r="AQ390">
        <f t="shared" si="93"/>
        <v>304</v>
      </c>
      <c r="AS390">
        <f t="shared" si="95"/>
        <v>3413</v>
      </c>
    </row>
    <row r="391" spans="1:45">
      <c r="A391" t="str">
        <f t="shared" si="86"/>
        <v>4117321462</v>
      </c>
      <c r="B391" t="str">
        <f t="shared" si="87"/>
        <v>41173ES Spanish</v>
      </c>
      <c r="C391" s="1">
        <v>41173</v>
      </c>
      <c r="D391">
        <v>21462</v>
      </c>
      <c r="E391" t="s">
        <v>569</v>
      </c>
      <c r="F391" t="s">
        <v>473</v>
      </c>
      <c r="G391" t="s">
        <v>45</v>
      </c>
      <c r="H391" t="s">
        <v>474</v>
      </c>
      <c r="I391">
        <v>16214</v>
      </c>
      <c r="J391">
        <v>25</v>
      </c>
      <c r="K391">
        <v>10325</v>
      </c>
      <c r="L391">
        <v>190</v>
      </c>
      <c r="N391">
        <v>204</v>
      </c>
      <c r="O391">
        <v>2745</v>
      </c>
      <c r="P391">
        <v>530</v>
      </c>
      <c r="Q391">
        <v>25</v>
      </c>
      <c r="R391">
        <v>313</v>
      </c>
      <c r="S391">
        <v>4</v>
      </c>
      <c r="V391">
        <v>9</v>
      </c>
      <c r="W391">
        <v>888</v>
      </c>
      <c r="X391">
        <v>1706</v>
      </c>
      <c r="AI391">
        <v>4</v>
      </c>
      <c r="AK391">
        <f t="shared" si="88"/>
        <v>16215</v>
      </c>
      <c r="AL391">
        <f t="shared" si="89"/>
        <v>0</v>
      </c>
      <c r="AM391" s="16">
        <f t="shared" si="90"/>
        <v>0</v>
      </c>
      <c r="AN391">
        <f t="shared" si="91"/>
        <v>13612</v>
      </c>
      <c r="AO391">
        <f t="shared" si="92"/>
        <v>13274</v>
      </c>
      <c r="AP391">
        <f t="shared" si="94"/>
        <v>14508</v>
      </c>
      <c r="AQ391">
        <f t="shared" si="93"/>
        <v>338</v>
      </c>
      <c r="AS391">
        <f t="shared" si="95"/>
        <v>897</v>
      </c>
    </row>
    <row r="392" spans="1:45">
      <c r="A392" t="str">
        <f t="shared" si="86"/>
        <v>4117321091</v>
      </c>
      <c r="B392" t="str">
        <f t="shared" si="87"/>
        <v>41173ES Spanish</v>
      </c>
      <c r="C392" s="1">
        <v>41173</v>
      </c>
      <c r="D392">
        <v>21091</v>
      </c>
      <c r="E392" t="s">
        <v>570</v>
      </c>
      <c r="F392" t="s">
        <v>473</v>
      </c>
      <c r="G392" t="s">
        <v>45</v>
      </c>
      <c r="H392" t="s">
        <v>474</v>
      </c>
      <c r="I392">
        <v>30118</v>
      </c>
      <c r="J392">
        <v>59</v>
      </c>
      <c r="K392">
        <v>22422</v>
      </c>
      <c r="L392">
        <v>1735</v>
      </c>
      <c r="N392">
        <v>1732</v>
      </c>
      <c r="O392">
        <v>2027</v>
      </c>
      <c r="P392">
        <v>444</v>
      </c>
      <c r="Q392">
        <v>59</v>
      </c>
      <c r="R392">
        <v>37</v>
      </c>
      <c r="S392">
        <v>3</v>
      </c>
      <c r="V392">
        <v>216</v>
      </c>
      <c r="W392">
        <v>1806</v>
      </c>
      <c r="X392">
        <v>1809</v>
      </c>
      <c r="AI392">
        <v>7.9</v>
      </c>
      <c r="AK392">
        <f t="shared" si="88"/>
        <v>30108</v>
      </c>
      <c r="AL392">
        <f t="shared" si="89"/>
        <v>10</v>
      </c>
      <c r="AM392" s="16">
        <f t="shared" si="90"/>
        <v>3.3202735905438609E-4</v>
      </c>
      <c r="AN392">
        <f t="shared" si="91"/>
        <v>26277</v>
      </c>
      <c r="AO392">
        <f t="shared" si="92"/>
        <v>26181</v>
      </c>
      <c r="AP392">
        <f t="shared" si="94"/>
        <v>28309</v>
      </c>
      <c r="AQ392">
        <f t="shared" si="93"/>
        <v>96</v>
      </c>
      <c r="AS392">
        <f t="shared" si="95"/>
        <v>2022</v>
      </c>
    </row>
    <row r="393" spans="1:45">
      <c r="A393" t="str">
        <f t="shared" si="86"/>
        <v>4117320522</v>
      </c>
      <c r="B393" t="str">
        <f t="shared" si="87"/>
        <v>41173ES Spanish</v>
      </c>
      <c r="C393" s="1">
        <v>41173</v>
      </c>
      <c r="D393">
        <v>20522</v>
      </c>
      <c r="E393" t="s">
        <v>571</v>
      </c>
      <c r="F393" t="s">
        <v>473</v>
      </c>
      <c r="G393" t="s">
        <v>45</v>
      </c>
      <c r="H393" t="s">
        <v>474</v>
      </c>
      <c r="I393">
        <v>37795</v>
      </c>
      <c r="J393">
        <v>56</v>
      </c>
      <c r="K393">
        <v>31599</v>
      </c>
      <c r="L393">
        <v>559</v>
      </c>
      <c r="N393">
        <v>672</v>
      </c>
      <c r="O393">
        <v>1215</v>
      </c>
      <c r="P393">
        <v>596</v>
      </c>
      <c r="Q393">
        <v>57</v>
      </c>
      <c r="R393">
        <v>885</v>
      </c>
      <c r="S393">
        <v>4</v>
      </c>
      <c r="V393">
        <v>7</v>
      </c>
      <c r="W393">
        <v>1689</v>
      </c>
      <c r="X393">
        <v>1657</v>
      </c>
      <c r="AI393">
        <v>10</v>
      </c>
      <c r="AK393">
        <f t="shared" si="88"/>
        <v>37781</v>
      </c>
      <c r="AL393">
        <f t="shared" si="89"/>
        <v>14</v>
      </c>
      <c r="AM393" s="16">
        <f t="shared" si="90"/>
        <v>3.704193676412224E-4</v>
      </c>
      <c r="AN393">
        <f t="shared" si="91"/>
        <v>34428</v>
      </c>
      <c r="AO393">
        <f t="shared" si="92"/>
        <v>33486</v>
      </c>
      <c r="AP393">
        <f t="shared" si="94"/>
        <v>36138</v>
      </c>
      <c r="AQ393">
        <f t="shared" si="93"/>
        <v>942</v>
      </c>
      <c r="AS393">
        <f t="shared" si="95"/>
        <v>1696</v>
      </c>
    </row>
    <row r="394" spans="1:45">
      <c r="A394" t="str">
        <f t="shared" si="86"/>
        <v>4117321580</v>
      </c>
      <c r="B394" t="str">
        <f t="shared" si="87"/>
        <v>41173ES Spanish</v>
      </c>
      <c r="C394" s="1">
        <v>41173</v>
      </c>
      <c r="D394">
        <v>21580</v>
      </c>
      <c r="E394" t="s">
        <v>572</v>
      </c>
      <c r="F394" t="s">
        <v>473</v>
      </c>
      <c r="G394" t="s">
        <v>45</v>
      </c>
      <c r="H394" t="s">
        <v>474</v>
      </c>
      <c r="I394">
        <v>31004</v>
      </c>
      <c r="J394">
        <v>35</v>
      </c>
      <c r="K394">
        <v>20245</v>
      </c>
      <c r="L394">
        <v>1029</v>
      </c>
      <c r="N394">
        <v>1653</v>
      </c>
      <c r="O394">
        <v>2317</v>
      </c>
      <c r="P394">
        <v>674</v>
      </c>
      <c r="Q394">
        <v>35</v>
      </c>
      <c r="R394">
        <v>478</v>
      </c>
      <c r="S394">
        <v>4</v>
      </c>
      <c r="V394">
        <v>15</v>
      </c>
      <c r="W394">
        <v>1726</v>
      </c>
      <c r="X394">
        <v>1715</v>
      </c>
      <c r="Y394">
        <v>282</v>
      </c>
      <c r="Z394">
        <v>2161</v>
      </c>
      <c r="AF394">
        <v>373</v>
      </c>
      <c r="AI394">
        <v>8.1</v>
      </c>
      <c r="AK394">
        <f t="shared" si="88"/>
        <v>31000</v>
      </c>
      <c r="AL394">
        <f t="shared" si="89"/>
        <v>4</v>
      </c>
      <c r="AM394" s="16">
        <f t="shared" si="90"/>
        <v>1.2901561088891756E-4</v>
      </c>
      <c r="AN394">
        <f t="shared" si="91"/>
        <v>24728</v>
      </c>
      <c r="AO394">
        <f t="shared" si="92"/>
        <v>24215</v>
      </c>
      <c r="AP394">
        <f t="shared" si="94"/>
        <v>29289</v>
      </c>
      <c r="AQ394">
        <f t="shared" si="93"/>
        <v>513</v>
      </c>
      <c r="AS394">
        <f t="shared" si="95"/>
        <v>4557</v>
      </c>
    </row>
    <row r="395" spans="1:45">
      <c r="A395" t="str">
        <f t="shared" si="86"/>
        <v>4117320362</v>
      </c>
      <c r="B395" t="str">
        <f t="shared" si="87"/>
        <v>41173ES Spanish</v>
      </c>
      <c r="C395" s="1">
        <v>41173</v>
      </c>
      <c r="D395">
        <v>20362</v>
      </c>
      <c r="E395" t="s">
        <v>573</v>
      </c>
      <c r="F395" t="s">
        <v>473</v>
      </c>
      <c r="G395" t="s">
        <v>45</v>
      </c>
      <c r="H395" t="s">
        <v>474</v>
      </c>
      <c r="I395">
        <v>21605</v>
      </c>
      <c r="J395">
        <v>33</v>
      </c>
      <c r="K395">
        <v>18020</v>
      </c>
      <c r="L395">
        <v>542</v>
      </c>
      <c r="N395">
        <v>542</v>
      </c>
      <c r="O395">
        <v>809</v>
      </c>
      <c r="P395">
        <v>587</v>
      </c>
      <c r="Q395">
        <v>33</v>
      </c>
      <c r="R395">
        <v>364</v>
      </c>
      <c r="S395">
        <v>2</v>
      </c>
      <c r="V395">
        <v>11</v>
      </c>
      <c r="W395">
        <v>1825</v>
      </c>
      <c r="AI395">
        <v>6</v>
      </c>
      <c r="AK395">
        <f t="shared" si="88"/>
        <v>21604</v>
      </c>
      <c r="AL395">
        <f t="shared" si="89"/>
        <v>1</v>
      </c>
      <c r="AM395" s="16">
        <f t="shared" si="90"/>
        <v>4.6285582041194167E-5</v>
      </c>
      <c r="AN395">
        <f t="shared" si="91"/>
        <v>19768</v>
      </c>
      <c r="AO395">
        <f t="shared" si="92"/>
        <v>19371</v>
      </c>
      <c r="AP395">
        <f t="shared" si="94"/>
        <v>21605</v>
      </c>
      <c r="AQ395">
        <f t="shared" si="93"/>
        <v>397</v>
      </c>
      <c r="AS395">
        <f t="shared" si="95"/>
        <v>1836</v>
      </c>
    </row>
    <row r="396" spans="1:45">
      <c r="A396" t="str">
        <f t="shared" si="86"/>
        <v>4117321434</v>
      </c>
      <c r="B396" t="str">
        <f t="shared" si="87"/>
        <v>41173ES Spanish</v>
      </c>
      <c r="C396" s="1">
        <v>41173</v>
      </c>
      <c r="D396">
        <v>21434</v>
      </c>
      <c r="E396" t="s">
        <v>574</v>
      </c>
      <c r="F396" t="s">
        <v>473</v>
      </c>
      <c r="G396" t="s">
        <v>45</v>
      </c>
      <c r="H396" t="s">
        <v>474</v>
      </c>
      <c r="I396">
        <v>30609</v>
      </c>
      <c r="J396">
        <v>40</v>
      </c>
      <c r="K396">
        <v>19561</v>
      </c>
      <c r="L396">
        <v>520</v>
      </c>
      <c r="N396">
        <v>1128</v>
      </c>
      <c r="O396">
        <v>4410</v>
      </c>
      <c r="P396">
        <v>612</v>
      </c>
      <c r="Q396">
        <v>43</v>
      </c>
      <c r="R396">
        <v>25</v>
      </c>
      <c r="S396">
        <v>8</v>
      </c>
      <c r="V396">
        <v>38</v>
      </c>
      <c r="W396">
        <v>1684</v>
      </c>
      <c r="X396">
        <v>1620</v>
      </c>
      <c r="Y396">
        <v>50</v>
      </c>
      <c r="Z396">
        <v>2044</v>
      </c>
      <c r="AI396">
        <v>8.1</v>
      </c>
      <c r="AK396">
        <f t="shared" si="88"/>
        <v>30603</v>
      </c>
      <c r="AL396">
        <f t="shared" si="89"/>
        <v>6</v>
      </c>
      <c r="AM396" s="16">
        <f t="shared" si="90"/>
        <v>1.9602077820248947E-4</v>
      </c>
      <c r="AN396">
        <f t="shared" si="91"/>
        <v>25167</v>
      </c>
      <c r="AO396">
        <f t="shared" si="92"/>
        <v>25099</v>
      </c>
      <c r="AP396">
        <f t="shared" si="94"/>
        <v>28989</v>
      </c>
      <c r="AQ396">
        <f t="shared" si="93"/>
        <v>68</v>
      </c>
      <c r="AS396">
        <f t="shared" si="95"/>
        <v>3816</v>
      </c>
    </row>
    <row r="397" spans="1:45">
      <c r="A397" t="str">
        <f t="shared" si="86"/>
        <v>4117321233</v>
      </c>
      <c r="B397" t="str">
        <f t="shared" si="87"/>
        <v>41173ES Spanish</v>
      </c>
      <c r="C397" s="1">
        <v>41173</v>
      </c>
      <c r="D397">
        <v>21233</v>
      </c>
      <c r="E397" t="s">
        <v>575</v>
      </c>
      <c r="F397" t="s">
        <v>473</v>
      </c>
      <c r="G397" t="s">
        <v>45</v>
      </c>
      <c r="H397" t="s">
        <v>480</v>
      </c>
      <c r="I397">
        <v>37766</v>
      </c>
      <c r="J397">
        <v>47</v>
      </c>
      <c r="K397">
        <v>21725</v>
      </c>
      <c r="L397">
        <v>374</v>
      </c>
      <c r="N397">
        <v>574</v>
      </c>
      <c r="O397">
        <v>5008</v>
      </c>
      <c r="P397">
        <v>577</v>
      </c>
      <c r="Q397">
        <v>48</v>
      </c>
      <c r="R397">
        <v>1685</v>
      </c>
      <c r="S397">
        <v>14</v>
      </c>
      <c r="V397">
        <v>82</v>
      </c>
      <c r="W397">
        <v>1789</v>
      </c>
      <c r="X397">
        <v>1781</v>
      </c>
      <c r="Y397">
        <v>785</v>
      </c>
      <c r="Z397">
        <v>4067</v>
      </c>
      <c r="AI397">
        <v>10</v>
      </c>
      <c r="AK397">
        <f t="shared" si="88"/>
        <v>37544</v>
      </c>
      <c r="AL397">
        <f t="shared" si="89"/>
        <v>222</v>
      </c>
      <c r="AM397" s="16">
        <f t="shared" si="90"/>
        <v>5.8783032357146636E-3</v>
      </c>
      <c r="AN397">
        <f t="shared" si="91"/>
        <v>29040</v>
      </c>
      <c r="AO397">
        <f t="shared" si="92"/>
        <v>27307</v>
      </c>
      <c r="AP397">
        <f t="shared" si="94"/>
        <v>35985</v>
      </c>
      <c r="AQ397">
        <f t="shared" si="93"/>
        <v>1733</v>
      </c>
      <c r="AS397">
        <f t="shared" si="95"/>
        <v>6723</v>
      </c>
    </row>
    <row r="398" spans="1:45">
      <c r="A398" t="str">
        <f t="shared" si="86"/>
        <v>4117321406</v>
      </c>
      <c r="B398" t="str">
        <f t="shared" si="87"/>
        <v>41173ES Spanish</v>
      </c>
      <c r="C398" s="1">
        <v>41173</v>
      </c>
      <c r="D398">
        <v>21406</v>
      </c>
      <c r="E398" t="s">
        <v>576</v>
      </c>
      <c r="F398" t="s">
        <v>473</v>
      </c>
      <c r="G398" t="s">
        <v>45</v>
      </c>
      <c r="H398" t="s">
        <v>494</v>
      </c>
      <c r="I398">
        <v>34184</v>
      </c>
      <c r="J398">
        <v>50</v>
      </c>
      <c r="K398">
        <v>25871</v>
      </c>
      <c r="L398">
        <v>522</v>
      </c>
      <c r="N398">
        <v>1271</v>
      </c>
      <c r="O398">
        <v>572</v>
      </c>
      <c r="P398">
        <v>539</v>
      </c>
      <c r="Q398">
        <v>50</v>
      </c>
      <c r="R398">
        <v>358</v>
      </c>
      <c r="S398">
        <v>2</v>
      </c>
      <c r="V398">
        <v>8</v>
      </c>
      <c r="W398">
        <v>1875</v>
      </c>
      <c r="X398">
        <v>1833</v>
      </c>
      <c r="Y398">
        <v>275</v>
      </c>
      <c r="Z398">
        <v>1915</v>
      </c>
      <c r="AI398">
        <v>9</v>
      </c>
      <c r="AK398">
        <f t="shared" si="88"/>
        <v>34028</v>
      </c>
      <c r="AL398">
        <f t="shared" si="89"/>
        <v>156</v>
      </c>
      <c r="AM398" s="16">
        <f t="shared" si="90"/>
        <v>4.56353849754271E-3</v>
      </c>
      <c r="AN398">
        <f t="shared" si="91"/>
        <v>28122</v>
      </c>
      <c r="AO398">
        <f t="shared" si="92"/>
        <v>27714</v>
      </c>
      <c r="AP398">
        <f t="shared" si="94"/>
        <v>32351</v>
      </c>
      <c r="AQ398">
        <f t="shared" si="93"/>
        <v>408</v>
      </c>
      <c r="AS398">
        <f t="shared" si="95"/>
        <v>4073</v>
      </c>
    </row>
    <row r="399" spans="1:45">
      <c r="A399" t="str">
        <f t="shared" si="86"/>
        <v>4117320585</v>
      </c>
      <c r="B399" t="str">
        <f t="shared" si="87"/>
        <v>41173ES Spanish</v>
      </c>
      <c r="C399" s="1">
        <v>41173</v>
      </c>
      <c r="D399">
        <v>20585</v>
      </c>
      <c r="E399" t="s">
        <v>577</v>
      </c>
      <c r="F399" t="s">
        <v>473</v>
      </c>
      <c r="G399" t="s">
        <v>45</v>
      </c>
      <c r="H399" t="s">
        <v>494</v>
      </c>
      <c r="I399">
        <v>30615</v>
      </c>
      <c r="J399">
        <v>61</v>
      </c>
      <c r="K399">
        <v>20383</v>
      </c>
      <c r="L399">
        <v>578</v>
      </c>
      <c r="N399">
        <v>702</v>
      </c>
      <c r="O399">
        <v>2931</v>
      </c>
      <c r="P399">
        <v>392</v>
      </c>
      <c r="Q399">
        <v>61</v>
      </c>
      <c r="R399">
        <v>237</v>
      </c>
      <c r="S399">
        <v>9</v>
      </c>
      <c r="V399">
        <v>10</v>
      </c>
      <c r="W399">
        <v>1801</v>
      </c>
      <c r="X399">
        <v>1865</v>
      </c>
      <c r="Y399">
        <v>590</v>
      </c>
      <c r="Z399">
        <v>2039</v>
      </c>
      <c r="AI399">
        <v>8</v>
      </c>
      <c r="AK399">
        <f t="shared" si="88"/>
        <v>30619</v>
      </c>
      <c r="AL399">
        <f t="shared" si="89"/>
        <v>0</v>
      </c>
      <c r="AM399" s="16">
        <f t="shared" si="90"/>
        <v>0</v>
      </c>
      <c r="AN399">
        <f t="shared" si="91"/>
        <v>24314</v>
      </c>
      <c r="AO399">
        <f t="shared" si="92"/>
        <v>24016</v>
      </c>
      <c r="AP399">
        <f t="shared" si="94"/>
        <v>28750</v>
      </c>
      <c r="AQ399">
        <f t="shared" si="93"/>
        <v>298</v>
      </c>
      <c r="AS399">
        <f t="shared" si="95"/>
        <v>4440</v>
      </c>
    </row>
    <row r="400" spans="1:45">
      <c r="A400" t="str">
        <f t="shared" si="86"/>
        <v>4117321416</v>
      </c>
      <c r="B400" t="str">
        <f t="shared" si="87"/>
        <v>41173ES Spanish</v>
      </c>
      <c r="C400" s="1">
        <v>41173</v>
      </c>
      <c r="D400">
        <v>21416</v>
      </c>
      <c r="E400" t="s">
        <v>578</v>
      </c>
      <c r="F400" t="s">
        <v>473</v>
      </c>
      <c r="G400" t="s">
        <v>45</v>
      </c>
      <c r="H400" t="s">
        <v>494</v>
      </c>
      <c r="I400">
        <v>30683</v>
      </c>
      <c r="J400">
        <v>33</v>
      </c>
      <c r="K400">
        <v>16540</v>
      </c>
      <c r="L400">
        <v>690</v>
      </c>
      <c r="N400">
        <v>752</v>
      </c>
      <c r="O400">
        <v>7526</v>
      </c>
      <c r="P400">
        <v>750</v>
      </c>
      <c r="Q400">
        <v>33</v>
      </c>
      <c r="R400">
        <v>24</v>
      </c>
      <c r="S400">
        <v>15</v>
      </c>
      <c r="T400">
        <v>1</v>
      </c>
      <c r="U400">
        <v>6</v>
      </c>
      <c r="V400">
        <v>181</v>
      </c>
      <c r="W400">
        <v>1081</v>
      </c>
      <c r="X400">
        <v>1712</v>
      </c>
      <c r="Z400">
        <v>2026</v>
      </c>
      <c r="AI400">
        <v>8</v>
      </c>
      <c r="AK400">
        <f t="shared" si="88"/>
        <v>29875</v>
      </c>
      <c r="AL400">
        <f t="shared" si="89"/>
        <v>808</v>
      </c>
      <c r="AM400" s="16">
        <f t="shared" si="90"/>
        <v>2.6333800475833523E-2</v>
      </c>
      <c r="AN400">
        <f t="shared" si="91"/>
        <v>24875</v>
      </c>
      <c r="AO400">
        <f t="shared" si="92"/>
        <v>24818</v>
      </c>
      <c r="AP400">
        <f t="shared" si="94"/>
        <v>28971</v>
      </c>
      <c r="AQ400">
        <f t="shared" si="93"/>
        <v>57</v>
      </c>
      <c r="AS400">
        <f t="shared" si="95"/>
        <v>3288</v>
      </c>
    </row>
    <row r="401" spans="1:45">
      <c r="A401" t="str">
        <f t="shared" si="86"/>
        <v>4117321446</v>
      </c>
      <c r="B401" t="str">
        <f t="shared" si="87"/>
        <v>41173ES Spanish</v>
      </c>
      <c r="C401" s="1">
        <v>41173</v>
      </c>
      <c r="D401">
        <v>21446</v>
      </c>
      <c r="E401" t="s">
        <v>579</v>
      </c>
      <c r="F401" t="s">
        <v>473</v>
      </c>
      <c r="G401" t="s">
        <v>45</v>
      </c>
      <c r="H401" t="s">
        <v>494</v>
      </c>
      <c r="I401">
        <v>21305</v>
      </c>
      <c r="J401">
        <v>43</v>
      </c>
      <c r="K401">
        <v>15274</v>
      </c>
      <c r="L401">
        <v>210</v>
      </c>
      <c r="N401">
        <v>202</v>
      </c>
      <c r="O401">
        <v>1825</v>
      </c>
      <c r="P401">
        <v>403</v>
      </c>
      <c r="Q401">
        <v>43</v>
      </c>
      <c r="R401">
        <v>27</v>
      </c>
      <c r="S401">
        <v>7</v>
      </c>
      <c r="V401">
        <v>8</v>
      </c>
      <c r="W401">
        <v>1790</v>
      </c>
      <c r="Y401">
        <v>250</v>
      </c>
      <c r="Z401">
        <v>1887</v>
      </c>
      <c r="AI401">
        <v>5.9</v>
      </c>
      <c r="AK401">
        <f t="shared" si="88"/>
        <v>21306</v>
      </c>
      <c r="AL401">
        <f t="shared" si="89"/>
        <v>0</v>
      </c>
      <c r="AM401" s="16">
        <f t="shared" si="90"/>
        <v>0</v>
      </c>
      <c r="AN401">
        <f t="shared" si="91"/>
        <v>17371</v>
      </c>
      <c r="AO401">
        <f t="shared" si="92"/>
        <v>17301</v>
      </c>
      <c r="AP401">
        <f t="shared" si="94"/>
        <v>21305</v>
      </c>
      <c r="AQ401">
        <f t="shared" si="93"/>
        <v>70</v>
      </c>
      <c r="AS401">
        <f t="shared" si="95"/>
        <v>3935</v>
      </c>
    </row>
    <row r="402" spans="1:45">
      <c r="A402" t="str">
        <f t="shared" si="86"/>
        <v>4117321497</v>
      </c>
      <c r="B402" t="str">
        <f t="shared" si="87"/>
        <v>41173ES Spanish</v>
      </c>
      <c r="C402" s="1">
        <v>41173</v>
      </c>
      <c r="D402">
        <v>21497</v>
      </c>
      <c r="E402" t="s">
        <v>580</v>
      </c>
      <c r="F402" t="s">
        <v>473</v>
      </c>
      <c r="G402" t="s">
        <v>45</v>
      </c>
      <c r="H402" t="s">
        <v>494</v>
      </c>
      <c r="I402">
        <v>30602</v>
      </c>
      <c r="J402">
        <v>30</v>
      </c>
      <c r="K402">
        <v>16099</v>
      </c>
      <c r="L402">
        <v>208</v>
      </c>
      <c r="N402">
        <v>234</v>
      </c>
      <c r="O402">
        <v>3963</v>
      </c>
      <c r="P402">
        <v>676</v>
      </c>
      <c r="Q402">
        <v>30</v>
      </c>
      <c r="R402">
        <v>236</v>
      </c>
      <c r="S402">
        <v>6</v>
      </c>
      <c r="V402">
        <v>18</v>
      </c>
      <c r="W402">
        <v>1778</v>
      </c>
      <c r="X402">
        <v>1672</v>
      </c>
      <c r="Z402">
        <v>3125</v>
      </c>
      <c r="AA402">
        <v>3444</v>
      </c>
      <c r="AI402">
        <v>8</v>
      </c>
      <c r="AK402">
        <f t="shared" si="88"/>
        <v>30599</v>
      </c>
      <c r="AL402">
        <f t="shared" si="89"/>
        <v>3</v>
      </c>
      <c r="AM402" s="16">
        <f t="shared" si="90"/>
        <v>9.8032808313182148E-5</v>
      </c>
      <c r="AN402">
        <f t="shared" si="91"/>
        <v>20562</v>
      </c>
      <c r="AO402">
        <f t="shared" si="92"/>
        <v>20296</v>
      </c>
      <c r="AP402">
        <f t="shared" si="94"/>
        <v>28930</v>
      </c>
      <c r="AQ402">
        <f t="shared" si="93"/>
        <v>266</v>
      </c>
      <c r="AS402">
        <f t="shared" si="95"/>
        <v>8365</v>
      </c>
    </row>
    <row r="403" spans="1:45">
      <c r="A403" t="str">
        <f t="shared" si="86"/>
        <v>4117321554</v>
      </c>
      <c r="B403" t="str">
        <f t="shared" si="87"/>
        <v>41173ES Spanish</v>
      </c>
      <c r="C403" s="1">
        <v>41173</v>
      </c>
      <c r="D403">
        <v>21554</v>
      </c>
      <c r="E403" t="s">
        <v>581</v>
      </c>
      <c r="F403" t="s">
        <v>473</v>
      </c>
      <c r="G403" t="s">
        <v>45</v>
      </c>
      <c r="H403" t="s">
        <v>494</v>
      </c>
      <c r="I403">
        <v>30584</v>
      </c>
      <c r="J403">
        <v>44</v>
      </c>
      <c r="K403">
        <v>20708</v>
      </c>
      <c r="L403">
        <v>655</v>
      </c>
      <c r="N403">
        <v>655</v>
      </c>
      <c r="O403">
        <v>3250</v>
      </c>
      <c r="P403">
        <v>559</v>
      </c>
      <c r="Q403">
        <v>45</v>
      </c>
      <c r="R403">
        <v>416</v>
      </c>
      <c r="S403">
        <v>4</v>
      </c>
      <c r="V403">
        <v>8</v>
      </c>
      <c r="W403">
        <v>1775</v>
      </c>
      <c r="X403">
        <v>1799</v>
      </c>
      <c r="Z403">
        <v>1916</v>
      </c>
      <c r="AI403">
        <v>8</v>
      </c>
      <c r="AK403">
        <f t="shared" si="88"/>
        <v>30572</v>
      </c>
      <c r="AL403">
        <f t="shared" si="89"/>
        <v>12</v>
      </c>
      <c r="AM403" s="16">
        <f t="shared" si="90"/>
        <v>3.9236201935652631E-4</v>
      </c>
      <c r="AN403">
        <f t="shared" si="91"/>
        <v>25074</v>
      </c>
      <c r="AO403">
        <f t="shared" si="92"/>
        <v>24613</v>
      </c>
      <c r="AP403">
        <f t="shared" si="94"/>
        <v>28785</v>
      </c>
      <c r="AQ403">
        <f t="shared" si="93"/>
        <v>461</v>
      </c>
      <c r="AS403">
        <f t="shared" si="95"/>
        <v>3699</v>
      </c>
    </row>
    <row r="404" spans="1:45">
      <c r="A404" t="str">
        <f t="shared" si="86"/>
        <v>4117320857</v>
      </c>
      <c r="B404" t="str">
        <f t="shared" si="87"/>
        <v>41173ES Spanish</v>
      </c>
      <c r="C404" s="1">
        <v>41173</v>
      </c>
      <c r="D404">
        <v>20857</v>
      </c>
      <c r="E404" t="s">
        <v>582</v>
      </c>
      <c r="F404" t="s">
        <v>473</v>
      </c>
      <c r="G404" t="s">
        <v>45</v>
      </c>
      <c r="H404" t="s">
        <v>494</v>
      </c>
      <c r="I404">
        <v>21412</v>
      </c>
      <c r="J404">
        <v>40</v>
      </c>
      <c r="K404">
        <v>17953</v>
      </c>
      <c r="L404">
        <v>255</v>
      </c>
      <c r="N404">
        <v>316</v>
      </c>
      <c r="O404">
        <v>561</v>
      </c>
      <c r="P404">
        <v>469</v>
      </c>
      <c r="Q404">
        <v>40</v>
      </c>
      <c r="R404">
        <v>247</v>
      </c>
      <c r="S404">
        <v>8</v>
      </c>
      <c r="V404">
        <v>55</v>
      </c>
      <c r="W404">
        <v>1800</v>
      </c>
      <c r="Y404">
        <v>440</v>
      </c>
      <c r="AI404">
        <v>5.9</v>
      </c>
      <c r="AK404">
        <f t="shared" si="88"/>
        <v>21412</v>
      </c>
      <c r="AL404">
        <f t="shared" si="89"/>
        <v>0</v>
      </c>
      <c r="AM404" s="16">
        <f t="shared" si="90"/>
        <v>0</v>
      </c>
      <c r="AN404">
        <f t="shared" si="91"/>
        <v>19117</v>
      </c>
      <c r="AO404">
        <f t="shared" si="92"/>
        <v>18830</v>
      </c>
      <c r="AP404">
        <f t="shared" si="94"/>
        <v>21412</v>
      </c>
      <c r="AQ404">
        <f t="shared" si="93"/>
        <v>287</v>
      </c>
      <c r="AS404">
        <f t="shared" si="95"/>
        <v>2295</v>
      </c>
    </row>
    <row r="405" spans="1:45">
      <c r="A405" t="str">
        <f t="shared" si="86"/>
        <v>4117320863</v>
      </c>
      <c r="B405" t="str">
        <f t="shared" si="87"/>
        <v>41173ES Spanish</v>
      </c>
      <c r="C405" s="1">
        <v>41173</v>
      </c>
      <c r="D405">
        <v>20863</v>
      </c>
      <c r="E405" t="s">
        <v>583</v>
      </c>
      <c r="F405" t="s">
        <v>473</v>
      </c>
      <c r="G405" t="s">
        <v>45</v>
      </c>
      <c r="H405" t="s">
        <v>494</v>
      </c>
      <c r="I405">
        <v>22100</v>
      </c>
      <c r="J405">
        <v>36</v>
      </c>
      <c r="K405">
        <v>15368</v>
      </c>
      <c r="L405">
        <v>419</v>
      </c>
      <c r="N405">
        <v>465</v>
      </c>
      <c r="O405">
        <v>2851</v>
      </c>
      <c r="P405">
        <v>518</v>
      </c>
      <c r="Q405">
        <v>36</v>
      </c>
      <c r="R405">
        <v>19</v>
      </c>
      <c r="S405">
        <v>7</v>
      </c>
      <c r="V405">
        <v>7</v>
      </c>
      <c r="W405">
        <v>1523</v>
      </c>
      <c r="Z405">
        <v>1830</v>
      </c>
      <c r="AI405">
        <v>6.1</v>
      </c>
      <c r="AK405">
        <f t="shared" si="88"/>
        <v>22099</v>
      </c>
      <c r="AL405">
        <f t="shared" si="89"/>
        <v>1</v>
      </c>
      <c r="AM405" s="16">
        <f t="shared" si="90"/>
        <v>4.5248868778280542E-5</v>
      </c>
      <c r="AN405">
        <f t="shared" si="91"/>
        <v>18739</v>
      </c>
      <c r="AO405">
        <f t="shared" si="92"/>
        <v>18684</v>
      </c>
      <c r="AP405">
        <f t="shared" si="94"/>
        <v>22100</v>
      </c>
      <c r="AQ405">
        <f t="shared" si="93"/>
        <v>55</v>
      </c>
      <c r="AS405">
        <f t="shared" si="95"/>
        <v>3360</v>
      </c>
    </row>
    <row r="406" spans="1:45">
      <c r="A406" t="str">
        <f t="shared" si="86"/>
        <v>4117321452</v>
      </c>
      <c r="B406" t="str">
        <f t="shared" si="87"/>
        <v>41173ES Spanish</v>
      </c>
      <c r="C406" s="1">
        <v>41173</v>
      </c>
      <c r="D406">
        <v>21452</v>
      </c>
      <c r="E406" t="s">
        <v>584</v>
      </c>
      <c r="F406" t="s">
        <v>473</v>
      </c>
      <c r="G406" t="s">
        <v>45</v>
      </c>
      <c r="H406" t="s">
        <v>504</v>
      </c>
      <c r="I406">
        <v>34312</v>
      </c>
      <c r="J406">
        <v>55</v>
      </c>
      <c r="K406">
        <v>20385</v>
      </c>
      <c r="L406">
        <v>659</v>
      </c>
      <c r="N406">
        <v>677</v>
      </c>
      <c r="O406">
        <v>6670</v>
      </c>
      <c r="P406">
        <v>504</v>
      </c>
      <c r="Q406">
        <v>55</v>
      </c>
      <c r="R406">
        <v>358</v>
      </c>
      <c r="S406">
        <v>12</v>
      </c>
      <c r="V406">
        <v>41</v>
      </c>
      <c r="W406">
        <v>1796</v>
      </c>
      <c r="X406">
        <v>1774</v>
      </c>
      <c r="Y406">
        <v>627</v>
      </c>
      <c r="Z406">
        <v>1927</v>
      </c>
      <c r="AI406">
        <v>9</v>
      </c>
      <c r="AK406">
        <f t="shared" si="88"/>
        <v>34310</v>
      </c>
      <c r="AL406">
        <f t="shared" si="89"/>
        <v>2</v>
      </c>
      <c r="AM406" s="16">
        <f t="shared" si="90"/>
        <v>5.8288645371881555E-5</v>
      </c>
      <c r="AN406">
        <f t="shared" si="91"/>
        <v>28145</v>
      </c>
      <c r="AO406">
        <f t="shared" si="92"/>
        <v>27732</v>
      </c>
      <c r="AP406">
        <f t="shared" si="94"/>
        <v>32538</v>
      </c>
      <c r="AQ406">
        <f t="shared" si="93"/>
        <v>413</v>
      </c>
      <c r="AS406">
        <f t="shared" si="95"/>
        <v>4391</v>
      </c>
    </row>
    <row r="407" spans="1:45">
      <c r="A407" t="str">
        <f t="shared" si="86"/>
        <v>4117321278</v>
      </c>
      <c r="B407" t="str">
        <f t="shared" si="87"/>
        <v>41173ES Spanish</v>
      </c>
      <c r="C407" s="1">
        <v>41173</v>
      </c>
      <c r="D407">
        <v>21278</v>
      </c>
      <c r="E407" t="s">
        <v>585</v>
      </c>
      <c r="F407" t="s">
        <v>473</v>
      </c>
      <c r="G407" t="s">
        <v>45</v>
      </c>
      <c r="H407" t="s">
        <v>504</v>
      </c>
      <c r="I407">
        <v>30681</v>
      </c>
      <c r="J407">
        <v>37</v>
      </c>
      <c r="K407">
        <v>19688</v>
      </c>
      <c r="L407">
        <v>255</v>
      </c>
      <c r="N407">
        <v>257</v>
      </c>
      <c r="O407">
        <v>5937</v>
      </c>
      <c r="P407">
        <v>699</v>
      </c>
      <c r="Q407">
        <v>37</v>
      </c>
      <c r="R407">
        <v>358</v>
      </c>
      <c r="S407">
        <v>11</v>
      </c>
      <c r="V407">
        <v>12</v>
      </c>
      <c r="W407">
        <v>1865</v>
      </c>
      <c r="X407">
        <v>1828</v>
      </c>
      <c r="Z407">
        <v>690</v>
      </c>
      <c r="AI407">
        <v>8</v>
      </c>
      <c r="AK407">
        <f t="shared" si="88"/>
        <v>30672</v>
      </c>
      <c r="AL407">
        <f t="shared" si="89"/>
        <v>9</v>
      </c>
      <c r="AM407" s="16">
        <f t="shared" si="90"/>
        <v>2.9334115576415371E-4</v>
      </c>
      <c r="AN407">
        <f t="shared" si="91"/>
        <v>26277</v>
      </c>
      <c r="AO407">
        <f t="shared" si="92"/>
        <v>25882</v>
      </c>
      <c r="AP407">
        <f t="shared" si="94"/>
        <v>28853</v>
      </c>
      <c r="AQ407">
        <f t="shared" si="93"/>
        <v>395</v>
      </c>
      <c r="AS407">
        <f t="shared" si="95"/>
        <v>2567</v>
      </c>
    </row>
    <row r="408" spans="1:45">
      <c r="A408" t="str">
        <f t="shared" si="86"/>
        <v>4117321275</v>
      </c>
      <c r="B408" t="str">
        <f t="shared" si="87"/>
        <v>41173ES Spanish</v>
      </c>
      <c r="C408" s="1">
        <v>41173</v>
      </c>
      <c r="D408">
        <v>21275</v>
      </c>
      <c r="E408" t="s">
        <v>586</v>
      </c>
      <c r="F408" t="s">
        <v>473</v>
      </c>
      <c r="G408" t="s">
        <v>45</v>
      </c>
      <c r="H408" t="s">
        <v>504</v>
      </c>
      <c r="I408">
        <v>16344</v>
      </c>
      <c r="J408">
        <v>37</v>
      </c>
      <c r="K408">
        <v>12231</v>
      </c>
      <c r="L408">
        <v>61</v>
      </c>
      <c r="N408">
        <v>50</v>
      </c>
      <c r="O408">
        <v>2762</v>
      </c>
      <c r="P408">
        <v>407</v>
      </c>
      <c r="Q408">
        <v>37</v>
      </c>
      <c r="R408">
        <v>395</v>
      </c>
      <c r="S408">
        <v>4</v>
      </c>
      <c r="V408">
        <v>1</v>
      </c>
      <c r="W408">
        <v>849</v>
      </c>
      <c r="AI408">
        <v>4.5</v>
      </c>
      <c r="AK408">
        <f t="shared" si="88"/>
        <v>16325</v>
      </c>
      <c r="AL408">
        <f t="shared" si="89"/>
        <v>19</v>
      </c>
      <c r="AM408" s="16">
        <f t="shared" si="90"/>
        <v>1.162506118453255E-3</v>
      </c>
      <c r="AN408">
        <f t="shared" si="91"/>
        <v>15475</v>
      </c>
      <c r="AO408">
        <f t="shared" si="92"/>
        <v>15043</v>
      </c>
      <c r="AP408">
        <f t="shared" si="94"/>
        <v>16344</v>
      </c>
      <c r="AQ408">
        <f t="shared" si="93"/>
        <v>432</v>
      </c>
      <c r="AS408">
        <f t="shared" si="95"/>
        <v>850</v>
      </c>
    </row>
    <row r="409" spans="1:45">
      <c r="A409" t="str">
        <f t="shared" si="86"/>
        <v>4117321126</v>
      </c>
      <c r="B409" t="str">
        <f t="shared" si="87"/>
        <v>41173ES Spanish</v>
      </c>
      <c r="C409" s="1">
        <v>41173</v>
      </c>
      <c r="D409">
        <v>21126</v>
      </c>
      <c r="E409" t="s">
        <v>587</v>
      </c>
      <c r="F409" t="s">
        <v>473</v>
      </c>
      <c r="G409" t="s">
        <v>45</v>
      </c>
      <c r="H409" t="s">
        <v>504</v>
      </c>
      <c r="I409">
        <v>35372</v>
      </c>
      <c r="J409">
        <v>44</v>
      </c>
      <c r="K409">
        <v>26660</v>
      </c>
      <c r="L409">
        <v>387</v>
      </c>
      <c r="N409">
        <v>400</v>
      </c>
      <c r="O409">
        <v>3579</v>
      </c>
      <c r="P409">
        <v>696</v>
      </c>
      <c r="Q409">
        <v>44</v>
      </c>
      <c r="R409">
        <v>323</v>
      </c>
      <c r="S409">
        <v>6</v>
      </c>
      <c r="V409">
        <v>14</v>
      </c>
      <c r="W409">
        <v>1638</v>
      </c>
      <c r="X409">
        <v>1894</v>
      </c>
      <c r="Y409">
        <v>738</v>
      </c>
      <c r="AI409">
        <v>9.3000000000000007</v>
      </c>
      <c r="AK409">
        <f t="shared" si="88"/>
        <v>35290</v>
      </c>
      <c r="AL409">
        <f t="shared" si="89"/>
        <v>82</v>
      </c>
      <c r="AM409" s="16">
        <f t="shared" si="90"/>
        <v>2.3182177993893477E-3</v>
      </c>
      <c r="AN409">
        <f t="shared" si="91"/>
        <v>31006</v>
      </c>
      <c r="AO409">
        <f t="shared" si="92"/>
        <v>30639</v>
      </c>
      <c r="AP409">
        <f t="shared" si="94"/>
        <v>33478</v>
      </c>
      <c r="AQ409">
        <f t="shared" si="93"/>
        <v>367</v>
      </c>
      <c r="AS409">
        <f t="shared" si="95"/>
        <v>2390</v>
      </c>
    </row>
    <row r="410" spans="1:45">
      <c r="A410" t="str">
        <f t="shared" si="86"/>
        <v>4117321606</v>
      </c>
      <c r="B410" t="str">
        <f t="shared" si="87"/>
        <v>41173ES Spanish</v>
      </c>
      <c r="C410" s="1">
        <v>41173</v>
      </c>
      <c r="D410">
        <v>21606</v>
      </c>
      <c r="E410" t="s">
        <v>588</v>
      </c>
      <c r="F410" t="s">
        <v>473</v>
      </c>
      <c r="G410" t="s">
        <v>45</v>
      </c>
      <c r="H410" t="s">
        <v>518</v>
      </c>
      <c r="I410">
        <v>37766</v>
      </c>
      <c r="J410">
        <v>47</v>
      </c>
      <c r="K410">
        <v>25363</v>
      </c>
      <c r="L410">
        <v>268</v>
      </c>
      <c r="N410">
        <v>514</v>
      </c>
      <c r="O410">
        <v>5853</v>
      </c>
      <c r="P410">
        <v>670</v>
      </c>
      <c r="Q410">
        <v>49</v>
      </c>
      <c r="R410">
        <v>1861</v>
      </c>
      <c r="S410">
        <v>19</v>
      </c>
      <c r="V410">
        <v>29</v>
      </c>
      <c r="W410">
        <v>1752</v>
      </c>
      <c r="X410">
        <v>1762</v>
      </c>
      <c r="Y410">
        <v>567</v>
      </c>
      <c r="AI410">
        <v>10</v>
      </c>
      <c r="AK410">
        <f t="shared" si="88"/>
        <v>37750</v>
      </c>
      <c r="AL410">
        <f t="shared" si="89"/>
        <v>16</v>
      </c>
      <c r="AM410" s="16">
        <f t="shared" si="90"/>
        <v>4.2366149446592175E-4</v>
      </c>
      <c r="AN410">
        <f t="shared" si="91"/>
        <v>33640</v>
      </c>
      <c r="AO410">
        <f t="shared" si="92"/>
        <v>31730</v>
      </c>
      <c r="AP410">
        <f t="shared" si="94"/>
        <v>36004</v>
      </c>
      <c r="AQ410">
        <f t="shared" si="93"/>
        <v>1910</v>
      </c>
      <c r="AS410">
        <f t="shared" si="95"/>
        <v>2348</v>
      </c>
    </row>
    <row r="411" spans="1:45">
      <c r="A411" t="str">
        <f t="shared" si="86"/>
        <v>4117321614</v>
      </c>
      <c r="B411" t="str">
        <f t="shared" si="87"/>
        <v>41173ES Spanish</v>
      </c>
      <c r="C411" s="1">
        <v>41173</v>
      </c>
      <c r="D411">
        <v>21614</v>
      </c>
      <c r="E411" t="s">
        <v>589</v>
      </c>
      <c r="F411" t="s">
        <v>473</v>
      </c>
      <c r="G411" t="s">
        <v>45</v>
      </c>
      <c r="H411" t="s">
        <v>518</v>
      </c>
      <c r="I411">
        <v>30656</v>
      </c>
      <c r="J411">
        <v>45</v>
      </c>
      <c r="K411">
        <v>22145</v>
      </c>
      <c r="L411">
        <v>0</v>
      </c>
      <c r="N411">
        <v>767</v>
      </c>
      <c r="O411">
        <v>1621</v>
      </c>
      <c r="P411">
        <v>528</v>
      </c>
      <c r="Q411">
        <v>45</v>
      </c>
      <c r="R411">
        <v>520</v>
      </c>
      <c r="S411">
        <v>3</v>
      </c>
      <c r="V411">
        <v>62</v>
      </c>
      <c r="W411">
        <v>1810</v>
      </c>
      <c r="X411">
        <v>1803</v>
      </c>
      <c r="Z411">
        <v>1878</v>
      </c>
      <c r="AI411">
        <v>8</v>
      </c>
      <c r="AK411">
        <f t="shared" si="88"/>
        <v>30651</v>
      </c>
      <c r="AL411">
        <f t="shared" si="89"/>
        <v>5</v>
      </c>
      <c r="AM411" s="16">
        <f t="shared" si="90"/>
        <v>1.6310020876826722E-4</v>
      </c>
      <c r="AN411">
        <f t="shared" si="91"/>
        <v>25098</v>
      </c>
      <c r="AO411">
        <f t="shared" si="92"/>
        <v>24533</v>
      </c>
      <c r="AP411">
        <f t="shared" si="94"/>
        <v>28853</v>
      </c>
      <c r="AQ411">
        <f t="shared" si="93"/>
        <v>565</v>
      </c>
      <c r="AS411">
        <f t="shared" si="95"/>
        <v>3750</v>
      </c>
    </row>
    <row r="412" spans="1:45">
      <c r="A412" t="str">
        <f t="shared" ref="A412:A475" si="96">C412&amp;D412</f>
        <v>4117321593</v>
      </c>
      <c r="B412" t="str">
        <f t="shared" ref="B412:B475" si="97">TRIM(C412&amp;G412)</f>
        <v>41173ES Spanish</v>
      </c>
      <c r="C412" s="1">
        <v>41173</v>
      </c>
      <c r="D412">
        <v>21593</v>
      </c>
      <c r="E412" t="s">
        <v>590</v>
      </c>
      <c r="F412" t="s">
        <v>473</v>
      </c>
      <c r="G412" t="s">
        <v>45</v>
      </c>
      <c r="H412" t="s">
        <v>518</v>
      </c>
      <c r="I412">
        <v>30739</v>
      </c>
      <c r="J412">
        <v>33</v>
      </c>
      <c r="K412">
        <v>24439</v>
      </c>
      <c r="L412">
        <v>264</v>
      </c>
      <c r="N412">
        <v>627</v>
      </c>
      <c r="O412">
        <v>2054</v>
      </c>
      <c r="P412">
        <v>811</v>
      </c>
      <c r="Q412">
        <v>33</v>
      </c>
      <c r="R412">
        <v>22</v>
      </c>
      <c r="S412">
        <v>6</v>
      </c>
      <c r="V412">
        <v>7</v>
      </c>
      <c r="W412">
        <v>1795</v>
      </c>
      <c r="X412">
        <v>1760</v>
      </c>
      <c r="AI412">
        <v>8</v>
      </c>
      <c r="AK412">
        <f t="shared" ref="AK412:AK427" si="98">K412+N412+O412+R412+SUM(V412:AH412)+Q412</f>
        <v>30737</v>
      </c>
      <c r="AL412">
        <f t="shared" ref="AL412:AL427" si="99">IF(I412-AK412&lt;0,0,I412-AK412)</f>
        <v>2</v>
      </c>
      <c r="AM412" s="16">
        <f t="shared" ref="AM412:AM427" si="100">AL412/I412</f>
        <v>6.5063925306613744E-5</v>
      </c>
      <c r="AN412">
        <f t="shared" ref="AN412:AN427" si="101">K412+N412+O412+Q412+R412</f>
        <v>27175</v>
      </c>
      <c r="AO412">
        <f t="shared" ref="AO412:AO427" si="102">K412+N412+O412</f>
        <v>27120</v>
      </c>
      <c r="AP412">
        <f t="shared" si="94"/>
        <v>28979</v>
      </c>
      <c r="AQ412">
        <f t="shared" ref="AQ412:AQ427" si="103">R412+Q412</f>
        <v>55</v>
      </c>
      <c r="AS412">
        <f t="shared" si="95"/>
        <v>1802</v>
      </c>
    </row>
    <row r="413" spans="1:45">
      <c r="A413" t="str">
        <f t="shared" si="96"/>
        <v>4117321607</v>
      </c>
      <c r="B413" t="str">
        <f t="shared" si="97"/>
        <v>41173ES Spanish</v>
      </c>
      <c r="C413" s="1">
        <v>41173</v>
      </c>
      <c r="D413">
        <v>21607</v>
      </c>
      <c r="E413" t="s">
        <v>591</v>
      </c>
      <c r="F413" t="s">
        <v>473</v>
      </c>
      <c r="G413" t="s">
        <v>45</v>
      </c>
      <c r="H413" t="s">
        <v>518</v>
      </c>
      <c r="I413">
        <v>36042</v>
      </c>
      <c r="J413">
        <v>40</v>
      </c>
      <c r="K413">
        <v>28460</v>
      </c>
      <c r="L413">
        <v>916</v>
      </c>
      <c r="N413">
        <v>1019</v>
      </c>
      <c r="O413">
        <v>1219</v>
      </c>
      <c r="P413">
        <v>765</v>
      </c>
      <c r="Q413">
        <v>40</v>
      </c>
      <c r="R413">
        <v>1459</v>
      </c>
      <c r="S413">
        <v>2</v>
      </c>
      <c r="V413">
        <v>39</v>
      </c>
      <c r="W413">
        <v>1751</v>
      </c>
      <c r="X413">
        <v>1782</v>
      </c>
      <c r="Y413">
        <v>274</v>
      </c>
      <c r="AI413">
        <v>9.5</v>
      </c>
      <c r="AK413">
        <f t="shared" si="98"/>
        <v>36043</v>
      </c>
      <c r="AL413">
        <f t="shared" si="99"/>
        <v>0</v>
      </c>
      <c r="AM413" s="16">
        <f t="shared" si="100"/>
        <v>0</v>
      </c>
      <c r="AN413">
        <f t="shared" si="101"/>
        <v>32197</v>
      </c>
      <c r="AO413">
        <f t="shared" si="102"/>
        <v>30698</v>
      </c>
      <c r="AP413">
        <f t="shared" si="94"/>
        <v>34260</v>
      </c>
      <c r="AQ413">
        <f t="shared" si="103"/>
        <v>1499</v>
      </c>
      <c r="AS413">
        <f t="shared" si="95"/>
        <v>2064</v>
      </c>
    </row>
    <row r="414" spans="1:45">
      <c r="A414" t="str">
        <f t="shared" si="96"/>
        <v>4117321574</v>
      </c>
      <c r="B414" t="str">
        <f t="shared" si="97"/>
        <v>41173ES Spanish</v>
      </c>
      <c r="C414" s="1">
        <v>41173</v>
      </c>
      <c r="D414">
        <v>21574</v>
      </c>
      <c r="E414" t="s">
        <v>592</v>
      </c>
      <c r="F414" t="s">
        <v>473</v>
      </c>
      <c r="G414" t="s">
        <v>45</v>
      </c>
      <c r="H414" t="s">
        <v>526</v>
      </c>
      <c r="I414">
        <v>34210</v>
      </c>
      <c r="J414">
        <v>40</v>
      </c>
      <c r="K414">
        <v>23499</v>
      </c>
      <c r="L414">
        <v>243</v>
      </c>
      <c r="N414">
        <v>445</v>
      </c>
      <c r="O414">
        <v>4219</v>
      </c>
      <c r="P414">
        <v>699</v>
      </c>
      <c r="Q414">
        <v>40</v>
      </c>
      <c r="R414">
        <v>375</v>
      </c>
      <c r="S414">
        <v>9</v>
      </c>
      <c r="V414">
        <v>15</v>
      </c>
      <c r="W414">
        <v>1780</v>
      </c>
      <c r="X414">
        <v>1844</v>
      </c>
      <c r="Z414">
        <v>1995</v>
      </c>
      <c r="AI414">
        <v>9</v>
      </c>
      <c r="AK414">
        <f t="shared" si="98"/>
        <v>34212</v>
      </c>
      <c r="AL414">
        <f t="shared" si="99"/>
        <v>0</v>
      </c>
      <c r="AM414" s="16">
        <f t="shared" si="100"/>
        <v>0</v>
      </c>
      <c r="AN414">
        <f t="shared" si="101"/>
        <v>28578</v>
      </c>
      <c r="AO414">
        <f t="shared" si="102"/>
        <v>28163</v>
      </c>
      <c r="AP414">
        <f t="shared" si="94"/>
        <v>32366</v>
      </c>
      <c r="AQ414">
        <f t="shared" si="103"/>
        <v>415</v>
      </c>
      <c r="AS414">
        <f t="shared" si="95"/>
        <v>3790</v>
      </c>
    </row>
    <row r="415" spans="1:45">
      <c r="A415" t="str">
        <f t="shared" si="96"/>
        <v>4117321503</v>
      </c>
      <c r="B415" t="str">
        <f t="shared" si="97"/>
        <v>41173ES Spanish</v>
      </c>
      <c r="C415" s="1">
        <v>41173</v>
      </c>
      <c r="D415">
        <v>21503</v>
      </c>
      <c r="E415" t="s">
        <v>593</v>
      </c>
      <c r="F415" t="s">
        <v>473</v>
      </c>
      <c r="G415" t="s">
        <v>45</v>
      </c>
      <c r="H415" t="s">
        <v>526</v>
      </c>
      <c r="I415">
        <v>30965</v>
      </c>
      <c r="J415">
        <v>31</v>
      </c>
      <c r="K415">
        <v>22677</v>
      </c>
      <c r="L415">
        <v>691</v>
      </c>
      <c r="N415">
        <v>696</v>
      </c>
      <c r="O415">
        <v>4023</v>
      </c>
      <c r="P415">
        <v>884</v>
      </c>
      <c r="Q415">
        <v>31</v>
      </c>
      <c r="R415">
        <v>23</v>
      </c>
      <c r="S415">
        <v>8</v>
      </c>
      <c r="V415">
        <v>24</v>
      </c>
      <c r="W415">
        <v>1733</v>
      </c>
      <c r="X415">
        <v>1758</v>
      </c>
      <c r="AI415">
        <v>8.1</v>
      </c>
      <c r="AK415">
        <f t="shared" si="98"/>
        <v>30965</v>
      </c>
      <c r="AL415">
        <f t="shared" si="99"/>
        <v>0</v>
      </c>
      <c r="AM415" s="16">
        <f t="shared" si="100"/>
        <v>0</v>
      </c>
      <c r="AN415">
        <f t="shared" si="101"/>
        <v>27450</v>
      </c>
      <c r="AO415">
        <f t="shared" si="102"/>
        <v>27396</v>
      </c>
      <c r="AP415">
        <f t="shared" si="94"/>
        <v>29207</v>
      </c>
      <c r="AQ415">
        <f t="shared" si="103"/>
        <v>54</v>
      </c>
      <c r="AS415">
        <f t="shared" si="95"/>
        <v>1757</v>
      </c>
    </row>
    <row r="416" spans="1:45">
      <c r="A416" t="str">
        <f t="shared" si="96"/>
        <v>4117321305</v>
      </c>
      <c r="B416" t="str">
        <f t="shared" si="97"/>
        <v>41173ES Spanish</v>
      </c>
      <c r="C416" s="1">
        <v>41173</v>
      </c>
      <c r="D416">
        <v>21305</v>
      </c>
      <c r="E416" t="s">
        <v>594</v>
      </c>
      <c r="F416" t="s">
        <v>473</v>
      </c>
      <c r="G416" t="s">
        <v>45</v>
      </c>
      <c r="H416" t="s">
        <v>526</v>
      </c>
      <c r="I416">
        <v>35989</v>
      </c>
      <c r="J416">
        <v>52</v>
      </c>
      <c r="K416">
        <v>27566</v>
      </c>
      <c r="L416">
        <v>760</v>
      </c>
      <c r="N416">
        <v>755</v>
      </c>
      <c r="O416">
        <v>3416</v>
      </c>
      <c r="P416">
        <v>610</v>
      </c>
      <c r="Q416">
        <v>53</v>
      </c>
      <c r="R416">
        <v>470</v>
      </c>
      <c r="S416">
        <v>11</v>
      </c>
      <c r="V416">
        <v>8</v>
      </c>
      <c r="W416">
        <v>1748</v>
      </c>
      <c r="X416">
        <v>1583</v>
      </c>
      <c r="Y416">
        <v>337</v>
      </c>
      <c r="AI416">
        <v>9.6</v>
      </c>
      <c r="AK416">
        <f t="shared" si="98"/>
        <v>35936</v>
      </c>
      <c r="AL416">
        <f t="shared" si="99"/>
        <v>53</v>
      </c>
      <c r="AM416" s="16">
        <f t="shared" si="100"/>
        <v>1.4726722053960933E-3</v>
      </c>
      <c r="AN416">
        <f t="shared" si="101"/>
        <v>32260</v>
      </c>
      <c r="AO416">
        <f t="shared" si="102"/>
        <v>31737</v>
      </c>
      <c r="AP416">
        <f t="shared" si="94"/>
        <v>34406</v>
      </c>
      <c r="AQ416">
        <f t="shared" si="103"/>
        <v>523</v>
      </c>
      <c r="AS416">
        <f t="shared" si="95"/>
        <v>2093</v>
      </c>
    </row>
    <row r="417" spans="1:45">
      <c r="A417" t="str">
        <f t="shared" si="96"/>
        <v>4117321573</v>
      </c>
      <c r="B417" t="str">
        <f t="shared" si="97"/>
        <v>41173ES Spanish</v>
      </c>
      <c r="C417" s="1">
        <v>41173</v>
      </c>
      <c r="D417">
        <v>21573</v>
      </c>
      <c r="E417" t="s">
        <v>595</v>
      </c>
      <c r="F417" t="s">
        <v>473</v>
      </c>
      <c r="G417" t="s">
        <v>45</v>
      </c>
      <c r="H417" t="s">
        <v>526</v>
      </c>
      <c r="I417">
        <v>8900</v>
      </c>
      <c r="J417">
        <v>19</v>
      </c>
      <c r="K417">
        <v>5412</v>
      </c>
      <c r="L417">
        <v>211</v>
      </c>
      <c r="N417">
        <v>208</v>
      </c>
      <c r="O417">
        <v>351</v>
      </c>
      <c r="P417">
        <v>314</v>
      </c>
      <c r="Q417">
        <v>19</v>
      </c>
      <c r="R417">
        <v>330</v>
      </c>
      <c r="S417">
        <v>3</v>
      </c>
      <c r="V417">
        <v>4</v>
      </c>
      <c r="W417">
        <v>821</v>
      </c>
      <c r="Z417">
        <v>1756</v>
      </c>
      <c r="AI417">
        <v>2.5</v>
      </c>
      <c r="AK417">
        <f t="shared" si="98"/>
        <v>8901</v>
      </c>
      <c r="AL417">
        <f t="shared" si="99"/>
        <v>0</v>
      </c>
      <c r="AM417" s="16">
        <f t="shared" si="100"/>
        <v>0</v>
      </c>
      <c r="AN417">
        <f t="shared" si="101"/>
        <v>6320</v>
      </c>
      <c r="AO417">
        <f t="shared" si="102"/>
        <v>5971</v>
      </c>
      <c r="AP417">
        <f t="shared" si="94"/>
        <v>8900</v>
      </c>
      <c r="AQ417">
        <f t="shared" si="103"/>
        <v>349</v>
      </c>
      <c r="AS417">
        <f t="shared" si="95"/>
        <v>2581</v>
      </c>
    </row>
    <row r="418" spans="1:45">
      <c r="A418" t="str">
        <f t="shared" si="96"/>
        <v>4117321616</v>
      </c>
      <c r="B418" t="str">
        <f t="shared" si="97"/>
        <v>41173ES Spanish</v>
      </c>
      <c r="C418" s="1">
        <v>41173</v>
      </c>
      <c r="D418">
        <v>21616</v>
      </c>
      <c r="E418" t="s">
        <v>596</v>
      </c>
      <c r="F418" t="s">
        <v>473</v>
      </c>
      <c r="G418" t="s">
        <v>45</v>
      </c>
      <c r="H418" t="s">
        <v>526</v>
      </c>
      <c r="I418">
        <v>37577</v>
      </c>
      <c r="J418">
        <v>65</v>
      </c>
      <c r="K418">
        <v>28240</v>
      </c>
      <c r="L418">
        <v>0</v>
      </c>
      <c r="N418">
        <v>137</v>
      </c>
      <c r="O418">
        <v>2233</v>
      </c>
      <c r="P418">
        <v>469</v>
      </c>
      <c r="Q418">
        <v>65</v>
      </c>
      <c r="R418">
        <v>1246</v>
      </c>
      <c r="S418">
        <v>9</v>
      </c>
      <c r="V418">
        <v>28</v>
      </c>
      <c r="W418">
        <v>1776</v>
      </c>
      <c r="X418">
        <v>1815</v>
      </c>
      <c r="Y418">
        <v>347</v>
      </c>
      <c r="Z418">
        <v>1683</v>
      </c>
      <c r="AI418">
        <v>9.9</v>
      </c>
      <c r="AK418">
        <f t="shared" si="98"/>
        <v>37570</v>
      </c>
      <c r="AL418">
        <f t="shared" si="99"/>
        <v>7</v>
      </c>
      <c r="AM418" s="16">
        <f t="shared" si="100"/>
        <v>1.8628416318492694E-4</v>
      </c>
      <c r="AN418">
        <f t="shared" si="101"/>
        <v>31921</v>
      </c>
      <c r="AO418">
        <f t="shared" si="102"/>
        <v>30610</v>
      </c>
      <c r="AP418">
        <f t="shared" si="94"/>
        <v>35762</v>
      </c>
      <c r="AQ418">
        <f t="shared" si="103"/>
        <v>1311</v>
      </c>
      <c r="AS418">
        <f t="shared" si="95"/>
        <v>3834</v>
      </c>
    </row>
    <row r="419" spans="1:45">
      <c r="A419" t="str">
        <f t="shared" si="96"/>
        <v>4117320797</v>
      </c>
      <c r="B419" t="str">
        <f t="shared" si="97"/>
        <v>41173ES Spanish</v>
      </c>
      <c r="C419" s="1">
        <v>41173</v>
      </c>
      <c r="D419">
        <v>20797</v>
      </c>
      <c r="E419" t="s">
        <v>597</v>
      </c>
      <c r="F419" t="s">
        <v>473</v>
      </c>
      <c r="G419" t="s">
        <v>45</v>
      </c>
      <c r="H419" t="s">
        <v>540</v>
      </c>
      <c r="I419">
        <v>8668</v>
      </c>
      <c r="J419">
        <v>27</v>
      </c>
      <c r="K419">
        <v>6976</v>
      </c>
      <c r="L419">
        <v>178</v>
      </c>
      <c r="N419">
        <v>216</v>
      </c>
      <c r="O419">
        <v>129</v>
      </c>
      <c r="P419">
        <v>270</v>
      </c>
      <c r="Q419">
        <v>27</v>
      </c>
      <c r="R419">
        <v>388</v>
      </c>
      <c r="S419">
        <v>1</v>
      </c>
      <c r="V419">
        <v>20</v>
      </c>
      <c r="W419">
        <v>918</v>
      </c>
      <c r="AI419">
        <v>2.4</v>
      </c>
      <c r="AK419">
        <f t="shared" si="98"/>
        <v>8674</v>
      </c>
      <c r="AL419">
        <f t="shared" si="99"/>
        <v>0</v>
      </c>
      <c r="AM419" s="16">
        <f t="shared" si="100"/>
        <v>0</v>
      </c>
      <c r="AN419">
        <f t="shared" si="101"/>
        <v>7736</v>
      </c>
      <c r="AO419">
        <f t="shared" si="102"/>
        <v>7321</v>
      </c>
      <c r="AP419">
        <f t="shared" si="94"/>
        <v>8668</v>
      </c>
      <c r="AQ419">
        <f t="shared" si="103"/>
        <v>415</v>
      </c>
      <c r="AS419">
        <f t="shared" si="95"/>
        <v>938</v>
      </c>
    </row>
    <row r="420" spans="1:45">
      <c r="A420" t="str">
        <f t="shared" si="96"/>
        <v>4117321058</v>
      </c>
      <c r="B420" t="str">
        <f t="shared" si="97"/>
        <v>41173ES Spanish</v>
      </c>
      <c r="C420" s="1">
        <v>41173</v>
      </c>
      <c r="D420">
        <v>21058</v>
      </c>
      <c r="E420" t="s">
        <v>598</v>
      </c>
      <c r="F420" t="s">
        <v>473</v>
      </c>
      <c r="G420" t="s">
        <v>45</v>
      </c>
      <c r="H420" t="s">
        <v>540</v>
      </c>
      <c r="I420">
        <v>31665</v>
      </c>
      <c r="J420">
        <v>33</v>
      </c>
      <c r="K420">
        <v>21840</v>
      </c>
      <c r="L420">
        <v>663</v>
      </c>
      <c r="N420">
        <v>666</v>
      </c>
      <c r="O420">
        <v>4409</v>
      </c>
      <c r="P420">
        <v>816</v>
      </c>
      <c r="Q420">
        <v>34</v>
      </c>
      <c r="R420">
        <v>342</v>
      </c>
      <c r="S420">
        <v>8</v>
      </c>
      <c r="V420">
        <v>340</v>
      </c>
      <c r="W420">
        <v>1729</v>
      </c>
      <c r="X420">
        <v>1765</v>
      </c>
      <c r="Y420">
        <v>530</v>
      </c>
      <c r="AI420">
        <v>8.3000000000000007</v>
      </c>
      <c r="AK420">
        <f t="shared" si="98"/>
        <v>31655</v>
      </c>
      <c r="AL420">
        <f t="shared" si="99"/>
        <v>10</v>
      </c>
      <c r="AM420" s="16">
        <f t="shared" si="100"/>
        <v>3.1580609505763463E-4</v>
      </c>
      <c r="AN420">
        <f t="shared" si="101"/>
        <v>27291</v>
      </c>
      <c r="AO420">
        <f t="shared" si="102"/>
        <v>26915</v>
      </c>
      <c r="AP420">
        <f t="shared" si="94"/>
        <v>29900</v>
      </c>
      <c r="AQ420">
        <f t="shared" si="103"/>
        <v>376</v>
      </c>
      <c r="AS420">
        <f t="shared" si="95"/>
        <v>2599</v>
      </c>
    </row>
    <row r="421" spans="1:45">
      <c r="A421" t="str">
        <f t="shared" si="96"/>
        <v>4117321403</v>
      </c>
      <c r="B421" t="str">
        <f t="shared" si="97"/>
        <v>41173ES Spanish</v>
      </c>
      <c r="C421" s="1">
        <v>41173</v>
      </c>
      <c r="D421">
        <v>21403</v>
      </c>
      <c r="E421" t="s">
        <v>599</v>
      </c>
      <c r="F421" t="s">
        <v>473</v>
      </c>
      <c r="G421" t="s">
        <v>45</v>
      </c>
      <c r="H421" t="s">
        <v>540</v>
      </c>
      <c r="I421">
        <v>36986</v>
      </c>
      <c r="J421">
        <v>52</v>
      </c>
      <c r="K421">
        <v>24069</v>
      </c>
      <c r="L421">
        <v>408</v>
      </c>
      <c r="N421">
        <v>406</v>
      </c>
      <c r="O421">
        <v>5861</v>
      </c>
      <c r="P421">
        <v>583</v>
      </c>
      <c r="Q421">
        <v>52</v>
      </c>
      <c r="R421">
        <v>1020</v>
      </c>
      <c r="S421">
        <v>15</v>
      </c>
      <c r="V421">
        <v>23</v>
      </c>
      <c r="W421">
        <v>1576</v>
      </c>
      <c r="X421">
        <v>1807</v>
      </c>
      <c r="Z421">
        <v>2169</v>
      </c>
      <c r="AI421">
        <v>9.8000000000000007</v>
      </c>
      <c r="AK421">
        <f t="shared" si="98"/>
        <v>36983</v>
      </c>
      <c r="AL421">
        <f t="shared" si="99"/>
        <v>3</v>
      </c>
      <c r="AM421" s="16">
        <f t="shared" si="100"/>
        <v>8.1111772021846099E-5</v>
      </c>
      <c r="AN421">
        <f t="shared" si="101"/>
        <v>31408</v>
      </c>
      <c r="AO421">
        <f t="shared" si="102"/>
        <v>30336</v>
      </c>
      <c r="AP421">
        <f t="shared" si="94"/>
        <v>35179</v>
      </c>
      <c r="AQ421">
        <f t="shared" si="103"/>
        <v>1072</v>
      </c>
      <c r="AS421">
        <f t="shared" si="95"/>
        <v>3768</v>
      </c>
    </row>
    <row r="422" spans="1:45">
      <c r="A422" t="str">
        <f t="shared" si="96"/>
        <v>4117321496</v>
      </c>
      <c r="B422" t="str">
        <f t="shared" si="97"/>
        <v>41173ES Spanish</v>
      </c>
      <c r="C422" s="1">
        <v>41173</v>
      </c>
      <c r="D422">
        <v>21496</v>
      </c>
      <c r="E422" t="s">
        <v>600</v>
      </c>
      <c r="F422" t="s">
        <v>473</v>
      </c>
      <c r="G422" t="s">
        <v>45</v>
      </c>
      <c r="H422" t="s">
        <v>540</v>
      </c>
      <c r="I422">
        <v>16811</v>
      </c>
      <c r="J422">
        <v>15</v>
      </c>
      <c r="K422">
        <v>8396</v>
      </c>
      <c r="L422">
        <v>82</v>
      </c>
      <c r="N422">
        <v>79</v>
      </c>
      <c r="O422">
        <v>2008</v>
      </c>
      <c r="P422">
        <v>699</v>
      </c>
      <c r="Q422">
        <v>15</v>
      </c>
      <c r="R422">
        <v>8</v>
      </c>
      <c r="S422">
        <v>6</v>
      </c>
      <c r="V422">
        <v>10</v>
      </c>
      <c r="W422">
        <v>1995</v>
      </c>
      <c r="X422">
        <v>667</v>
      </c>
      <c r="Y422">
        <v>1831</v>
      </c>
      <c r="Z422">
        <v>1800</v>
      </c>
      <c r="AI422">
        <v>4.5</v>
      </c>
      <c r="AK422">
        <f t="shared" si="98"/>
        <v>16809</v>
      </c>
      <c r="AL422">
        <f t="shared" si="99"/>
        <v>2</v>
      </c>
      <c r="AM422" s="16">
        <f t="shared" si="100"/>
        <v>1.1896972220569865E-4</v>
      </c>
      <c r="AN422">
        <f t="shared" si="101"/>
        <v>10506</v>
      </c>
      <c r="AO422">
        <f t="shared" si="102"/>
        <v>10483</v>
      </c>
      <c r="AP422">
        <f t="shared" si="94"/>
        <v>16144</v>
      </c>
      <c r="AQ422">
        <f t="shared" si="103"/>
        <v>23</v>
      </c>
      <c r="AS422">
        <f t="shared" si="95"/>
        <v>5636</v>
      </c>
    </row>
    <row r="423" spans="1:45">
      <c r="A423" t="str">
        <f t="shared" si="96"/>
        <v>4117320503</v>
      </c>
      <c r="B423" t="str">
        <f t="shared" si="97"/>
        <v>41173ES Spanish</v>
      </c>
      <c r="C423" s="1">
        <v>41173</v>
      </c>
      <c r="D423">
        <v>20503</v>
      </c>
      <c r="E423" t="s">
        <v>601</v>
      </c>
      <c r="F423" t="s">
        <v>473</v>
      </c>
      <c r="G423" t="s">
        <v>45</v>
      </c>
      <c r="H423" t="s">
        <v>540</v>
      </c>
      <c r="I423">
        <v>21558</v>
      </c>
      <c r="J423">
        <v>42</v>
      </c>
      <c r="K423">
        <v>12850</v>
      </c>
      <c r="L423">
        <v>309</v>
      </c>
      <c r="N423">
        <v>307</v>
      </c>
      <c r="O423">
        <v>3969</v>
      </c>
      <c r="P423">
        <v>408</v>
      </c>
      <c r="Q423">
        <v>42</v>
      </c>
      <c r="R423">
        <v>23</v>
      </c>
      <c r="S423">
        <v>20</v>
      </c>
      <c r="V423">
        <v>9</v>
      </c>
      <c r="W423">
        <v>1830</v>
      </c>
      <c r="Y423">
        <v>572</v>
      </c>
      <c r="Z423">
        <v>1955</v>
      </c>
      <c r="AI423">
        <v>6</v>
      </c>
      <c r="AK423">
        <f t="shared" si="98"/>
        <v>21557</v>
      </c>
      <c r="AL423">
        <f t="shared" si="99"/>
        <v>1</v>
      </c>
      <c r="AM423" s="16">
        <f t="shared" si="100"/>
        <v>4.638649225345579E-5</v>
      </c>
      <c r="AN423">
        <f t="shared" si="101"/>
        <v>17191</v>
      </c>
      <c r="AO423">
        <f t="shared" si="102"/>
        <v>17126</v>
      </c>
      <c r="AP423">
        <f t="shared" si="94"/>
        <v>21558</v>
      </c>
      <c r="AQ423">
        <f t="shared" si="103"/>
        <v>65</v>
      </c>
      <c r="AS423">
        <f t="shared" si="95"/>
        <v>4366</v>
      </c>
    </row>
    <row r="424" spans="1:45">
      <c r="A424" t="str">
        <f t="shared" si="96"/>
        <v>4117320442</v>
      </c>
      <c r="B424" t="str">
        <f t="shared" si="97"/>
        <v>41173ES Spanish</v>
      </c>
      <c r="C424" s="1">
        <v>41173</v>
      </c>
      <c r="D424">
        <v>20442</v>
      </c>
      <c r="E424" t="s">
        <v>602</v>
      </c>
      <c r="F424" t="s">
        <v>473</v>
      </c>
      <c r="G424" t="s">
        <v>45</v>
      </c>
      <c r="H424" t="s">
        <v>553</v>
      </c>
      <c r="I424">
        <v>21600</v>
      </c>
      <c r="J424">
        <v>34</v>
      </c>
      <c r="K424">
        <v>14980</v>
      </c>
      <c r="L424">
        <v>591</v>
      </c>
      <c r="N424">
        <v>590</v>
      </c>
      <c r="O424">
        <v>0</v>
      </c>
      <c r="P424">
        <v>458</v>
      </c>
      <c r="Q424">
        <v>34</v>
      </c>
      <c r="R424">
        <v>254</v>
      </c>
      <c r="V424">
        <v>234</v>
      </c>
      <c r="W424">
        <v>828</v>
      </c>
      <c r="X424">
        <v>1739</v>
      </c>
      <c r="Y424">
        <v>240</v>
      </c>
      <c r="Z424">
        <v>2696</v>
      </c>
      <c r="AI424">
        <v>5.5</v>
      </c>
      <c r="AK424">
        <f t="shared" si="98"/>
        <v>21595</v>
      </c>
      <c r="AL424">
        <f t="shared" si="99"/>
        <v>5</v>
      </c>
      <c r="AM424" s="16">
        <f t="shared" si="100"/>
        <v>2.3148148148148149E-4</v>
      </c>
      <c r="AN424">
        <f t="shared" si="101"/>
        <v>15858</v>
      </c>
      <c r="AO424">
        <f t="shared" si="102"/>
        <v>15570</v>
      </c>
      <c r="AP424">
        <f t="shared" si="94"/>
        <v>19861</v>
      </c>
      <c r="AQ424">
        <f t="shared" si="103"/>
        <v>288</v>
      </c>
      <c r="AS424">
        <f t="shared" si="95"/>
        <v>3998</v>
      </c>
    </row>
    <row r="425" spans="1:45">
      <c r="A425" t="str">
        <f t="shared" si="96"/>
        <v>4117373219</v>
      </c>
      <c r="B425" t="str">
        <f t="shared" si="97"/>
        <v>41173ES Spanish</v>
      </c>
      <c r="C425" s="1">
        <v>41173</v>
      </c>
      <c r="D425">
        <v>73219</v>
      </c>
      <c r="E425" t="s">
        <v>603</v>
      </c>
      <c r="F425" t="s">
        <v>473</v>
      </c>
      <c r="G425" t="s">
        <v>45</v>
      </c>
      <c r="H425" t="s">
        <v>553</v>
      </c>
      <c r="I425">
        <v>21589</v>
      </c>
      <c r="J425">
        <v>51</v>
      </c>
      <c r="K425">
        <v>16652</v>
      </c>
      <c r="L425">
        <v>319</v>
      </c>
      <c r="N425">
        <v>308</v>
      </c>
      <c r="O425">
        <v>615</v>
      </c>
      <c r="P425">
        <v>345</v>
      </c>
      <c r="Q425">
        <v>52</v>
      </c>
      <c r="R425">
        <v>355</v>
      </c>
      <c r="S425">
        <v>1</v>
      </c>
      <c r="V425">
        <v>9</v>
      </c>
      <c r="W425">
        <v>1756</v>
      </c>
      <c r="Z425">
        <v>1837</v>
      </c>
      <c r="AI425">
        <v>6</v>
      </c>
      <c r="AK425">
        <f t="shared" si="98"/>
        <v>21584</v>
      </c>
      <c r="AL425">
        <f t="shared" si="99"/>
        <v>5</v>
      </c>
      <c r="AM425" s="16">
        <f t="shared" si="100"/>
        <v>2.3159942563342442E-4</v>
      </c>
      <c r="AN425">
        <f t="shared" si="101"/>
        <v>17982</v>
      </c>
      <c r="AO425">
        <f t="shared" si="102"/>
        <v>17575</v>
      </c>
      <c r="AP425">
        <f t="shared" si="94"/>
        <v>21589</v>
      </c>
      <c r="AQ425">
        <f t="shared" si="103"/>
        <v>407</v>
      </c>
      <c r="AS425">
        <f t="shared" si="95"/>
        <v>3602</v>
      </c>
    </row>
    <row r="426" spans="1:45">
      <c r="A426" t="str">
        <f t="shared" si="96"/>
        <v>4117321567</v>
      </c>
      <c r="B426" t="str">
        <f t="shared" si="97"/>
        <v>41173ES Spanish</v>
      </c>
      <c r="C426" s="1">
        <v>41173</v>
      </c>
      <c r="D426">
        <v>21567</v>
      </c>
      <c r="E426" t="s">
        <v>604</v>
      </c>
      <c r="F426" t="s">
        <v>473</v>
      </c>
      <c r="G426" t="s">
        <v>45</v>
      </c>
      <c r="H426" t="s">
        <v>553</v>
      </c>
      <c r="I426">
        <v>30800</v>
      </c>
      <c r="J426">
        <v>58</v>
      </c>
      <c r="K426">
        <v>22583</v>
      </c>
      <c r="L426">
        <v>340</v>
      </c>
      <c r="N426">
        <v>351</v>
      </c>
      <c r="O426">
        <v>1828</v>
      </c>
      <c r="P426">
        <v>427</v>
      </c>
      <c r="Q426">
        <v>58</v>
      </c>
      <c r="R426">
        <v>362</v>
      </c>
      <c r="S426">
        <v>4</v>
      </c>
      <c r="V426">
        <v>6</v>
      </c>
      <c r="W426">
        <v>1802</v>
      </c>
      <c r="X426">
        <v>1815</v>
      </c>
      <c r="Z426">
        <v>1985</v>
      </c>
      <c r="AI426">
        <v>8.1</v>
      </c>
      <c r="AK426">
        <f t="shared" si="98"/>
        <v>30790</v>
      </c>
      <c r="AL426">
        <f t="shared" si="99"/>
        <v>10</v>
      </c>
      <c r="AM426" s="16">
        <f t="shared" si="100"/>
        <v>3.2467532467532468E-4</v>
      </c>
      <c r="AN426">
        <f t="shared" si="101"/>
        <v>25182</v>
      </c>
      <c r="AO426">
        <f t="shared" si="102"/>
        <v>24762</v>
      </c>
      <c r="AP426">
        <f t="shared" si="94"/>
        <v>28985</v>
      </c>
      <c r="AQ426">
        <f t="shared" si="103"/>
        <v>420</v>
      </c>
      <c r="AS426">
        <f t="shared" si="95"/>
        <v>3793</v>
      </c>
    </row>
    <row r="427" spans="1:45">
      <c r="A427" t="str">
        <f t="shared" si="96"/>
        <v>4117320464</v>
      </c>
      <c r="B427" t="str">
        <f t="shared" si="97"/>
        <v>41173ES Spanish</v>
      </c>
      <c r="C427" s="1">
        <v>41173</v>
      </c>
      <c r="D427">
        <v>20464</v>
      </c>
      <c r="E427" t="s">
        <v>605</v>
      </c>
      <c r="F427" t="s">
        <v>473</v>
      </c>
      <c r="G427" t="s">
        <v>45</v>
      </c>
      <c r="H427" t="s">
        <v>553</v>
      </c>
      <c r="I427">
        <v>21687</v>
      </c>
      <c r="J427">
        <v>28</v>
      </c>
      <c r="K427">
        <v>12733</v>
      </c>
      <c r="L427">
        <v>241</v>
      </c>
      <c r="N427">
        <v>241</v>
      </c>
      <c r="O427">
        <v>6533</v>
      </c>
      <c r="P427">
        <v>697</v>
      </c>
      <c r="Q427">
        <v>28</v>
      </c>
      <c r="R427">
        <v>281</v>
      </c>
      <c r="S427">
        <v>17</v>
      </c>
      <c r="V427">
        <v>73</v>
      </c>
      <c r="W427">
        <v>1791</v>
      </c>
      <c r="AI427">
        <v>6</v>
      </c>
      <c r="AK427">
        <f t="shared" si="98"/>
        <v>21680</v>
      </c>
      <c r="AL427">
        <f t="shared" si="99"/>
        <v>7</v>
      </c>
      <c r="AM427" s="16">
        <f t="shared" si="100"/>
        <v>3.2277401208097019E-4</v>
      </c>
      <c r="AN427">
        <f t="shared" si="101"/>
        <v>19816</v>
      </c>
      <c r="AO427">
        <f t="shared" si="102"/>
        <v>19507</v>
      </c>
      <c r="AP427">
        <f t="shared" si="94"/>
        <v>21687</v>
      </c>
      <c r="AQ427">
        <f t="shared" si="103"/>
        <v>309</v>
      </c>
      <c r="AS427">
        <f t="shared" si="95"/>
        <v>1864</v>
      </c>
    </row>
    <row r="428" spans="1:45">
      <c r="A428" t="str">
        <f t="shared" si="96"/>
        <v>4117330603</v>
      </c>
      <c r="B428" t="str">
        <f t="shared" si="97"/>
        <v>41173</v>
      </c>
      <c r="C428" s="1">
        <v>41173</v>
      </c>
      <c r="D428">
        <v>30603</v>
      </c>
      <c r="E428" t="s">
        <v>606</v>
      </c>
      <c r="H428" t="s">
        <v>607</v>
      </c>
      <c r="V428"/>
      <c r="AK428">
        <f t="shared" ref="AK428:AK491" si="104">K428+N428+O428+R428+SUM(V428:AH428)+Q428</f>
        <v>0</v>
      </c>
      <c r="AL428">
        <f t="shared" ref="AL428:AL491" si="105">IF(I428-AK428&lt;0,0,I428-AK428)</f>
        <v>0</v>
      </c>
      <c r="AM428" s="16" t="e">
        <f t="shared" ref="AM428:AM491" si="106">AL428/I428</f>
        <v>#DIV/0!</v>
      </c>
      <c r="AN428">
        <f t="shared" ref="AN428:AN491" si="107">K428+N428+O428+Q428+R428</f>
        <v>0</v>
      </c>
      <c r="AO428">
        <f t="shared" ref="AO428:AO491" si="108">K428+N428+O428</f>
        <v>0</v>
      </c>
      <c r="AP428">
        <f t="shared" si="94"/>
        <v>0</v>
      </c>
      <c r="AQ428">
        <f t="shared" ref="AQ428:AQ491" si="109">R428+Q428</f>
        <v>0</v>
      </c>
      <c r="AS428">
        <f t="shared" si="95"/>
        <v>0</v>
      </c>
    </row>
    <row r="429" spans="1:45">
      <c r="A429" t="str">
        <f t="shared" si="96"/>
        <v>4117340898</v>
      </c>
      <c r="B429" t="str">
        <f t="shared" si="97"/>
        <v>41173</v>
      </c>
      <c r="C429" s="1">
        <v>41173</v>
      </c>
      <c r="D429">
        <v>40898</v>
      </c>
      <c r="E429" t="s">
        <v>608</v>
      </c>
      <c r="H429" t="s">
        <v>607</v>
      </c>
      <c r="V429"/>
      <c r="AK429">
        <f t="shared" si="104"/>
        <v>0</v>
      </c>
      <c r="AL429">
        <f t="shared" si="105"/>
        <v>0</v>
      </c>
      <c r="AM429" s="16" t="e">
        <f t="shared" si="106"/>
        <v>#DIV/0!</v>
      </c>
      <c r="AN429">
        <f t="shared" si="107"/>
        <v>0</v>
      </c>
      <c r="AO429">
        <f t="shared" si="108"/>
        <v>0</v>
      </c>
      <c r="AP429">
        <f t="shared" si="94"/>
        <v>0</v>
      </c>
      <c r="AQ429">
        <f t="shared" si="109"/>
        <v>0</v>
      </c>
      <c r="AS429">
        <f t="shared" si="95"/>
        <v>0</v>
      </c>
    </row>
    <row r="430" spans="1:45">
      <c r="A430" t="str">
        <f t="shared" si="96"/>
        <v>4117330631</v>
      </c>
      <c r="B430" t="str">
        <f t="shared" si="97"/>
        <v>41173</v>
      </c>
      <c r="C430" s="1">
        <v>41173</v>
      </c>
      <c r="D430">
        <v>30631</v>
      </c>
      <c r="E430" t="s">
        <v>609</v>
      </c>
      <c r="H430" t="s">
        <v>607</v>
      </c>
      <c r="J430">
        <v>26</v>
      </c>
      <c r="K430">
        <v>24162</v>
      </c>
      <c r="L430">
        <v>496</v>
      </c>
      <c r="O430">
        <v>851</v>
      </c>
      <c r="P430">
        <v>981</v>
      </c>
      <c r="Q430">
        <v>26</v>
      </c>
      <c r="S430">
        <v>4</v>
      </c>
      <c r="V430"/>
      <c r="AK430">
        <f t="shared" si="104"/>
        <v>25039</v>
      </c>
      <c r="AL430">
        <f t="shared" si="105"/>
        <v>0</v>
      </c>
      <c r="AM430" s="16" t="e">
        <f t="shared" si="106"/>
        <v>#DIV/0!</v>
      </c>
      <c r="AN430">
        <f t="shared" si="107"/>
        <v>25039</v>
      </c>
      <c r="AO430">
        <f t="shared" si="108"/>
        <v>25013</v>
      </c>
      <c r="AP430">
        <f t="shared" si="94"/>
        <v>25039</v>
      </c>
      <c r="AQ430">
        <f t="shared" si="109"/>
        <v>26</v>
      </c>
      <c r="AS430">
        <f t="shared" si="95"/>
        <v>0</v>
      </c>
    </row>
    <row r="431" spans="1:45">
      <c r="A431" t="str">
        <f t="shared" si="96"/>
        <v>4117340716</v>
      </c>
      <c r="B431" t="str">
        <f t="shared" si="97"/>
        <v>41173</v>
      </c>
      <c r="C431" s="1">
        <v>41173</v>
      </c>
      <c r="D431">
        <v>40716</v>
      </c>
      <c r="E431" t="s">
        <v>610</v>
      </c>
      <c r="H431" t="s">
        <v>607</v>
      </c>
      <c r="V431"/>
      <c r="AK431">
        <f t="shared" si="104"/>
        <v>0</v>
      </c>
      <c r="AL431">
        <f t="shared" si="105"/>
        <v>0</v>
      </c>
      <c r="AM431" s="16" t="e">
        <f t="shared" si="106"/>
        <v>#DIV/0!</v>
      </c>
      <c r="AN431">
        <f t="shared" si="107"/>
        <v>0</v>
      </c>
      <c r="AO431">
        <f t="shared" si="108"/>
        <v>0</v>
      </c>
      <c r="AP431">
        <f t="shared" si="94"/>
        <v>0</v>
      </c>
      <c r="AQ431">
        <f t="shared" si="109"/>
        <v>0</v>
      </c>
      <c r="AS431">
        <f t="shared" si="95"/>
        <v>0</v>
      </c>
    </row>
    <row r="432" spans="1:45">
      <c r="A432" t="str">
        <f t="shared" si="96"/>
        <v>4117321591</v>
      </c>
      <c r="B432" t="str">
        <f t="shared" si="97"/>
        <v>41173</v>
      </c>
      <c r="C432" s="1">
        <v>41173</v>
      </c>
      <c r="D432">
        <v>21591</v>
      </c>
      <c r="E432" t="s">
        <v>611</v>
      </c>
      <c r="H432" t="s">
        <v>607</v>
      </c>
      <c r="V432"/>
      <c r="AK432">
        <f t="shared" si="104"/>
        <v>0</v>
      </c>
      <c r="AL432">
        <f t="shared" si="105"/>
        <v>0</v>
      </c>
      <c r="AM432" s="16" t="e">
        <f t="shared" si="106"/>
        <v>#DIV/0!</v>
      </c>
      <c r="AN432">
        <f t="shared" si="107"/>
        <v>0</v>
      </c>
      <c r="AO432">
        <f t="shared" si="108"/>
        <v>0</v>
      </c>
      <c r="AP432">
        <f t="shared" si="94"/>
        <v>0</v>
      </c>
      <c r="AQ432">
        <f t="shared" si="109"/>
        <v>0</v>
      </c>
      <c r="AS432">
        <f t="shared" si="95"/>
        <v>0</v>
      </c>
    </row>
    <row r="433" spans="1:45">
      <c r="A433" t="str">
        <f t="shared" si="96"/>
        <v>4117340680</v>
      </c>
      <c r="B433" t="str">
        <f t="shared" si="97"/>
        <v>41173</v>
      </c>
      <c r="C433" s="1">
        <v>41173</v>
      </c>
      <c r="D433">
        <v>40680</v>
      </c>
      <c r="E433" t="s">
        <v>612</v>
      </c>
      <c r="H433" t="s">
        <v>607</v>
      </c>
      <c r="V433"/>
      <c r="AK433">
        <f t="shared" si="104"/>
        <v>0</v>
      </c>
      <c r="AL433">
        <f t="shared" si="105"/>
        <v>0</v>
      </c>
      <c r="AM433" s="16" t="e">
        <f t="shared" si="106"/>
        <v>#DIV/0!</v>
      </c>
      <c r="AN433">
        <f t="shared" si="107"/>
        <v>0</v>
      </c>
      <c r="AO433">
        <f t="shared" si="108"/>
        <v>0</v>
      </c>
      <c r="AP433">
        <f t="shared" si="94"/>
        <v>0</v>
      </c>
      <c r="AQ433">
        <f t="shared" si="109"/>
        <v>0</v>
      </c>
      <c r="AS433">
        <f t="shared" si="95"/>
        <v>0</v>
      </c>
    </row>
    <row r="434" spans="1:45">
      <c r="A434" t="str">
        <f t="shared" si="96"/>
        <v>4117340708</v>
      </c>
      <c r="B434" t="str">
        <f t="shared" si="97"/>
        <v>41173</v>
      </c>
      <c r="C434" s="1">
        <v>41173</v>
      </c>
      <c r="D434">
        <v>40708</v>
      </c>
      <c r="E434" t="s">
        <v>613</v>
      </c>
      <c r="H434" t="s">
        <v>607</v>
      </c>
      <c r="V434"/>
      <c r="AK434">
        <f t="shared" si="104"/>
        <v>0</v>
      </c>
      <c r="AL434">
        <f t="shared" si="105"/>
        <v>0</v>
      </c>
      <c r="AM434" s="16" t="e">
        <f t="shared" si="106"/>
        <v>#DIV/0!</v>
      </c>
      <c r="AN434">
        <f t="shared" si="107"/>
        <v>0</v>
      </c>
      <c r="AO434">
        <f t="shared" si="108"/>
        <v>0</v>
      </c>
      <c r="AP434">
        <f t="shared" si="94"/>
        <v>0</v>
      </c>
      <c r="AQ434">
        <f t="shared" si="109"/>
        <v>0</v>
      </c>
      <c r="AS434">
        <f t="shared" si="95"/>
        <v>0</v>
      </c>
    </row>
    <row r="435" spans="1:45">
      <c r="A435" t="str">
        <f t="shared" si="96"/>
        <v>4117340734</v>
      </c>
      <c r="B435" t="str">
        <f t="shared" si="97"/>
        <v>41173</v>
      </c>
      <c r="C435" s="1">
        <v>41173</v>
      </c>
      <c r="D435">
        <v>40734</v>
      </c>
      <c r="E435" t="s">
        <v>614</v>
      </c>
      <c r="H435" t="s">
        <v>607</v>
      </c>
      <c r="V435"/>
      <c r="AK435">
        <f t="shared" si="104"/>
        <v>0</v>
      </c>
      <c r="AL435">
        <f t="shared" si="105"/>
        <v>0</v>
      </c>
      <c r="AM435" s="16" t="e">
        <f t="shared" si="106"/>
        <v>#DIV/0!</v>
      </c>
      <c r="AN435">
        <f t="shared" si="107"/>
        <v>0</v>
      </c>
      <c r="AO435">
        <f t="shared" si="108"/>
        <v>0</v>
      </c>
      <c r="AP435">
        <f t="shared" si="94"/>
        <v>0</v>
      </c>
      <c r="AQ435">
        <f t="shared" si="109"/>
        <v>0</v>
      </c>
      <c r="AS435">
        <f t="shared" si="95"/>
        <v>0</v>
      </c>
    </row>
    <row r="436" spans="1:45">
      <c r="A436" t="str">
        <f t="shared" si="96"/>
        <v>4117330638</v>
      </c>
      <c r="B436" t="str">
        <f t="shared" si="97"/>
        <v>41173</v>
      </c>
      <c r="C436" s="1">
        <v>41173</v>
      </c>
      <c r="D436">
        <v>30638</v>
      </c>
      <c r="E436" t="s">
        <v>615</v>
      </c>
      <c r="H436" t="s">
        <v>607</v>
      </c>
      <c r="V436"/>
      <c r="AK436">
        <f t="shared" si="104"/>
        <v>0</v>
      </c>
      <c r="AL436">
        <f t="shared" si="105"/>
        <v>0</v>
      </c>
      <c r="AM436" s="16" t="e">
        <f t="shared" si="106"/>
        <v>#DIV/0!</v>
      </c>
      <c r="AN436">
        <f t="shared" si="107"/>
        <v>0</v>
      </c>
      <c r="AO436">
        <f t="shared" si="108"/>
        <v>0</v>
      </c>
      <c r="AP436">
        <f t="shared" si="94"/>
        <v>0</v>
      </c>
      <c r="AQ436">
        <f t="shared" si="109"/>
        <v>0</v>
      </c>
      <c r="AS436">
        <f t="shared" si="95"/>
        <v>0</v>
      </c>
    </row>
    <row r="437" spans="1:45">
      <c r="A437" t="str">
        <f t="shared" si="96"/>
        <v>4117330268</v>
      </c>
      <c r="B437" t="str">
        <f t="shared" si="97"/>
        <v>41173</v>
      </c>
      <c r="C437" s="1">
        <v>41173</v>
      </c>
      <c r="D437">
        <v>30268</v>
      </c>
      <c r="E437" t="s">
        <v>616</v>
      </c>
      <c r="H437" t="s">
        <v>607</v>
      </c>
      <c r="V437"/>
      <c r="AK437">
        <f t="shared" si="104"/>
        <v>0</v>
      </c>
      <c r="AL437">
        <f t="shared" si="105"/>
        <v>0</v>
      </c>
      <c r="AM437" s="16" t="e">
        <f t="shared" si="106"/>
        <v>#DIV/0!</v>
      </c>
      <c r="AN437">
        <f t="shared" si="107"/>
        <v>0</v>
      </c>
      <c r="AO437">
        <f t="shared" si="108"/>
        <v>0</v>
      </c>
      <c r="AP437">
        <f t="shared" si="94"/>
        <v>0</v>
      </c>
      <c r="AQ437">
        <f t="shared" si="109"/>
        <v>0</v>
      </c>
      <c r="AS437">
        <f t="shared" si="95"/>
        <v>0</v>
      </c>
    </row>
    <row r="438" spans="1:45">
      <c r="A438" t="str">
        <f t="shared" si="96"/>
        <v>4117330615</v>
      </c>
      <c r="B438" t="str">
        <f t="shared" si="97"/>
        <v>41173</v>
      </c>
      <c r="C438" s="1">
        <v>41173</v>
      </c>
      <c r="D438">
        <v>30615</v>
      </c>
      <c r="E438" t="s">
        <v>617</v>
      </c>
      <c r="H438" t="s">
        <v>607</v>
      </c>
      <c r="J438">
        <v>32</v>
      </c>
      <c r="K438">
        <v>17129</v>
      </c>
      <c r="L438">
        <v>2151</v>
      </c>
      <c r="O438">
        <v>7147</v>
      </c>
      <c r="P438">
        <v>826</v>
      </c>
      <c r="Q438">
        <v>32</v>
      </c>
      <c r="S438">
        <v>25</v>
      </c>
      <c r="V438"/>
      <c r="AK438">
        <f t="shared" si="104"/>
        <v>24308</v>
      </c>
      <c r="AL438">
        <f t="shared" si="105"/>
        <v>0</v>
      </c>
      <c r="AM438" s="16" t="e">
        <f t="shared" si="106"/>
        <v>#DIV/0!</v>
      </c>
      <c r="AN438">
        <f t="shared" si="107"/>
        <v>24308</v>
      </c>
      <c r="AO438">
        <f t="shared" si="108"/>
        <v>24276</v>
      </c>
      <c r="AP438">
        <f t="shared" si="94"/>
        <v>24308</v>
      </c>
      <c r="AQ438">
        <f t="shared" si="109"/>
        <v>32</v>
      </c>
      <c r="AS438">
        <f t="shared" si="95"/>
        <v>0</v>
      </c>
    </row>
    <row r="439" spans="1:45">
      <c r="A439" t="str">
        <f t="shared" si="96"/>
        <v>4117321596</v>
      </c>
      <c r="B439" t="str">
        <f t="shared" si="97"/>
        <v>41173</v>
      </c>
      <c r="C439" s="1">
        <v>41173</v>
      </c>
      <c r="D439">
        <v>21596</v>
      </c>
      <c r="E439" t="s">
        <v>618</v>
      </c>
      <c r="H439" t="s">
        <v>607</v>
      </c>
      <c r="V439"/>
      <c r="AK439">
        <f t="shared" si="104"/>
        <v>0</v>
      </c>
      <c r="AL439">
        <f t="shared" si="105"/>
        <v>0</v>
      </c>
      <c r="AM439" s="16" t="e">
        <f t="shared" si="106"/>
        <v>#DIV/0!</v>
      </c>
      <c r="AN439">
        <f t="shared" si="107"/>
        <v>0</v>
      </c>
      <c r="AO439">
        <f t="shared" si="108"/>
        <v>0</v>
      </c>
      <c r="AP439">
        <f t="shared" si="94"/>
        <v>0</v>
      </c>
      <c r="AQ439">
        <f t="shared" si="109"/>
        <v>0</v>
      </c>
      <c r="AS439">
        <f t="shared" si="95"/>
        <v>0</v>
      </c>
    </row>
    <row r="440" spans="1:45">
      <c r="A440" t="str">
        <f t="shared" si="96"/>
        <v>4117377207</v>
      </c>
      <c r="B440" t="str">
        <f t="shared" si="97"/>
        <v>41173</v>
      </c>
      <c r="C440" s="1">
        <v>41173</v>
      </c>
      <c r="D440">
        <v>77207</v>
      </c>
      <c r="E440" t="s">
        <v>619</v>
      </c>
      <c r="H440" t="s">
        <v>607</v>
      </c>
      <c r="V440"/>
      <c r="AK440">
        <f t="shared" si="104"/>
        <v>0</v>
      </c>
      <c r="AL440">
        <f t="shared" si="105"/>
        <v>0</v>
      </c>
      <c r="AM440" s="16" t="e">
        <f t="shared" si="106"/>
        <v>#DIV/0!</v>
      </c>
      <c r="AN440">
        <f t="shared" si="107"/>
        <v>0</v>
      </c>
      <c r="AO440">
        <f t="shared" si="108"/>
        <v>0</v>
      </c>
      <c r="AP440">
        <f t="shared" si="94"/>
        <v>0</v>
      </c>
      <c r="AQ440">
        <f t="shared" si="109"/>
        <v>0</v>
      </c>
      <c r="AS440">
        <f t="shared" si="95"/>
        <v>0</v>
      </c>
    </row>
    <row r="441" spans="1:45">
      <c r="A441" t="str">
        <f t="shared" si="96"/>
        <v>4117320756</v>
      </c>
      <c r="B441" t="str">
        <f t="shared" si="97"/>
        <v>41173</v>
      </c>
      <c r="C441" s="1">
        <v>41173</v>
      </c>
      <c r="D441">
        <v>20756</v>
      </c>
      <c r="E441" t="s">
        <v>620</v>
      </c>
      <c r="H441" t="s">
        <v>607</v>
      </c>
      <c r="V441"/>
      <c r="AK441">
        <f t="shared" si="104"/>
        <v>0</v>
      </c>
      <c r="AL441">
        <f t="shared" si="105"/>
        <v>0</v>
      </c>
      <c r="AM441" s="16" t="e">
        <f t="shared" si="106"/>
        <v>#DIV/0!</v>
      </c>
      <c r="AN441">
        <f t="shared" si="107"/>
        <v>0</v>
      </c>
      <c r="AO441">
        <f t="shared" si="108"/>
        <v>0</v>
      </c>
      <c r="AP441">
        <f t="shared" si="94"/>
        <v>0</v>
      </c>
      <c r="AQ441">
        <f t="shared" si="109"/>
        <v>0</v>
      </c>
      <c r="AS441">
        <f t="shared" si="95"/>
        <v>0</v>
      </c>
    </row>
    <row r="442" spans="1:45">
      <c r="A442" t="str">
        <f t="shared" si="96"/>
        <v>4117340138</v>
      </c>
      <c r="B442" t="str">
        <f t="shared" si="97"/>
        <v>41173</v>
      </c>
      <c r="C442" s="1">
        <v>41173</v>
      </c>
      <c r="D442">
        <v>40138</v>
      </c>
      <c r="E442" t="s">
        <v>621</v>
      </c>
      <c r="H442" t="s">
        <v>607</v>
      </c>
      <c r="V442"/>
      <c r="AK442">
        <f t="shared" si="104"/>
        <v>0</v>
      </c>
      <c r="AL442">
        <f t="shared" si="105"/>
        <v>0</v>
      </c>
      <c r="AM442" s="16" t="e">
        <f t="shared" si="106"/>
        <v>#DIV/0!</v>
      </c>
      <c r="AN442">
        <f t="shared" si="107"/>
        <v>0</v>
      </c>
      <c r="AO442">
        <f t="shared" si="108"/>
        <v>0</v>
      </c>
      <c r="AP442">
        <f t="shared" si="94"/>
        <v>0</v>
      </c>
      <c r="AQ442">
        <f t="shared" si="109"/>
        <v>0</v>
      </c>
      <c r="AS442">
        <f t="shared" si="95"/>
        <v>0</v>
      </c>
    </row>
    <row r="443" spans="1:45">
      <c r="A443" t="str">
        <f t="shared" si="96"/>
        <v>4117330625</v>
      </c>
      <c r="B443" t="str">
        <f t="shared" si="97"/>
        <v>41173</v>
      </c>
      <c r="C443" s="1">
        <v>41173</v>
      </c>
      <c r="D443">
        <v>30625</v>
      </c>
      <c r="E443" t="s">
        <v>622</v>
      </c>
      <c r="H443" t="s">
        <v>607</v>
      </c>
      <c r="V443"/>
      <c r="AK443">
        <f t="shared" si="104"/>
        <v>0</v>
      </c>
      <c r="AL443">
        <f t="shared" si="105"/>
        <v>0</v>
      </c>
      <c r="AM443" s="16" t="e">
        <f t="shared" si="106"/>
        <v>#DIV/0!</v>
      </c>
      <c r="AN443">
        <f t="shared" si="107"/>
        <v>0</v>
      </c>
      <c r="AO443">
        <f t="shared" si="108"/>
        <v>0</v>
      </c>
      <c r="AP443">
        <f t="shared" si="94"/>
        <v>0</v>
      </c>
      <c r="AQ443">
        <f t="shared" si="109"/>
        <v>0</v>
      </c>
      <c r="AS443">
        <f t="shared" si="95"/>
        <v>0</v>
      </c>
    </row>
    <row r="444" spans="1:45">
      <c r="A444" t="str">
        <f t="shared" si="96"/>
        <v>4117340852</v>
      </c>
      <c r="B444" t="str">
        <f t="shared" si="97"/>
        <v>41173</v>
      </c>
      <c r="C444" s="1">
        <v>41173</v>
      </c>
      <c r="D444">
        <v>40852</v>
      </c>
      <c r="E444" t="s">
        <v>36</v>
      </c>
      <c r="H444" t="s">
        <v>607</v>
      </c>
      <c r="V444"/>
      <c r="AK444">
        <f t="shared" si="104"/>
        <v>0</v>
      </c>
      <c r="AL444">
        <f t="shared" si="105"/>
        <v>0</v>
      </c>
      <c r="AM444" s="16" t="e">
        <f t="shared" si="106"/>
        <v>#DIV/0!</v>
      </c>
      <c r="AN444">
        <f t="shared" si="107"/>
        <v>0</v>
      </c>
      <c r="AO444">
        <f t="shared" si="108"/>
        <v>0</v>
      </c>
      <c r="AP444">
        <f t="shared" si="94"/>
        <v>0</v>
      </c>
      <c r="AQ444">
        <f t="shared" si="109"/>
        <v>0</v>
      </c>
      <c r="AS444">
        <f t="shared" si="95"/>
        <v>0</v>
      </c>
    </row>
    <row r="445" spans="1:45">
      <c r="A445" t="str">
        <f t="shared" si="96"/>
        <v>4117340689</v>
      </c>
      <c r="B445" t="str">
        <f t="shared" si="97"/>
        <v>41173</v>
      </c>
      <c r="C445" s="1">
        <v>41173</v>
      </c>
      <c r="D445">
        <v>40689</v>
      </c>
      <c r="E445" t="s">
        <v>60</v>
      </c>
      <c r="H445" t="s">
        <v>607</v>
      </c>
      <c r="V445"/>
      <c r="AK445">
        <f t="shared" si="104"/>
        <v>0</v>
      </c>
      <c r="AL445">
        <f t="shared" si="105"/>
        <v>0</v>
      </c>
      <c r="AM445" s="16" t="e">
        <f t="shared" si="106"/>
        <v>#DIV/0!</v>
      </c>
      <c r="AN445">
        <f t="shared" si="107"/>
        <v>0</v>
      </c>
      <c r="AO445">
        <f t="shared" si="108"/>
        <v>0</v>
      </c>
      <c r="AP445">
        <f t="shared" si="94"/>
        <v>0</v>
      </c>
      <c r="AQ445">
        <f t="shared" si="109"/>
        <v>0</v>
      </c>
      <c r="AS445">
        <f t="shared" si="95"/>
        <v>0</v>
      </c>
    </row>
    <row r="446" spans="1:45">
      <c r="A446" t="str">
        <f t="shared" si="96"/>
        <v>4117330230</v>
      </c>
      <c r="B446" t="str">
        <f t="shared" si="97"/>
        <v>41173</v>
      </c>
      <c r="C446" s="1">
        <v>41173</v>
      </c>
      <c r="D446">
        <v>30230</v>
      </c>
      <c r="E446" t="s">
        <v>623</v>
      </c>
      <c r="H446" t="s">
        <v>607</v>
      </c>
      <c r="V446"/>
      <c r="AK446">
        <f t="shared" si="104"/>
        <v>0</v>
      </c>
      <c r="AL446">
        <f t="shared" si="105"/>
        <v>0</v>
      </c>
      <c r="AM446" s="16" t="e">
        <f t="shared" si="106"/>
        <v>#DIV/0!</v>
      </c>
      <c r="AN446">
        <f t="shared" si="107"/>
        <v>0</v>
      </c>
      <c r="AO446">
        <f t="shared" si="108"/>
        <v>0</v>
      </c>
      <c r="AP446">
        <f t="shared" si="94"/>
        <v>0</v>
      </c>
      <c r="AQ446">
        <f t="shared" si="109"/>
        <v>0</v>
      </c>
      <c r="AS446">
        <f t="shared" si="95"/>
        <v>0</v>
      </c>
    </row>
    <row r="447" spans="1:45">
      <c r="A447" t="str">
        <f t="shared" si="96"/>
        <v>4117330612</v>
      </c>
      <c r="B447" t="str">
        <f t="shared" si="97"/>
        <v>41173</v>
      </c>
      <c r="C447" s="1">
        <v>41173</v>
      </c>
      <c r="D447">
        <v>30612</v>
      </c>
      <c r="E447" t="s">
        <v>624</v>
      </c>
      <c r="H447" t="s">
        <v>607</v>
      </c>
      <c r="J447">
        <v>33</v>
      </c>
      <c r="K447">
        <v>27700</v>
      </c>
      <c r="L447">
        <v>933</v>
      </c>
      <c r="O447">
        <v>3849</v>
      </c>
      <c r="P447">
        <v>984</v>
      </c>
      <c r="Q447">
        <v>37</v>
      </c>
      <c r="S447">
        <v>13</v>
      </c>
      <c r="V447"/>
      <c r="AK447">
        <f t="shared" si="104"/>
        <v>31586</v>
      </c>
      <c r="AL447">
        <f t="shared" si="105"/>
        <v>0</v>
      </c>
      <c r="AM447" s="16" t="e">
        <f t="shared" si="106"/>
        <v>#DIV/0!</v>
      </c>
      <c r="AN447">
        <f t="shared" si="107"/>
        <v>31586</v>
      </c>
      <c r="AO447">
        <f t="shared" si="108"/>
        <v>31549</v>
      </c>
      <c r="AP447">
        <f t="shared" si="94"/>
        <v>31586</v>
      </c>
      <c r="AQ447">
        <f t="shared" si="109"/>
        <v>37</v>
      </c>
      <c r="AS447">
        <f t="shared" si="95"/>
        <v>0</v>
      </c>
    </row>
    <row r="448" spans="1:45">
      <c r="A448" t="str">
        <f t="shared" si="96"/>
        <v>4117330428</v>
      </c>
      <c r="B448" t="str">
        <f t="shared" si="97"/>
        <v>41173</v>
      </c>
      <c r="C448" s="1">
        <v>41173</v>
      </c>
      <c r="D448">
        <v>30428</v>
      </c>
      <c r="E448" t="s">
        <v>625</v>
      </c>
      <c r="H448" t="s">
        <v>607</v>
      </c>
      <c r="V448"/>
      <c r="AK448">
        <f t="shared" si="104"/>
        <v>0</v>
      </c>
      <c r="AL448">
        <f t="shared" si="105"/>
        <v>0</v>
      </c>
      <c r="AM448" s="16" t="e">
        <f t="shared" si="106"/>
        <v>#DIV/0!</v>
      </c>
      <c r="AN448">
        <f t="shared" si="107"/>
        <v>0</v>
      </c>
      <c r="AO448">
        <f t="shared" si="108"/>
        <v>0</v>
      </c>
      <c r="AP448">
        <f t="shared" si="94"/>
        <v>0</v>
      </c>
      <c r="AQ448">
        <f t="shared" si="109"/>
        <v>0</v>
      </c>
      <c r="AS448">
        <f t="shared" si="95"/>
        <v>0</v>
      </c>
    </row>
    <row r="449" spans="1:45">
      <c r="A449" t="str">
        <f t="shared" si="96"/>
        <v>4117330411</v>
      </c>
      <c r="B449" t="str">
        <f t="shared" si="97"/>
        <v>41173</v>
      </c>
      <c r="C449" s="1">
        <v>41173</v>
      </c>
      <c r="D449">
        <v>30411</v>
      </c>
      <c r="E449" t="s">
        <v>626</v>
      </c>
      <c r="H449" t="s">
        <v>607</v>
      </c>
      <c r="V449"/>
      <c r="AK449">
        <f t="shared" si="104"/>
        <v>0</v>
      </c>
      <c r="AL449">
        <f t="shared" si="105"/>
        <v>0</v>
      </c>
      <c r="AM449" s="16" t="e">
        <f t="shared" si="106"/>
        <v>#DIV/0!</v>
      </c>
      <c r="AN449">
        <f t="shared" si="107"/>
        <v>0</v>
      </c>
      <c r="AO449">
        <f t="shared" si="108"/>
        <v>0</v>
      </c>
      <c r="AP449">
        <f t="shared" si="94"/>
        <v>0</v>
      </c>
      <c r="AQ449">
        <f t="shared" si="109"/>
        <v>0</v>
      </c>
      <c r="AS449">
        <f t="shared" si="95"/>
        <v>0</v>
      </c>
    </row>
    <row r="450" spans="1:45">
      <c r="A450" t="str">
        <f t="shared" si="96"/>
        <v>4117330333</v>
      </c>
      <c r="B450" t="str">
        <f t="shared" si="97"/>
        <v>41173</v>
      </c>
      <c r="C450" s="1">
        <v>41173</v>
      </c>
      <c r="D450">
        <v>30333</v>
      </c>
      <c r="E450" t="s">
        <v>627</v>
      </c>
      <c r="H450" t="s">
        <v>607</v>
      </c>
      <c r="V450"/>
      <c r="AK450">
        <f t="shared" si="104"/>
        <v>0</v>
      </c>
      <c r="AL450">
        <f t="shared" si="105"/>
        <v>0</v>
      </c>
      <c r="AM450" s="16" t="e">
        <f t="shared" si="106"/>
        <v>#DIV/0!</v>
      </c>
      <c r="AN450">
        <f t="shared" si="107"/>
        <v>0</v>
      </c>
      <c r="AO450">
        <f t="shared" si="108"/>
        <v>0</v>
      </c>
      <c r="AP450">
        <f t="shared" si="94"/>
        <v>0</v>
      </c>
      <c r="AQ450">
        <f t="shared" si="109"/>
        <v>0</v>
      </c>
      <c r="AS450">
        <f t="shared" si="95"/>
        <v>0</v>
      </c>
    </row>
    <row r="451" spans="1:45">
      <c r="A451" t="str">
        <f t="shared" si="96"/>
        <v>4117330630</v>
      </c>
      <c r="B451" t="str">
        <f t="shared" si="97"/>
        <v>41173</v>
      </c>
      <c r="C451" s="1">
        <v>41173</v>
      </c>
      <c r="D451">
        <v>30630</v>
      </c>
      <c r="E451" t="s">
        <v>628</v>
      </c>
      <c r="H451" t="s">
        <v>607</v>
      </c>
      <c r="J451">
        <v>37</v>
      </c>
      <c r="K451">
        <v>24256</v>
      </c>
      <c r="L451">
        <v>882</v>
      </c>
      <c r="O451">
        <v>5536</v>
      </c>
      <c r="P451">
        <v>829</v>
      </c>
      <c r="Q451">
        <v>38</v>
      </c>
      <c r="S451">
        <v>14</v>
      </c>
      <c r="V451"/>
      <c r="AK451">
        <f t="shared" si="104"/>
        <v>29830</v>
      </c>
      <c r="AL451">
        <f t="shared" si="105"/>
        <v>0</v>
      </c>
      <c r="AM451" s="16" t="e">
        <f t="shared" si="106"/>
        <v>#DIV/0!</v>
      </c>
      <c r="AN451">
        <f t="shared" si="107"/>
        <v>29830</v>
      </c>
      <c r="AO451">
        <f t="shared" si="108"/>
        <v>29792</v>
      </c>
      <c r="AP451">
        <f t="shared" si="94"/>
        <v>29830</v>
      </c>
      <c r="AQ451">
        <f t="shared" si="109"/>
        <v>38</v>
      </c>
      <c r="AS451">
        <f t="shared" si="95"/>
        <v>0</v>
      </c>
    </row>
    <row r="452" spans="1:45">
      <c r="A452" t="str">
        <f t="shared" si="96"/>
        <v>4117321180</v>
      </c>
      <c r="B452" t="str">
        <f t="shared" si="97"/>
        <v>41173</v>
      </c>
      <c r="C452" s="1">
        <v>41173</v>
      </c>
      <c r="D452">
        <v>21180</v>
      </c>
      <c r="E452" t="s">
        <v>629</v>
      </c>
      <c r="H452" t="s">
        <v>607</v>
      </c>
      <c r="V452"/>
      <c r="AK452">
        <f t="shared" si="104"/>
        <v>0</v>
      </c>
      <c r="AL452">
        <f t="shared" si="105"/>
        <v>0</v>
      </c>
      <c r="AM452" s="16" t="e">
        <f t="shared" si="106"/>
        <v>#DIV/0!</v>
      </c>
      <c r="AN452">
        <f t="shared" si="107"/>
        <v>0</v>
      </c>
      <c r="AO452">
        <f t="shared" si="108"/>
        <v>0</v>
      </c>
      <c r="AP452">
        <f t="shared" ref="AP452:AP515" si="110">IF(I452&gt;0,I452-X452,AK452-X452)</f>
        <v>0</v>
      </c>
      <c r="AQ452">
        <f t="shared" si="109"/>
        <v>0</v>
      </c>
      <c r="AS452">
        <f t="shared" ref="AS452:AS515" si="111">SUM(V452:AH452)-X452</f>
        <v>0</v>
      </c>
    </row>
    <row r="453" spans="1:45">
      <c r="A453" t="str">
        <f t="shared" si="96"/>
        <v>4117330436</v>
      </c>
      <c r="B453" t="str">
        <f t="shared" si="97"/>
        <v>41173</v>
      </c>
      <c r="C453" s="1">
        <v>41173</v>
      </c>
      <c r="D453">
        <v>30436</v>
      </c>
      <c r="E453" t="s">
        <v>630</v>
      </c>
      <c r="H453" t="s">
        <v>607</v>
      </c>
      <c r="V453"/>
      <c r="AK453">
        <f t="shared" si="104"/>
        <v>0</v>
      </c>
      <c r="AL453">
        <f t="shared" si="105"/>
        <v>0</v>
      </c>
      <c r="AM453" s="16" t="e">
        <f t="shared" si="106"/>
        <v>#DIV/0!</v>
      </c>
      <c r="AN453">
        <f t="shared" si="107"/>
        <v>0</v>
      </c>
      <c r="AO453">
        <f t="shared" si="108"/>
        <v>0</v>
      </c>
      <c r="AP453">
        <f t="shared" si="110"/>
        <v>0</v>
      </c>
      <c r="AQ453">
        <f t="shared" si="109"/>
        <v>0</v>
      </c>
      <c r="AS453">
        <f t="shared" si="111"/>
        <v>0</v>
      </c>
    </row>
    <row r="454" spans="1:45">
      <c r="A454" t="str">
        <f t="shared" si="96"/>
        <v>4117330435</v>
      </c>
      <c r="B454" t="str">
        <f t="shared" si="97"/>
        <v>41173</v>
      </c>
      <c r="C454" s="1">
        <v>41173</v>
      </c>
      <c r="D454">
        <v>30435</v>
      </c>
      <c r="E454" t="s">
        <v>631</v>
      </c>
      <c r="H454" t="s">
        <v>607</v>
      </c>
      <c r="V454"/>
      <c r="AK454">
        <f t="shared" si="104"/>
        <v>0</v>
      </c>
      <c r="AL454">
        <f t="shared" si="105"/>
        <v>0</v>
      </c>
      <c r="AM454" s="16" t="e">
        <f t="shared" si="106"/>
        <v>#DIV/0!</v>
      </c>
      <c r="AN454">
        <f t="shared" si="107"/>
        <v>0</v>
      </c>
      <c r="AO454">
        <f t="shared" si="108"/>
        <v>0</v>
      </c>
      <c r="AP454">
        <f t="shared" si="110"/>
        <v>0</v>
      </c>
      <c r="AQ454">
        <f t="shared" si="109"/>
        <v>0</v>
      </c>
      <c r="AS454">
        <f t="shared" si="111"/>
        <v>0</v>
      </c>
    </row>
    <row r="455" spans="1:45">
      <c r="A455" t="str">
        <f t="shared" si="96"/>
        <v>4117330637</v>
      </c>
      <c r="B455" t="str">
        <f t="shared" si="97"/>
        <v>41173</v>
      </c>
      <c r="C455" s="1">
        <v>41173</v>
      </c>
      <c r="D455">
        <v>30637</v>
      </c>
      <c r="E455" t="s">
        <v>632</v>
      </c>
      <c r="H455" t="s">
        <v>607</v>
      </c>
      <c r="J455">
        <v>53</v>
      </c>
      <c r="K455">
        <v>22891</v>
      </c>
      <c r="L455">
        <v>872</v>
      </c>
      <c r="O455">
        <v>1199</v>
      </c>
      <c r="P455">
        <v>471</v>
      </c>
      <c r="Q455">
        <v>53</v>
      </c>
      <c r="S455">
        <v>3</v>
      </c>
      <c r="V455"/>
      <c r="AK455">
        <f t="shared" si="104"/>
        <v>24143</v>
      </c>
      <c r="AL455">
        <f t="shared" si="105"/>
        <v>0</v>
      </c>
      <c r="AM455" s="16" t="e">
        <f t="shared" si="106"/>
        <v>#DIV/0!</v>
      </c>
      <c r="AN455">
        <f t="shared" si="107"/>
        <v>24143</v>
      </c>
      <c r="AO455">
        <f t="shared" si="108"/>
        <v>24090</v>
      </c>
      <c r="AP455">
        <f t="shared" si="110"/>
        <v>24143</v>
      </c>
      <c r="AQ455">
        <f t="shared" si="109"/>
        <v>53</v>
      </c>
      <c r="AS455">
        <f t="shared" si="111"/>
        <v>0</v>
      </c>
    </row>
    <row r="456" spans="1:45">
      <c r="A456" t="str">
        <f t="shared" si="96"/>
        <v>4117321456</v>
      </c>
      <c r="B456" t="str">
        <f t="shared" si="97"/>
        <v>41173</v>
      </c>
      <c r="C456" s="1">
        <v>41173</v>
      </c>
      <c r="D456">
        <v>21456</v>
      </c>
      <c r="E456" t="s">
        <v>633</v>
      </c>
      <c r="H456" t="s">
        <v>607</v>
      </c>
      <c r="V456"/>
      <c r="AK456">
        <f t="shared" si="104"/>
        <v>0</v>
      </c>
      <c r="AL456">
        <f t="shared" si="105"/>
        <v>0</v>
      </c>
      <c r="AM456" s="16" t="e">
        <f t="shared" si="106"/>
        <v>#DIV/0!</v>
      </c>
      <c r="AN456">
        <f t="shared" si="107"/>
        <v>0</v>
      </c>
      <c r="AO456">
        <f t="shared" si="108"/>
        <v>0</v>
      </c>
      <c r="AP456">
        <f t="shared" si="110"/>
        <v>0</v>
      </c>
      <c r="AQ456">
        <f t="shared" si="109"/>
        <v>0</v>
      </c>
      <c r="AS456">
        <f t="shared" si="111"/>
        <v>0</v>
      </c>
    </row>
    <row r="457" spans="1:45">
      <c r="A457" t="str">
        <f t="shared" si="96"/>
        <v>4117340652</v>
      </c>
      <c r="B457" t="str">
        <f t="shared" si="97"/>
        <v>41173</v>
      </c>
      <c r="C457" s="1">
        <v>41173</v>
      </c>
      <c r="D457">
        <v>40652</v>
      </c>
      <c r="E457" t="s">
        <v>634</v>
      </c>
      <c r="H457" t="s">
        <v>607</v>
      </c>
      <c r="V457"/>
      <c r="AK457">
        <f t="shared" si="104"/>
        <v>0</v>
      </c>
      <c r="AL457">
        <f t="shared" si="105"/>
        <v>0</v>
      </c>
      <c r="AM457" s="16" t="e">
        <f t="shared" si="106"/>
        <v>#DIV/0!</v>
      </c>
      <c r="AN457">
        <f t="shared" si="107"/>
        <v>0</v>
      </c>
      <c r="AO457">
        <f t="shared" si="108"/>
        <v>0</v>
      </c>
      <c r="AP457">
        <f t="shared" si="110"/>
        <v>0</v>
      </c>
      <c r="AQ457">
        <f t="shared" si="109"/>
        <v>0</v>
      </c>
      <c r="AS457">
        <f t="shared" si="111"/>
        <v>0</v>
      </c>
    </row>
    <row r="458" spans="1:45">
      <c r="A458" t="str">
        <f t="shared" si="96"/>
        <v>4117321090</v>
      </c>
      <c r="B458" t="str">
        <f t="shared" si="97"/>
        <v>41173</v>
      </c>
      <c r="C458" s="1">
        <v>41173</v>
      </c>
      <c r="D458">
        <v>21090</v>
      </c>
      <c r="E458" t="s">
        <v>635</v>
      </c>
      <c r="H458" t="s">
        <v>607</v>
      </c>
      <c r="V458"/>
      <c r="AK458">
        <f t="shared" si="104"/>
        <v>0</v>
      </c>
      <c r="AL458">
        <f t="shared" si="105"/>
        <v>0</v>
      </c>
      <c r="AM458" s="16" t="e">
        <f t="shared" si="106"/>
        <v>#DIV/0!</v>
      </c>
      <c r="AN458">
        <f t="shared" si="107"/>
        <v>0</v>
      </c>
      <c r="AO458">
        <f t="shared" si="108"/>
        <v>0</v>
      </c>
      <c r="AP458">
        <f t="shared" si="110"/>
        <v>0</v>
      </c>
      <c r="AQ458">
        <f t="shared" si="109"/>
        <v>0</v>
      </c>
      <c r="AS458">
        <f t="shared" si="111"/>
        <v>0</v>
      </c>
    </row>
    <row r="459" spans="1:45">
      <c r="A459" t="str">
        <f t="shared" si="96"/>
        <v>4117330418</v>
      </c>
      <c r="B459" t="str">
        <f t="shared" si="97"/>
        <v>41173</v>
      </c>
      <c r="C459" s="1">
        <v>41173</v>
      </c>
      <c r="D459">
        <v>30418</v>
      </c>
      <c r="E459" t="s">
        <v>636</v>
      </c>
      <c r="H459" t="s">
        <v>607</v>
      </c>
      <c r="V459"/>
      <c r="AK459">
        <f t="shared" si="104"/>
        <v>0</v>
      </c>
      <c r="AL459">
        <f t="shared" si="105"/>
        <v>0</v>
      </c>
      <c r="AM459" s="16" t="e">
        <f t="shared" si="106"/>
        <v>#DIV/0!</v>
      </c>
      <c r="AN459">
        <f t="shared" si="107"/>
        <v>0</v>
      </c>
      <c r="AO459">
        <f t="shared" si="108"/>
        <v>0</v>
      </c>
      <c r="AP459">
        <f t="shared" si="110"/>
        <v>0</v>
      </c>
      <c r="AQ459">
        <f t="shared" si="109"/>
        <v>0</v>
      </c>
      <c r="AS459">
        <f t="shared" si="111"/>
        <v>0</v>
      </c>
    </row>
    <row r="460" spans="1:45">
      <c r="A460" t="str">
        <f t="shared" si="96"/>
        <v>4117377145</v>
      </c>
      <c r="B460" t="str">
        <f t="shared" si="97"/>
        <v>41173</v>
      </c>
      <c r="C460" s="1">
        <v>41173</v>
      </c>
      <c r="D460">
        <v>77145</v>
      </c>
      <c r="E460" t="s">
        <v>637</v>
      </c>
      <c r="H460" t="s">
        <v>607</v>
      </c>
      <c r="V460"/>
      <c r="AK460">
        <f t="shared" si="104"/>
        <v>0</v>
      </c>
      <c r="AL460">
        <f t="shared" si="105"/>
        <v>0</v>
      </c>
      <c r="AM460" s="16" t="e">
        <f t="shared" si="106"/>
        <v>#DIV/0!</v>
      </c>
      <c r="AN460">
        <f t="shared" si="107"/>
        <v>0</v>
      </c>
      <c r="AO460">
        <f t="shared" si="108"/>
        <v>0</v>
      </c>
      <c r="AP460">
        <f t="shared" si="110"/>
        <v>0</v>
      </c>
      <c r="AQ460">
        <f t="shared" si="109"/>
        <v>0</v>
      </c>
      <c r="AS460">
        <f t="shared" si="111"/>
        <v>0</v>
      </c>
    </row>
    <row r="461" spans="1:45">
      <c r="A461" t="str">
        <f t="shared" si="96"/>
        <v>4117330438</v>
      </c>
      <c r="B461" t="str">
        <f t="shared" si="97"/>
        <v>41173</v>
      </c>
      <c r="C461" s="1">
        <v>41173</v>
      </c>
      <c r="D461">
        <v>30438</v>
      </c>
      <c r="E461" t="s">
        <v>638</v>
      </c>
      <c r="H461" t="s">
        <v>607</v>
      </c>
      <c r="V461"/>
      <c r="AK461">
        <f t="shared" si="104"/>
        <v>0</v>
      </c>
      <c r="AL461">
        <f t="shared" si="105"/>
        <v>0</v>
      </c>
      <c r="AM461" s="16" t="e">
        <f t="shared" si="106"/>
        <v>#DIV/0!</v>
      </c>
      <c r="AN461">
        <f t="shared" si="107"/>
        <v>0</v>
      </c>
      <c r="AO461">
        <f t="shared" si="108"/>
        <v>0</v>
      </c>
      <c r="AP461">
        <f t="shared" si="110"/>
        <v>0</v>
      </c>
      <c r="AQ461">
        <f t="shared" si="109"/>
        <v>0</v>
      </c>
      <c r="AS461">
        <f t="shared" si="111"/>
        <v>0</v>
      </c>
    </row>
    <row r="462" spans="1:45">
      <c r="A462" t="str">
        <f t="shared" si="96"/>
        <v>4117330622</v>
      </c>
      <c r="B462" t="str">
        <f t="shared" si="97"/>
        <v>41173</v>
      </c>
      <c r="C462" s="1">
        <v>41173</v>
      </c>
      <c r="D462">
        <v>30622</v>
      </c>
      <c r="E462" t="s">
        <v>639</v>
      </c>
      <c r="H462" t="s">
        <v>607</v>
      </c>
      <c r="J462">
        <v>35</v>
      </c>
      <c r="K462">
        <v>21560</v>
      </c>
      <c r="L462">
        <v>1622</v>
      </c>
      <c r="O462">
        <v>5678</v>
      </c>
      <c r="P462">
        <v>825</v>
      </c>
      <c r="Q462">
        <v>36</v>
      </c>
      <c r="S462">
        <v>8</v>
      </c>
      <c r="V462"/>
      <c r="AK462">
        <f t="shared" si="104"/>
        <v>27274</v>
      </c>
      <c r="AL462">
        <f t="shared" si="105"/>
        <v>0</v>
      </c>
      <c r="AM462" s="16" t="e">
        <f t="shared" si="106"/>
        <v>#DIV/0!</v>
      </c>
      <c r="AN462">
        <f t="shared" si="107"/>
        <v>27274</v>
      </c>
      <c r="AO462">
        <f t="shared" si="108"/>
        <v>27238</v>
      </c>
      <c r="AP462">
        <f t="shared" si="110"/>
        <v>27274</v>
      </c>
      <c r="AQ462">
        <f t="shared" si="109"/>
        <v>36</v>
      </c>
      <c r="AS462">
        <f t="shared" si="111"/>
        <v>0</v>
      </c>
    </row>
    <row r="463" spans="1:45">
      <c r="A463" t="str">
        <f t="shared" si="96"/>
        <v>4117330621</v>
      </c>
      <c r="B463" t="str">
        <f t="shared" si="97"/>
        <v>41173</v>
      </c>
      <c r="C463" s="1">
        <v>41173</v>
      </c>
      <c r="D463">
        <v>30621</v>
      </c>
      <c r="E463" t="s">
        <v>640</v>
      </c>
      <c r="H463" t="s">
        <v>607</v>
      </c>
      <c r="J463">
        <v>36</v>
      </c>
      <c r="K463">
        <v>18721</v>
      </c>
      <c r="L463">
        <v>2476</v>
      </c>
      <c r="O463">
        <v>4601</v>
      </c>
      <c r="P463">
        <v>717</v>
      </c>
      <c r="Q463">
        <v>36</v>
      </c>
      <c r="S463">
        <v>7</v>
      </c>
      <c r="V463"/>
      <c r="AK463">
        <f t="shared" si="104"/>
        <v>23358</v>
      </c>
      <c r="AL463">
        <f t="shared" si="105"/>
        <v>0</v>
      </c>
      <c r="AM463" s="16" t="e">
        <f t="shared" si="106"/>
        <v>#DIV/0!</v>
      </c>
      <c r="AN463">
        <f t="shared" si="107"/>
        <v>23358</v>
      </c>
      <c r="AO463">
        <f t="shared" si="108"/>
        <v>23322</v>
      </c>
      <c r="AP463">
        <f t="shared" si="110"/>
        <v>23358</v>
      </c>
      <c r="AQ463">
        <f t="shared" si="109"/>
        <v>36</v>
      </c>
      <c r="AS463">
        <f t="shared" si="111"/>
        <v>0</v>
      </c>
    </row>
    <row r="464" spans="1:45">
      <c r="A464" t="str">
        <f t="shared" si="96"/>
        <v>4117330446</v>
      </c>
      <c r="B464" t="str">
        <f t="shared" si="97"/>
        <v>41173</v>
      </c>
      <c r="C464" s="1">
        <v>41173</v>
      </c>
      <c r="D464">
        <v>30446</v>
      </c>
      <c r="E464" t="s">
        <v>641</v>
      </c>
      <c r="H464" t="s">
        <v>607</v>
      </c>
      <c r="V464"/>
      <c r="AK464">
        <f t="shared" si="104"/>
        <v>0</v>
      </c>
      <c r="AL464">
        <f t="shared" si="105"/>
        <v>0</v>
      </c>
      <c r="AM464" s="16" t="e">
        <f t="shared" si="106"/>
        <v>#DIV/0!</v>
      </c>
      <c r="AN464">
        <f t="shared" si="107"/>
        <v>0</v>
      </c>
      <c r="AO464">
        <f t="shared" si="108"/>
        <v>0</v>
      </c>
      <c r="AP464">
        <f t="shared" si="110"/>
        <v>0</v>
      </c>
      <c r="AQ464">
        <f t="shared" si="109"/>
        <v>0</v>
      </c>
      <c r="AS464">
        <f t="shared" si="111"/>
        <v>0</v>
      </c>
    </row>
    <row r="465" spans="1:45">
      <c r="A465" t="str">
        <f t="shared" si="96"/>
        <v>4117330492</v>
      </c>
      <c r="B465" t="str">
        <f t="shared" si="97"/>
        <v>41173</v>
      </c>
      <c r="C465" s="1">
        <v>41173</v>
      </c>
      <c r="D465">
        <v>30492</v>
      </c>
      <c r="E465" t="s">
        <v>642</v>
      </c>
      <c r="H465" t="s">
        <v>607</v>
      </c>
      <c r="V465"/>
      <c r="AK465">
        <f t="shared" si="104"/>
        <v>0</v>
      </c>
      <c r="AL465">
        <f t="shared" si="105"/>
        <v>0</v>
      </c>
      <c r="AM465" s="16" t="e">
        <f t="shared" si="106"/>
        <v>#DIV/0!</v>
      </c>
      <c r="AN465">
        <f t="shared" si="107"/>
        <v>0</v>
      </c>
      <c r="AO465">
        <f t="shared" si="108"/>
        <v>0</v>
      </c>
      <c r="AP465">
        <f t="shared" si="110"/>
        <v>0</v>
      </c>
      <c r="AQ465">
        <f t="shared" si="109"/>
        <v>0</v>
      </c>
      <c r="AS465">
        <f t="shared" si="111"/>
        <v>0</v>
      </c>
    </row>
    <row r="466" spans="1:45">
      <c r="A466" t="str">
        <f t="shared" si="96"/>
        <v>4117373248</v>
      </c>
      <c r="B466" t="str">
        <f t="shared" si="97"/>
        <v>41173</v>
      </c>
      <c r="C466" s="1">
        <v>41173</v>
      </c>
      <c r="D466">
        <v>73248</v>
      </c>
      <c r="E466" t="s">
        <v>643</v>
      </c>
      <c r="H466" t="s">
        <v>607</v>
      </c>
      <c r="V466"/>
      <c r="AK466">
        <f t="shared" si="104"/>
        <v>0</v>
      </c>
      <c r="AL466">
        <f t="shared" si="105"/>
        <v>0</v>
      </c>
      <c r="AM466" s="16" t="e">
        <f t="shared" si="106"/>
        <v>#DIV/0!</v>
      </c>
      <c r="AN466">
        <f t="shared" si="107"/>
        <v>0</v>
      </c>
      <c r="AO466">
        <f t="shared" si="108"/>
        <v>0</v>
      </c>
      <c r="AP466">
        <f t="shared" si="110"/>
        <v>0</v>
      </c>
      <c r="AQ466">
        <f t="shared" si="109"/>
        <v>0</v>
      </c>
      <c r="AS466">
        <f t="shared" si="111"/>
        <v>0</v>
      </c>
    </row>
    <row r="467" spans="1:45">
      <c r="A467" t="str">
        <f t="shared" si="96"/>
        <v>4117340473</v>
      </c>
      <c r="B467" t="str">
        <f t="shared" si="97"/>
        <v>41173</v>
      </c>
      <c r="C467" s="1">
        <v>41173</v>
      </c>
      <c r="D467">
        <v>40473</v>
      </c>
      <c r="E467" t="s">
        <v>644</v>
      </c>
      <c r="H467" t="s">
        <v>607</v>
      </c>
      <c r="V467"/>
      <c r="AK467">
        <f t="shared" si="104"/>
        <v>0</v>
      </c>
      <c r="AL467">
        <f t="shared" si="105"/>
        <v>0</v>
      </c>
      <c r="AM467" s="16" t="e">
        <f t="shared" si="106"/>
        <v>#DIV/0!</v>
      </c>
      <c r="AN467">
        <f t="shared" si="107"/>
        <v>0</v>
      </c>
      <c r="AO467">
        <f t="shared" si="108"/>
        <v>0</v>
      </c>
      <c r="AP467">
        <f t="shared" si="110"/>
        <v>0</v>
      </c>
      <c r="AQ467">
        <f t="shared" si="109"/>
        <v>0</v>
      </c>
      <c r="AS467">
        <f t="shared" si="111"/>
        <v>0</v>
      </c>
    </row>
    <row r="468" spans="1:45">
      <c r="A468" t="str">
        <f t="shared" si="96"/>
        <v>4117330636</v>
      </c>
      <c r="B468" t="str">
        <f t="shared" si="97"/>
        <v>41173</v>
      </c>
      <c r="C468" s="1">
        <v>41173</v>
      </c>
      <c r="D468">
        <v>30636</v>
      </c>
      <c r="E468" t="s">
        <v>645</v>
      </c>
      <c r="H468" t="s">
        <v>607</v>
      </c>
      <c r="J468">
        <v>33</v>
      </c>
      <c r="K468">
        <v>21875</v>
      </c>
      <c r="L468">
        <v>1252</v>
      </c>
      <c r="O468">
        <v>918</v>
      </c>
      <c r="P468">
        <v>729</v>
      </c>
      <c r="Q468">
        <v>34</v>
      </c>
      <c r="S468">
        <v>1</v>
      </c>
      <c r="V468"/>
      <c r="AK468">
        <f t="shared" si="104"/>
        <v>22827</v>
      </c>
      <c r="AL468">
        <f t="shared" si="105"/>
        <v>0</v>
      </c>
      <c r="AM468" s="16" t="e">
        <f t="shared" si="106"/>
        <v>#DIV/0!</v>
      </c>
      <c r="AN468">
        <f t="shared" si="107"/>
        <v>22827</v>
      </c>
      <c r="AO468">
        <f t="shared" si="108"/>
        <v>22793</v>
      </c>
      <c r="AP468">
        <f t="shared" si="110"/>
        <v>22827</v>
      </c>
      <c r="AQ468">
        <f t="shared" si="109"/>
        <v>34</v>
      </c>
      <c r="AS468">
        <f t="shared" si="111"/>
        <v>0</v>
      </c>
    </row>
    <row r="469" spans="1:45">
      <c r="A469" t="str">
        <f t="shared" si="96"/>
        <v>4117340955</v>
      </c>
      <c r="B469" t="str">
        <f t="shared" si="97"/>
        <v>41173</v>
      </c>
      <c r="C469" s="1">
        <v>41173</v>
      </c>
      <c r="D469">
        <v>40955</v>
      </c>
      <c r="E469" t="s">
        <v>646</v>
      </c>
      <c r="H469" t="s">
        <v>607</v>
      </c>
      <c r="V469"/>
      <c r="AK469">
        <f t="shared" si="104"/>
        <v>0</v>
      </c>
      <c r="AL469">
        <f t="shared" si="105"/>
        <v>0</v>
      </c>
      <c r="AM469" s="16" t="e">
        <f t="shared" si="106"/>
        <v>#DIV/0!</v>
      </c>
      <c r="AN469">
        <f t="shared" si="107"/>
        <v>0</v>
      </c>
      <c r="AO469">
        <f t="shared" si="108"/>
        <v>0</v>
      </c>
      <c r="AP469">
        <f t="shared" si="110"/>
        <v>0</v>
      </c>
      <c r="AQ469">
        <f t="shared" si="109"/>
        <v>0</v>
      </c>
      <c r="AS469">
        <f t="shared" si="111"/>
        <v>0</v>
      </c>
    </row>
    <row r="470" spans="1:45">
      <c r="A470" t="str">
        <f t="shared" si="96"/>
        <v>4117340919</v>
      </c>
      <c r="B470" t="str">
        <f t="shared" si="97"/>
        <v>41173</v>
      </c>
      <c r="C470" s="1">
        <v>41173</v>
      </c>
      <c r="D470">
        <v>40919</v>
      </c>
      <c r="E470" t="s">
        <v>647</v>
      </c>
      <c r="H470" t="s">
        <v>607</v>
      </c>
      <c r="V470"/>
      <c r="AK470">
        <f t="shared" si="104"/>
        <v>0</v>
      </c>
      <c r="AL470">
        <f t="shared" si="105"/>
        <v>0</v>
      </c>
      <c r="AM470" s="16" t="e">
        <f t="shared" si="106"/>
        <v>#DIV/0!</v>
      </c>
      <c r="AN470">
        <f t="shared" si="107"/>
        <v>0</v>
      </c>
      <c r="AO470">
        <f t="shared" si="108"/>
        <v>0</v>
      </c>
      <c r="AP470">
        <f t="shared" si="110"/>
        <v>0</v>
      </c>
      <c r="AQ470">
        <f t="shared" si="109"/>
        <v>0</v>
      </c>
      <c r="AS470">
        <f t="shared" si="111"/>
        <v>0</v>
      </c>
    </row>
    <row r="471" spans="1:45">
      <c r="A471" t="str">
        <f t="shared" si="96"/>
        <v>4117340777</v>
      </c>
      <c r="B471" t="str">
        <f t="shared" si="97"/>
        <v>41173</v>
      </c>
      <c r="C471" s="1">
        <v>41173</v>
      </c>
      <c r="D471">
        <v>40777</v>
      </c>
      <c r="E471" t="s">
        <v>648</v>
      </c>
      <c r="H471" t="s">
        <v>607</v>
      </c>
      <c r="V471"/>
      <c r="AK471">
        <f t="shared" si="104"/>
        <v>0</v>
      </c>
      <c r="AL471">
        <f t="shared" si="105"/>
        <v>0</v>
      </c>
      <c r="AM471" s="16" t="e">
        <f t="shared" si="106"/>
        <v>#DIV/0!</v>
      </c>
      <c r="AN471">
        <f t="shared" si="107"/>
        <v>0</v>
      </c>
      <c r="AO471">
        <f t="shared" si="108"/>
        <v>0</v>
      </c>
      <c r="AP471">
        <f t="shared" si="110"/>
        <v>0</v>
      </c>
      <c r="AQ471">
        <f t="shared" si="109"/>
        <v>0</v>
      </c>
      <c r="AS471">
        <f t="shared" si="111"/>
        <v>0</v>
      </c>
    </row>
    <row r="472" spans="1:45">
      <c r="A472" t="str">
        <f t="shared" si="96"/>
        <v>4117321162</v>
      </c>
      <c r="B472" t="str">
        <f t="shared" si="97"/>
        <v>41173</v>
      </c>
      <c r="C472" s="1">
        <v>41173</v>
      </c>
      <c r="D472">
        <v>21162</v>
      </c>
      <c r="E472" t="s">
        <v>649</v>
      </c>
      <c r="H472" t="s">
        <v>607</v>
      </c>
      <c r="V472"/>
      <c r="AK472">
        <f t="shared" si="104"/>
        <v>0</v>
      </c>
      <c r="AL472">
        <f t="shared" si="105"/>
        <v>0</v>
      </c>
      <c r="AM472" s="16" t="e">
        <f t="shared" si="106"/>
        <v>#DIV/0!</v>
      </c>
      <c r="AN472">
        <f t="shared" si="107"/>
        <v>0</v>
      </c>
      <c r="AO472">
        <f t="shared" si="108"/>
        <v>0</v>
      </c>
      <c r="AP472">
        <f t="shared" si="110"/>
        <v>0</v>
      </c>
      <c r="AQ472">
        <f t="shared" si="109"/>
        <v>0</v>
      </c>
      <c r="AS472">
        <f t="shared" si="111"/>
        <v>0</v>
      </c>
    </row>
    <row r="473" spans="1:45">
      <c r="A473" t="str">
        <f t="shared" si="96"/>
        <v>4117330610</v>
      </c>
      <c r="B473" t="str">
        <f t="shared" si="97"/>
        <v>41173</v>
      </c>
      <c r="C473" s="1">
        <v>41173</v>
      </c>
      <c r="D473">
        <v>30610</v>
      </c>
      <c r="E473" t="s">
        <v>650</v>
      </c>
      <c r="H473" t="s">
        <v>607</v>
      </c>
      <c r="J473">
        <v>25</v>
      </c>
      <c r="K473">
        <v>20457</v>
      </c>
      <c r="L473">
        <v>236</v>
      </c>
      <c r="O473">
        <v>5976</v>
      </c>
      <c r="P473">
        <v>1067</v>
      </c>
      <c r="Q473">
        <v>25</v>
      </c>
      <c r="S473">
        <v>7</v>
      </c>
      <c r="V473"/>
      <c r="AK473">
        <f t="shared" si="104"/>
        <v>26458</v>
      </c>
      <c r="AL473">
        <f t="shared" si="105"/>
        <v>0</v>
      </c>
      <c r="AM473" s="16" t="e">
        <f t="shared" si="106"/>
        <v>#DIV/0!</v>
      </c>
      <c r="AN473">
        <f t="shared" si="107"/>
        <v>26458</v>
      </c>
      <c r="AO473">
        <f t="shared" si="108"/>
        <v>26433</v>
      </c>
      <c r="AP473">
        <f t="shared" si="110"/>
        <v>26458</v>
      </c>
      <c r="AQ473">
        <f t="shared" si="109"/>
        <v>25</v>
      </c>
      <c r="AS473">
        <f t="shared" si="111"/>
        <v>0</v>
      </c>
    </row>
    <row r="474" spans="1:45">
      <c r="A474" t="str">
        <f t="shared" si="96"/>
        <v>4117330628</v>
      </c>
      <c r="B474" t="str">
        <f t="shared" si="97"/>
        <v>41173</v>
      </c>
      <c r="C474" s="1">
        <v>41173</v>
      </c>
      <c r="D474">
        <v>30628</v>
      </c>
      <c r="E474" t="s">
        <v>651</v>
      </c>
      <c r="H474" t="s">
        <v>607</v>
      </c>
      <c r="J474">
        <v>32</v>
      </c>
      <c r="K474">
        <v>22253</v>
      </c>
      <c r="L474">
        <v>977</v>
      </c>
      <c r="O474">
        <v>1948</v>
      </c>
      <c r="P474">
        <v>787</v>
      </c>
      <c r="Q474">
        <v>32</v>
      </c>
      <c r="S474">
        <v>6</v>
      </c>
      <c r="V474"/>
      <c r="AK474">
        <f t="shared" si="104"/>
        <v>24233</v>
      </c>
      <c r="AL474">
        <f t="shared" si="105"/>
        <v>0</v>
      </c>
      <c r="AM474" s="16" t="e">
        <f t="shared" si="106"/>
        <v>#DIV/0!</v>
      </c>
      <c r="AN474">
        <f t="shared" si="107"/>
        <v>24233</v>
      </c>
      <c r="AO474">
        <f t="shared" si="108"/>
        <v>24201</v>
      </c>
      <c r="AP474">
        <f t="shared" si="110"/>
        <v>24233</v>
      </c>
      <c r="AQ474">
        <f t="shared" si="109"/>
        <v>32</v>
      </c>
      <c r="AS474">
        <f t="shared" si="111"/>
        <v>0</v>
      </c>
    </row>
    <row r="475" spans="1:45">
      <c r="A475" t="str">
        <f t="shared" si="96"/>
        <v>4117321149</v>
      </c>
      <c r="B475" t="str">
        <f t="shared" si="97"/>
        <v>41173</v>
      </c>
      <c r="C475" s="1">
        <v>41173</v>
      </c>
      <c r="D475">
        <v>21149</v>
      </c>
      <c r="E475" t="s">
        <v>652</v>
      </c>
      <c r="H475" t="s">
        <v>607</v>
      </c>
      <c r="V475"/>
      <c r="AK475">
        <f t="shared" si="104"/>
        <v>0</v>
      </c>
      <c r="AL475">
        <f t="shared" si="105"/>
        <v>0</v>
      </c>
      <c r="AM475" s="16" t="e">
        <f t="shared" si="106"/>
        <v>#DIV/0!</v>
      </c>
      <c r="AN475">
        <f t="shared" si="107"/>
        <v>0</v>
      </c>
      <c r="AO475">
        <f t="shared" si="108"/>
        <v>0</v>
      </c>
      <c r="AP475">
        <f t="shared" si="110"/>
        <v>0</v>
      </c>
      <c r="AQ475">
        <f t="shared" si="109"/>
        <v>0</v>
      </c>
      <c r="AS475">
        <f t="shared" si="111"/>
        <v>0</v>
      </c>
    </row>
    <row r="476" spans="1:45">
      <c r="A476" t="str">
        <f t="shared" ref="A476:A539" si="112">C476&amp;D476</f>
        <v>4117321356</v>
      </c>
      <c r="B476" t="str">
        <f t="shared" ref="B476:B539" si="113">TRIM(C476&amp;G476)</f>
        <v>41173</v>
      </c>
      <c r="C476" s="1">
        <v>41173</v>
      </c>
      <c r="D476">
        <v>21356</v>
      </c>
      <c r="E476" t="s">
        <v>653</v>
      </c>
      <c r="H476" t="s">
        <v>607</v>
      </c>
      <c r="V476"/>
      <c r="AK476">
        <f t="shared" si="104"/>
        <v>0</v>
      </c>
      <c r="AL476">
        <f t="shared" si="105"/>
        <v>0</v>
      </c>
      <c r="AM476" s="16" t="e">
        <f t="shared" si="106"/>
        <v>#DIV/0!</v>
      </c>
      <c r="AN476">
        <f t="shared" si="107"/>
        <v>0</v>
      </c>
      <c r="AO476">
        <f t="shared" si="108"/>
        <v>0</v>
      </c>
      <c r="AP476">
        <f t="shared" si="110"/>
        <v>0</v>
      </c>
      <c r="AQ476">
        <f t="shared" si="109"/>
        <v>0</v>
      </c>
      <c r="AS476">
        <f t="shared" si="111"/>
        <v>0</v>
      </c>
    </row>
    <row r="477" spans="1:45">
      <c r="A477" t="str">
        <f t="shared" si="112"/>
        <v>4117340740</v>
      </c>
      <c r="B477" t="str">
        <f t="shared" si="113"/>
        <v>41173</v>
      </c>
      <c r="C477" s="1">
        <v>41173</v>
      </c>
      <c r="D477">
        <v>40740</v>
      </c>
      <c r="E477" t="s">
        <v>56</v>
      </c>
      <c r="H477" t="s">
        <v>607</v>
      </c>
      <c r="V477"/>
      <c r="AK477">
        <f t="shared" si="104"/>
        <v>0</v>
      </c>
      <c r="AL477">
        <f t="shared" si="105"/>
        <v>0</v>
      </c>
      <c r="AM477" s="16" t="e">
        <f t="shared" si="106"/>
        <v>#DIV/0!</v>
      </c>
      <c r="AN477">
        <f t="shared" si="107"/>
        <v>0</v>
      </c>
      <c r="AO477">
        <f t="shared" si="108"/>
        <v>0</v>
      </c>
      <c r="AP477">
        <f t="shared" si="110"/>
        <v>0</v>
      </c>
      <c r="AQ477">
        <f t="shared" si="109"/>
        <v>0</v>
      </c>
      <c r="AS477">
        <f t="shared" si="111"/>
        <v>0</v>
      </c>
    </row>
    <row r="478" spans="1:45">
      <c r="A478" t="str">
        <f t="shared" si="112"/>
        <v>4117340770</v>
      </c>
      <c r="B478" t="str">
        <f t="shared" si="113"/>
        <v>41173</v>
      </c>
      <c r="C478" s="1">
        <v>41173</v>
      </c>
      <c r="D478">
        <v>40770</v>
      </c>
      <c r="E478" t="s">
        <v>654</v>
      </c>
      <c r="H478" t="s">
        <v>607</v>
      </c>
      <c r="V478"/>
      <c r="AK478">
        <f t="shared" si="104"/>
        <v>0</v>
      </c>
      <c r="AL478">
        <f t="shared" si="105"/>
        <v>0</v>
      </c>
      <c r="AM478" s="16" t="e">
        <f t="shared" si="106"/>
        <v>#DIV/0!</v>
      </c>
      <c r="AN478">
        <f t="shared" si="107"/>
        <v>0</v>
      </c>
      <c r="AO478">
        <f t="shared" si="108"/>
        <v>0</v>
      </c>
      <c r="AP478">
        <f t="shared" si="110"/>
        <v>0</v>
      </c>
      <c r="AQ478">
        <f t="shared" si="109"/>
        <v>0</v>
      </c>
      <c r="AS478">
        <f t="shared" si="111"/>
        <v>0</v>
      </c>
    </row>
    <row r="479" spans="1:45">
      <c r="A479" t="str">
        <f t="shared" si="112"/>
        <v>4117330434</v>
      </c>
      <c r="B479" t="str">
        <f t="shared" si="113"/>
        <v>41173</v>
      </c>
      <c r="C479" s="1">
        <v>41173</v>
      </c>
      <c r="D479">
        <v>30434</v>
      </c>
      <c r="E479" t="s">
        <v>655</v>
      </c>
      <c r="H479" t="s">
        <v>607</v>
      </c>
      <c r="V479"/>
      <c r="AK479">
        <f t="shared" si="104"/>
        <v>0</v>
      </c>
      <c r="AL479">
        <f t="shared" si="105"/>
        <v>0</v>
      </c>
      <c r="AM479" s="16" t="e">
        <f t="shared" si="106"/>
        <v>#DIV/0!</v>
      </c>
      <c r="AN479">
        <f t="shared" si="107"/>
        <v>0</v>
      </c>
      <c r="AO479">
        <f t="shared" si="108"/>
        <v>0</v>
      </c>
      <c r="AP479">
        <f t="shared" si="110"/>
        <v>0</v>
      </c>
      <c r="AQ479">
        <f t="shared" si="109"/>
        <v>0</v>
      </c>
      <c r="AS479">
        <f t="shared" si="111"/>
        <v>0</v>
      </c>
    </row>
    <row r="480" spans="1:45">
      <c r="A480" t="str">
        <f t="shared" si="112"/>
        <v>4117340848</v>
      </c>
      <c r="B480" t="str">
        <f t="shared" si="113"/>
        <v>41173</v>
      </c>
      <c r="C480" s="1">
        <v>41173</v>
      </c>
      <c r="D480">
        <v>40848</v>
      </c>
      <c r="E480" t="s">
        <v>656</v>
      </c>
      <c r="H480" t="s">
        <v>607</v>
      </c>
      <c r="V480"/>
      <c r="AK480">
        <f t="shared" si="104"/>
        <v>0</v>
      </c>
      <c r="AL480">
        <f t="shared" si="105"/>
        <v>0</v>
      </c>
      <c r="AM480" s="16" t="e">
        <f t="shared" si="106"/>
        <v>#DIV/0!</v>
      </c>
      <c r="AN480">
        <f t="shared" si="107"/>
        <v>0</v>
      </c>
      <c r="AO480">
        <f t="shared" si="108"/>
        <v>0</v>
      </c>
      <c r="AP480">
        <f t="shared" si="110"/>
        <v>0</v>
      </c>
      <c r="AQ480">
        <f t="shared" si="109"/>
        <v>0</v>
      </c>
      <c r="AS480">
        <f t="shared" si="111"/>
        <v>0</v>
      </c>
    </row>
    <row r="481" spans="1:45">
      <c r="A481" t="str">
        <f t="shared" si="112"/>
        <v>4117321429</v>
      </c>
      <c r="B481" t="str">
        <f t="shared" si="113"/>
        <v>41173</v>
      </c>
      <c r="C481" s="1">
        <v>41173</v>
      </c>
      <c r="D481">
        <v>21429</v>
      </c>
      <c r="E481" t="s">
        <v>657</v>
      </c>
      <c r="H481" t="s">
        <v>607</v>
      </c>
      <c r="V481"/>
      <c r="AK481">
        <f t="shared" si="104"/>
        <v>0</v>
      </c>
      <c r="AL481">
        <f t="shared" si="105"/>
        <v>0</v>
      </c>
      <c r="AM481" s="16" t="e">
        <f t="shared" si="106"/>
        <v>#DIV/0!</v>
      </c>
      <c r="AN481">
        <f t="shared" si="107"/>
        <v>0</v>
      </c>
      <c r="AO481">
        <f t="shared" si="108"/>
        <v>0</v>
      </c>
      <c r="AP481">
        <f t="shared" si="110"/>
        <v>0</v>
      </c>
      <c r="AQ481">
        <f t="shared" si="109"/>
        <v>0</v>
      </c>
      <c r="AS481">
        <f t="shared" si="111"/>
        <v>0</v>
      </c>
    </row>
    <row r="482" spans="1:45">
      <c r="A482" t="str">
        <f t="shared" si="112"/>
        <v>4117340886</v>
      </c>
      <c r="B482" t="str">
        <f t="shared" si="113"/>
        <v>41173</v>
      </c>
      <c r="C482" s="1">
        <v>41173</v>
      </c>
      <c r="D482">
        <v>40886</v>
      </c>
      <c r="E482" t="s">
        <v>90</v>
      </c>
      <c r="H482" t="s">
        <v>607</v>
      </c>
      <c r="V482"/>
      <c r="AK482">
        <f t="shared" si="104"/>
        <v>0</v>
      </c>
      <c r="AL482">
        <f t="shared" si="105"/>
        <v>0</v>
      </c>
      <c r="AM482" s="16" t="e">
        <f t="shared" si="106"/>
        <v>#DIV/0!</v>
      </c>
      <c r="AN482">
        <f t="shared" si="107"/>
        <v>0</v>
      </c>
      <c r="AO482">
        <f t="shared" si="108"/>
        <v>0</v>
      </c>
      <c r="AP482">
        <f t="shared" si="110"/>
        <v>0</v>
      </c>
      <c r="AQ482">
        <f t="shared" si="109"/>
        <v>0</v>
      </c>
      <c r="AS482">
        <f t="shared" si="111"/>
        <v>0</v>
      </c>
    </row>
    <row r="483" spans="1:45">
      <c r="A483" t="str">
        <f t="shared" si="112"/>
        <v>4117340844</v>
      </c>
      <c r="B483" t="str">
        <f t="shared" si="113"/>
        <v>41173</v>
      </c>
      <c r="C483" s="1">
        <v>41173</v>
      </c>
      <c r="D483">
        <v>40844</v>
      </c>
      <c r="E483" t="s">
        <v>658</v>
      </c>
      <c r="H483" t="s">
        <v>607</v>
      </c>
      <c r="V483"/>
      <c r="AK483">
        <f t="shared" si="104"/>
        <v>0</v>
      </c>
      <c r="AL483">
        <f t="shared" si="105"/>
        <v>0</v>
      </c>
      <c r="AM483" s="16" t="e">
        <f t="shared" si="106"/>
        <v>#DIV/0!</v>
      </c>
      <c r="AN483">
        <f t="shared" si="107"/>
        <v>0</v>
      </c>
      <c r="AO483">
        <f t="shared" si="108"/>
        <v>0</v>
      </c>
      <c r="AP483">
        <f t="shared" si="110"/>
        <v>0</v>
      </c>
      <c r="AQ483">
        <f t="shared" si="109"/>
        <v>0</v>
      </c>
      <c r="AS483">
        <f t="shared" si="111"/>
        <v>0</v>
      </c>
    </row>
    <row r="484" spans="1:45">
      <c r="A484" t="str">
        <f t="shared" si="112"/>
        <v>4117340881</v>
      </c>
      <c r="B484" t="str">
        <f t="shared" si="113"/>
        <v>41173</v>
      </c>
      <c r="C484" s="1">
        <v>41173</v>
      </c>
      <c r="D484">
        <v>40881</v>
      </c>
      <c r="E484" t="s">
        <v>659</v>
      </c>
      <c r="H484" t="s">
        <v>607</v>
      </c>
      <c r="V484"/>
      <c r="AK484">
        <f t="shared" si="104"/>
        <v>0</v>
      </c>
      <c r="AL484">
        <f t="shared" si="105"/>
        <v>0</v>
      </c>
      <c r="AM484" s="16" t="e">
        <f t="shared" si="106"/>
        <v>#DIV/0!</v>
      </c>
      <c r="AN484">
        <f t="shared" si="107"/>
        <v>0</v>
      </c>
      <c r="AO484">
        <f t="shared" si="108"/>
        <v>0</v>
      </c>
      <c r="AP484">
        <f t="shared" si="110"/>
        <v>0</v>
      </c>
      <c r="AQ484">
        <f t="shared" si="109"/>
        <v>0</v>
      </c>
      <c r="AS484">
        <f t="shared" si="111"/>
        <v>0</v>
      </c>
    </row>
    <row r="485" spans="1:45">
      <c r="A485" t="str">
        <f t="shared" si="112"/>
        <v>4117340703</v>
      </c>
      <c r="B485" t="str">
        <f t="shared" si="113"/>
        <v>41173</v>
      </c>
      <c r="C485" s="1">
        <v>41173</v>
      </c>
      <c r="D485">
        <v>40703</v>
      </c>
      <c r="E485" t="s">
        <v>88</v>
      </c>
      <c r="H485" t="s">
        <v>607</v>
      </c>
      <c r="V485"/>
      <c r="AK485">
        <f t="shared" si="104"/>
        <v>0</v>
      </c>
      <c r="AL485">
        <f t="shared" si="105"/>
        <v>0</v>
      </c>
      <c r="AM485" s="16" t="e">
        <f t="shared" si="106"/>
        <v>#DIV/0!</v>
      </c>
      <c r="AN485">
        <f t="shared" si="107"/>
        <v>0</v>
      </c>
      <c r="AO485">
        <f t="shared" si="108"/>
        <v>0</v>
      </c>
      <c r="AP485">
        <f t="shared" si="110"/>
        <v>0</v>
      </c>
      <c r="AQ485">
        <f t="shared" si="109"/>
        <v>0</v>
      </c>
      <c r="AS485">
        <f t="shared" si="111"/>
        <v>0</v>
      </c>
    </row>
    <row r="486" spans="1:45">
      <c r="A486" t="str">
        <f t="shared" si="112"/>
        <v>4117330635</v>
      </c>
      <c r="B486" t="str">
        <f t="shared" si="113"/>
        <v>41173</v>
      </c>
      <c r="C486" s="1">
        <v>41173</v>
      </c>
      <c r="D486">
        <v>30635</v>
      </c>
      <c r="E486" t="s">
        <v>660</v>
      </c>
      <c r="H486" t="s">
        <v>607</v>
      </c>
      <c r="J486">
        <v>34</v>
      </c>
      <c r="K486">
        <v>18848</v>
      </c>
      <c r="L486">
        <v>203</v>
      </c>
      <c r="O486">
        <v>7064</v>
      </c>
      <c r="P486">
        <v>768</v>
      </c>
      <c r="Q486">
        <v>34</v>
      </c>
      <c r="S486">
        <v>25</v>
      </c>
      <c r="V486"/>
      <c r="AK486">
        <f t="shared" si="104"/>
        <v>25946</v>
      </c>
      <c r="AL486">
        <f t="shared" si="105"/>
        <v>0</v>
      </c>
      <c r="AM486" s="16" t="e">
        <f t="shared" si="106"/>
        <v>#DIV/0!</v>
      </c>
      <c r="AN486">
        <f t="shared" si="107"/>
        <v>25946</v>
      </c>
      <c r="AO486">
        <f t="shared" si="108"/>
        <v>25912</v>
      </c>
      <c r="AP486">
        <f t="shared" si="110"/>
        <v>25946</v>
      </c>
      <c r="AQ486">
        <f t="shared" si="109"/>
        <v>34</v>
      </c>
      <c r="AS486">
        <f t="shared" si="111"/>
        <v>0</v>
      </c>
    </row>
    <row r="487" spans="1:45">
      <c r="A487" t="str">
        <f t="shared" si="112"/>
        <v>4117320848</v>
      </c>
      <c r="B487" t="str">
        <f t="shared" si="113"/>
        <v>41173</v>
      </c>
      <c r="C487" s="1">
        <v>41173</v>
      </c>
      <c r="D487">
        <v>20848</v>
      </c>
      <c r="E487" t="s">
        <v>661</v>
      </c>
      <c r="H487" t="s">
        <v>607</v>
      </c>
      <c r="V487"/>
      <c r="AK487">
        <f t="shared" si="104"/>
        <v>0</v>
      </c>
      <c r="AL487">
        <f t="shared" si="105"/>
        <v>0</v>
      </c>
      <c r="AM487" s="16" t="e">
        <f t="shared" si="106"/>
        <v>#DIV/0!</v>
      </c>
      <c r="AN487">
        <f t="shared" si="107"/>
        <v>0</v>
      </c>
      <c r="AO487">
        <f t="shared" si="108"/>
        <v>0</v>
      </c>
      <c r="AP487">
        <f t="shared" si="110"/>
        <v>0</v>
      </c>
      <c r="AQ487">
        <f t="shared" si="109"/>
        <v>0</v>
      </c>
      <c r="AS487">
        <f t="shared" si="111"/>
        <v>0</v>
      </c>
    </row>
    <row r="488" spans="1:45">
      <c r="A488" t="str">
        <f t="shared" si="112"/>
        <v>4117320676</v>
      </c>
      <c r="B488" t="str">
        <f t="shared" si="113"/>
        <v>41173</v>
      </c>
      <c r="C488" s="1">
        <v>41173</v>
      </c>
      <c r="D488">
        <v>20676</v>
      </c>
      <c r="E488" t="s">
        <v>662</v>
      </c>
      <c r="H488" t="s">
        <v>607</v>
      </c>
      <c r="V488">
        <v>35</v>
      </c>
      <c r="W488">
        <v>1786</v>
      </c>
      <c r="Z488">
        <v>1756</v>
      </c>
      <c r="AA488">
        <v>18029</v>
      </c>
      <c r="AK488">
        <f t="shared" si="104"/>
        <v>21606</v>
      </c>
      <c r="AL488">
        <f t="shared" si="105"/>
        <v>0</v>
      </c>
      <c r="AM488" s="16" t="e">
        <f t="shared" si="106"/>
        <v>#DIV/0!</v>
      </c>
      <c r="AN488">
        <f t="shared" si="107"/>
        <v>0</v>
      </c>
      <c r="AO488">
        <f t="shared" si="108"/>
        <v>0</v>
      </c>
      <c r="AP488">
        <f t="shared" si="110"/>
        <v>21606</v>
      </c>
      <c r="AQ488">
        <f t="shared" si="109"/>
        <v>0</v>
      </c>
      <c r="AS488">
        <f t="shared" si="111"/>
        <v>21606</v>
      </c>
    </row>
    <row r="489" spans="1:45">
      <c r="A489" t="str">
        <f t="shared" si="112"/>
        <v>4117330629</v>
      </c>
      <c r="B489" t="str">
        <f t="shared" si="113"/>
        <v>41173</v>
      </c>
      <c r="C489" s="1">
        <v>41173</v>
      </c>
      <c r="D489">
        <v>30629</v>
      </c>
      <c r="E489" t="s">
        <v>663</v>
      </c>
      <c r="H489" t="s">
        <v>607</v>
      </c>
      <c r="J489">
        <v>21</v>
      </c>
      <c r="K489">
        <v>22070</v>
      </c>
      <c r="L489">
        <v>457</v>
      </c>
      <c r="O489">
        <v>3751</v>
      </c>
      <c r="P489">
        <v>1251</v>
      </c>
      <c r="Q489">
        <v>21</v>
      </c>
      <c r="S489">
        <v>4</v>
      </c>
      <c r="V489"/>
      <c r="AK489">
        <f t="shared" si="104"/>
        <v>25842</v>
      </c>
      <c r="AL489">
        <f t="shared" si="105"/>
        <v>0</v>
      </c>
      <c r="AM489" s="16" t="e">
        <f t="shared" si="106"/>
        <v>#DIV/0!</v>
      </c>
      <c r="AN489">
        <f t="shared" si="107"/>
        <v>25842</v>
      </c>
      <c r="AO489">
        <f t="shared" si="108"/>
        <v>25821</v>
      </c>
      <c r="AP489">
        <f t="shared" si="110"/>
        <v>25842</v>
      </c>
      <c r="AQ489">
        <f t="shared" si="109"/>
        <v>21</v>
      </c>
      <c r="AS489">
        <f t="shared" si="111"/>
        <v>0</v>
      </c>
    </row>
    <row r="490" spans="1:45">
      <c r="A490" t="str">
        <f t="shared" si="112"/>
        <v>4117330624</v>
      </c>
      <c r="B490" t="str">
        <f t="shared" si="113"/>
        <v>41173</v>
      </c>
      <c r="C490" s="1">
        <v>41173</v>
      </c>
      <c r="D490">
        <v>30624</v>
      </c>
      <c r="E490" t="s">
        <v>664</v>
      </c>
      <c r="H490" t="s">
        <v>607</v>
      </c>
      <c r="J490">
        <v>42</v>
      </c>
      <c r="K490">
        <v>23057</v>
      </c>
      <c r="L490">
        <v>1209</v>
      </c>
      <c r="O490">
        <v>1076</v>
      </c>
      <c r="P490">
        <v>603</v>
      </c>
      <c r="Q490">
        <v>42</v>
      </c>
      <c r="S490">
        <v>4</v>
      </c>
      <c r="V490"/>
      <c r="AK490">
        <f t="shared" si="104"/>
        <v>24175</v>
      </c>
      <c r="AL490">
        <f t="shared" si="105"/>
        <v>0</v>
      </c>
      <c r="AM490" s="16" t="e">
        <f t="shared" si="106"/>
        <v>#DIV/0!</v>
      </c>
      <c r="AN490">
        <f t="shared" si="107"/>
        <v>24175</v>
      </c>
      <c r="AO490">
        <f t="shared" si="108"/>
        <v>24133</v>
      </c>
      <c r="AP490">
        <f t="shared" si="110"/>
        <v>24175</v>
      </c>
      <c r="AQ490">
        <f t="shared" si="109"/>
        <v>42</v>
      </c>
      <c r="AS490">
        <f t="shared" si="111"/>
        <v>0</v>
      </c>
    </row>
    <row r="491" spans="1:45">
      <c r="A491" t="str">
        <f t="shared" si="112"/>
        <v>4117330343</v>
      </c>
      <c r="B491" t="str">
        <f t="shared" si="113"/>
        <v>41173</v>
      </c>
      <c r="C491" s="1">
        <v>41173</v>
      </c>
      <c r="D491">
        <v>30343</v>
      </c>
      <c r="E491" t="s">
        <v>78</v>
      </c>
      <c r="H491" t="s">
        <v>607</v>
      </c>
      <c r="V491"/>
      <c r="AK491">
        <f t="shared" si="104"/>
        <v>0</v>
      </c>
      <c r="AL491">
        <f t="shared" si="105"/>
        <v>0</v>
      </c>
      <c r="AM491" s="16" t="e">
        <f t="shared" si="106"/>
        <v>#DIV/0!</v>
      </c>
      <c r="AN491">
        <f t="shared" si="107"/>
        <v>0</v>
      </c>
      <c r="AO491">
        <f t="shared" si="108"/>
        <v>0</v>
      </c>
      <c r="AP491">
        <f t="shared" si="110"/>
        <v>0</v>
      </c>
      <c r="AQ491">
        <f t="shared" si="109"/>
        <v>0</v>
      </c>
      <c r="AS491">
        <f t="shared" si="111"/>
        <v>0</v>
      </c>
    </row>
    <row r="492" spans="1:45">
      <c r="A492" t="str">
        <f t="shared" si="112"/>
        <v>4117330639</v>
      </c>
      <c r="B492" t="str">
        <f t="shared" si="113"/>
        <v>41173</v>
      </c>
      <c r="C492" s="1">
        <v>41173</v>
      </c>
      <c r="D492">
        <v>30639</v>
      </c>
      <c r="E492" t="s">
        <v>665</v>
      </c>
      <c r="H492" t="s">
        <v>607</v>
      </c>
      <c r="V492"/>
      <c r="AK492">
        <f t="shared" ref="AK492:AK555" si="114">K492+N492+O492+R492+SUM(V492:AH492)+Q492</f>
        <v>0</v>
      </c>
      <c r="AL492">
        <f t="shared" ref="AL492:AL555" si="115">IF(I492-AK492&lt;0,0,I492-AK492)</f>
        <v>0</v>
      </c>
      <c r="AM492" s="16" t="e">
        <f t="shared" ref="AM492:AM555" si="116">AL492/I492</f>
        <v>#DIV/0!</v>
      </c>
      <c r="AN492">
        <f t="shared" ref="AN492:AN555" si="117">K492+N492+O492+Q492+R492</f>
        <v>0</v>
      </c>
      <c r="AO492">
        <f t="shared" ref="AO492:AO555" si="118">K492+N492+O492</f>
        <v>0</v>
      </c>
      <c r="AP492">
        <f t="shared" si="110"/>
        <v>0</v>
      </c>
      <c r="AQ492">
        <f t="shared" ref="AQ492:AQ555" si="119">R492+Q492</f>
        <v>0</v>
      </c>
      <c r="AS492">
        <f t="shared" si="111"/>
        <v>0</v>
      </c>
    </row>
    <row r="493" spans="1:45">
      <c r="A493" t="str">
        <f t="shared" si="112"/>
        <v>4117377044</v>
      </c>
      <c r="B493" t="str">
        <f t="shared" si="113"/>
        <v>41173</v>
      </c>
      <c r="C493" s="1">
        <v>41173</v>
      </c>
      <c r="D493">
        <v>77044</v>
      </c>
      <c r="E493" t="s">
        <v>81</v>
      </c>
      <c r="H493" t="s">
        <v>607</v>
      </c>
      <c r="V493">
        <v>25</v>
      </c>
      <c r="X493">
        <v>3648</v>
      </c>
      <c r="AA493">
        <v>28753</v>
      </c>
      <c r="AK493">
        <f t="shared" si="114"/>
        <v>32426</v>
      </c>
      <c r="AL493">
        <f t="shared" si="115"/>
        <v>0</v>
      </c>
      <c r="AM493" s="16" t="e">
        <f t="shared" si="116"/>
        <v>#DIV/0!</v>
      </c>
      <c r="AN493">
        <f t="shared" si="117"/>
        <v>0</v>
      </c>
      <c r="AO493">
        <f t="shared" si="118"/>
        <v>0</v>
      </c>
      <c r="AP493">
        <f t="shared" si="110"/>
        <v>28778</v>
      </c>
      <c r="AQ493">
        <f t="shared" si="119"/>
        <v>0</v>
      </c>
      <c r="AS493">
        <f t="shared" si="111"/>
        <v>28778</v>
      </c>
    </row>
    <row r="494" spans="1:45">
      <c r="A494" t="str">
        <f t="shared" si="112"/>
        <v>4117320978</v>
      </c>
      <c r="B494" t="str">
        <f t="shared" si="113"/>
        <v>41173</v>
      </c>
      <c r="C494" s="1">
        <v>41173</v>
      </c>
      <c r="D494">
        <v>20978</v>
      </c>
      <c r="E494" t="s">
        <v>666</v>
      </c>
      <c r="H494" t="s">
        <v>607</v>
      </c>
      <c r="V494"/>
      <c r="AK494">
        <f t="shared" si="114"/>
        <v>0</v>
      </c>
      <c r="AL494">
        <f t="shared" si="115"/>
        <v>0</v>
      </c>
      <c r="AM494" s="16" t="e">
        <f t="shared" si="116"/>
        <v>#DIV/0!</v>
      </c>
      <c r="AN494">
        <f t="shared" si="117"/>
        <v>0</v>
      </c>
      <c r="AO494">
        <f t="shared" si="118"/>
        <v>0</v>
      </c>
      <c r="AP494">
        <f t="shared" si="110"/>
        <v>0</v>
      </c>
      <c r="AQ494">
        <f t="shared" si="119"/>
        <v>0</v>
      </c>
      <c r="AS494">
        <f t="shared" si="111"/>
        <v>0</v>
      </c>
    </row>
    <row r="495" spans="1:45">
      <c r="A495" t="str">
        <f t="shared" si="112"/>
        <v>4117330623</v>
      </c>
      <c r="B495" t="str">
        <f t="shared" si="113"/>
        <v>41173</v>
      </c>
      <c r="C495" s="1">
        <v>41173</v>
      </c>
      <c r="D495">
        <v>30623</v>
      </c>
      <c r="E495" t="s">
        <v>667</v>
      </c>
      <c r="H495" t="s">
        <v>607</v>
      </c>
      <c r="J495">
        <v>47</v>
      </c>
      <c r="K495">
        <v>28562</v>
      </c>
      <c r="L495">
        <v>654</v>
      </c>
      <c r="O495">
        <v>2817</v>
      </c>
      <c r="P495">
        <v>675</v>
      </c>
      <c r="Q495">
        <v>48</v>
      </c>
      <c r="S495">
        <v>9</v>
      </c>
      <c r="V495"/>
      <c r="AK495">
        <f t="shared" si="114"/>
        <v>31427</v>
      </c>
      <c r="AL495">
        <f t="shared" si="115"/>
        <v>0</v>
      </c>
      <c r="AM495" s="16" t="e">
        <f t="shared" si="116"/>
        <v>#DIV/0!</v>
      </c>
      <c r="AN495">
        <f t="shared" si="117"/>
        <v>31427</v>
      </c>
      <c r="AO495">
        <f t="shared" si="118"/>
        <v>31379</v>
      </c>
      <c r="AP495">
        <f t="shared" si="110"/>
        <v>31427</v>
      </c>
      <c r="AQ495">
        <f t="shared" si="119"/>
        <v>48</v>
      </c>
      <c r="AS495">
        <f t="shared" si="111"/>
        <v>0</v>
      </c>
    </row>
    <row r="496" spans="1:45">
      <c r="A496" t="str">
        <f t="shared" si="112"/>
        <v>4117330634</v>
      </c>
      <c r="B496" t="str">
        <f t="shared" si="113"/>
        <v>41173</v>
      </c>
      <c r="C496" s="1">
        <v>41173</v>
      </c>
      <c r="D496">
        <v>30634</v>
      </c>
      <c r="E496" t="s">
        <v>668</v>
      </c>
      <c r="H496" t="s">
        <v>607</v>
      </c>
      <c r="J496">
        <v>44</v>
      </c>
      <c r="K496">
        <v>16259</v>
      </c>
      <c r="L496">
        <v>1218</v>
      </c>
      <c r="O496">
        <v>3366</v>
      </c>
      <c r="P496">
        <v>474</v>
      </c>
      <c r="Q496">
        <v>44</v>
      </c>
      <c r="S496">
        <v>10</v>
      </c>
      <c r="V496"/>
      <c r="AK496">
        <f t="shared" si="114"/>
        <v>19669</v>
      </c>
      <c r="AL496">
        <f t="shared" si="115"/>
        <v>0</v>
      </c>
      <c r="AM496" s="16" t="e">
        <f t="shared" si="116"/>
        <v>#DIV/0!</v>
      </c>
      <c r="AN496">
        <f t="shared" si="117"/>
        <v>19669</v>
      </c>
      <c r="AO496">
        <f t="shared" si="118"/>
        <v>19625</v>
      </c>
      <c r="AP496">
        <f t="shared" si="110"/>
        <v>19669</v>
      </c>
      <c r="AQ496">
        <f t="shared" si="119"/>
        <v>44</v>
      </c>
      <c r="AS496">
        <f t="shared" si="111"/>
        <v>0</v>
      </c>
    </row>
    <row r="497" spans="1:45">
      <c r="A497" t="str">
        <f t="shared" si="112"/>
        <v>4117340493</v>
      </c>
      <c r="B497" t="str">
        <f t="shared" si="113"/>
        <v>41173</v>
      </c>
      <c r="C497" s="1">
        <v>41173</v>
      </c>
      <c r="D497">
        <v>40493</v>
      </c>
      <c r="E497" t="s">
        <v>94</v>
      </c>
      <c r="H497" t="s">
        <v>607</v>
      </c>
      <c r="V497"/>
      <c r="AK497">
        <f t="shared" si="114"/>
        <v>0</v>
      </c>
      <c r="AL497">
        <f t="shared" si="115"/>
        <v>0</v>
      </c>
      <c r="AM497" s="16" t="e">
        <f t="shared" si="116"/>
        <v>#DIV/0!</v>
      </c>
      <c r="AN497">
        <f t="shared" si="117"/>
        <v>0</v>
      </c>
      <c r="AO497">
        <f t="shared" si="118"/>
        <v>0</v>
      </c>
      <c r="AP497">
        <f t="shared" si="110"/>
        <v>0</v>
      </c>
      <c r="AQ497">
        <f t="shared" si="119"/>
        <v>0</v>
      </c>
      <c r="AS497">
        <f t="shared" si="111"/>
        <v>0</v>
      </c>
    </row>
    <row r="498" spans="1:45">
      <c r="A498" t="str">
        <f t="shared" si="112"/>
        <v>4117330573</v>
      </c>
      <c r="B498" t="str">
        <f t="shared" si="113"/>
        <v>41173</v>
      </c>
      <c r="C498" s="1">
        <v>41173</v>
      </c>
      <c r="D498">
        <v>30573</v>
      </c>
      <c r="E498" t="s">
        <v>669</v>
      </c>
      <c r="H498" t="s">
        <v>607</v>
      </c>
      <c r="V498"/>
      <c r="AK498">
        <f t="shared" si="114"/>
        <v>0</v>
      </c>
      <c r="AL498">
        <f t="shared" si="115"/>
        <v>0</v>
      </c>
      <c r="AM498" s="16" t="e">
        <f t="shared" si="116"/>
        <v>#DIV/0!</v>
      </c>
      <c r="AN498">
        <f t="shared" si="117"/>
        <v>0</v>
      </c>
      <c r="AO498">
        <f t="shared" si="118"/>
        <v>0</v>
      </c>
      <c r="AP498">
        <f t="shared" si="110"/>
        <v>0</v>
      </c>
      <c r="AQ498">
        <f t="shared" si="119"/>
        <v>0</v>
      </c>
      <c r="AS498">
        <f t="shared" si="111"/>
        <v>0</v>
      </c>
    </row>
    <row r="499" spans="1:45">
      <c r="A499" t="str">
        <f t="shared" si="112"/>
        <v>4117321432</v>
      </c>
      <c r="B499" t="str">
        <f t="shared" si="113"/>
        <v>41173</v>
      </c>
      <c r="C499" s="1">
        <v>41173</v>
      </c>
      <c r="D499">
        <v>21432</v>
      </c>
      <c r="E499" t="s">
        <v>670</v>
      </c>
      <c r="H499" t="s">
        <v>607</v>
      </c>
      <c r="V499"/>
      <c r="AK499">
        <f t="shared" si="114"/>
        <v>0</v>
      </c>
      <c r="AL499">
        <f t="shared" si="115"/>
        <v>0</v>
      </c>
      <c r="AM499" s="16" t="e">
        <f t="shared" si="116"/>
        <v>#DIV/0!</v>
      </c>
      <c r="AN499">
        <f t="shared" si="117"/>
        <v>0</v>
      </c>
      <c r="AO499">
        <f t="shared" si="118"/>
        <v>0</v>
      </c>
      <c r="AP499">
        <f t="shared" si="110"/>
        <v>0</v>
      </c>
      <c r="AQ499">
        <f t="shared" si="119"/>
        <v>0</v>
      </c>
      <c r="AS499">
        <f t="shared" si="111"/>
        <v>0</v>
      </c>
    </row>
    <row r="500" spans="1:45">
      <c r="A500" t="str">
        <f t="shared" si="112"/>
        <v>4117320939</v>
      </c>
      <c r="B500" t="str">
        <f t="shared" si="113"/>
        <v>41173</v>
      </c>
      <c r="C500" s="1">
        <v>41173</v>
      </c>
      <c r="D500">
        <v>20939</v>
      </c>
      <c r="E500" t="s">
        <v>671</v>
      </c>
      <c r="H500" t="s">
        <v>607</v>
      </c>
      <c r="V500"/>
      <c r="AK500">
        <f t="shared" si="114"/>
        <v>0</v>
      </c>
      <c r="AL500">
        <f t="shared" si="115"/>
        <v>0</v>
      </c>
      <c r="AM500" s="16" t="e">
        <f t="shared" si="116"/>
        <v>#DIV/0!</v>
      </c>
      <c r="AN500">
        <f t="shared" si="117"/>
        <v>0</v>
      </c>
      <c r="AO500">
        <f t="shared" si="118"/>
        <v>0</v>
      </c>
      <c r="AP500">
        <f t="shared" si="110"/>
        <v>0</v>
      </c>
      <c r="AQ500">
        <f t="shared" si="119"/>
        <v>0</v>
      </c>
      <c r="AS500">
        <f t="shared" si="111"/>
        <v>0</v>
      </c>
    </row>
    <row r="501" spans="1:45">
      <c r="A501" t="str">
        <f t="shared" si="112"/>
        <v>4117321430</v>
      </c>
      <c r="B501" t="str">
        <f t="shared" si="113"/>
        <v>41173</v>
      </c>
      <c r="C501" s="1">
        <v>41173</v>
      </c>
      <c r="D501">
        <v>21430</v>
      </c>
      <c r="E501" t="s">
        <v>672</v>
      </c>
      <c r="H501" t="s">
        <v>607</v>
      </c>
      <c r="V501"/>
      <c r="AK501">
        <f t="shared" si="114"/>
        <v>0</v>
      </c>
      <c r="AL501">
        <f t="shared" si="115"/>
        <v>0</v>
      </c>
      <c r="AM501" s="16" t="e">
        <f t="shared" si="116"/>
        <v>#DIV/0!</v>
      </c>
      <c r="AN501">
        <f t="shared" si="117"/>
        <v>0</v>
      </c>
      <c r="AO501">
        <f t="shared" si="118"/>
        <v>0</v>
      </c>
      <c r="AP501">
        <f t="shared" si="110"/>
        <v>0</v>
      </c>
      <c r="AQ501">
        <f t="shared" si="119"/>
        <v>0</v>
      </c>
      <c r="AS501">
        <f t="shared" si="111"/>
        <v>0</v>
      </c>
    </row>
    <row r="502" spans="1:45">
      <c r="A502" t="str">
        <f t="shared" si="112"/>
        <v>4117340974</v>
      </c>
      <c r="B502" t="str">
        <f t="shared" si="113"/>
        <v>41173</v>
      </c>
      <c r="C502" s="1">
        <v>41173</v>
      </c>
      <c r="D502">
        <v>40974</v>
      </c>
      <c r="E502" t="s">
        <v>673</v>
      </c>
      <c r="H502" t="s">
        <v>607</v>
      </c>
      <c r="V502"/>
      <c r="AK502">
        <f t="shared" si="114"/>
        <v>0</v>
      </c>
      <c r="AL502">
        <f t="shared" si="115"/>
        <v>0</v>
      </c>
      <c r="AM502" s="16" t="e">
        <f t="shared" si="116"/>
        <v>#DIV/0!</v>
      </c>
      <c r="AN502">
        <f t="shared" si="117"/>
        <v>0</v>
      </c>
      <c r="AO502">
        <f t="shared" si="118"/>
        <v>0</v>
      </c>
      <c r="AP502">
        <f t="shared" si="110"/>
        <v>0</v>
      </c>
      <c r="AQ502">
        <f t="shared" si="119"/>
        <v>0</v>
      </c>
      <c r="AS502">
        <f t="shared" si="111"/>
        <v>0</v>
      </c>
    </row>
    <row r="503" spans="1:45">
      <c r="A503" t="str">
        <f t="shared" si="112"/>
        <v>4117330611</v>
      </c>
      <c r="B503" t="str">
        <f t="shared" si="113"/>
        <v>41173</v>
      </c>
      <c r="C503" s="1">
        <v>41173</v>
      </c>
      <c r="D503">
        <v>30611</v>
      </c>
      <c r="E503" t="s">
        <v>674</v>
      </c>
      <c r="H503" t="s">
        <v>607</v>
      </c>
      <c r="J503">
        <v>73</v>
      </c>
      <c r="K503">
        <v>23796</v>
      </c>
      <c r="L503">
        <v>1727</v>
      </c>
      <c r="O503">
        <v>3576</v>
      </c>
      <c r="P503">
        <v>399</v>
      </c>
      <c r="Q503">
        <v>73</v>
      </c>
      <c r="S503">
        <v>14</v>
      </c>
      <c r="T503">
        <v>1</v>
      </c>
      <c r="U503">
        <v>60</v>
      </c>
      <c r="V503"/>
      <c r="AK503">
        <f t="shared" si="114"/>
        <v>27445</v>
      </c>
      <c r="AL503">
        <f t="shared" si="115"/>
        <v>0</v>
      </c>
      <c r="AM503" s="16" t="e">
        <f t="shared" si="116"/>
        <v>#DIV/0!</v>
      </c>
      <c r="AN503">
        <f t="shared" si="117"/>
        <v>27445</v>
      </c>
      <c r="AO503">
        <f t="shared" si="118"/>
        <v>27372</v>
      </c>
      <c r="AP503">
        <f t="shared" si="110"/>
        <v>27445</v>
      </c>
      <c r="AQ503">
        <f t="shared" si="119"/>
        <v>73</v>
      </c>
      <c r="AS503">
        <f t="shared" si="111"/>
        <v>0</v>
      </c>
    </row>
    <row r="504" spans="1:45">
      <c r="A504" t="str">
        <f t="shared" si="112"/>
        <v>4117340909</v>
      </c>
      <c r="B504" t="str">
        <f t="shared" si="113"/>
        <v>41173</v>
      </c>
      <c r="C504" s="1">
        <v>41173</v>
      </c>
      <c r="D504">
        <v>40909</v>
      </c>
      <c r="E504" t="s">
        <v>675</v>
      </c>
      <c r="H504" t="s">
        <v>607</v>
      </c>
      <c r="V504"/>
      <c r="AK504">
        <f t="shared" si="114"/>
        <v>0</v>
      </c>
      <c r="AL504">
        <f t="shared" si="115"/>
        <v>0</v>
      </c>
      <c r="AM504" s="16" t="e">
        <f t="shared" si="116"/>
        <v>#DIV/0!</v>
      </c>
      <c r="AN504">
        <f t="shared" si="117"/>
        <v>0</v>
      </c>
      <c r="AO504">
        <f t="shared" si="118"/>
        <v>0</v>
      </c>
      <c r="AP504">
        <f t="shared" si="110"/>
        <v>0</v>
      </c>
      <c r="AQ504">
        <f t="shared" si="119"/>
        <v>0</v>
      </c>
      <c r="AS504">
        <f t="shared" si="111"/>
        <v>0</v>
      </c>
    </row>
    <row r="505" spans="1:45">
      <c r="A505" t="str">
        <f t="shared" si="112"/>
        <v>4117330514</v>
      </c>
      <c r="B505" t="str">
        <f t="shared" si="113"/>
        <v>41173</v>
      </c>
      <c r="C505" s="1">
        <v>41173</v>
      </c>
      <c r="D505">
        <v>30514</v>
      </c>
      <c r="E505" t="s">
        <v>676</v>
      </c>
      <c r="H505" t="s">
        <v>607</v>
      </c>
      <c r="V505"/>
      <c r="AK505">
        <f t="shared" si="114"/>
        <v>0</v>
      </c>
      <c r="AL505">
        <f t="shared" si="115"/>
        <v>0</v>
      </c>
      <c r="AM505" s="16" t="e">
        <f t="shared" si="116"/>
        <v>#DIV/0!</v>
      </c>
      <c r="AN505">
        <f t="shared" si="117"/>
        <v>0</v>
      </c>
      <c r="AO505">
        <f t="shared" si="118"/>
        <v>0</v>
      </c>
      <c r="AP505">
        <f t="shared" si="110"/>
        <v>0</v>
      </c>
      <c r="AQ505">
        <f t="shared" si="119"/>
        <v>0</v>
      </c>
      <c r="AS505">
        <f t="shared" si="111"/>
        <v>0</v>
      </c>
    </row>
    <row r="506" spans="1:45">
      <c r="A506" t="str">
        <f t="shared" si="112"/>
        <v>4117330618</v>
      </c>
      <c r="B506" t="str">
        <f t="shared" si="113"/>
        <v>41173</v>
      </c>
      <c r="C506" s="1">
        <v>41173</v>
      </c>
      <c r="D506">
        <v>30618</v>
      </c>
      <c r="E506" t="s">
        <v>677</v>
      </c>
      <c r="H506" t="s">
        <v>607</v>
      </c>
      <c r="J506">
        <v>45</v>
      </c>
      <c r="K506">
        <v>19626</v>
      </c>
      <c r="L506">
        <v>1201</v>
      </c>
      <c r="O506">
        <v>3040</v>
      </c>
      <c r="P506">
        <v>530</v>
      </c>
      <c r="Q506">
        <v>45</v>
      </c>
      <c r="S506">
        <v>9</v>
      </c>
      <c r="V506"/>
      <c r="AK506">
        <f t="shared" si="114"/>
        <v>22711</v>
      </c>
      <c r="AL506">
        <f t="shared" si="115"/>
        <v>0</v>
      </c>
      <c r="AM506" s="16" t="e">
        <f t="shared" si="116"/>
        <v>#DIV/0!</v>
      </c>
      <c r="AN506">
        <f t="shared" si="117"/>
        <v>22711</v>
      </c>
      <c r="AO506">
        <f t="shared" si="118"/>
        <v>22666</v>
      </c>
      <c r="AP506">
        <f t="shared" si="110"/>
        <v>22711</v>
      </c>
      <c r="AQ506">
        <f t="shared" si="119"/>
        <v>45</v>
      </c>
      <c r="AS506">
        <f t="shared" si="111"/>
        <v>0</v>
      </c>
    </row>
    <row r="507" spans="1:45">
      <c r="A507" t="str">
        <f t="shared" si="112"/>
        <v>4117377137</v>
      </c>
      <c r="B507" t="str">
        <f t="shared" si="113"/>
        <v>41173</v>
      </c>
      <c r="C507" s="1">
        <v>41173</v>
      </c>
      <c r="D507">
        <v>77137</v>
      </c>
      <c r="E507" t="s">
        <v>678</v>
      </c>
      <c r="H507" t="s">
        <v>607</v>
      </c>
      <c r="V507"/>
      <c r="AK507">
        <f t="shared" si="114"/>
        <v>0</v>
      </c>
      <c r="AL507">
        <f t="shared" si="115"/>
        <v>0</v>
      </c>
      <c r="AM507" s="16" t="e">
        <f t="shared" si="116"/>
        <v>#DIV/0!</v>
      </c>
      <c r="AN507">
        <f t="shared" si="117"/>
        <v>0</v>
      </c>
      <c r="AO507">
        <f t="shared" si="118"/>
        <v>0</v>
      </c>
      <c r="AP507">
        <f t="shared" si="110"/>
        <v>0</v>
      </c>
      <c r="AQ507">
        <f t="shared" si="119"/>
        <v>0</v>
      </c>
      <c r="AS507">
        <f t="shared" si="111"/>
        <v>0</v>
      </c>
    </row>
    <row r="508" spans="1:45">
      <c r="A508" t="str">
        <f t="shared" si="112"/>
        <v>4117330290</v>
      </c>
      <c r="B508" t="str">
        <f t="shared" si="113"/>
        <v>41173</v>
      </c>
      <c r="C508" s="1">
        <v>41173</v>
      </c>
      <c r="D508">
        <v>30290</v>
      </c>
      <c r="E508" t="s">
        <v>679</v>
      </c>
      <c r="H508" t="s">
        <v>607</v>
      </c>
      <c r="V508"/>
      <c r="AK508">
        <f t="shared" si="114"/>
        <v>0</v>
      </c>
      <c r="AL508">
        <f t="shared" si="115"/>
        <v>0</v>
      </c>
      <c r="AM508" s="16" t="e">
        <f t="shared" si="116"/>
        <v>#DIV/0!</v>
      </c>
      <c r="AN508">
        <f t="shared" si="117"/>
        <v>0</v>
      </c>
      <c r="AO508">
        <f t="shared" si="118"/>
        <v>0</v>
      </c>
      <c r="AP508">
        <f t="shared" si="110"/>
        <v>0</v>
      </c>
      <c r="AQ508">
        <f t="shared" si="119"/>
        <v>0</v>
      </c>
      <c r="AS508">
        <f t="shared" si="111"/>
        <v>0</v>
      </c>
    </row>
    <row r="509" spans="1:45">
      <c r="A509" t="str">
        <f t="shared" si="112"/>
        <v>4117330310</v>
      </c>
      <c r="B509" t="str">
        <f t="shared" si="113"/>
        <v>41173</v>
      </c>
      <c r="C509" s="1">
        <v>41173</v>
      </c>
      <c r="D509">
        <v>30310</v>
      </c>
      <c r="E509" t="s">
        <v>680</v>
      </c>
      <c r="H509" t="s">
        <v>607</v>
      </c>
      <c r="V509"/>
      <c r="AK509">
        <f t="shared" si="114"/>
        <v>0</v>
      </c>
      <c r="AL509">
        <f t="shared" si="115"/>
        <v>0</v>
      </c>
      <c r="AM509" s="16" t="e">
        <f t="shared" si="116"/>
        <v>#DIV/0!</v>
      </c>
      <c r="AN509">
        <f t="shared" si="117"/>
        <v>0</v>
      </c>
      <c r="AO509">
        <f t="shared" si="118"/>
        <v>0</v>
      </c>
      <c r="AP509">
        <f t="shared" si="110"/>
        <v>0</v>
      </c>
      <c r="AQ509">
        <f t="shared" si="119"/>
        <v>0</v>
      </c>
      <c r="AS509">
        <f t="shared" si="111"/>
        <v>0</v>
      </c>
    </row>
    <row r="510" spans="1:45">
      <c r="A510" t="str">
        <f t="shared" si="112"/>
        <v>4117321468</v>
      </c>
      <c r="B510" t="str">
        <f t="shared" si="113"/>
        <v>41173</v>
      </c>
      <c r="C510" s="1">
        <v>41173</v>
      </c>
      <c r="D510">
        <v>21468</v>
      </c>
      <c r="E510" t="s">
        <v>681</v>
      </c>
      <c r="H510" t="s">
        <v>607</v>
      </c>
      <c r="V510"/>
      <c r="AK510">
        <f t="shared" si="114"/>
        <v>0</v>
      </c>
      <c r="AL510">
        <f t="shared" si="115"/>
        <v>0</v>
      </c>
      <c r="AM510" s="16" t="e">
        <f t="shared" si="116"/>
        <v>#DIV/0!</v>
      </c>
      <c r="AN510">
        <f t="shared" si="117"/>
        <v>0</v>
      </c>
      <c r="AO510">
        <f t="shared" si="118"/>
        <v>0</v>
      </c>
      <c r="AP510">
        <f t="shared" si="110"/>
        <v>0</v>
      </c>
      <c r="AQ510">
        <f t="shared" si="119"/>
        <v>0</v>
      </c>
      <c r="AS510">
        <f t="shared" si="111"/>
        <v>0</v>
      </c>
    </row>
    <row r="511" spans="1:45">
      <c r="A511" t="str">
        <f t="shared" si="112"/>
        <v>4117321609</v>
      </c>
      <c r="B511" t="str">
        <f t="shared" si="113"/>
        <v>41173</v>
      </c>
      <c r="C511" s="1">
        <v>41173</v>
      </c>
      <c r="D511">
        <v>21609</v>
      </c>
      <c r="E511" t="s">
        <v>682</v>
      </c>
      <c r="H511" t="s">
        <v>607</v>
      </c>
      <c r="V511"/>
      <c r="AK511">
        <f t="shared" si="114"/>
        <v>0</v>
      </c>
      <c r="AL511">
        <f t="shared" si="115"/>
        <v>0</v>
      </c>
      <c r="AM511" s="16" t="e">
        <f t="shared" si="116"/>
        <v>#DIV/0!</v>
      </c>
      <c r="AN511">
        <f t="shared" si="117"/>
        <v>0</v>
      </c>
      <c r="AO511">
        <f t="shared" si="118"/>
        <v>0</v>
      </c>
      <c r="AP511">
        <f t="shared" si="110"/>
        <v>0</v>
      </c>
      <c r="AQ511">
        <f t="shared" si="119"/>
        <v>0</v>
      </c>
      <c r="AS511">
        <f t="shared" si="111"/>
        <v>0</v>
      </c>
    </row>
    <row r="512" spans="1:45">
      <c r="A512" t="str">
        <f t="shared" si="112"/>
        <v>4117330394</v>
      </c>
      <c r="B512" t="str">
        <f t="shared" si="113"/>
        <v>41173</v>
      </c>
      <c r="C512" s="1">
        <v>41173</v>
      </c>
      <c r="D512">
        <v>30394</v>
      </c>
      <c r="E512" t="s">
        <v>683</v>
      </c>
      <c r="H512" t="s">
        <v>607</v>
      </c>
      <c r="V512"/>
      <c r="AK512">
        <f t="shared" si="114"/>
        <v>0</v>
      </c>
      <c r="AL512">
        <f t="shared" si="115"/>
        <v>0</v>
      </c>
      <c r="AM512" s="16" t="e">
        <f t="shared" si="116"/>
        <v>#DIV/0!</v>
      </c>
      <c r="AN512">
        <f t="shared" si="117"/>
        <v>0</v>
      </c>
      <c r="AO512">
        <f t="shared" si="118"/>
        <v>0</v>
      </c>
      <c r="AP512">
        <f t="shared" si="110"/>
        <v>0</v>
      </c>
      <c r="AQ512">
        <f t="shared" si="119"/>
        <v>0</v>
      </c>
      <c r="AS512">
        <f t="shared" si="111"/>
        <v>0</v>
      </c>
    </row>
    <row r="513" spans="1:45">
      <c r="A513" t="str">
        <f t="shared" si="112"/>
        <v>4117330632</v>
      </c>
      <c r="B513" t="str">
        <f t="shared" si="113"/>
        <v>41173</v>
      </c>
      <c r="C513" s="1">
        <v>41173</v>
      </c>
      <c r="D513">
        <v>30632</v>
      </c>
      <c r="E513" t="s">
        <v>684</v>
      </c>
      <c r="H513" t="s">
        <v>607</v>
      </c>
      <c r="J513">
        <v>29</v>
      </c>
      <c r="K513">
        <v>25332</v>
      </c>
      <c r="L513">
        <v>200</v>
      </c>
      <c r="O513">
        <v>1684</v>
      </c>
      <c r="P513">
        <v>938</v>
      </c>
      <c r="Q513">
        <v>30</v>
      </c>
      <c r="S513">
        <v>2</v>
      </c>
      <c r="V513"/>
      <c r="AK513">
        <f t="shared" si="114"/>
        <v>27046</v>
      </c>
      <c r="AL513">
        <f t="shared" si="115"/>
        <v>0</v>
      </c>
      <c r="AM513" s="16" t="e">
        <f t="shared" si="116"/>
        <v>#DIV/0!</v>
      </c>
      <c r="AN513">
        <f t="shared" si="117"/>
        <v>27046</v>
      </c>
      <c r="AO513">
        <f t="shared" si="118"/>
        <v>27016</v>
      </c>
      <c r="AP513">
        <f t="shared" si="110"/>
        <v>27046</v>
      </c>
      <c r="AQ513">
        <f t="shared" si="119"/>
        <v>30</v>
      </c>
      <c r="AS513">
        <f t="shared" si="111"/>
        <v>0</v>
      </c>
    </row>
    <row r="514" spans="1:45">
      <c r="A514" t="str">
        <f t="shared" si="112"/>
        <v>4117320840</v>
      </c>
      <c r="B514" t="str">
        <f t="shared" si="113"/>
        <v>41173</v>
      </c>
      <c r="C514" s="1">
        <v>41173</v>
      </c>
      <c r="D514">
        <v>20840</v>
      </c>
      <c r="E514" t="s">
        <v>685</v>
      </c>
      <c r="H514" t="s">
        <v>607</v>
      </c>
      <c r="V514"/>
      <c r="AK514">
        <f t="shared" si="114"/>
        <v>0</v>
      </c>
      <c r="AL514">
        <f t="shared" si="115"/>
        <v>0</v>
      </c>
      <c r="AM514" s="16" t="e">
        <f t="shared" si="116"/>
        <v>#DIV/0!</v>
      </c>
      <c r="AN514">
        <f t="shared" si="117"/>
        <v>0</v>
      </c>
      <c r="AO514">
        <f t="shared" si="118"/>
        <v>0</v>
      </c>
      <c r="AP514">
        <f t="shared" si="110"/>
        <v>0</v>
      </c>
      <c r="AQ514">
        <f t="shared" si="119"/>
        <v>0</v>
      </c>
      <c r="AS514">
        <f t="shared" si="111"/>
        <v>0</v>
      </c>
    </row>
    <row r="515" spans="1:45">
      <c r="A515" t="str">
        <f t="shared" si="112"/>
        <v>4117340106</v>
      </c>
      <c r="B515" t="str">
        <f t="shared" si="113"/>
        <v>41173</v>
      </c>
      <c r="C515" s="1">
        <v>41173</v>
      </c>
      <c r="D515">
        <v>40106</v>
      </c>
      <c r="E515" t="s">
        <v>59</v>
      </c>
      <c r="H515" t="s">
        <v>607</v>
      </c>
      <c r="V515"/>
      <c r="AK515">
        <f t="shared" si="114"/>
        <v>0</v>
      </c>
      <c r="AL515">
        <f t="shared" si="115"/>
        <v>0</v>
      </c>
      <c r="AM515" s="16" t="e">
        <f t="shared" si="116"/>
        <v>#DIV/0!</v>
      </c>
      <c r="AN515">
        <f t="shared" si="117"/>
        <v>0</v>
      </c>
      <c r="AO515">
        <f t="shared" si="118"/>
        <v>0</v>
      </c>
      <c r="AP515">
        <f t="shared" si="110"/>
        <v>0</v>
      </c>
      <c r="AQ515">
        <f t="shared" si="119"/>
        <v>0</v>
      </c>
      <c r="AS515">
        <f t="shared" si="111"/>
        <v>0</v>
      </c>
    </row>
    <row r="516" spans="1:45">
      <c r="A516" t="str">
        <f t="shared" si="112"/>
        <v>4117320895</v>
      </c>
      <c r="B516" t="str">
        <f t="shared" si="113"/>
        <v>41173</v>
      </c>
      <c r="C516" s="1">
        <v>41173</v>
      </c>
      <c r="D516">
        <v>20895</v>
      </c>
      <c r="E516" t="s">
        <v>686</v>
      </c>
      <c r="H516" t="s">
        <v>607</v>
      </c>
      <c r="V516">
        <v>18</v>
      </c>
      <c r="W516">
        <v>1796</v>
      </c>
      <c r="X516">
        <v>1772</v>
      </c>
      <c r="AC516">
        <v>27045</v>
      </c>
      <c r="AK516">
        <f t="shared" si="114"/>
        <v>30631</v>
      </c>
      <c r="AL516">
        <f t="shared" si="115"/>
        <v>0</v>
      </c>
      <c r="AM516" s="16" t="e">
        <f t="shared" si="116"/>
        <v>#DIV/0!</v>
      </c>
      <c r="AN516">
        <f t="shared" si="117"/>
        <v>0</v>
      </c>
      <c r="AO516">
        <f t="shared" si="118"/>
        <v>0</v>
      </c>
      <c r="AP516">
        <f t="shared" ref="AP516:AP579" si="120">IF(I516&gt;0,I516-X516,AK516-X516)</f>
        <v>28859</v>
      </c>
      <c r="AQ516">
        <f t="shared" si="119"/>
        <v>0</v>
      </c>
      <c r="AS516">
        <f t="shared" ref="AS516:AS579" si="121">SUM(V516:AH516)-X516</f>
        <v>28859</v>
      </c>
    </row>
    <row r="517" spans="1:45">
      <c r="A517" t="str">
        <f t="shared" si="112"/>
        <v>4117330602</v>
      </c>
      <c r="B517" t="str">
        <f t="shared" si="113"/>
        <v>41173</v>
      </c>
      <c r="C517" s="1">
        <v>41173</v>
      </c>
      <c r="D517">
        <v>30602</v>
      </c>
      <c r="E517" t="s">
        <v>77</v>
      </c>
      <c r="H517" t="s">
        <v>607</v>
      </c>
      <c r="V517"/>
      <c r="AK517">
        <f t="shared" si="114"/>
        <v>0</v>
      </c>
      <c r="AL517">
        <f t="shared" si="115"/>
        <v>0</v>
      </c>
      <c r="AM517" s="16" t="e">
        <f t="shared" si="116"/>
        <v>#DIV/0!</v>
      </c>
      <c r="AN517">
        <f t="shared" si="117"/>
        <v>0</v>
      </c>
      <c r="AO517">
        <f t="shared" si="118"/>
        <v>0</v>
      </c>
      <c r="AP517">
        <f t="shared" si="120"/>
        <v>0</v>
      </c>
      <c r="AQ517">
        <f t="shared" si="119"/>
        <v>0</v>
      </c>
      <c r="AS517">
        <f t="shared" si="121"/>
        <v>0</v>
      </c>
    </row>
    <row r="518" spans="1:45">
      <c r="A518" t="str">
        <f t="shared" si="112"/>
        <v>4117330619</v>
      </c>
      <c r="B518" t="str">
        <f t="shared" si="113"/>
        <v>41173</v>
      </c>
      <c r="C518" s="1">
        <v>41173</v>
      </c>
      <c r="D518">
        <v>30619</v>
      </c>
      <c r="E518" t="s">
        <v>687</v>
      </c>
      <c r="H518" t="s">
        <v>607</v>
      </c>
      <c r="J518">
        <v>52</v>
      </c>
      <c r="K518">
        <v>29301</v>
      </c>
      <c r="L518">
        <v>525</v>
      </c>
      <c r="O518">
        <v>3066</v>
      </c>
      <c r="P518">
        <v>633</v>
      </c>
      <c r="Q518">
        <v>52</v>
      </c>
      <c r="S518">
        <v>11</v>
      </c>
      <c r="V518"/>
      <c r="AK518">
        <f t="shared" si="114"/>
        <v>32419</v>
      </c>
      <c r="AL518">
        <f t="shared" si="115"/>
        <v>0</v>
      </c>
      <c r="AM518" s="16" t="e">
        <f t="shared" si="116"/>
        <v>#DIV/0!</v>
      </c>
      <c r="AN518">
        <f t="shared" si="117"/>
        <v>32419</v>
      </c>
      <c r="AO518">
        <f t="shared" si="118"/>
        <v>32367</v>
      </c>
      <c r="AP518">
        <f t="shared" si="120"/>
        <v>32419</v>
      </c>
      <c r="AQ518">
        <f t="shared" si="119"/>
        <v>52</v>
      </c>
      <c r="AS518">
        <f t="shared" si="121"/>
        <v>0</v>
      </c>
    </row>
    <row r="519" spans="1:45">
      <c r="A519" t="str">
        <f t="shared" si="112"/>
        <v>4117321357</v>
      </c>
      <c r="B519" t="str">
        <f t="shared" si="113"/>
        <v>41173</v>
      </c>
      <c r="C519" s="1">
        <v>41173</v>
      </c>
      <c r="D519">
        <v>21357</v>
      </c>
      <c r="E519" t="s">
        <v>688</v>
      </c>
      <c r="H519" t="s">
        <v>607</v>
      </c>
      <c r="V519"/>
      <c r="AK519">
        <f t="shared" si="114"/>
        <v>0</v>
      </c>
      <c r="AL519">
        <f t="shared" si="115"/>
        <v>0</v>
      </c>
      <c r="AM519" s="16" t="e">
        <f t="shared" si="116"/>
        <v>#DIV/0!</v>
      </c>
      <c r="AN519">
        <f t="shared" si="117"/>
        <v>0</v>
      </c>
      <c r="AO519">
        <f t="shared" si="118"/>
        <v>0</v>
      </c>
      <c r="AP519">
        <f t="shared" si="120"/>
        <v>0</v>
      </c>
      <c r="AQ519">
        <f t="shared" si="119"/>
        <v>0</v>
      </c>
      <c r="AS519">
        <f t="shared" si="121"/>
        <v>0</v>
      </c>
    </row>
    <row r="520" spans="1:45">
      <c r="A520" t="str">
        <f t="shared" si="112"/>
        <v>4117330627</v>
      </c>
      <c r="B520" t="str">
        <f t="shared" si="113"/>
        <v>41173</v>
      </c>
      <c r="C520" s="1">
        <v>41173</v>
      </c>
      <c r="D520">
        <v>30627</v>
      </c>
      <c r="E520" t="s">
        <v>452</v>
      </c>
      <c r="H520" t="s">
        <v>607</v>
      </c>
      <c r="J520">
        <v>35</v>
      </c>
      <c r="K520">
        <v>23189</v>
      </c>
      <c r="L520">
        <v>569</v>
      </c>
      <c r="O520">
        <v>1391</v>
      </c>
      <c r="P520">
        <v>719</v>
      </c>
      <c r="Q520">
        <v>35</v>
      </c>
      <c r="S520">
        <v>5</v>
      </c>
      <c r="V520"/>
      <c r="AK520">
        <f t="shared" si="114"/>
        <v>24615</v>
      </c>
      <c r="AL520">
        <f t="shared" si="115"/>
        <v>0</v>
      </c>
      <c r="AM520" s="16" t="e">
        <f t="shared" si="116"/>
        <v>#DIV/0!</v>
      </c>
      <c r="AN520">
        <f t="shared" si="117"/>
        <v>24615</v>
      </c>
      <c r="AO520">
        <f t="shared" si="118"/>
        <v>24580</v>
      </c>
      <c r="AP520">
        <f t="shared" si="120"/>
        <v>24615</v>
      </c>
      <c r="AQ520">
        <f t="shared" si="119"/>
        <v>35</v>
      </c>
      <c r="AS520">
        <f t="shared" si="121"/>
        <v>0</v>
      </c>
    </row>
    <row r="521" spans="1:45">
      <c r="A521" t="str">
        <f t="shared" si="112"/>
        <v>4117340930</v>
      </c>
      <c r="B521" t="str">
        <f t="shared" si="113"/>
        <v>41173</v>
      </c>
      <c r="C521" s="1">
        <v>41173</v>
      </c>
      <c r="D521">
        <v>40930</v>
      </c>
      <c r="E521" t="s">
        <v>689</v>
      </c>
      <c r="H521" t="s">
        <v>607</v>
      </c>
      <c r="V521"/>
      <c r="AK521">
        <f t="shared" si="114"/>
        <v>0</v>
      </c>
      <c r="AL521">
        <f t="shared" si="115"/>
        <v>0</v>
      </c>
      <c r="AM521" s="16" t="e">
        <f t="shared" si="116"/>
        <v>#DIV/0!</v>
      </c>
      <c r="AN521">
        <f t="shared" si="117"/>
        <v>0</v>
      </c>
      <c r="AO521">
        <f t="shared" si="118"/>
        <v>0</v>
      </c>
      <c r="AP521">
        <f t="shared" si="120"/>
        <v>0</v>
      </c>
      <c r="AQ521">
        <f t="shared" si="119"/>
        <v>0</v>
      </c>
      <c r="AS521">
        <f t="shared" si="121"/>
        <v>0</v>
      </c>
    </row>
    <row r="522" spans="1:45">
      <c r="A522" t="str">
        <f t="shared" si="112"/>
        <v>4117320995</v>
      </c>
      <c r="B522" t="str">
        <f t="shared" si="113"/>
        <v>41173</v>
      </c>
      <c r="C522" s="1">
        <v>41173</v>
      </c>
      <c r="D522">
        <v>20995</v>
      </c>
      <c r="E522" t="s">
        <v>690</v>
      </c>
      <c r="H522" t="s">
        <v>607</v>
      </c>
      <c r="V522"/>
      <c r="AK522">
        <f t="shared" si="114"/>
        <v>0</v>
      </c>
      <c r="AL522">
        <f t="shared" si="115"/>
        <v>0</v>
      </c>
      <c r="AM522" s="16" t="e">
        <f t="shared" si="116"/>
        <v>#DIV/0!</v>
      </c>
      <c r="AN522">
        <f t="shared" si="117"/>
        <v>0</v>
      </c>
      <c r="AO522">
        <f t="shared" si="118"/>
        <v>0</v>
      </c>
      <c r="AP522">
        <f t="shared" si="120"/>
        <v>0</v>
      </c>
      <c r="AQ522">
        <f t="shared" si="119"/>
        <v>0</v>
      </c>
      <c r="AS522">
        <f t="shared" si="121"/>
        <v>0</v>
      </c>
    </row>
    <row r="523" spans="1:45">
      <c r="A523" t="str">
        <f t="shared" si="112"/>
        <v>4117340788</v>
      </c>
      <c r="B523" t="str">
        <f t="shared" si="113"/>
        <v>41173</v>
      </c>
      <c r="C523" s="1">
        <v>41173</v>
      </c>
      <c r="D523">
        <v>40788</v>
      </c>
      <c r="E523" t="s">
        <v>691</v>
      </c>
      <c r="H523" t="s">
        <v>607</v>
      </c>
      <c r="V523"/>
      <c r="AK523">
        <f t="shared" si="114"/>
        <v>0</v>
      </c>
      <c r="AL523">
        <f t="shared" si="115"/>
        <v>0</v>
      </c>
      <c r="AM523" s="16" t="e">
        <f t="shared" si="116"/>
        <v>#DIV/0!</v>
      </c>
      <c r="AN523">
        <f t="shared" si="117"/>
        <v>0</v>
      </c>
      <c r="AO523">
        <f t="shared" si="118"/>
        <v>0</v>
      </c>
      <c r="AP523">
        <f t="shared" si="120"/>
        <v>0</v>
      </c>
      <c r="AQ523">
        <f t="shared" si="119"/>
        <v>0</v>
      </c>
      <c r="AS523">
        <f t="shared" si="121"/>
        <v>0</v>
      </c>
    </row>
    <row r="524" spans="1:45">
      <c r="A524" t="str">
        <f t="shared" si="112"/>
        <v>4117340935</v>
      </c>
      <c r="B524" t="str">
        <f t="shared" si="113"/>
        <v>41173</v>
      </c>
      <c r="C524" s="1">
        <v>41173</v>
      </c>
      <c r="D524">
        <v>40935</v>
      </c>
      <c r="E524" t="s">
        <v>692</v>
      </c>
      <c r="H524" t="s">
        <v>607</v>
      </c>
      <c r="V524"/>
      <c r="AK524">
        <f t="shared" si="114"/>
        <v>0</v>
      </c>
      <c r="AL524">
        <f t="shared" si="115"/>
        <v>0</v>
      </c>
      <c r="AM524" s="16" t="e">
        <f t="shared" si="116"/>
        <v>#DIV/0!</v>
      </c>
      <c r="AN524">
        <f t="shared" si="117"/>
        <v>0</v>
      </c>
      <c r="AO524">
        <f t="shared" si="118"/>
        <v>0</v>
      </c>
      <c r="AP524">
        <f t="shared" si="120"/>
        <v>0</v>
      </c>
      <c r="AQ524">
        <f t="shared" si="119"/>
        <v>0</v>
      </c>
      <c r="AS524">
        <f t="shared" si="121"/>
        <v>0</v>
      </c>
    </row>
    <row r="525" spans="1:45">
      <c r="A525" t="str">
        <f t="shared" si="112"/>
        <v>4117330536</v>
      </c>
      <c r="B525" t="str">
        <f t="shared" si="113"/>
        <v>41173</v>
      </c>
      <c r="C525" s="1">
        <v>41173</v>
      </c>
      <c r="D525">
        <v>30536</v>
      </c>
      <c r="E525" t="s">
        <v>693</v>
      </c>
      <c r="H525" t="s">
        <v>607</v>
      </c>
      <c r="V525"/>
      <c r="AK525">
        <f t="shared" si="114"/>
        <v>0</v>
      </c>
      <c r="AL525">
        <f t="shared" si="115"/>
        <v>0</v>
      </c>
      <c r="AM525" s="16" t="e">
        <f t="shared" si="116"/>
        <v>#DIV/0!</v>
      </c>
      <c r="AN525">
        <f t="shared" si="117"/>
        <v>0</v>
      </c>
      <c r="AO525">
        <f t="shared" si="118"/>
        <v>0</v>
      </c>
      <c r="AP525">
        <f t="shared" si="120"/>
        <v>0</v>
      </c>
      <c r="AQ525">
        <f t="shared" si="119"/>
        <v>0</v>
      </c>
      <c r="AS525">
        <f t="shared" si="121"/>
        <v>0</v>
      </c>
    </row>
    <row r="526" spans="1:45">
      <c r="A526" t="str">
        <f t="shared" si="112"/>
        <v>4117321189</v>
      </c>
      <c r="B526" t="str">
        <f t="shared" si="113"/>
        <v>41173</v>
      </c>
      <c r="C526" s="1">
        <v>41173</v>
      </c>
      <c r="D526">
        <v>21189</v>
      </c>
      <c r="E526" t="s">
        <v>694</v>
      </c>
      <c r="H526" t="s">
        <v>607</v>
      </c>
      <c r="V526"/>
      <c r="AK526">
        <f t="shared" si="114"/>
        <v>0</v>
      </c>
      <c r="AL526">
        <f t="shared" si="115"/>
        <v>0</v>
      </c>
      <c r="AM526" s="16" t="e">
        <f t="shared" si="116"/>
        <v>#DIV/0!</v>
      </c>
      <c r="AN526">
        <f t="shared" si="117"/>
        <v>0</v>
      </c>
      <c r="AO526">
        <f t="shared" si="118"/>
        <v>0</v>
      </c>
      <c r="AP526">
        <f t="shared" si="120"/>
        <v>0</v>
      </c>
      <c r="AQ526">
        <f t="shared" si="119"/>
        <v>0</v>
      </c>
      <c r="AS526">
        <f t="shared" si="121"/>
        <v>0</v>
      </c>
    </row>
    <row r="527" spans="1:45">
      <c r="A527" t="str">
        <f t="shared" si="112"/>
        <v>4117330560</v>
      </c>
      <c r="B527" t="str">
        <f t="shared" si="113"/>
        <v>41173</v>
      </c>
      <c r="C527" s="1">
        <v>41173</v>
      </c>
      <c r="D527">
        <v>30560</v>
      </c>
      <c r="E527" t="s">
        <v>695</v>
      </c>
      <c r="H527" t="s">
        <v>607</v>
      </c>
      <c r="V527"/>
      <c r="AK527">
        <f t="shared" si="114"/>
        <v>0</v>
      </c>
      <c r="AL527">
        <f t="shared" si="115"/>
        <v>0</v>
      </c>
      <c r="AM527" s="16" t="e">
        <f t="shared" si="116"/>
        <v>#DIV/0!</v>
      </c>
      <c r="AN527">
        <f t="shared" si="117"/>
        <v>0</v>
      </c>
      <c r="AO527">
        <f t="shared" si="118"/>
        <v>0</v>
      </c>
      <c r="AP527">
        <f t="shared" si="120"/>
        <v>0</v>
      </c>
      <c r="AQ527">
        <f t="shared" si="119"/>
        <v>0</v>
      </c>
      <c r="AS527">
        <f t="shared" si="121"/>
        <v>0</v>
      </c>
    </row>
    <row r="528" spans="1:45">
      <c r="A528" t="str">
        <f t="shared" si="112"/>
        <v>4117340678</v>
      </c>
      <c r="B528" t="str">
        <f t="shared" si="113"/>
        <v>41173</v>
      </c>
      <c r="C528" s="1">
        <v>41173</v>
      </c>
      <c r="D528">
        <v>40678</v>
      </c>
      <c r="E528" t="s">
        <v>696</v>
      </c>
      <c r="H528" t="s">
        <v>607</v>
      </c>
      <c r="V528"/>
      <c r="AK528">
        <f t="shared" si="114"/>
        <v>0</v>
      </c>
      <c r="AL528">
        <f t="shared" si="115"/>
        <v>0</v>
      </c>
      <c r="AM528" s="16" t="e">
        <f t="shared" si="116"/>
        <v>#DIV/0!</v>
      </c>
      <c r="AN528">
        <f t="shared" si="117"/>
        <v>0</v>
      </c>
      <c r="AO528">
        <f t="shared" si="118"/>
        <v>0</v>
      </c>
      <c r="AP528">
        <f t="shared" si="120"/>
        <v>0</v>
      </c>
      <c r="AQ528">
        <f t="shared" si="119"/>
        <v>0</v>
      </c>
      <c r="AS528">
        <f t="shared" si="121"/>
        <v>0</v>
      </c>
    </row>
    <row r="529" spans="1:45">
      <c r="A529" t="str">
        <f t="shared" si="112"/>
        <v>4117330613</v>
      </c>
      <c r="B529" t="str">
        <f t="shared" si="113"/>
        <v>41173</v>
      </c>
      <c r="C529" s="1">
        <v>41173</v>
      </c>
      <c r="D529">
        <v>30613</v>
      </c>
      <c r="E529" t="s">
        <v>697</v>
      </c>
      <c r="H529" t="s">
        <v>607</v>
      </c>
      <c r="J529">
        <v>44</v>
      </c>
      <c r="K529">
        <v>19429</v>
      </c>
      <c r="L529">
        <v>439</v>
      </c>
      <c r="O529">
        <v>6774</v>
      </c>
      <c r="P529">
        <v>606</v>
      </c>
      <c r="Q529">
        <v>44</v>
      </c>
      <c r="S529">
        <v>14</v>
      </c>
      <c r="V529"/>
      <c r="AK529">
        <f t="shared" si="114"/>
        <v>26247</v>
      </c>
      <c r="AL529">
        <f t="shared" si="115"/>
        <v>0</v>
      </c>
      <c r="AM529" s="16" t="e">
        <f t="shared" si="116"/>
        <v>#DIV/0!</v>
      </c>
      <c r="AN529">
        <f t="shared" si="117"/>
        <v>26247</v>
      </c>
      <c r="AO529">
        <f t="shared" si="118"/>
        <v>26203</v>
      </c>
      <c r="AP529">
        <f t="shared" si="120"/>
        <v>26247</v>
      </c>
      <c r="AQ529">
        <f t="shared" si="119"/>
        <v>44</v>
      </c>
      <c r="AS529">
        <f t="shared" si="121"/>
        <v>0</v>
      </c>
    </row>
    <row r="530" spans="1:45">
      <c r="A530" t="str">
        <f t="shared" si="112"/>
        <v>4117340805</v>
      </c>
      <c r="B530" t="str">
        <f t="shared" si="113"/>
        <v>41173</v>
      </c>
      <c r="C530" s="1">
        <v>41173</v>
      </c>
      <c r="D530">
        <v>40805</v>
      </c>
      <c r="E530" t="s">
        <v>698</v>
      </c>
      <c r="H530" t="s">
        <v>607</v>
      </c>
      <c r="V530"/>
      <c r="AK530">
        <f t="shared" si="114"/>
        <v>0</v>
      </c>
      <c r="AL530">
        <f t="shared" si="115"/>
        <v>0</v>
      </c>
      <c r="AM530" s="16" t="e">
        <f t="shared" si="116"/>
        <v>#DIV/0!</v>
      </c>
      <c r="AN530">
        <f t="shared" si="117"/>
        <v>0</v>
      </c>
      <c r="AO530">
        <f t="shared" si="118"/>
        <v>0</v>
      </c>
      <c r="AP530">
        <f t="shared" si="120"/>
        <v>0</v>
      </c>
      <c r="AQ530">
        <f t="shared" si="119"/>
        <v>0</v>
      </c>
      <c r="AS530">
        <f t="shared" si="121"/>
        <v>0</v>
      </c>
    </row>
    <row r="531" spans="1:45">
      <c r="A531" t="str">
        <f t="shared" si="112"/>
        <v>4117321103</v>
      </c>
      <c r="B531" t="str">
        <f t="shared" si="113"/>
        <v>41173</v>
      </c>
      <c r="C531" s="1">
        <v>41173</v>
      </c>
      <c r="D531">
        <v>21103</v>
      </c>
      <c r="E531" t="s">
        <v>699</v>
      </c>
      <c r="H531" t="s">
        <v>607</v>
      </c>
      <c r="V531"/>
      <c r="AK531">
        <f t="shared" si="114"/>
        <v>0</v>
      </c>
      <c r="AL531">
        <f t="shared" si="115"/>
        <v>0</v>
      </c>
      <c r="AM531" s="16" t="e">
        <f t="shared" si="116"/>
        <v>#DIV/0!</v>
      </c>
      <c r="AN531">
        <f t="shared" si="117"/>
        <v>0</v>
      </c>
      <c r="AO531">
        <f t="shared" si="118"/>
        <v>0</v>
      </c>
      <c r="AP531">
        <f t="shared" si="120"/>
        <v>0</v>
      </c>
      <c r="AQ531">
        <f t="shared" si="119"/>
        <v>0</v>
      </c>
      <c r="AS531">
        <f t="shared" si="121"/>
        <v>0</v>
      </c>
    </row>
    <row r="532" spans="1:45">
      <c r="A532" t="str">
        <f t="shared" si="112"/>
        <v>4117330633</v>
      </c>
      <c r="B532" t="str">
        <f t="shared" si="113"/>
        <v>41173</v>
      </c>
      <c r="C532" s="1">
        <v>41173</v>
      </c>
      <c r="D532">
        <v>30633</v>
      </c>
      <c r="E532" t="s">
        <v>700</v>
      </c>
      <c r="H532" t="s">
        <v>607</v>
      </c>
      <c r="J532">
        <v>42</v>
      </c>
      <c r="K532">
        <v>23885</v>
      </c>
      <c r="L532">
        <v>2116</v>
      </c>
      <c r="O532">
        <v>4178</v>
      </c>
      <c r="P532">
        <v>719</v>
      </c>
      <c r="Q532">
        <v>42</v>
      </c>
      <c r="S532">
        <v>13</v>
      </c>
      <c r="T532">
        <v>1</v>
      </c>
      <c r="U532">
        <v>101</v>
      </c>
      <c r="V532"/>
      <c r="AK532">
        <f t="shared" si="114"/>
        <v>28105</v>
      </c>
      <c r="AL532">
        <f t="shared" si="115"/>
        <v>0</v>
      </c>
      <c r="AM532" s="16" t="e">
        <f t="shared" si="116"/>
        <v>#DIV/0!</v>
      </c>
      <c r="AN532">
        <f t="shared" si="117"/>
        <v>28105</v>
      </c>
      <c r="AO532">
        <f t="shared" si="118"/>
        <v>28063</v>
      </c>
      <c r="AP532">
        <f t="shared" si="120"/>
        <v>28105</v>
      </c>
      <c r="AQ532">
        <f t="shared" si="119"/>
        <v>42</v>
      </c>
      <c r="AS532">
        <f t="shared" si="121"/>
        <v>0</v>
      </c>
    </row>
    <row r="533" spans="1:45">
      <c r="A533" t="str">
        <f t="shared" si="112"/>
        <v>4117320884</v>
      </c>
      <c r="B533" t="str">
        <f t="shared" si="113"/>
        <v>41173</v>
      </c>
      <c r="C533" s="1">
        <v>41173</v>
      </c>
      <c r="D533">
        <v>20884</v>
      </c>
      <c r="E533" t="s">
        <v>701</v>
      </c>
      <c r="H533" t="s">
        <v>607</v>
      </c>
      <c r="V533"/>
      <c r="AK533">
        <f t="shared" si="114"/>
        <v>0</v>
      </c>
      <c r="AL533">
        <f t="shared" si="115"/>
        <v>0</v>
      </c>
      <c r="AM533" s="16" t="e">
        <f t="shared" si="116"/>
        <v>#DIV/0!</v>
      </c>
      <c r="AN533">
        <f t="shared" si="117"/>
        <v>0</v>
      </c>
      <c r="AO533">
        <f t="shared" si="118"/>
        <v>0</v>
      </c>
      <c r="AP533">
        <f t="shared" si="120"/>
        <v>0</v>
      </c>
      <c r="AQ533">
        <f t="shared" si="119"/>
        <v>0</v>
      </c>
      <c r="AS533">
        <f t="shared" si="121"/>
        <v>0</v>
      </c>
    </row>
    <row r="534" spans="1:45">
      <c r="A534" t="str">
        <f t="shared" si="112"/>
        <v>4117330617</v>
      </c>
      <c r="B534" t="str">
        <f t="shared" si="113"/>
        <v>41173</v>
      </c>
      <c r="C534" s="1">
        <v>41173</v>
      </c>
      <c r="D534">
        <v>30617</v>
      </c>
      <c r="E534" t="s">
        <v>702</v>
      </c>
      <c r="H534" t="s">
        <v>607</v>
      </c>
      <c r="J534">
        <v>29</v>
      </c>
      <c r="K534">
        <v>22580</v>
      </c>
      <c r="L534">
        <v>473</v>
      </c>
      <c r="O534">
        <v>2671</v>
      </c>
      <c r="P534">
        <v>887</v>
      </c>
      <c r="Q534">
        <v>29</v>
      </c>
      <c r="S534">
        <v>4</v>
      </c>
      <c r="V534"/>
      <c r="AK534">
        <f t="shared" si="114"/>
        <v>25280</v>
      </c>
      <c r="AL534">
        <f t="shared" si="115"/>
        <v>0</v>
      </c>
      <c r="AM534" s="16" t="e">
        <f t="shared" si="116"/>
        <v>#DIV/0!</v>
      </c>
      <c r="AN534">
        <f t="shared" si="117"/>
        <v>25280</v>
      </c>
      <c r="AO534">
        <f t="shared" si="118"/>
        <v>25251</v>
      </c>
      <c r="AP534">
        <f t="shared" si="120"/>
        <v>25280</v>
      </c>
      <c r="AQ534">
        <f t="shared" si="119"/>
        <v>29</v>
      </c>
      <c r="AS534">
        <f t="shared" si="121"/>
        <v>0</v>
      </c>
    </row>
    <row r="535" spans="1:45">
      <c r="A535" t="str">
        <f t="shared" si="112"/>
        <v>4117330538</v>
      </c>
      <c r="B535" t="str">
        <f t="shared" si="113"/>
        <v>41173</v>
      </c>
      <c r="C535" s="1">
        <v>41173</v>
      </c>
      <c r="D535">
        <v>30538</v>
      </c>
      <c r="E535" t="s">
        <v>703</v>
      </c>
      <c r="H535" t="s">
        <v>607</v>
      </c>
      <c r="V535"/>
      <c r="AK535">
        <f t="shared" si="114"/>
        <v>0</v>
      </c>
      <c r="AL535">
        <f t="shared" si="115"/>
        <v>0</v>
      </c>
      <c r="AM535" s="16" t="e">
        <f t="shared" si="116"/>
        <v>#DIV/0!</v>
      </c>
      <c r="AN535">
        <f t="shared" si="117"/>
        <v>0</v>
      </c>
      <c r="AO535">
        <f t="shared" si="118"/>
        <v>0</v>
      </c>
      <c r="AP535">
        <f t="shared" si="120"/>
        <v>0</v>
      </c>
      <c r="AQ535">
        <f t="shared" si="119"/>
        <v>0</v>
      </c>
      <c r="AS535">
        <f t="shared" si="121"/>
        <v>0</v>
      </c>
    </row>
    <row r="536" spans="1:45">
      <c r="A536" t="str">
        <f t="shared" si="112"/>
        <v>4117340031</v>
      </c>
      <c r="B536" t="str">
        <f t="shared" si="113"/>
        <v>41173</v>
      </c>
      <c r="C536" s="1">
        <v>41173</v>
      </c>
      <c r="D536">
        <v>40031</v>
      </c>
      <c r="E536" t="s">
        <v>91</v>
      </c>
      <c r="H536" t="s">
        <v>607</v>
      </c>
      <c r="V536"/>
      <c r="AK536">
        <f t="shared" si="114"/>
        <v>0</v>
      </c>
      <c r="AL536">
        <f t="shared" si="115"/>
        <v>0</v>
      </c>
      <c r="AM536" s="16" t="e">
        <f t="shared" si="116"/>
        <v>#DIV/0!</v>
      </c>
      <c r="AN536">
        <f t="shared" si="117"/>
        <v>0</v>
      </c>
      <c r="AO536">
        <f t="shared" si="118"/>
        <v>0</v>
      </c>
      <c r="AP536">
        <f t="shared" si="120"/>
        <v>0</v>
      </c>
      <c r="AQ536">
        <f t="shared" si="119"/>
        <v>0</v>
      </c>
      <c r="AS536">
        <f t="shared" si="121"/>
        <v>0</v>
      </c>
    </row>
    <row r="537" spans="1:45">
      <c r="A537" t="str">
        <f t="shared" si="112"/>
        <v>4117340926</v>
      </c>
      <c r="B537" t="str">
        <f t="shared" si="113"/>
        <v>41173</v>
      </c>
      <c r="C537" s="1">
        <v>41173</v>
      </c>
      <c r="D537">
        <v>40926</v>
      </c>
      <c r="E537" t="s">
        <v>704</v>
      </c>
      <c r="H537" t="s">
        <v>607</v>
      </c>
      <c r="V537"/>
      <c r="AK537">
        <f t="shared" si="114"/>
        <v>0</v>
      </c>
      <c r="AL537">
        <f t="shared" si="115"/>
        <v>0</v>
      </c>
      <c r="AM537" s="16" t="e">
        <f t="shared" si="116"/>
        <v>#DIV/0!</v>
      </c>
      <c r="AN537">
        <f t="shared" si="117"/>
        <v>0</v>
      </c>
      <c r="AO537">
        <f t="shared" si="118"/>
        <v>0</v>
      </c>
      <c r="AP537">
        <f t="shared" si="120"/>
        <v>0</v>
      </c>
      <c r="AQ537">
        <f t="shared" si="119"/>
        <v>0</v>
      </c>
      <c r="AS537">
        <f t="shared" si="121"/>
        <v>0</v>
      </c>
    </row>
    <row r="538" spans="1:45">
      <c r="A538" t="str">
        <f t="shared" si="112"/>
        <v>4117340873</v>
      </c>
      <c r="B538" t="str">
        <f t="shared" si="113"/>
        <v>41173</v>
      </c>
      <c r="C538" s="1">
        <v>41173</v>
      </c>
      <c r="D538">
        <v>40873</v>
      </c>
      <c r="E538" t="s">
        <v>705</v>
      </c>
      <c r="H538" t="s">
        <v>607</v>
      </c>
      <c r="V538"/>
      <c r="AK538">
        <f t="shared" si="114"/>
        <v>0</v>
      </c>
      <c r="AL538">
        <f t="shared" si="115"/>
        <v>0</v>
      </c>
      <c r="AM538" s="16" t="e">
        <f t="shared" si="116"/>
        <v>#DIV/0!</v>
      </c>
      <c r="AN538">
        <f t="shared" si="117"/>
        <v>0</v>
      </c>
      <c r="AO538">
        <f t="shared" si="118"/>
        <v>0</v>
      </c>
      <c r="AP538">
        <f t="shared" si="120"/>
        <v>0</v>
      </c>
      <c r="AQ538">
        <f t="shared" si="119"/>
        <v>0</v>
      </c>
      <c r="AS538">
        <f t="shared" si="121"/>
        <v>0</v>
      </c>
    </row>
    <row r="539" spans="1:45">
      <c r="A539" t="str">
        <f t="shared" si="112"/>
        <v>4117340509</v>
      </c>
      <c r="B539" t="str">
        <f t="shared" si="113"/>
        <v>41173</v>
      </c>
      <c r="C539" s="1">
        <v>41173</v>
      </c>
      <c r="D539">
        <v>40509</v>
      </c>
      <c r="E539" t="s">
        <v>706</v>
      </c>
      <c r="H539" t="s">
        <v>607</v>
      </c>
      <c r="V539"/>
      <c r="AK539">
        <f t="shared" si="114"/>
        <v>0</v>
      </c>
      <c r="AL539">
        <f t="shared" si="115"/>
        <v>0</v>
      </c>
      <c r="AM539" s="16" t="e">
        <f t="shared" si="116"/>
        <v>#DIV/0!</v>
      </c>
      <c r="AN539">
        <f t="shared" si="117"/>
        <v>0</v>
      </c>
      <c r="AO539">
        <f t="shared" si="118"/>
        <v>0</v>
      </c>
      <c r="AP539">
        <f t="shared" si="120"/>
        <v>0</v>
      </c>
      <c r="AQ539">
        <f t="shared" si="119"/>
        <v>0</v>
      </c>
      <c r="AS539">
        <f t="shared" si="121"/>
        <v>0</v>
      </c>
    </row>
    <row r="540" spans="1:45">
      <c r="A540" t="str">
        <f t="shared" ref="A540:A603" si="122">C540&amp;D540</f>
        <v>4117330616</v>
      </c>
      <c r="B540" t="str">
        <f t="shared" ref="B540:B603" si="123">TRIM(C540&amp;G540)</f>
        <v>41173</v>
      </c>
      <c r="C540" s="1">
        <v>41173</v>
      </c>
      <c r="D540">
        <v>30616</v>
      </c>
      <c r="E540" t="s">
        <v>707</v>
      </c>
      <c r="H540" t="s">
        <v>607</v>
      </c>
      <c r="J540">
        <v>42</v>
      </c>
      <c r="K540">
        <v>26054</v>
      </c>
      <c r="L540">
        <v>882</v>
      </c>
      <c r="O540">
        <v>4475</v>
      </c>
      <c r="P540">
        <v>748</v>
      </c>
      <c r="Q540">
        <v>49</v>
      </c>
      <c r="S540">
        <v>10</v>
      </c>
      <c r="V540"/>
      <c r="AK540">
        <f t="shared" si="114"/>
        <v>30578</v>
      </c>
      <c r="AL540">
        <f t="shared" si="115"/>
        <v>0</v>
      </c>
      <c r="AM540" s="16" t="e">
        <f t="shared" si="116"/>
        <v>#DIV/0!</v>
      </c>
      <c r="AN540">
        <f t="shared" si="117"/>
        <v>30578</v>
      </c>
      <c r="AO540">
        <f t="shared" si="118"/>
        <v>30529</v>
      </c>
      <c r="AP540">
        <f t="shared" si="120"/>
        <v>30578</v>
      </c>
      <c r="AQ540">
        <f t="shared" si="119"/>
        <v>49</v>
      </c>
      <c r="AS540">
        <f t="shared" si="121"/>
        <v>0</v>
      </c>
    </row>
    <row r="541" spans="1:45">
      <c r="A541" t="str">
        <f t="shared" si="122"/>
        <v>4117340285</v>
      </c>
      <c r="B541" t="str">
        <f t="shared" si="123"/>
        <v>41173</v>
      </c>
      <c r="C541" s="1">
        <v>41173</v>
      </c>
      <c r="D541">
        <v>40285</v>
      </c>
      <c r="E541" t="s">
        <v>708</v>
      </c>
      <c r="H541" t="s">
        <v>607</v>
      </c>
      <c r="V541"/>
      <c r="AK541">
        <f t="shared" si="114"/>
        <v>0</v>
      </c>
      <c r="AL541">
        <f t="shared" si="115"/>
        <v>0</v>
      </c>
      <c r="AM541" s="16" t="e">
        <f t="shared" si="116"/>
        <v>#DIV/0!</v>
      </c>
      <c r="AN541">
        <f t="shared" si="117"/>
        <v>0</v>
      </c>
      <c r="AO541">
        <f t="shared" si="118"/>
        <v>0</v>
      </c>
      <c r="AP541">
        <f t="shared" si="120"/>
        <v>0</v>
      </c>
      <c r="AQ541">
        <f t="shared" si="119"/>
        <v>0</v>
      </c>
      <c r="AS541">
        <f t="shared" si="121"/>
        <v>0</v>
      </c>
    </row>
    <row r="542" spans="1:45">
      <c r="A542" t="str">
        <f t="shared" si="122"/>
        <v>4117340717</v>
      </c>
      <c r="B542" t="str">
        <f t="shared" si="123"/>
        <v>41173</v>
      </c>
      <c r="C542" s="1">
        <v>41173</v>
      </c>
      <c r="D542">
        <v>40717</v>
      </c>
      <c r="E542" t="s">
        <v>709</v>
      </c>
      <c r="H542" t="s">
        <v>607</v>
      </c>
      <c r="V542"/>
      <c r="AK542">
        <f t="shared" si="114"/>
        <v>0</v>
      </c>
      <c r="AL542">
        <f t="shared" si="115"/>
        <v>0</v>
      </c>
      <c r="AM542" s="16" t="e">
        <f t="shared" si="116"/>
        <v>#DIV/0!</v>
      </c>
      <c r="AN542">
        <f t="shared" si="117"/>
        <v>0</v>
      </c>
      <c r="AO542">
        <f t="shared" si="118"/>
        <v>0</v>
      </c>
      <c r="AP542">
        <f t="shared" si="120"/>
        <v>0</v>
      </c>
      <c r="AQ542">
        <f t="shared" si="119"/>
        <v>0</v>
      </c>
      <c r="AS542">
        <f t="shared" si="121"/>
        <v>0</v>
      </c>
    </row>
    <row r="543" spans="1:45">
      <c r="A543" t="str">
        <f t="shared" si="122"/>
        <v>4117377068</v>
      </c>
      <c r="B543" t="str">
        <f t="shared" si="123"/>
        <v>41173</v>
      </c>
      <c r="C543" s="1">
        <v>41173</v>
      </c>
      <c r="D543">
        <v>77068</v>
      </c>
      <c r="E543" t="s">
        <v>710</v>
      </c>
      <c r="H543" t="s">
        <v>607</v>
      </c>
      <c r="V543"/>
      <c r="AK543">
        <f t="shared" si="114"/>
        <v>0</v>
      </c>
      <c r="AL543">
        <f t="shared" si="115"/>
        <v>0</v>
      </c>
      <c r="AM543" s="16" t="e">
        <f t="shared" si="116"/>
        <v>#DIV/0!</v>
      </c>
      <c r="AN543">
        <f t="shared" si="117"/>
        <v>0</v>
      </c>
      <c r="AO543">
        <f t="shared" si="118"/>
        <v>0</v>
      </c>
      <c r="AP543">
        <f t="shared" si="120"/>
        <v>0</v>
      </c>
      <c r="AQ543">
        <f t="shared" si="119"/>
        <v>0</v>
      </c>
      <c r="AS543">
        <f t="shared" si="121"/>
        <v>0</v>
      </c>
    </row>
    <row r="544" spans="1:45">
      <c r="A544" t="str">
        <f t="shared" si="122"/>
        <v>4117321028</v>
      </c>
      <c r="B544" t="str">
        <f t="shared" si="123"/>
        <v>41173</v>
      </c>
      <c r="C544" s="1">
        <v>41173</v>
      </c>
      <c r="D544">
        <v>21028</v>
      </c>
      <c r="E544" t="s">
        <v>711</v>
      </c>
      <c r="H544" t="s">
        <v>607</v>
      </c>
      <c r="V544"/>
      <c r="AK544">
        <f t="shared" si="114"/>
        <v>0</v>
      </c>
      <c r="AL544">
        <f t="shared" si="115"/>
        <v>0</v>
      </c>
      <c r="AM544" s="16" t="e">
        <f t="shared" si="116"/>
        <v>#DIV/0!</v>
      </c>
      <c r="AN544">
        <f t="shared" si="117"/>
        <v>0</v>
      </c>
      <c r="AO544">
        <f t="shared" si="118"/>
        <v>0</v>
      </c>
      <c r="AP544">
        <f t="shared" si="120"/>
        <v>0</v>
      </c>
      <c r="AQ544">
        <f t="shared" si="119"/>
        <v>0</v>
      </c>
      <c r="AS544">
        <f t="shared" si="121"/>
        <v>0</v>
      </c>
    </row>
    <row r="545" spans="1:45">
      <c r="A545" t="str">
        <f t="shared" si="122"/>
        <v>4117377007</v>
      </c>
      <c r="B545" t="str">
        <f t="shared" si="123"/>
        <v>41173</v>
      </c>
      <c r="C545" s="1">
        <v>41173</v>
      </c>
      <c r="D545">
        <v>77007</v>
      </c>
      <c r="E545" t="s">
        <v>712</v>
      </c>
      <c r="H545" t="s">
        <v>607</v>
      </c>
      <c r="V545">
        <v>14</v>
      </c>
      <c r="X545">
        <v>3088</v>
      </c>
      <c r="AA545">
        <v>29233</v>
      </c>
      <c r="AK545">
        <f t="shared" si="114"/>
        <v>32335</v>
      </c>
      <c r="AL545">
        <f t="shared" si="115"/>
        <v>0</v>
      </c>
      <c r="AM545" s="16" t="e">
        <f t="shared" si="116"/>
        <v>#DIV/0!</v>
      </c>
      <c r="AN545">
        <f t="shared" si="117"/>
        <v>0</v>
      </c>
      <c r="AO545">
        <f t="shared" si="118"/>
        <v>0</v>
      </c>
      <c r="AP545">
        <f t="shared" si="120"/>
        <v>29247</v>
      </c>
      <c r="AQ545">
        <f t="shared" si="119"/>
        <v>0</v>
      </c>
      <c r="AS545">
        <f t="shared" si="121"/>
        <v>29247</v>
      </c>
    </row>
    <row r="546" spans="1:45">
      <c r="A546" t="str">
        <f t="shared" si="122"/>
        <v>4117340615</v>
      </c>
      <c r="B546" t="str">
        <f t="shared" si="123"/>
        <v>41173</v>
      </c>
      <c r="C546" s="1">
        <v>41173</v>
      </c>
      <c r="D546">
        <v>40615</v>
      </c>
      <c r="E546" t="s">
        <v>713</v>
      </c>
      <c r="H546" t="s">
        <v>607</v>
      </c>
      <c r="V546"/>
      <c r="AK546">
        <f t="shared" si="114"/>
        <v>0</v>
      </c>
      <c r="AL546">
        <f t="shared" si="115"/>
        <v>0</v>
      </c>
      <c r="AM546" s="16" t="e">
        <f t="shared" si="116"/>
        <v>#DIV/0!</v>
      </c>
      <c r="AN546">
        <f t="shared" si="117"/>
        <v>0</v>
      </c>
      <c r="AO546">
        <f t="shared" si="118"/>
        <v>0</v>
      </c>
      <c r="AP546">
        <f t="shared" si="120"/>
        <v>0</v>
      </c>
      <c r="AQ546">
        <f t="shared" si="119"/>
        <v>0</v>
      </c>
      <c r="AS546">
        <f t="shared" si="121"/>
        <v>0</v>
      </c>
    </row>
    <row r="547" spans="1:45">
      <c r="A547" t="str">
        <f t="shared" si="122"/>
        <v>4117330626</v>
      </c>
      <c r="B547" t="str">
        <f t="shared" si="123"/>
        <v>41173</v>
      </c>
      <c r="C547" s="1">
        <v>41173</v>
      </c>
      <c r="D547">
        <v>30626</v>
      </c>
      <c r="E547" t="s">
        <v>714</v>
      </c>
      <c r="H547" t="s">
        <v>607</v>
      </c>
      <c r="J547">
        <v>34</v>
      </c>
      <c r="K547">
        <v>23233</v>
      </c>
      <c r="L547">
        <v>1103</v>
      </c>
      <c r="O547">
        <v>4081</v>
      </c>
      <c r="P547">
        <v>836</v>
      </c>
      <c r="Q547">
        <v>34</v>
      </c>
      <c r="S547">
        <v>11</v>
      </c>
      <c r="V547"/>
      <c r="AK547">
        <f t="shared" si="114"/>
        <v>27348</v>
      </c>
      <c r="AL547">
        <f t="shared" si="115"/>
        <v>0</v>
      </c>
      <c r="AM547" s="16" t="e">
        <f t="shared" si="116"/>
        <v>#DIV/0!</v>
      </c>
      <c r="AN547">
        <f t="shared" si="117"/>
        <v>27348</v>
      </c>
      <c r="AO547">
        <f t="shared" si="118"/>
        <v>27314</v>
      </c>
      <c r="AP547">
        <f t="shared" si="120"/>
        <v>27348</v>
      </c>
      <c r="AQ547">
        <f t="shared" si="119"/>
        <v>34</v>
      </c>
      <c r="AS547">
        <f t="shared" si="121"/>
        <v>0</v>
      </c>
    </row>
    <row r="548" spans="1:45">
      <c r="A548" t="str">
        <f t="shared" si="122"/>
        <v>4117321220</v>
      </c>
      <c r="B548" t="str">
        <f t="shared" si="123"/>
        <v>41173</v>
      </c>
      <c r="C548" s="1">
        <v>41173</v>
      </c>
      <c r="D548">
        <v>21220</v>
      </c>
      <c r="E548" t="s">
        <v>715</v>
      </c>
      <c r="H548" t="s">
        <v>607</v>
      </c>
      <c r="V548"/>
      <c r="AK548">
        <f t="shared" si="114"/>
        <v>0</v>
      </c>
      <c r="AL548">
        <f t="shared" si="115"/>
        <v>0</v>
      </c>
      <c r="AM548" s="16" t="e">
        <f t="shared" si="116"/>
        <v>#DIV/0!</v>
      </c>
      <c r="AN548">
        <f t="shared" si="117"/>
        <v>0</v>
      </c>
      <c r="AO548">
        <f t="shared" si="118"/>
        <v>0</v>
      </c>
      <c r="AP548">
        <f t="shared" si="120"/>
        <v>0</v>
      </c>
      <c r="AQ548">
        <f t="shared" si="119"/>
        <v>0</v>
      </c>
      <c r="AS548">
        <f t="shared" si="121"/>
        <v>0</v>
      </c>
    </row>
    <row r="549" spans="1:45">
      <c r="A549" t="str">
        <f t="shared" si="122"/>
        <v>4117340812</v>
      </c>
      <c r="B549" t="str">
        <f t="shared" si="123"/>
        <v>41173</v>
      </c>
      <c r="C549" s="1">
        <v>41173</v>
      </c>
      <c r="D549">
        <v>40812</v>
      </c>
      <c r="E549" t="s">
        <v>716</v>
      </c>
      <c r="H549" t="s">
        <v>607</v>
      </c>
      <c r="V549"/>
      <c r="AK549">
        <f t="shared" si="114"/>
        <v>0</v>
      </c>
      <c r="AL549">
        <f t="shared" si="115"/>
        <v>0</v>
      </c>
      <c r="AM549" s="16" t="e">
        <f t="shared" si="116"/>
        <v>#DIV/0!</v>
      </c>
      <c r="AN549">
        <f t="shared" si="117"/>
        <v>0</v>
      </c>
      <c r="AO549">
        <f t="shared" si="118"/>
        <v>0</v>
      </c>
      <c r="AP549">
        <f t="shared" si="120"/>
        <v>0</v>
      </c>
      <c r="AQ549">
        <f t="shared" si="119"/>
        <v>0</v>
      </c>
      <c r="AS549">
        <f t="shared" si="121"/>
        <v>0</v>
      </c>
    </row>
    <row r="550" spans="1:45">
      <c r="A550" t="str">
        <f t="shared" si="122"/>
        <v>4117340885</v>
      </c>
      <c r="B550" t="str">
        <f t="shared" si="123"/>
        <v>41173</v>
      </c>
      <c r="C550" s="1">
        <v>41173</v>
      </c>
      <c r="D550">
        <v>40885</v>
      </c>
      <c r="E550" t="s">
        <v>85</v>
      </c>
      <c r="H550" t="s">
        <v>607</v>
      </c>
      <c r="V550"/>
      <c r="AK550">
        <f t="shared" si="114"/>
        <v>0</v>
      </c>
      <c r="AL550">
        <f t="shared" si="115"/>
        <v>0</v>
      </c>
      <c r="AM550" s="16" t="e">
        <f t="shared" si="116"/>
        <v>#DIV/0!</v>
      </c>
      <c r="AN550">
        <f t="shared" si="117"/>
        <v>0</v>
      </c>
      <c r="AO550">
        <f t="shared" si="118"/>
        <v>0</v>
      </c>
      <c r="AP550">
        <f t="shared" si="120"/>
        <v>0</v>
      </c>
      <c r="AQ550">
        <f t="shared" si="119"/>
        <v>0</v>
      </c>
      <c r="AS550">
        <f t="shared" si="121"/>
        <v>0</v>
      </c>
    </row>
    <row r="551" spans="1:45">
      <c r="A551" t="str">
        <f t="shared" si="122"/>
        <v>4117330439</v>
      </c>
      <c r="B551" t="str">
        <f t="shared" si="123"/>
        <v>41173</v>
      </c>
      <c r="C551" s="1">
        <v>41173</v>
      </c>
      <c r="D551">
        <v>30439</v>
      </c>
      <c r="E551" t="s">
        <v>74</v>
      </c>
      <c r="H551" t="s">
        <v>607</v>
      </c>
      <c r="V551"/>
      <c r="AK551">
        <f t="shared" si="114"/>
        <v>0</v>
      </c>
      <c r="AL551">
        <f t="shared" si="115"/>
        <v>0</v>
      </c>
      <c r="AM551" s="16" t="e">
        <f t="shared" si="116"/>
        <v>#DIV/0!</v>
      </c>
      <c r="AN551">
        <f t="shared" si="117"/>
        <v>0</v>
      </c>
      <c r="AO551">
        <f t="shared" si="118"/>
        <v>0</v>
      </c>
      <c r="AP551">
        <f t="shared" si="120"/>
        <v>0</v>
      </c>
      <c r="AQ551">
        <f t="shared" si="119"/>
        <v>0</v>
      </c>
      <c r="AS551">
        <f t="shared" si="121"/>
        <v>0</v>
      </c>
    </row>
    <row r="552" spans="1:45">
      <c r="A552" t="str">
        <f t="shared" si="122"/>
        <v>4117330239</v>
      </c>
      <c r="B552" t="str">
        <f t="shared" si="123"/>
        <v>41173</v>
      </c>
      <c r="C552" s="1">
        <v>41173</v>
      </c>
      <c r="D552">
        <v>30239</v>
      </c>
      <c r="E552" t="s">
        <v>717</v>
      </c>
      <c r="H552" t="s">
        <v>607</v>
      </c>
      <c r="V552"/>
      <c r="AK552">
        <f t="shared" si="114"/>
        <v>0</v>
      </c>
      <c r="AL552">
        <f t="shared" si="115"/>
        <v>0</v>
      </c>
      <c r="AM552" s="16" t="e">
        <f t="shared" si="116"/>
        <v>#DIV/0!</v>
      </c>
      <c r="AN552">
        <f t="shared" si="117"/>
        <v>0</v>
      </c>
      <c r="AO552">
        <f t="shared" si="118"/>
        <v>0</v>
      </c>
      <c r="AP552">
        <f t="shared" si="120"/>
        <v>0</v>
      </c>
      <c r="AQ552">
        <f t="shared" si="119"/>
        <v>0</v>
      </c>
      <c r="AS552">
        <f t="shared" si="121"/>
        <v>0</v>
      </c>
    </row>
    <row r="553" spans="1:45">
      <c r="A553" t="str">
        <f t="shared" si="122"/>
        <v>4117340791</v>
      </c>
      <c r="B553" t="str">
        <f t="shared" si="123"/>
        <v>41173</v>
      </c>
      <c r="C553" s="1">
        <v>41173</v>
      </c>
      <c r="D553">
        <v>40791</v>
      </c>
      <c r="E553" t="s">
        <v>57</v>
      </c>
      <c r="H553" t="s">
        <v>607</v>
      </c>
      <c r="V553"/>
      <c r="AK553">
        <f t="shared" si="114"/>
        <v>0</v>
      </c>
      <c r="AL553">
        <f t="shared" si="115"/>
        <v>0</v>
      </c>
      <c r="AM553" s="16" t="e">
        <f t="shared" si="116"/>
        <v>#DIV/0!</v>
      </c>
      <c r="AN553">
        <f t="shared" si="117"/>
        <v>0</v>
      </c>
      <c r="AO553">
        <f t="shared" si="118"/>
        <v>0</v>
      </c>
      <c r="AP553">
        <f t="shared" si="120"/>
        <v>0</v>
      </c>
      <c r="AQ553">
        <f t="shared" si="119"/>
        <v>0</v>
      </c>
      <c r="AS553">
        <f t="shared" si="121"/>
        <v>0</v>
      </c>
    </row>
    <row r="554" spans="1:45">
      <c r="A554" t="str">
        <f t="shared" si="122"/>
        <v>4117330535</v>
      </c>
      <c r="B554" t="str">
        <f t="shared" si="123"/>
        <v>41173</v>
      </c>
      <c r="C554" s="1">
        <v>41173</v>
      </c>
      <c r="D554">
        <v>30535</v>
      </c>
      <c r="E554" t="s">
        <v>718</v>
      </c>
      <c r="H554" t="s">
        <v>607</v>
      </c>
      <c r="V554"/>
      <c r="AK554">
        <f t="shared" si="114"/>
        <v>0</v>
      </c>
      <c r="AL554">
        <f t="shared" si="115"/>
        <v>0</v>
      </c>
      <c r="AM554" s="16" t="e">
        <f t="shared" si="116"/>
        <v>#DIV/0!</v>
      </c>
      <c r="AN554">
        <f t="shared" si="117"/>
        <v>0</v>
      </c>
      <c r="AO554">
        <f t="shared" si="118"/>
        <v>0</v>
      </c>
      <c r="AP554">
        <f t="shared" si="120"/>
        <v>0</v>
      </c>
      <c r="AQ554">
        <f t="shared" si="119"/>
        <v>0</v>
      </c>
      <c r="AS554">
        <f t="shared" si="121"/>
        <v>0</v>
      </c>
    </row>
    <row r="555" spans="1:45">
      <c r="A555" t="str">
        <f t="shared" si="122"/>
        <v>4117340187</v>
      </c>
      <c r="B555" t="str">
        <f t="shared" si="123"/>
        <v>41173</v>
      </c>
      <c r="C555" s="1">
        <v>41173</v>
      </c>
      <c r="D555">
        <v>40187</v>
      </c>
      <c r="E555" t="s">
        <v>719</v>
      </c>
      <c r="H555" t="s">
        <v>607</v>
      </c>
      <c r="V555"/>
      <c r="AK555">
        <f t="shared" si="114"/>
        <v>0</v>
      </c>
      <c r="AL555">
        <f t="shared" si="115"/>
        <v>0</v>
      </c>
      <c r="AM555" s="16" t="e">
        <f t="shared" si="116"/>
        <v>#DIV/0!</v>
      </c>
      <c r="AN555">
        <f t="shared" si="117"/>
        <v>0</v>
      </c>
      <c r="AO555">
        <f t="shared" si="118"/>
        <v>0</v>
      </c>
      <c r="AP555">
        <f t="shared" si="120"/>
        <v>0</v>
      </c>
      <c r="AQ555">
        <f t="shared" si="119"/>
        <v>0</v>
      </c>
      <c r="AS555">
        <f t="shared" si="121"/>
        <v>0</v>
      </c>
    </row>
    <row r="556" spans="1:45">
      <c r="A556" t="str">
        <f t="shared" si="122"/>
        <v>4117240926</v>
      </c>
      <c r="B556" t="str">
        <f t="shared" si="123"/>
        <v>41172ES English</v>
      </c>
      <c r="C556" s="1">
        <v>41172</v>
      </c>
      <c r="D556">
        <v>40926</v>
      </c>
      <c r="E556" t="s">
        <v>704</v>
      </c>
      <c r="F556" t="s">
        <v>33</v>
      </c>
      <c r="G556" t="s">
        <v>34</v>
      </c>
      <c r="H556" t="s">
        <v>195</v>
      </c>
      <c r="I556">
        <v>36097</v>
      </c>
      <c r="J556">
        <v>70</v>
      </c>
      <c r="K556">
        <v>23515</v>
      </c>
      <c r="L556">
        <v>719</v>
      </c>
      <c r="N556">
        <v>711</v>
      </c>
      <c r="O556">
        <v>1068</v>
      </c>
      <c r="P556">
        <v>361</v>
      </c>
      <c r="Q556">
        <v>70</v>
      </c>
      <c r="R556">
        <v>302</v>
      </c>
      <c r="S556">
        <v>4</v>
      </c>
      <c r="V556">
        <v>46</v>
      </c>
      <c r="W556">
        <v>1812</v>
      </c>
      <c r="X556">
        <v>1900</v>
      </c>
      <c r="Y556">
        <v>1156</v>
      </c>
      <c r="Z556">
        <v>5509</v>
      </c>
      <c r="AI556">
        <v>9.5</v>
      </c>
      <c r="AK556">
        <f t="shared" ref="AK556:AK619" si="124">K556+N556+O556+R556+SUM(V556:AH556)+Q556</f>
        <v>36089</v>
      </c>
      <c r="AL556">
        <f t="shared" ref="AL556:AL619" si="125">IF(I556-AK556&lt;0,0,I556-AK556)</f>
        <v>8</v>
      </c>
      <c r="AM556" s="16">
        <f t="shared" ref="AM556:AM619" si="126">AL556/I556</f>
        <v>2.2162506579494141E-4</v>
      </c>
      <c r="AN556">
        <f t="shared" ref="AN556:AN619" si="127">K556+N556+O556+Q556+R556</f>
        <v>25666</v>
      </c>
      <c r="AO556">
        <f t="shared" ref="AO556:AO619" si="128">K556+N556+O556</f>
        <v>25294</v>
      </c>
      <c r="AP556">
        <f t="shared" si="120"/>
        <v>34197</v>
      </c>
      <c r="AQ556">
        <f t="shared" ref="AQ556:AQ619" si="129">R556+Q556</f>
        <v>372</v>
      </c>
      <c r="AS556">
        <f t="shared" si="121"/>
        <v>8523</v>
      </c>
    </row>
    <row r="557" spans="1:45">
      <c r="A557" t="str">
        <f t="shared" si="122"/>
        <v>4117240976</v>
      </c>
      <c r="B557" t="str">
        <f t="shared" si="123"/>
        <v>41172ES English</v>
      </c>
      <c r="C557" s="1">
        <v>41172</v>
      </c>
      <c r="D557">
        <v>40976</v>
      </c>
      <c r="E557" t="s">
        <v>196</v>
      </c>
      <c r="F557" t="s">
        <v>33</v>
      </c>
      <c r="G557" t="s">
        <v>34</v>
      </c>
      <c r="H557" t="s">
        <v>195</v>
      </c>
      <c r="I557">
        <v>37804</v>
      </c>
      <c r="J557">
        <v>64</v>
      </c>
      <c r="K557">
        <v>26424</v>
      </c>
      <c r="L557">
        <v>850</v>
      </c>
      <c r="N557">
        <v>899</v>
      </c>
      <c r="O557">
        <v>4658</v>
      </c>
      <c r="P557">
        <v>499</v>
      </c>
      <c r="Q557">
        <v>64</v>
      </c>
      <c r="R557">
        <v>1627</v>
      </c>
      <c r="S557">
        <v>17</v>
      </c>
      <c r="V557">
        <v>55</v>
      </c>
      <c r="W557">
        <v>3564</v>
      </c>
      <c r="Y557">
        <v>501</v>
      </c>
      <c r="AI557">
        <v>10.5</v>
      </c>
      <c r="AK557">
        <f t="shared" si="124"/>
        <v>37792</v>
      </c>
      <c r="AL557">
        <f t="shared" si="125"/>
        <v>12</v>
      </c>
      <c r="AM557" s="16">
        <f t="shared" si="126"/>
        <v>3.174267273304412E-4</v>
      </c>
      <c r="AN557">
        <f t="shared" si="127"/>
        <v>33672</v>
      </c>
      <c r="AO557">
        <f t="shared" si="128"/>
        <v>31981</v>
      </c>
      <c r="AP557">
        <f t="shared" si="120"/>
        <v>37804</v>
      </c>
      <c r="AQ557">
        <f t="shared" si="129"/>
        <v>1691</v>
      </c>
      <c r="AS557">
        <f t="shared" si="121"/>
        <v>4120</v>
      </c>
    </row>
    <row r="558" spans="1:45">
      <c r="A558" t="str">
        <f t="shared" si="122"/>
        <v>4117240685</v>
      </c>
      <c r="B558" t="str">
        <f t="shared" si="123"/>
        <v>41172ES English</v>
      </c>
      <c r="C558" s="1">
        <v>41172</v>
      </c>
      <c r="D558">
        <v>40685</v>
      </c>
      <c r="E558" t="s">
        <v>197</v>
      </c>
      <c r="F558" t="s">
        <v>33</v>
      </c>
      <c r="G558" t="s">
        <v>34</v>
      </c>
      <c r="H558" t="s">
        <v>195</v>
      </c>
      <c r="I558">
        <v>36008</v>
      </c>
      <c r="J558">
        <v>45</v>
      </c>
      <c r="K558">
        <v>28915</v>
      </c>
      <c r="L558">
        <v>343</v>
      </c>
      <c r="N558">
        <v>345</v>
      </c>
      <c r="O558">
        <v>1046</v>
      </c>
      <c r="P558">
        <v>673</v>
      </c>
      <c r="Q558">
        <v>45</v>
      </c>
      <c r="R558">
        <v>421</v>
      </c>
      <c r="S558">
        <v>4</v>
      </c>
      <c r="V558">
        <v>9</v>
      </c>
      <c r="W558">
        <v>1780</v>
      </c>
      <c r="X558">
        <v>1806</v>
      </c>
      <c r="Z558">
        <v>1634</v>
      </c>
      <c r="AI558">
        <v>9.5</v>
      </c>
      <c r="AK558">
        <f t="shared" si="124"/>
        <v>36001</v>
      </c>
      <c r="AL558">
        <f t="shared" si="125"/>
        <v>7</v>
      </c>
      <c r="AM558" s="16">
        <f t="shared" si="126"/>
        <v>1.9440124416796267E-4</v>
      </c>
      <c r="AN558">
        <f t="shared" si="127"/>
        <v>30772</v>
      </c>
      <c r="AO558">
        <f t="shared" si="128"/>
        <v>30306</v>
      </c>
      <c r="AP558">
        <f t="shared" si="120"/>
        <v>34202</v>
      </c>
      <c r="AQ558">
        <f t="shared" si="129"/>
        <v>466</v>
      </c>
      <c r="AS558">
        <f t="shared" si="121"/>
        <v>3423</v>
      </c>
    </row>
    <row r="559" spans="1:45">
      <c r="A559" t="str">
        <f t="shared" si="122"/>
        <v>4117240952</v>
      </c>
      <c r="B559" t="str">
        <f t="shared" si="123"/>
        <v>41172ES English</v>
      </c>
      <c r="C559" s="1">
        <v>41172</v>
      </c>
      <c r="D559">
        <v>40952</v>
      </c>
      <c r="E559" t="s">
        <v>198</v>
      </c>
      <c r="F559" t="s">
        <v>33</v>
      </c>
      <c r="G559" t="s">
        <v>34</v>
      </c>
      <c r="H559" t="s">
        <v>195</v>
      </c>
      <c r="I559">
        <v>30818</v>
      </c>
      <c r="J559">
        <v>41</v>
      </c>
      <c r="K559">
        <v>20353</v>
      </c>
      <c r="L559">
        <v>303</v>
      </c>
      <c r="N559">
        <v>304</v>
      </c>
      <c r="O559">
        <v>4903</v>
      </c>
      <c r="P559">
        <v>623</v>
      </c>
      <c r="Q559">
        <v>41</v>
      </c>
      <c r="R559">
        <v>30</v>
      </c>
      <c r="S559">
        <v>12</v>
      </c>
      <c r="V559">
        <v>10</v>
      </c>
      <c r="W559">
        <v>1642</v>
      </c>
      <c r="X559">
        <v>1787</v>
      </c>
      <c r="Z559">
        <v>1749</v>
      </c>
      <c r="AI559">
        <v>8.1</v>
      </c>
      <c r="AK559">
        <f t="shared" si="124"/>
        <v>30819</v>
      </c>
      <c r="AL559">
        <f t="shared" si="125"/>
        <v>0</v>
      </c>
      <c r="AM559" s="16">
        <f t="shared" si="126"/>
        <v>0</v>
      </c>
      <c r="AN559">
        <f t="shared" si="127"/>
        <v>25631</v>
      </c>
      <c r="AO559">
        <f t="shared" si="128"/>
        <v>25560</v>
      </c>
      <c r="AP559">
        <f t="shared" si="120"/>
        <v>29031</v>
      </c>
      <c r="AQ559">
        <f t="shared" si="129"/>
        <v>71</v>
      </c>
      <c r="AS559">
        <f t="shared" si="121"/>
        <v>3401</v>
      </c>
    </row>
    <row r="560" spans="1:45">
      <c r="A560" t="str">
        <f t="shared" si="122"/>
        <v>4117240943</v>
      </c>
      <c r="B560" t="str">
        <f t="shared" si="123"/>
        <v>41172ES English</v>
      </c>
      <c r="C560" s="1">
        <v>41172</v>
      </c>
      <c r="D560">
        <v>40943</v>
      </c>
      <c r="E560" t="s">
        <v>199</v>
      </c>
      <c r="F560" t="s">
        <v>33</v>
      </c>
      <c r="G560" t="s">
        <v>34</v>
      </c>
      <c r="H560" t="s">
        <v>195</v>
      </c>
      <c r="I560">
        <v>30587</v>
      </c>
      <c r="J560">
        <v>58</v>
      </c>
      <c r="K560">
        <v>18555</v>
      </c>
      <c r="L560">
        <v>751</v>
      </c>
      <c r="N560">
        <v>758</v>
      </c>
      <c r="O560">
        <v>1620</v>
      </c>
      <c r="P560">
        <v>361</v>
      </c>
      <c r="Q560">
        <v>58</v>
      </c>
      <c r="R560">
        <v>503</v>
      </c>
      <c r="S560">
        <v>6</v>
      </c>
      <c r="V560">
        <v>194</v>
      </c>
      <c r="W560">
        <v>1761</v>
      </c>
      <c r="X560">
        <v>1806</v>
      </c>
      <c r="Z560">
        <v>1582</v>
      </c>
      <c r="AC560">
        <v>3753</v>
      </c>
      <c r="AI560">
        <v>8</v>
      </c>
      <c r="AK560">
        <f t="shared" si="124"/>
        <v>30590</v>
      </c>
      <c r="AL560">
        <f t="shared" si="125"/>
        <v>0</v>
      </c>
      <c r="AM560" s="16">
        <f t="shared" si="126"/>
        <v>0</v>
      </c>
      <c r="AN560">
        <f t="shared" si="127"/>
        <v>21494</v>
      </c>
      <c r="AO560">
        <f t="shared" si="128"/>
        <v>20933</v>
      </c>
      <c r="AP560">
        <f t="shared" si="120"/>
        <v>28781</v>
      </c>
      <c r="AQ560">
        <f t="shared" si="129"/>
        <v>561</v>
      </c>
      <c r="AS560">
        <f t="shared" si="121"/>
        <v>7290</v>
      </c>
    </row>
    <row r="561" spans="1:45">
      <c r="A561" t="str">
        <f t="shared" si="122"/>
        <v>4117240716</v>
      </c>
      <c r="B561" t="str">
        <f t="shared" si="123"/>
        <v>41172ES English</v>
      </c>
      <c r="C561" s="1">
        <v>41172</v>
      </c>
      <c r="D561">
        <v>40716</v>
      </c>
      <c r="E561" t="s">
        <v>610</v>
      </c>
      <c r="F561" t="s">
        <v>33</v>
      </c>
      <c r="G561" t="s">
        <v>34</v>
      </c>
      <c r="H561" t="s">
        <v>195</v>
      </c>
      <c r="I561">
        <v>35993</v>
      </c>
      <c r="J561">
        <v>39</v>
      </c>
      <c r="K561">
        <v>17982</v>
      </c>
      <c r="L561">
        <v>523</v>
      </c>
      <c r="N561">
        <v>767</v>
      </c>
      <c r="O561">
        <v>6617</v>
      </c>
      <c r="P561">
        <v>644</v>
      </c>
      <c r="Q561">
        <v>39</v>
      </c>
      <c r="R561">
        <v>559</v>
      </c>
      <c r="S561">
        <v>10</v>
      </c>
      <c r="V561">
        <v>322</v>
      </c>
      <c r="W561">
        <v>1835</v>
      </c>
      <c r="X561">
        <v>1804</v>
      </c>
      <c r="Y561">
        <v>305</v>
      </c>
      <c r="Z561">
        <v>5355</v>
      </c>
      <c r="AI561">
        <v>9.5</v>
      </c>
      <c r="AK561">
        <f t="shared" si="124"/>
        <v>35585</v>
      </c>
      <c r="AL561">
        <f t="shared" si="125"/>
        <v>408</v>
      </c>
      <c r="AM561" s="16">
        <f t="shared" si="126"/>
        <v>1.1335537465618314E-2</v>
      </c>
      <c r="AN561">
        <f t="shared" si="127"/>
        <v>25964</v>
      </c>
      <c r="AO561">
        <f t="shared" si="128"/>
        <v>25366</v>
      </c>
      <c r="AP561">
        <f t="shared" si="120"/>
        <v>34189</v>
      </c>
      <c r="AQ561">
        <f t="shared" si="129"/>
        <v>598</v>
      </c>
      <c r="AS561">
        <f t="shared" si="121"/>
        <v>7817</v>
      </c>
    </row>
    <row r="562" spans="1:45">
      <c r="A562" t="str">
        <f t="shared" si="122"/>
        <v>4117240945</v>
      </c>
      <c r="B562" t="str">
        <f t="shared" si="123"/>
        <v>41172ES English</v>
      </c>
      <c r="C562" s="1">
        <v>41172</v>
      </c>
      <c r="D562">
        <v>40945</v>
      </c>
      <c r="E562" t="s">
        <v>200</v>
      </c>
      <c r="F562" t="s">
        <v>33</v>
      </c>
      <c r="G562" t="s">
        <v>34</v>
      </c>
      <c r="H562" t="s">
        <v>195</v>
      </c>
      <c r="I562">
        <v>37789</v>
      </c>
      <c r="J562">
        <v>48</v>
      </c>
      <c r="K562">
        <v>25110</v>
      </c>
      <c r="L562">
        <v>1221</v>
      </c>
      <c r="N562">
        <v>1372</v>
      </c>
      <c r="O562">
        <v>3453</v>
      </c>
      <c r="P562">
        <v>621</v>
      </c>
      <c r="Q562">
        <v>49</v>
      </c>
      <c r="R562">
        <v>1543</v>
      </c>
      <c r="S562">
        <v>5</v>
      </c>
      <c r="V562">
        <v>83</v>
      </c>
      <c r="W562">
        <v>1865</v>
      </c>
      <c r="X562">
        <v>1826</v>
      </c>
      <c r="Y562">
        <v>575</v>
      </c>
      <c r="Z562">
        <v>1779</v>
      </c>
      <c r="AI562">
        <v>10</v>
      </c>
      <c r="AK562">
        <f t="shared" si="124"/>
        <v>37655</v>
      </c>
      <c r="AL562">
        <f t="shared" si="125"/>
        <v>134</v>
      </c>
      <c r="AM562" s="16">
        <f t="shared" si="126"/>
        <v>3.5460054513218133E-3</v>
      </c>
      <c r="AN562">
        <f t="shared" si="127"/>
        <v>31527</v>
      </c>
      <c r="AO562">
        <f t="shared" si="128"/>
        <v>29935</v>
      </c>
      <c r="AP562">
        <f t="shared" si="120"/>
        <v>35963</v>
      </c>
      <c r="AQ562">
        <f t="shared" si="129"/>
        <v>1592</v>
      </c>
      <c r="AS562">
        <f t="shared" si="121"/>
        <v>4302</v>
      </c>
    </row>
    <row r="563" spans="1:45">
      <c r="A563" t="str">
        <f t="shared" si="122"/>
        <v>4117240805</v>
      </c>
      <c r="B563" t="str">
        <f t="shared" si="123"/>
        <v>41172ES English</v>
      </c>
      <c r="C563" s="1">
        <v>41172</v>
      </c>
      <c r="D563">
        <v>40805</v>
      </c>
      <c r="E563" t="s">
        <v>698</v>
      </c>
      <c r="F563" t="s">
        <v>33</v>
      </c>
      <c r="G563" t="s">
        <v>34</v>
      </c>
      <c r="H563" t="s">
        <v>195</v>
      </c>
      <c r="I563">
        <v>36427</v>
      </c>
      <c r="J563">
        <v>57</v>
      </c>
      <c r="K563">
        <v>19079</v>
      </c>
      <c r="L563">
        <v>532</v>
      </c>
      <c r="N563">
        <v>583</v>
      </c>
      <c r="O563">
        <v>3830</v>
      </c>
      <c r="P563">
        <v>411</v>
      </c>
      <c r="Q563">
        <v>57</v>
      </c>
      <c r="R563">
        <v>660</v>
      </c>
      <c r="S563">
        <v>7</v>
      </c>
      <c r="V563">
        <v>23</v>
      </c>
      <c r="W563">
        <v>1959</v>
      </c>
      <c r="X563">
        <v>1813</v>
      </c>
      <c r="Z563">
        <v>5231</v>
      </c>
      <c r="AC563">
        <v>3597</v>
      </c>
      <c r="AI563">
        <v>9.6</v>
      </c>
      <c r="AK563">
        <f t="shared" si="124"/>
        <v>36832</v>
      </c>
      <c r="AL563">
        <f t="shared" si="125"/>
        <v>0</v>
      </c>
      <c r="AM563" s="16">
        <f t="shared" si="126"/>
        <v>0</v>
      </c>
      <c r="AN563">
        <f t="shared" si="127"/>
        <v>24209</v>
      </c>
      <c r="AO563">
        <f t="shared" si="128"/>
        <v>23492</v>
      </c>
      <c r="AP563">
        <f t="shared" si="120"/>
        <v>34614</v>
      </c>
      <c r="AQ563">
        <f t="shared" si="129"/>
        <v>717</v>
      </c>
      <c r="AS563">
        <f t="shared" si="121"/>
        <v>10810</v>
      </c>
    </row>
    <row r="564" spans="1:45">
      <c r="A564" t="str">
        <f t="shared" si="122"/>
        <v>4117240281</v>
      </c>
      <c r="B564" t="str">
        <f t="shared" si="123"/>
        <v>41172ES English</v>
      </c>
      <c r="C564" s="1">
        <v>41172</v>
      </c>
      <c r="D564">
        <v>40281</v>
      </c>
      <c r="E564" t="s">
        <v>203</v>
      </c>
      <c r="F564" t="s">
        <v>33</v>
      </c>
      <c r="G564" t="s">
        <v>34</v>
      </c>
      <c r="H564" t="s">
        <v>195</v>
      </c>
      <c r="I564">
        <v>30886</v>
      </c>
      <c r="J564">
        <v>51</v>
      </c>
      <c r="K564">
        <v>15937</v>
      </c>
      <c r="L564">
        <v>268</v>
      </c>
      <c r="N564">
        <v>343</v>
      </c>
      <c r="O564">
        <v>8923</v>
      </c>
      <c r="P564">
        <v>493</v>
      </c>
      <c r="Q564">
        <v>52</v>
      </c>
      <c r="R564">
        <v>317</v>
      </c>
      <c r="S564">
        <v>36</v>
      </c>
      <c r="V564">
        <v>18</v>
      </c>
      <c r="W564">
        <v>1758</v>
      </c>
      <c r="X564">
        <v>1773</v>
      </c>
      <c r="Y564">
        <v>571</v>
      </c>
      <c r="Z564">
        <v>1140</v>
      </c>
      <c r="AI564">
        <v>8.1</v>
      </c>
      <c r="AK564">
        <f t="shared" si="124"/>
        <v>30832</v>
      </c>
      <c r="AL564">
        <f t="shared" si="125"/>
        <v>54</v>
      </c>
      <c r="AM564" s="16">
        <f t="shared" si="126"/>
        <v>1.7483649549957911E-3</v>
      </c>
      <c r="AN564">
        <f t="shared" si="127"/>
        <v>25572</v>
      </c>
      <c r="AO564">
        <f t="shared" si="128"/>
        <v>25203</v>
      </c>
      <c r="AP564">
        <f t="shared" si="120"/>
        <v>29113</v>
      </c>
      <c r="AQ564">
        <f t="shared" si="129"/>
        <v>369</v>
      </c>
      <c r="AS564">
        <f t="shared" si="121"/>
        <v>3487</v>
      </c>
    </row>
    <row r="565" spans="1:45">
      <c r="A565" t="str">
        <f t="shared" si="122"/>
        <v>4117240871</v>
      </c>
      <c r="B565" t="str">
        <f t="shared" si="123"/>
        <v>41172ES English</v>
      </c>
      <c r="C565" s="1">
        <v>41172</v>
      </c>
      <c r="D565">
        <v>40871</v>
      </c>
      <c r="E565" t="s">
        <v>202</v>
      </c>
      <c r="F565" t="s">
        <v>33</v>
      </c>
      <c r="G565" t="s">
        <v>34</v>
      </c>
      <c r="H565" t="s">
        <v>195</v>
      </c>
      <c r="I565">
        <v>30700</v>
      </c>
      <c r="J565">
        <v>57</v>
      </c>
      <c r="K565">
        <v>20734</v>
      </c>
      <c r="L565">
        <v>193</v>
      </c>
      <c r="N565">
        <v>173</v>
      </c>
      <c r="O565">
        <v>6073</v>
      </c>
      <c r="P565">
        <v>474</v>
      </c>
      <c r="Q565">
        <v>57</v>
      </c>
      <c r="R565">
        <v>39</v>
      </c>
      <c r="S565">
        <v>8</v>
      </c>
      <c r="V565">
        <v>10</v>
      </c>
      <c r="W565">
        <v>1793</v>
      </c>
      <c r="X565">
        <v>1766</v>
      </c>
      <c r="Z565">
        <v>6</v>
      </c>
      <c r="AI565">
        <v>8</v>
      </c>
      <c r="AK565">
        <f t="shared" si="124"/>
        <v>30651</v>
      </c>
      <c r="AL565">
        <f t="shared" si="125"/>
        <v>49</v>
      </c>
      <c r="AM565" s="16">
        <f t="shared" si="126"/>
        <v>1.5960912052117263E-3</v>
      </c>
      <c r="AN565">
        <f t="shared" si="127"/>
        <v>27076</v>
      </c>
      <c r="AO565">
        <f t="shared" si="128"/>
        <v>26980</v>
      </c>
      <c r="AP565">
        <f t="shared" si="120"/>
        <v>28934</v>
      </c>
      <c r="AQ565">
        <f t="shared" si="129"/>
        <v>96</v>
      </c>
      <c r="AS565">
        <f t="shared" si="121"/>
        <v>1809</v>
      </c>
    </row>
    <row r="566" spans="1:45">
      <c r="A566" t="str">
        <f t="shared" si="122"/>
        <v>4117240914</v>
      </c>
      <c r="B566" t="str">
        <f t="shared" si="123"/>
        <v>41172ES English</v>
      </c>
      <c r="C566" s="1">
        <v>41172</v>
      </c>
      <c r="D566">
        <v>40914</v>
      </c>
      <c r="E566" t="s">
        <v>194</v>
      </c>
      <c r="F566" t="s">
        <v>33</v>
      </c>
      <c r="G566" t="s">
        <v>34</v>
      </c>
      <c r="H566" t="s">
        <v>195</v>
      </c>
      <c r="I566">
        <v>30573</v>
      </c>
      <c r="J566">
        <v>54</v>
      </c>
      <c r="K566">
        <v>16955</v>
      </c>
      <c r="L566">
        <v>1444</v>
      </c>
      <c r="N566">
        <v>1470</v>
      </c>
      <c r="O566">
        <v>6524</v>
      </c>
      <c r="P566">
        <v>462</v>
      </c>
      <c r="Q566">
        <v>54</v>
      </c>
      <c r="R566">
        <v>37</v>
      </c>
      <c r="S566">
        <v>24</v>
      </c>
      <c r="V566">
        <v>10</v>
      </c>
      <c r="W566">
        <v>1876</v>
      </c>
      <c r="X566">
        <v>1751</v>
      </c>
      <c r="Z566">
        <v>1829</v>
      </c>
      <c r="AI566">
        <v>8</v>
      </c>
      <c r="AK566">
        <f t="shared" si="124"/>
        <v>30506</v>
      </c>
      <c r="AL566">
        <f t="shared" si="125"/>
        <v>67</v>
      </c>
      <c r="AM566" s="16">
        <f t="shared" si="126"/>
        <v>2.1914761390769634E-3</v>
      </c>
      <c r="AN566">
        <f t="shared" si="127"/>
        <v>25040</v>
      </c>
      <c r="AO566">
        <f t="shared" si="128"/>
        <v>24949</v>
      </c>
      <c r="AP566">
        <f t="shared" si="120"/>
        <v>28822</v>
      </c>
      <c r="AQ566">
        <f t="shared" si="129"/>
        <v>91</v>
      </c>
      <c r="AS566">
        <f t="shared" si="121"/>
        <v>3715</v>
      </c>
    </row>
    <row r="567" spans="1:45">
      <c r="A567" t="str">
        <f t="shared" si="122"/>
        <v>4117240881</v>
      </c>
      <c r="B567" t="str">
        <f t="shared" si="123"/>
        <v>41172ES English</v>
      </c>
      <c r="C567" s="1">
        <v>41172</v>
      </c>
      <c r="D567">
        <v>40881</v>
      </c>
      <c r="E567" t="s">
        <v>659</v>
      </c>
      <c r="F567" t="s">
        <v>33</v>
      </c>
      <c r="G567" t="s">
        <v>34</v>
      </c>
      <c r="H567" t="s">
        <v>195</v>
      </c>
      <c r="I567">
        <v>10816</v>
      </c>
      <c r="J567">
        <v>13</v>
      </c>
      <c r="K567">
        <v>4042</v>
      </c>
      <c r="L567">
        <v>38</v>
      </c>
      <c r="N567">
        <v>34</v>
      </c>
      <c r="O567">
        <v>37</v>
      </c>
      <c r="P567">
        <v>317</v>
      </c>
      <c r="Q567">
        <v>13</v>
      </c>
      <c r="R567">
        <v>195</v>
      </c>
      <c r="S567">
        <v>1</v>
      </c>
      <c r="V567">
        <v>30</v>
      </c>
      <c r="W567">
        <v>913</v>
      </c>
      <c r="Y567">
        <v>18</v>
      </c>
      <c r="Z567">
        <v>5531</v>
      </c>
      <c r="AI567">
        <v>3</v>
      </c>
      <c r="AK567">
        <f t="shared" si="124"/>
        <v>10813</v>
      </c>
      <c r="AL567">
        <f t="shared" si="125"/>
        <v>3</v>
      </c>
      <c r="AM567" s="16">
        <f t="shared" si="126"/>
        <v>2.7736686390532545E-4</v>
      </c>
      <c r="AN567">
        <f t="shared" si="127"/>
        <v>4321</v>
      </c>
      <c r="AO567">
        <f t="shared" si="128"/>
        <v>4113</v>
      </c>
      <c r="AP567">
        <f t="shared" si="120"/>
        <v>10816</v>
      </c>
      <c r="AQ567">
        <f t="shared" si="129"/>
        <v>208</v>
      </c>
      <c r="AS567">
        <f t="shared" si="121"/>
        <v>6492</v>
      </c>
    </row>
    <row r="568" spans="1:45">
      <c r="A568" t="str">
        <f t="shared" si="122"/>
        <v>4117240693</v>
      </c>
      <c r="B568" t="str">
        <f t="shared" si="123"/>
        <v>41172ES English</v>
      </c>
      <c r="C568" s="1">
        <v>41172</v>
      </c>
      <c r="D568">
        <v>40693</v>
      </c>
      <c r="E568" t="s">
        <v>201</v>
      </c>
      <c r="F568" t="s">
        <v>33</v>
      </c>
      <c r="G568" t="s">
        <v>34</v>
      </c>
      <c r="H568" t="s">
        <v>195</v>
      </c>
      <c r="I568">
        <v>30615</v>
      </c>
      <c r="J568">
        <v>60</v>
      </c>
      <c r="K568">
        <v>18815</v>
      </c>
      <c r="L568">
        <v>1637</v>
      </c>
      <c r="N568">
        <v>1654</v>
      </c>
      <c r="O568">
        <v>4582</v>
      </c>
      <c r="P568">
        <v>417</v>
      </c>
      <c r="Q568">
        <v>60</v>
      </c>
      <c r="R568">
        <v>461</v>
      </c>
      <c r="S568">
        <v>10</v>
      </c>
      <c r="V568">
        <v>59</v>
      </c>
      <c r="W568">
        <v>1828</v>
      </c>
      <c r="X568">
        <v>1821</v>
      </c>
      <c r="Y568">
        <v>1339</v>
      </c>
      <c r="AI568">
        <v>8</v>
      </c>
      <c r="AK568">
        <f t="shared" si="124"/>
        <v>30619</v>
      </c>
      <c r="AL568">
        <f t="shared" si="125"/>
        <v>0</v>
      </c>
      <c r="AM568" s="16">
        <f t="shared" si="126"/>
        <v>0</v>
      </c>
      <c r="AN568">
        <f t="shared" si="127"/>
        <v>25572</v>
      </c>
      <c r="AO568">
        <f t="shared" si="128"/>
        <v>25051</v>
      </c>
      <c r="AP568">
        <f t="shared" si="120"/>
        <v>28794</v>
      </c>
      <c r="AQ568">
        <f t="shared" si="129"/>
        <v>521</v>
      </c>
      <c r="AS568">
        <f t="shared" si="121"/>
        <v>3226</v>
      </c>
    </row>
    <row r="569" spans="1:45">
      <c r="A569" t="str">
        <f t="shared" si="122"/>
        <v>4117240960</v>
      </c>
      <c r="B569" t="str">
        <f t="shared" si="123"/>
        <v>41172ES English</v>
      </c>
      <c r="C569" s="1">
        <v>41172</v>
      </c>
      <c r="D569">
        <v>40960</v>
      </c>
      <c r="E569" t="s">
        <v>43</v>
      </c>
      <c r="F569" t="s">
        <v>33</v>
      </c>
      <c r="G569" t="s">
        <v>34</v>
      </c>
      <c r="H569" t="s">
        <v>35</v>
      </c>
      <c r="I569">
        <v>35155</v>
      </c>
      <c r="J569">
        <v>39</v>
      </c>
      <c r="K569">
        <v>23854</v>
      </c>
      <c r="L569">
        <v>1378</v>
      </c>
      <c r="N569">
        <v>1382</v>
      </c>
      <c r="O569">
        <v>5572</v>
      </c>
      <c r="P569">
        <v>790</v>
      </c>
      <c r="Q569">
        <v>39</v>
      </c>
      <c r="R569">
        <v>640</v>
      </c>
      <c r="S569">
        <v>8</v>
      </c>
      <c r="V569">
        <v>11</v>
      </c>
      <c r="W569">
        <v>1714</v>
      </c>
      <c r="X569">
        <v>1920</v>
      </c>
      <c r="AI569">
        <v>9.1999999999999993</v>
      </c>
      <c r="AK569">
        <f t="shared" si="124"/>
        <v>35132</v>
      </c>
      <c r="AL569">
        <f t="shared" si="125"/>
        <v>23</v>
      </c>
      <c r="AM569" s="16">
        <f t="shared" si="126"/>
        <v>6.5424548428388569E-4</v>
      </c>
      <c r="AN569">
        <f t="shared" si="127"/>
        <v>31487</v>
      </c>
      <c r="AO569">
        <f t="shared" si="128"/>
        <v>30808</v>
      </c>
      <c r="AP569">
        <f t="shared" si="120"/>
        <v>33235</v>
      </c>
      <c r="AQ569">
        <f t="shared" si="129"/>
        <v>679</v>
      </c>
      <c r="AS569">
        <f t="shared" si="121"/>
        <v>1725</v>
      </c>
    </row>
    <row r="570" spans="1:45">
      <c r="A570" t="str">
        <f t="shared" si="122"/>
        <v>4117277140</v>
      </c>
      <c r="B570" t="str">
        <f t="shared" si="123"/>
        <v>41172ES English</v>
      </c>
      <c r="C570" s="1">
        <v>41172</v>
      </c>
      <c r="D570">
        <v>77140</v>
      </c>
      <c r="E570" t="s">
        <v>39</v>
      </c>
      <c r="F570" t="s">
        <v>33</v>
      </c>
      <c r="G570" t="s">
        <v>34</v>
      </c>
      <c r="H570" t="s">
        <v>35</v>
      </c>
      <c r="I570">
        <v>30859</v>
      </c>
      <c r="J570">
        <v>51</v>
      </c>
      <c r="K570">
        <v>24015</v>
      </c>
      <c r="L570">
        <v>539</v>
      </c>
      <c r="N570">
        <v>537</v>
      </c>
      <c r="O570">
        <v>395</v>
      </c>
      <c r="P570">
        <v>489</v>
      </c>
      <c r="Q570">
        <v>51</v>
      </c>
      <c r="R570">
        <v>319</v>
      </c>
      <c r="S570">
        <v>1</v>
      </c>
      <c r="V570">
        <v>17</v>
      </c>
      <c r="W570">
        <v>1783</v>
      </c>
      <c r="X570">
        <v>1787</v>
      </c>
      <c r="Z570">
        <v>1845</v>
      </c>
      <c r="AE570">
        <v>114</v>
      </c>
      <c r="AI570">
        <v>8.1</v>
      </c>
      <c r="AK570">
        <f t="shared" si="124"/>
        <v>30863</v>
      </c>
      <c r="AL570">
        <f t="shared" si="125"/>
        <v>0</v>
      </c>
      <c r="AM570" s="16">
        <f t="shared" si="126"/>
        <v>0</v>
      </c>
      <c r="AN570">
        <f t="shared" si="127"/>
        <v>25317</v>
      </c>
      <c r="AO570">
        <f t="shared" si="128"/>
        <v>24947</v>
      </c>
      <c r="AP570">
        <f t="shared" si="120"/>
        <v>29072</v>
      </c>
      <c r="AQ570">
        <f t="shared" si="129"/>
        <v>370</v>
      </c>
      <c r="AS570">
        <f t="shared" si="121"/>
        <v>3759</v>
      </c>
    </row>
    <row r="571" spans="1:45">
      <c r="A571" t="str">
        <f t="shared" si="122"/>
        <v>4117240157</v>
      </c>
      <c r="B571" t="str">
        <f t="shared" si="123"/>
        <v>41172ES English</v>
      </c>
      <c r="C571" s="1">
        <v>41172</v>
      </c>
      <c r="D571">
        <v>40157</v>
      </c>
      <c r="E571" t="s">
        <v>204</v>
      </c>
      <c r="F571" t="s">
        <v>33</v>
      </c>
      <c r="G571" t="s">
        <v>34</v>
      </c>
      <c r="H571" t="s">
        <v>35</v>
      </c>
      <c r="I571">
        <v>30904</v>
      </c>
      <c r="J571">
        <v>43</v>
      </c>
      <c r="K571">
        <v>20429</v>
      </c>
      <c r="L571">
        <v>686</v>
      </c>
      <c r="N571">
        <v>770</v>
      </c>
      <c r="O571">
        <v>5942</v>
      </c>
      <c r="P571">
        <v>629</v>
      </c>
      <c r="Q571">
        <v>43</v>
      </c>
      <c r="R571">
        <v>157</v>
      </c>
      <c r="S571">
        <v>21</v>
      </c>
      <c r="V571">
        <v>6</v>
      </c>
      <c r="W571">
        <v>1666</v>
      </c>
      <c r="X571">
        <v>1789</v>
      </c>
      <c r="AI571">
        <v>8.1</v>
      </c>
      <c r="AK571">
        <f t="shared" si="124"/>
        <v>30802</v>
      </c>
      <c r="AL571">
        <f t="shared" si="125"/>
        <v>102</v>
      </c>
      <c r="AM571" s="16">
        <f t="shared" si="126"/>
        <v>3.3005436189490036E-3</v>
      </c>
      <c r="AN571">
        <f t="shared" si="127"/>
        <v>27341</v>
      </c>
      <c r="AO571">
        <f t="shared" si="128"/>
        <v>27141</v>
      </c>
      <c r="AP571">
        <f t="shared" si="120"/>
        <v>29115</v>
      </c>
      <c r="AQ571">
        <f t="shared" si="129"/>
        <v>200</v>
      </c>
      <c r="AS571">
        <f t="shared" si="121"/>
        <v>1672</v>
      </c>
    </row>
    <row r="572" spans="1:45">
      <c r="A572" t="str">
        <f t="shared" si="122"/>
        <v>4117240511</v>
      </c>
      <c r="B572" t="str">
        <f t="shared" si="123"/>
        <v>41172ES English</v>
      </c>
      <c r="C572" s="1">
        <v>41172</v>
      </c>
      <c r="D572">
        <v>40511</v>
      </c>
      <c r="E572" t="s">
        <v>40</v>
      </c>
      <c r="F572" t="s">
        <v>33</v>
      </c>
      <c r="G572" t="s">
        <v>34</v>
      </c>
      <c r="H572" t="s">
        <v>35</v>
      </c>
      <c r="I572">
        <v>30861</v>
      </c>
      <c r="J572">
        <v>41</v>
      </c>
      <c r="K572">
        <v>15411</v>
      </c>
      <c r="L572">
        <v>723</v>
      </c>
      <c r="N572">
        <v>735</v>
      </c>
      <c r="O572">
        <v>4710</v>
      </c>
      <c r="P572">
        <v>508</v>
      </c>
      <c r="Q572">
        <v>42</v>
      </c>
      <c r="R572">
        <v>327</v>
      </c>
      <c r="S572">
        <v>9</v>
      </c>
      <c r="V572">
        <v>11</v>
      </c>
      <c r="W572">
        <v>1805</v>
      </c>
      <c r="X572">
        <v>1774</v>
      </c>
      <c r="Y572">
        <v>430</v>
      </c>
      <c r="Z572">
        <v>5566</v>
      </c>
      <c r="AI572">
        <v>8.1</v>
      </c>
      <c r="AK572">
        <f t="shared" si="124"/>
        <v>30811</v>
      </c>
      <c r="AL572">
        <f t="shared" si="125"/>
        <v>50</v>
      </c>
      <c r="AM572" s="16">
        <f t="shared" si="126"/>
        <v>1.6201678493891966E-3</v>
      </c>
      <c r="AN572">
        <f t="shared" si="127"/>
        <v>21225</v>
      </c>
      <c r="AO572">
        <f t="shared" si="128"/>
        <v>20856</v>
      </c>
      <c r="AP572">
        <f t="shared" si="120"/>
        <v>29087</v>
      </c>
      <c r="AQ572">
        <f t="shared" si="129"/>
        <v>369</v>
      </c>
      <c r="AS572">
        <f t="shared" si="121"/>
        <v>7812</v>
      </c>
    </row>
    <row r="573" spans="1:45">
      <c r="A573" t="str">
        <f t="shared" si="122"/>
        <v>4117240979</v>
      </c>
      <c r="B573" t="str">
        <f t="shared" si="123"/>
        <v>41172ES English</v>
      </c>
      <c r="C573" s="1">
        <v>41172</v>
      </c>
      <c r="D573">
        <v>40979</v>
      </c>
      <c r="E573" t="s">
        <v>41</v>
      </c>
      <c r="F573" t="s">
        <v>33</v>
      </c>
      <c r="G573" t="s">
        <v>34</v>
      </c>
      <c r="H573" t="s">
        <v>35</v>
      </c>
      <c r="I573">
        <v>30690</v>
      </c>
      <c r="J573">
        <v>46</v>
      </c>
      <c r="K573">
        <v>18422</v>
      </c>
      <c r="L573">
        <v>1759</v>
      </c>
      <c r="N573">
        <v>2600</v>
      </c>
      <c r="O573">
        <v>3935</v>
      </c>
      <c r="P573">
        <v>524</v>
      </c>
      <c r="Q573">
        <v>46</v>
      </c>
      <c r="R573">
        <v>21</v>
      </c>
      <c r="S573">
        <v>11</v>
      </c>
      <c r="V573">
        <v>52</v>
      </c>
      <c r="W573">
        <v>1787</v>
      </c>
      <c r="X573">
        <v>1725</v>
      </c>
      <c r="Z573">
        <v>2094</v>
      </c>
      <c r="AI573">
        <v>8</v>
      </c>
      <c r="AK573">
        <f t="shared" si="124"/>
        <v>30682</v>
      </c>
      <c r="AL573">
        <f t="shared" si="125"/>
        <v>8</v>
      </c>
      <c r="AM573" s="16">
        <f t="shared" si="126"/>
        <v>2.606712284131639E-4</v>
      </c>
      <c r="AN573">
        <f t="shared" si="127"/>
        <v>25024</v>
      </c>
      <c r="AO573">
        <f t="shared" si="128"/>
        <v>24957</v>
      </c>
      <c r="AP573">
        <f t="shared" si="120"/>
        <v>28965</v>
      </c>
      <c r="AQ573">
        <f t="shared" si="129"/>
        <v>67</v>
      </c>
      <c r="AS573">
        <f t="shared" si="121"/>
        <v>3933</v>
      </c>
    </row>
    <row r="574" spans="1:45">
      <c r="A574" t="str">
        <f t="shared" si="122"/>
        <v>4117240754</v>
      </c>
      <c r="B574" t="str">
        <f t="shared" si="123"/>
        <v>41172ES English</v>
      </c>
      <c r="C574" s="1">
        <v>41172</v>
      </c>
      <c r="D574">
        <v>40754</v>
      </c>
      <c r="E574" t="s">
        <v>42</v>
      </c>
      <c r="F574" t="s">
        <v>33</v>
      </c>
      <c r="G574" t="s">
        <v>34</v>
      </c>
      <c r="H574" t="s">
        <v>35</v>
      </c>
      <c r="I574">
        <v>35295</v>
      </c>
      <c r="J574">
        <v>58</v>
      </c>
      <c r="K574">
        <v>24247</v>
      </c>
      <c r="L574">
        <v>862</v>
      </c>
      <c r="N574">
        <v>853</v>
      </c>
      <c r="O574">
        <v>3470</v>
      </c>
      <c r="P574">
        <v>493</v>
      </c>
      <c r="Q574">
        <v>59</v>
      </c>
      <c r="R574">
        <v>428</v>
      </c>
      <c r="S574">
        <v>9</v>
      </c>
      <c r="V574">
        <v>9</v>
      </c>
      <c r="W574">
        <v>1899</v>
      </c>
      <c r="X574">
        <v>1683</v>
      </c>
      <c r="Y574">
        <v>718</v>
      </c>
      <c r="Z574">
        <v>1927</v>
      </c>
      <c r="AI574">
        <v>9.3000000000000007</v>
      </c>
      <c r="AK574">
        <f t="shared" si="124"/>
        <v>35293</v>
      </c>
      <c r="AL574">
        <f t="shared" si="125"/>
        <v>2</v>
      </c>
      <c r="AM574" s="16">
        <f t="shared" si="126"/>
        <v>5.666525003541578E-5</v>
      </c>
      <c r="AN574">
        <f t="shared" si="127"/>
        <v>29057</v>
      </c>
      <c r="AO574">
        <f t="shared" si="128"/>
        <v>28570</v>
      </c>
      <c r="AP574">
        <f t="shared" si="120"/>
        <v>33612</v>
      </c>
      <c r="AQ574">
        <f t="shared" si="129"/>
        <v>487</v>
      </c>
      <c r="AS574">
        <f t="shared" si="121"/>
        <v>4553</v>
      </c>
    </row>
    <row r="575" spans="1:45">
      <c r="A575" t="str">
        <f t="shared" si="122"/>
        <v>4117240875</v>
      </c>
      <c r="B575" t="str">
        <f t="shared" si="123"/>
        <v>41172ES English</v>
      </c>
      <c r="C575" s="1">
        <v>41172</v>
      </c>
      <c r="D575">
        <v>40875</v>
      </c>
      <c r="E575" t="s">
        <v>32</v>
      </c>
      <c r="F575" t="s">
        <v>33</v>
      </c>
      <c r="G575" t="s">
        <v>34</v>
      </c>
      <c r="H575" t="s">
        <v>35</v>
      </c>
      <c r="I575">
        <v>37800</v>
      </c>
      <c r="J575">
        <v>62</v>
      </c>
      <c r="K575">
        <v>27363</v>
      </c>
      <c r="L575">
        <v>1199</v>
      </c>
      <c r="N575">
        <v>1210</v>
      </c>
      <c r="O575">
        <v>3502</v>
      </c>
      <c r="P575">
        <v>517</v>
      </c>
      <c r="Q575">
        <v>62</v>
      </c>
      <c r="R575">
        <v>1636</v>
      </c>
      <c r="S575">
        <v>7</v>
      </c>
      <c r="V575">
        <v>289</v>
      </c>
      <c r="W575">
        <v>1846</v>
      </c>
      <c r="X575">
        <v>1869</v>
      </c>
      <c r="AI575">
        <v>10</v>
      </c>
      <c r="AK575">
        <f t="shared" si="124"/>
        <v>37777</v>
      </c>
      <c r="AL575">
        <f t="shared" si="125"/>
        <v>23</v>
      </c>
      <c r="AM575" s="16">
        <f t="shared" si="126"/>
        <v>6.084656084656085E-4</v>
      </c>
      <c r="AN575">
        <f t="shared" si="127"/>
        <v>33773</v>
      </c>
      <c r="AO575">
        <f t="shared" si="128"/>
        <v>32075</v>
      </c>
      <c r="AP575">
        <f t="shared" si="120"/>
        <v>35931</v>
      </c>
      <c r="AQ575">
        <f t="shared" si="129"/>
        <v>1698</v>
      </c>
      <c r="AS575">
        <f t="shared" si="121"/>
        <v>2135</v>
      </c>
    </row>
    <row r="576" spans="1:45">
      <c r="A576" t="str">
        <f t="shared" si="122"/>
        <v>4117240820</v>
      </c>
      <c r="B576" t="str">
        <f t="shared" si="123"/>
        <v>41172ES English</v>
      </c>
      <c r="C576" s="1">
        <v>41172</v>
      </c>
      <c r="D576">
        <v>40820</v>
      </c>
      <c r="E576" t="s">
        <v>38</v>
      </c>
      <c r="F576" t="s">
        <v>33</v>
      </c>
      <c r="G576" t="s">
        <v>34</v>
      </c>
      <c r="H576" t="s">
        <v>35</v>
      </c>
      <c r="I576">
        <v>30567</v>
      </c>
      <c r="J576">
        <v>76</v>
      </c>
      <c r="K576">
        <v>23854</v>
      </c>
      <c r="L576">
        <v>653</v>
      </c>
      <c r="N576">
        <v>670</v>
      </c>
      <c r="O576">
        <v>365</v>
      </c>
      <c r="P576">
        <v>327</v>
      </c>
      <c r="Q576">
        <v>76</v>
      </c>
      <c r="R576">
        <v>45</v>
      </c>
      <c r="S576">
        <v>1</v>
      </c>
      <c r="V576">
        <v>6</v>
      </c>
      <c r="W576">
        <v>1870</v>
      </c>
      <c r="X576">
        <v>1942</v>
      </c>
      <c r="Z576">
        <v>1738</v>
      </c>
      <c r="AI576">
        <v>8</v>
      </c>
      <c r="AK576">
        <f t="shared" si="124"/>
        <v>30566</v>
      </c>
      <c r="AL576">
        <f t="shared" si="125"/>
        <v>1</v>
      </c>
      <c r="AM576" s="16">
        <f t="shared" si="126"/>
        <v>3.2715019465436581E-5</v>
      </c>
      <c r="AN576">
        <f t="shared" si="127"/>
        <v>25010</v>
      </c>
      <c r="AO576">
        <f t="shared" si="128"/>
        <v>24889</v>
      </c>
      <c r="AP576">
        <f t="shared" si="120"/>
        <v>28625</v>
      </c>
      <c r="AQ576">
        <f t="shared" si="129"/>
        <v>121</v>
      </c>
      <c r="AS576">
        <f t="shared" si="121"/>
        <v>3614</v>
      </c>
    </row>
    <row r="577" spans="1:45">
      <c r="A577" t="str">
        <f t="shared" si="122"/>
        <v>4117240493</v>
      </c>
      <c r="B577" t="str">
        <f t="shared" si="123"/>
        <v>41172ES English</v>
      </c>
      <c r="C577" s="1">
        <v>41172</v>
      </c>
      <c r="D577">
        <v>40493</v>
      </c>
      <c r="E577" t="s">
        <v>94</v>
      </c>
      <c r="F577" t="s">
        <v>33</v>
      </c>
      <c r="G577" t="s">
        <v>34</v>
      </c>
      <c r="H577" t="s">
        <v>35</v>
      </c>
      <c r="I577">
        <v>30727</v>
      </c>
      <c r="J577">
        <v>42</v>
      </c>
      <c r="K577">
        <v>13501</v>
      </c>
      <c r="L577">
        <v>116</v>
      </c>
      <c r="N577">
        <v>116</v>
      </c>
      <c r="O577">
        <v>12688</v>
      </c>
      <c r="P577">
        <v>626</v>
      </c>
      <c r="Q577">
        <v>42</v>
      </c>
      <c r="R577">
        <v>24</v>
      </c>
      <c r="S577">
        <v>26</v>
      </c>
      <c r="V577">
        <v>62</v>
      </c>
      <c r="W577">
        <v>2117</v>
      </c>
      <c r="X577">
        <v>1885</v>
      </c>
      <c r="Y577">
        <v>297</v>
      </c>
      <c r="AI577">
        <v>8</v>
      </c>
      <c r="AK577">
        <f t="shared" si="124"/>
        <v>30732</v>
      </c>
      <c r="AL577">
        <f t="shared" si="125"/>
        <v>0</v>
      </c>
      <c r="AM577" s="16">
        <f t="shared" si="126"/>
        <v>0</v>
      </c>
      <c r="AN577">
        <f t="shared" si="127"/>
        <v>26371</v>
      </c>
      <c r="AO577">
        <f t="shared" si="128"/>
        <v>26305</v>
      </c>
      <c r="AP577">
        <f t="shared" si="120"/>
        <v>28842</v>
      </c>
      <c r="AQ577">
        <f t="shared" si="129"/>
        <v>66</v>
      </c>
      <c r="AS577">
        <f t="shared" si="121"/>
        <v>2476</v>
      </c>
    </row>
    <row r="578" spans="1:45">
      <c r="A578" t="str">
        <f t="shared" si="122"/>
        <v>4117240852</v>
      </c>
      <c r="B578" t="str">
        <f t="shared" si="123"/>
        <v>41172ES English</v>
      </c>
      <c r="C578" s="1">
        <v>41172</v>
      </c>
      <c r="D578">
        <v>40852</v>
      </c>
      <c r="E578" t="s">
        <v>36</v>
      </c>
      <c r="F578" t="s">
        <v>33</v>
      </c>
      <c r="G578" t="s">
        <v>34</v>
      </c>
      <c r="H578" t="s">
        <v>35</v>
      </c>
      <c r="I578">
        <v>18227</v>
      </c>
      <c r="J578">
        <v>33</v>
      </c>
      <c r="K578">
        <v>10507</v>
      </c>
      <c r="L578">
        <v>149</v>
      </c>
      <c r="N578">
        <v>145</v>
      </c>
      <c r="O578">
        <v>4461</v>
      </c>
      <c r="P578">
        <v>458</v>
      </c>
      <c r="Q578">
        <v>33</v>
      </c>
      <c r="R578">
        <v>157</v>
      </c>
      <c r="S578">
        <v>18</v>
      </c>
      <c r="V578">
        <v>2</v>
      </c>
      <c r="W578">
        <v>903</v>
      </c>
      <c r="X578">
        <v>1744</v>
      </c>
      <c r="Y578">
        <v>270</v>
      </c>
      <c r="AI578">
        <v>4.5999999999999996</v>
      </c>
      <c r="AK578">
        <f t="shared" si="124"/>
        <v>18222</v>
      </c>
      <c r="AL578">
        <f t="shared" si="125"/>
        <v>5</v>
      </c>
      <c r="AM578" s="16">
        <f t="shared" si="126"/>
        <v>2.743183189773413E-4</v>
      </c>
      <c r="AN578">
        <f t="shared" si="127"/>
        <v>15303</v>
      </c>
      <c r="AO578">
        <f t="shared" si="128"/>
        <v>15113</v>
      </c>
      <c r="AP578">
        <f t="shared" si="120"/>
        <v>16483</v>
      </c>
      <c r="AQ578">
        <f t="shared" si="129"/>
        <v>190</v>
      </c>
      <c r="AS578">
        <f t="shared" si="121"/>
        <v>1175</v>
      </c>
    </row>
    <row r="579" spans="1:45">
      <c r="A579" t="str">
        <f t="shared" si="122"/>
        <v>4117240781</v>
      </c>
      <c r="B579" t="str">
        <f t="shared" si="123"/>
        <v>41172ES English</v>
      </c>
      <c r="C579" s="1">
        <v>41172</v>
      </c>
      <c r="D579">
        <v>40781</v>
      </c>
      <c r="E579" t="s">
        <v>209</v>
      </c>
      <c r="F579" t="s">
        <v>33</v>
      </c>
      <c r="G579" t="s">
        <v>34</v>
      </c>
      <c r="H579" t="s">
        <v>206</v>
      </c>
      <c r="I579">
        <v>30704</v>
      </c>
      <c r="J579">
        <v>75</v>
      </c>
      <c r="K579">
        <v>21117</v>
      </c>
      <c r="L579">
        <v>108</v>
      </c>
      <c r="N579">
        <v>112</v>
      </c>
      <c r="O579">
        <v>0</v>
      </c>
      <c r="P579">
        <v>283</v>
      </c>
      <c r="Q579">
        <v>75</v>
      </c>
      <c r="R579">
        <v>1021</v>
      </c>
      <c r="V579">
        <v>5</v>
      </c>
      <c r="W579">
        <v>1793</v>
      </c>
      <c r="X579">
        <v>1796</v>
      </c>
      <c r="Y579">
        <v>1183</v>
      </c>
      <c r="Z579">
        <v>3598</v>
      </c>
      <c r="AI579">
        <v>8</v>
      </c>
      <c r="AK579">
        <f t="shared" si="124"/>
        <v>30700</v>
      </c>
      <c r="AL579">
        <f t="shared" si="125"/>
        <v>4</v>
      </c>
      <c r="AM579" s="16">
        <f t="shared" si="126"/>
        <v>1.3027618551328816E-4</v>
      </c>
      <c r="AN579">
        <f t="shared" si="127"/>
        <v>22325</v>
      </c>
      <c r="AO579">
        <f t="shared" si="128"/>
        <v>21229</v>
      </c>
      <c r="AP579">
        <f t="shared" si="120"/>
        <v>28908</v>
      </c>
      <c r="AQ579">
        <f t="shared" si="129"/>
        <v>1096</v>
      </c>
      <c r="AS579">
        <f t="shared" si="121"/>
        <v>6579</v>
      </c>
    </row>
    <row r="580" spans="1:45">
      <c r="A580" t="str">
        <f t="shared" si="122"/>
        <v>4117277041</v>
      </c>
      <c r="B580" t="str">
        <f t="shared" si="123"/>
        <v>41172ES English</v>
      </c>
      <c r="C580" s="1">
        <v>41172</v>
      </c>
      <c r="D580">
        <v>77041</v>
      </c>
      <c r="E580" t="s">
        <v>720</v>
      </c>
      <c r="F580" t="s">
        <v>33</v>
      </c>
      <c r="G580" t="s">
        <v>34</v>
      </c>
      <c r="H580" t="s">
        <v>206</v>
      </c>
      <c r="I580">
        <v>34308</v>
      </c>
      <c r="J580">
        <v>71</v>
      </c>
      <c r="K580">
        <v>27077</v>
      </c>
      <c r="L580">
        <v>775</v>
      </c>
      <c r="N580">
        <v>971</v>
      </c>
      <c r="O580">
        <v>2351</v>
      </c>
      <c r="P580">
        <v>425</v>
      </c>
      <c r="Q580">
        <v>75</v>
      </c>
      <c r="R580">
        <v>287</v>
      </c>
      <c r="S580">
        <v>8</v>
      </c>
      <c r="V580">
        <v>6</v>
      </c>
      <c r="W580">
        <v>1541</v>
      </c>
      <c r="X580">
        <v>1637</v>
      </c>
      <c r="Y580">
        <v>241</v>
      </c>
      <c r="AI580">
        <v>9.1</v>
      </c>
      <c r="AK580">
        <f t="shared" si="124"/>
        <v>34186</v>
      </c>
      <c r="AL580">
        <f t="shared" si="125"/>
        <v>122</v>
      </c>
      <c r="AM580" s="16">
        <f t="shared" si="126"/>
        <v>3.5560219190859275E-3</v>
      </c>
      <c r="AN580">
        <f t="shared" si="127"/>
        <v>30761</v>
      </c>
      <c r="AO580">
        <f t="shared" si="128"/>
        <v>30399</v>
      </c>
      <c r="AP580">
        <f t="shared" ref="AP580:AP643" si="130">IF(I580&gt;0,I580-X580,AK580-X580)</f>
        <v>32671</v>
      </c>
      <c r="AQ580">
        <f t="shared" si="129"/>
        <v>362</v>
      </c>
      <c r="AS580">
        <f t="shared" ref="AS580:AS643" si="131">SUM(V580:AH580)-X580</f>
        <v>1788</v>
      </c>
    </row>
    <row r="581" spans="1:45">
      <c r="A581" t="str">
        <f t="shared" si="122"/>
        <v>4117240947</v>
      </c>
      <c r="B581" t="str">
        <f t="shared" si="123"/>
        <v>41172ES English</v>
      </c>
      <c r="C581" s="1">
        <v>41172</v>
      </c>
      <c r="D581">
        <v>40947</v>
      </c>
      <c r="E581" t="s">
        <v>208</v>
      </c>
      <c r="F581" t="s">
        <v>33</v>
      </c>
      <c r="G581" t="s">
        <v>34</v>
      </c>
      <c r="H581" t="s">
        <v>206</v>
      </c>
      <c r="I581">
        <v>30653</v>
      </c>
      <c r="J581">
        <v>83</v>
      </c>
      <c r="K581">
        <v>22089</v>
      </c>
      <c r="L581">
        <v>666</v>
      </c>
      <c r="N581">
        <v>675</v>
      </c>
      <c r="O581">
        <v>3574</v>
      </c>
      <c r="P581">
        <v>317</v>
      </c>
      <c r="Q581">
        <v>83</v>
      </c>
      <c r="R581">
        <v>50</v>
      </c>
      <c r="S581">
        <v>15</v>
      </c>
      <c r="V581">
        <v>36</v>
      </c>
      <c r="W581">
        <v>1731</v>
      </c>
      <c r="X581">
        <v>1703</v>
      </c>
      <c r="Y581">
        <v>719</v>
      </c>
      <c r="AI581">
        <v>8</v>
      </c>
      <c r="AK581">
        <f t="shared" si="124"/>
        <v>30660</v>
      </c>
      <c r="AL581">
        <f t="shared" si="125"/>
        <v>0</v>
      </c>
      <c r="AM581" s="16">
        <f t="shared" si="126"/>
        <v>0</v>
      </c>
      <c r="AN581">
        <f t="shared" si="127"/>
        <v>26471</v>
      </c>
      <c r="AO581">
        <f t="shared" si="128"/>
        <v>26338</v>
      </c>
      <c r="AP581">
        <f t="shared" si="130"/>
        <v>28950</v>
      </c>
      <c r="AQ581">
        <f t="shared" si="129"/>
        <v>133</v>
      </c>
      <c r="AS581">
        <f t="shared" si="131"/>
        <v>2486</v>
      </c>
    </row>
    <row r="582" spans="1:45">
      <c r="A582" t="str">
        <f t="shared" si="122"/>
        <v>4117240839</v>
      </c>
      <c r="B582" t="str">
        <f t="shared" si="123"/>
        <v>41172ES English</v>
      </c>
      <c r="C582" s="1">
        <v>41172</v>
      </c>
      <c r="D582">
        <v>40839</v>
      </c>
      <c r="E582" t="s">
        <v>212</v>
      </c>
      <c r="F582" t="s">
        <v>33</v>
      </c>
      <c r="G582" t="s">
        <v>34</v>
      </c>
      <c r="H582" t="s">
        <v>206</v>
      </c>
      <c r="I582">
        <v>30742</v>
      </c>
      <c r="J582">
        <v>50</v>
      </c>
      <c r="K582">
        <v>14756</v>
      </c>
      <c r="L582">
        <v>389</v>
      </c>
      <c r="N582">
        <v>382</v>
      </c>
      <c r="O582">
        <v>9641</v>
      </c>
      <c r="P582">
        <v>496</v>
      </c>
      <c r="Q582">
        <v>50</v>
      </c>
      <c r="R582">
        <v>34</v>
      </c>
      <c r="S582">
        <v>19</v>
      </c>
      <c r="T582">
        <v>1</v>
      </c>
      <c r="U582">
        <v>463</v>
      </c>
      <c r="V582">
        <v>4</v>
      </c>
      <c r="W582">
        <v>1851</v>
      </c>
      <c r="X582">
        <v>1891</v>
      </c>
      <c r="Y582">
        <v>1248</v>
      </c>
      <c r="AI582">
        <v>8</v>
      </c>
      <c r="AK582">
        <f t="shared" si="124"/>
        <v>29857</v>
      </c>
      <c r="AL582">
        <f t="shared" si="125"/>
        <v>885</v>
      </c>
      <c r="AM582" s="16">
        <f t="shared" si="126"/>
        <v>2.8787977359963569E-2</v>
      </c>
      <c r="AN582">
        <f t="shared" si="127"/>
        <v>24863</v>
      </c>
      <c r="AO582">
        <f t="shared" si="128"/>
        <v>24779</v>
      </c>
      <c r="AP582">
        <f t="shared" si="130"/>
        <v>28851</v>
      </c>
      <c r="AQ582">
        <f t="shared" si="129"/>
        <v>84</v>
      </c>
      <c r="AS582">
        <f t="shared" si="131"/>
        <v>3103</v>
      </c>
    </row>
    <row r="583" spans="1:45">
      <c r="A583" t="str">
        <f t="shared" si="122"/>
        <v>4117277016</v>
      </c>
      <c r="B583" t="str">
        <f t="shared" si="123"/>
        <v>41172ES English</v>
      </c>
      <c r="C583" s="1">
        <v>41172</v>
      </c>
      <c r="D583">
        <v>77016</v>
      </c>
      <c r="E583" t="s">
        <v>216</v>
      </c>
      <c r="F583" t="s">
        <v>33</v>
      </c>
      <c r="G583" t="s">
        <v>34</v>
      </c>
      <c r="H583" t="s">
        <v>206</v>
      </c>
      <c r="I583">
        <v>31449</v>
      </c>
      <c r="J583">
        <v>40</v>
      </c>
      <c r="K583">
        <v>21064</v>
      </c>
      <c r="L583">
        <v>120</v>
      </c>
      <c r="N583">
        <v>222</v>
      </c>
      <c r="O583">
        <v>2649</v>
      </c>
      <c r="P583">
        <v>596</v>
      </c>
      <c r="Q583">
        <v>41</v>
      </c>
      <c r="R583">
        <v>22</v>
      </c>
      <c r="S583">
        <v>10</v>
      </c>
      <c r="V583">
        <v>6</v>
      </c>
      <c r="W583">
        <v>1804</v>
      </c>
      <c r="X583">
        <v>1796</v>
      </c>
      <c r="Y583">
        <v>231</v>
      </c>
      <c r="Z583">
        <v>3613</v>
      </c>
      <c r="AI583">
        <v>8.1999999999999993</v>
      </c>
      <c r="AK583">
        <f t="shared" si="124"/>
        <v>31448</v>
      </c>
      <c r="AL583">
        <f t="shared" si="125"/>
        <v>1</v>
      </c>
      <c r="AM583" s="16">
        <f t="shared" si="126"/>
        <v>3.1797513434449423E-5</v>
      </c>
      <c r="AN583">
        <f t="shared" si="127"/>
        <v>23998</v>
      </c>
      <c r="AO583">
        <f t="shared" si="128"/>
        <v>23935</v>
      </c>
      <c r="AP583">
        <f t="shared" si="130"/>
        <v>29653</v>
      </c>
      <c r="AQ583">
        <f t="shared" si="129"/>
        <v>63</v>
      </c>
      <c r="AS583">
        <f t="shared" si="131"/>
        <v>5654</v>
      </c>
    </row>
    <row r="584" spans="1:45">
      <c r="A584" t="str">
        <f t="shared" si="122"/>
        <v>4117240855</v>
      </c>
      <c r="B584" t="str">
        <f t="shared" si="123"/>
        <v>41172ES English</v>
      </c>
      <c r="C584" s="1">
        <v>41172</v>
      </c>
      <c r="D584">
        <v>40855</v>
      </c>
      <c r="E584" t="s">
        <v>217</v>
      </c>
      <c r="F584" t="s">
        <v>33</v>
      </c>
      <c r="G584" t="s">
        <v>34</v>
      </c>
      <c r="H584" t="s">
        <v>206</v>
      </c>
      <c r="I584">
        <v>35228</v>
      </c>
      <c r="J584">
        <v>70</v>
      </c>
      <c r="K584">
        <v>26535</v>
      </c>
      <c r="L584">
        <v>308</v>
      </c>
      <c r="N584">
        <v>304</v>
      </c>
      <c r="O584">
        <v>798</v>
      </c>
      <c r="P584">
        <v>395</v>
      </c>
      <c r="Q584">
        <v>70</v>
      </c>
      <c r="R584">
        <v>304</v>
      </c>
      <c r="S584">
        <v>3</v>
      </c>
      <c r="V584">
        <v>6</v>
      </c>
      <c r="W584">
        <v>1688</v>
      </c>
      <c r="X584">
        <v>1795</v>
      </c>
      <c r="Y584">
        <v>117</v>
      </c>
      <c r="Z584">
        <v>3611</v>
      </c>
      <c r="AI584">
        <v>9.3000000000000007</v>
      </c>
      <c r="AK584">
        <f t="shared" si="124"/>
        <v>35228</v>
      </c>
      <c r="AL584">
        <f t="shared" si="125"/>
        <v>0</v>
      </c>
      <c r="AM584" s="16">
        <f t="shared" si="126"/>
        <v>0</v>
      </c>
      <c r="AN584">
        <f t="shared" si="127"/>
        <v>28011</v>
      </c>
      <c r="AO584">
        <f t="shared" si="128"/>
        <v>27637</v>
      </c>
      <c r="AP584">
        <f t="shared" si="130"/>
        <v>33433</v>
      </c>
      <c r="AQ584">
        <f t="shared" si="129"/>
        <v>374</v>
      </c>
      <c r="AS584">
        <f t="shared" si="131"/>
        <v>5422</v>
      </c>
    </row>
    <row r="585" spans="1:45">
      <c r="A585" t="str">
        <f t="shared" si="122"/>
        <v>4117240650</v>
      </c>
      <c r="B585" t="str">
        <f t="shared" si="123"/>
        <v>41172ES English</v>
      </c>
      <c r="C585" s="1">
        <v>41172</v>
      </c>
      <c r="D585">
        <v>40650</v>
      </c>
      <c r="E585" t="s">
        <v>215</v>
      </c>
      <c r="F585" t="s">
        <v>33</v>
      </c>
      <c r="G585" t="s">
        <v>34</v>
      </c>
      <c r="H585" t="s">
        <v>206</v>
      </c>
      <c r="I585">
        <v>37798</v>
      </c>
      <c r="J585">
        <v>60</v>
      </c>
      <c r="K585">
        <v>15449</v>
      </c>
      <c r="L585">
        <v>323</v>
      </c>
      <c r="N585">
        <v>397</v>
      </c>
      <c r="O585">
        <v>11422</v>
      </c>
      <c r="P585">
        <v>453</v>
      </c>
      <c r="Q585">
        <v>64</v>
      </c>
      <c r="R585">
        <v>1609</v>
      </c>
      <c r="S585">
        <v>21</v>
      </c>
      <c r="V585">
        <v>9</v>
      </c>
      <c r="W585">
        <v>1926</v>
      </c>
      <c r="X585">
        <v>1982</v>
      </c>
      <c r="Y585">
        <v>2524</v>
      </c>
      <c r="Z585">
        <v>1904</v>
      </c>
      <c r="AI585">
        <v>9.9</v>
      </c>
      <c r="AK585">
        <f t="shared" si="124"/>
        <v>37286</v>
      </c>
      <c r="AL585">
        <f t="shared" si="125"/>
        <v>512</v>
      </c>
      <c r="AM585" s="16">
        <f t="shared" si="126"/>
        <v>1.3545690248161279E-2</v>
      </c>
      <c r="AN585">
        <f t="shared" si="127"/>
        <v>28941</v>
      </c>
      <c r="AO585">
        <f t="shared" si="128"/>
        <v>27268</v>
      </c>
      <c r="AP585">
        <f t="shared" si="130"/>
        <v>35816</v>
      </c>
      <c r="AQ585">
        <f t="shared" si="129"/>
        <v>1673</v>
      </c>
      <c r="AS585">
        <f t="shared" si="131"/>
        <v>6363</v>
      </c>
    </row>
    <row r="586" spans="1:45">
      <c r="A586" t="str">
        <f t="shared" si="122"/>
        <v>4117240948</v>
      </c>
      <c r="B586" t="str">
        <f t="shared" si="123"/>
        <v>41172ES English</v>
      </c>
      <c r="C586" s="1">
        <v>41172</v>
      </c>
      <c r="D586">
        <v>40948</v>
      </c>
      <c r="E586" t="s">
        <v>211</v>
      </c>
      <c r="F586" t="s">
        <v>33</v>
      </c>
      <c r="G586" t="s">
        <v>34</v>
      </c>
      <c r="H586" t="s">
        <v>206</v>
      </c>
      <c r="I586">
        <v>30588</v>
      </c>
      <c r="J586">
        <v>64</v>
      </c>
      <c r="K586">
        <v>16191</v>
      </c>
      <c r="L586">
        <v>1868</v>
      </c>
      <c r="N586">
        <v>1902</v>
      </c>
      <c r="O586">
        <v>6164</v>
      </c>
      <c r="P586">
        <v>378</v>
      </c>
      <c r="Q586">
        <v>64</v>
      </c>
      <c r="R586">
        <v>242</v>
      </c>
      <c r="S586">
        <v>14</v>
      </c>
      <c r="V586">
        <v>39</v>
      </c>
      <c r="W586">
        <v>1825</v>
      </c>
      <c r="X586">
        <v>1761</v>
      </c>
      <c r="Y586">
        <v>414</v>
      </c>
      <c r="Z586">
        <v>1915</v>
      </c>
      <c r="AE586">
        <v>75</v>
      </c>
      <c r="AI586">
        <v>8</v>
      </c>
      <c r="AK586">
        <f t="shared" si="124"/>
        <v>30592</v>
      </c>
      <c r="AL586">
        <f t="shared" si="125"/>
        <v>0</v>
      </c>
      <c r="AM586" s="16">
        <f t="shared" si="126"/>
        <v>0</v>
      </c>
      <c r="AN586">
        <f t="shared" si="127"/>
        <v>24563</v>
      </c>
      <c r="AO586">
        <f t="shared" si="128"/>
        <v>24257</v>
      </c>
      <c r="AP586">
        <f t="shared" si="130"/>
        <v>28827</v>
      </c>
      <c r="AQ586">
        <f t="shared" si="129"/>
        <v>306</v>
      </c>
      <c r="AS586">
        <f t="shared" si="131"/>
        <v>4268</v>
      </c>
    </row>
    <row r="587" spans="1:45">
      <c r="A587" t="str">
        <f t="shared" si="122"/>
        <v>4117240830</v>
      </c>
      <c r="B587" t="str">
        <f t="shared" si="123"/>
        <v>41172ES English</v>
      </c>
      <c r="C587" s="1">
        <v>41172</v>
      </c>
      <c r="D587">
        <v>40830</v>
      </c>
      <c r="E587" t="s">
        <v>214</v>
      </c>
      <c r="F587" t="s">
        <v>33</v>
      </c>
      <c r="G587" t="s">
        <v>34</v>
      </c>
      <c r="H587" t="s">
        <v>206</v>
      </c>
      <c r="I587">
        <v>30649</v>
      </c>
      <c r="J587">
        <v>59</v>
      </c>
      <c r="K587">
        <v>18445</v>
      </c>
      <c r="L587">
        <v>171</v>
      </c>
      <c r="N587">
        <v>171</v>
      </c>
      <c r="O587">
        <v>4208</v>
      </c>
      <c r="P587">
        <v>387</v>
      </c>
      <c r="Q587">
        <v>59</v>
      </c>
      <c r="R587">
        <v>38</v>
      </c>
      <c r="S587">
        <v>17</v>
      </c>
      <c r="V587">
        <v>5</v>
      </c>
      <c r="W587">
        <v>1838</v>
      </c>
      <c r="X587">
        <v>1682</v>
      </c>
      <c r="Y587">
        <v>620</v>
      </c>
      <c r="Z587">
        <v>3573</v>
      </c>
      <c r="AI587">
        <v>8</v>
      </c>
      <c r="AK587">
        <f t="shared" si="124"/>
        <v>30639</v>
      </c>
      <c r="AL587">
        <f t="shared" si="125"/>
        <v>10</v>
      </c>
      <c r="AM587" s="16">
        <f t="shared" si="126"/>
        <v>3.2627491924695751E-4</v>
      </c>
      <c r="AN587">
        <f t="shared" si="127"/>
        <v>22921</v>
      </c>
      <c r="AO587">
        <f t="shared" si="128"/>
        <v>22824</v>
      </c>
      <c r="AP587">
        <f t="shared" si="130"/>
        <v>28967</v>
      </c>
      <c r="AQ587">
        <f t="shared" si="129"/>
        <v>97</v>
      </c>
      <c r="AS587">
        <f t="shared" si="131"/>
        <v>6036</v>
      </c>
    </row>
    <row r="588" spans="1:45">
      <c r="A588" t="str">
        <f t="shared" si="122"/>
        <v>4117240812</v>
      </c>
      <c r="B588" t="str">
        <f t="shared" si="123"/>
        <v>41172ES English</v>
      </c>
      <c r="C588" s="1">
        <v>41172</v>
      </c>
      <c r="D588">
        <v>40812</v>
      </c>
      <c r="E588" t="s">
        <v>716</v>
      </c>
      <c r="F588" t="s">
        <v>33</v>
      </c>
      <c r="G588" t="s">
        <v>34</v>
      </c>
      <c r="H588" t="s">
        <v>206</v>
      </c>
      <c r="I588">
        <v>30636</v>
      </c>
      <c r="J588">
        <v>46</v>
      </c>
      <c r="K588">
        <v>22003</v>
      </c>
      <c r="L588">
        <v>798</v>
      </c>
      <c r="N588">
        <v>802</v>
      </c>
      <c r="O588">
        <v>914</v>
      </c>
      <c r="P588">
        <v>516</v>
      </c>
      <c r="Q588">
        <v>46</v>
      </c>
      <c r="R588">
        <v>25</v>
      </c>
      <c r="S588">
        <v>4</v>
      </c>
      <c r="V588">
        <v>40</v>
      </c>
      <c r="W588">
        <v>1853</v>
      </c>
      <c r="X588">
        <v>1819</v>
      </c>
      <c r="Y588">
        <v>620</v>
      </c>
      <c r="Z588">
        <v>2515</v>
      </c>
      <c r="AI588">
        <v>8</v>
      </c>
      <c r="AK588">
        <f t="shared" si="124"/>
        <v>30637</v>
      </c>
      <c r="AL588">
        <f t="shared" si="125"/>
        <v>0</v>
      </c>
      <c r="AM588" s="16">
        <f t="shared" si="126"/>
        <v>0</v>
      </c>
      <c r="AN588">
        <f t="shared" si="127"/>
        <v>23790</v>
      </c>
      <c r="AO588">
        <f t="shared" si="128"/>
        <v>23719</v>
      </c>
      <c r="AP588">
        <f t="shared" si="130"/>
        <v>28817</v>
      </c>
      <c r="AQ588">
        <f t="shared" si="129"/>
        <v>71</v>
      </c>
      <c r="AS588">
        <f t="shared" si="131"/>
        <v>5028</v>
      </c>
    </row>
    <row r="589" spans="1:45">
      <c r="A589" t="str">
        <f t="shared" si="122"/>
        <v>4117240898</v>
      </c>
      <c r="B589" t="str">
        <f t="shared" si="123"/>
        <v>41172ES English</v>
      </c>
      <c r="C589" s="1">
        <v>41172</v>
      </c>
      <c r="D589">
        <v>40898</v>
      </c>
      <c r="E589" t="s">
        <v>608</v>
      </c>
      <c r="F589" t="s">
        <v>33</v>
      </c>
      <c r="G589" t="s">
        <v>34</v>
      </c>
      <c r="H589" t="s">
        <v>206</v>
      </c>
      <c r="I589">
        <v>30873</v>
      </c>
      <c r="J589">
        <v>54</v>
      </c>
      <c r="K589">
        <v>24647</v>
      </c>
      <c r="L589">
        <v>578</v>
      </c>
      <c r="N589">
        <v>678</v>
      </c>
      <c r="O589">
        <v>1899</v>
      </c>
      <c r="P589">
        <v>502</v>
      </c>
      <c r="Q589">
        <v>54</v>
      </c>
      <c r="R589">
        <v>26</v>
      </c>
      <c r="S589">
        <v>4</v>
      </c>
      <c r="V589">
        <v>10</v>
      </c>
      <c r="W589">
        <v>1633</v>
      </c>
      <c r="X589">
        <v>1778</v>
      </c>
      <c r="Y589">
        <v>140</v>
      </c>
      <c r="AI589">
        <v>8.1</v>
      </c>
      <c r="AK589">
        <f t="shared" si="124"/>
        <v>30865</v>
      </c>
      <c r="AL589">
        <f t="shared" si="125"/>
        <v>8</v>
      </c>
      <c r="AM589" s="16">
        <f t="shared" si="126"/>
        <v>2.5912609723706799E-4</v>
      </c>
      <c r="AN589">
        <f t="shared" si="127"/>
        <v>27304</v>
      </c>
      <c r="AO589">
        <f t="shared" si="128"/>
        <v>27224</v>
      </c>
      <c r="AP589">
        <f t="shared" si="130"/>
        <v>29095</v>
      </c>
      <c r="AQ589">
        <f t="shared" si="129"/>
        <v>80</v>
      </c>
      <c r="AS589">
        <f t="shared" si="131"/>
        <v>1783</v>
      </c>
    </row>
    <row r="590" spans="1:45">
      <c r="A590" t="str">
        <f t="shared" si="122"/>
        <v>4117240894</v>
      </c>
      <c r="B590" t="str">
        <f t="shared" si="123"/>
        <v>41172ES English</v>
      </c>
      <c r="C590" s="1">
        <v>41172</v>
      </c>
      <c r="D590">
        <v>40894</v>
      </c>
      <c r="E590" t="s">
        <v>721</v>
      </c>
      <c r="F590" t="s">
        <v>33</v>
      </c>
      <c r="G590" t="s">
        <v>34</v>
      </c>
      <c r="H590" t="s">
        <v>206</v>
      </c>
      <c r="I590">
        <v>37784</v>
      </c>
      <c r="J590">
        <v>85</v>
      </c>
      <c r="K590">
        <v>27328</v>
      </c>
      <c r="L590">
        <v>733</v>
      </c>
      <c r="N590">
        <v>724</v>
      </c>
      <c r="O590">
        <v>46</v>
      </c>
      <c r="P590">
        <v>331</v>
      </c>
      <c r="Q590">
        <v>85</v>
      </c>
      <c r="R590">
        <v>1600</v>
      </c>
      <c r="S590">
        <v>1</v>
      </c>
      <c r="V590">
        <v>2</v>
      </c>
      <c r="W590">
        <v>1695</v>
      </c>
      <c r="X590">
        <v>1989</v>
      </c>
      <c r="Y590">
        <v>833</v>
      </c>
      <c r="Z590">
        <v>3482</v>
      </c>
      <c r="AI590">
        <v>9.9</v>
      </c>
      <c r="AK590">
        <f t="shared" si="124"/>
        <v>37784</v>
      </c>
      <c r="AL590">
        <f t="shared" si="125"/>
        <v>0</v>
      </c>
      <c r="AM590" s="16">
        <f t="shared" si="126"/>
        <v>0</v>
      </c>
      <c r="AN590">
        <f t="shared" si="127"/>
        <v>29783</v>
      </c>
      <c r="AO590">
        <f t="shared" si="128"/>
        <v>28098</v>
      </c>
      <c r="AP590">
        <f t="shared" si="130"/>
        <v>35795</v>
      </c>
      <c r="AQ590">
        <f t="shared" si="129"/>
        <v>1685</v>
      </c>
      <c r="AS590">
        <f t="shared" si="131"/>
        <v>6012</v>
      </c>
    </row>
    <row r="591" spans="1:45">
      <c r="A591" t="str">
        <f t="shared" si="122"/>
        <v>4117240813</v>
      </c>
      <c r="B591" t="str">
        <f t="shared" si="123"/>
        <v>41172ES English</v>
      </c>
      <c r="C591" s="1">
        <v>41172</v>
      </c>
      <c r="D591">
        <v>40813</v>
      </c>
      <c r="E591" t="s">
        <v>722</v>
      </c>
      <c r="F591" t="s">
        <v>33</v>
      </c>
      <c r="G591" t="s">
        <v>34</v>
      </c>
      <c r="H591" t="s">
        <v>206</v>
      </c>
      <c r="I591">
        <v>36001</v>
      </c>
      <c r="J591">
        <v>66</v>
      </c>
      <c r="K591">
        <v>26471</v>
      </c>
      <c r="L591">
        <v>766</v>
      </c>
      <c r="N591">
        <v>793</v>
      </c>
      <c r="O591">
        <v>3413</v>
      </c>
      <c r="P591">
        <v>464</v>
      </c>
      <c r="Q591">
        <v>66</v>
      </c>
      <c r="R591">
        <v>1468</v>
      </c>
      <c r="S591">
        <v>6</v>
      </c>
      <c r="V591">
        <v>27</v>
      </c>
      <c r="W591">
        <v>1777</v>
      </c>
      <c r="X591">
        <v>1905</v>
      </c>
      <c r="AI591">
        <v>9.5</v>
      </c>
      <c r="AK591">
        <f t="shared" si="124"/>
        <v>35920</v>
      </c>
      <c r="AL591">
        <f t="shared" si="125"/>
        <v>81</v>
      </c>
      <c r="AM591" s="16">
        <f t="shared" si="126"/>
        <v>2.2499375017360629E-3</v>
      </c>
      <c r="AN591">
        <f t="shared" si="127"/>
        <v>32211</v>
      </c>
      <c r="AO591">
        <f t="shared" si="128"/>
        <v>30677</v>
      </c>
      <c r="AP591">
        <f t="shared" si="130"/>
        <v>34096</v>
      </c>
      <c r="AQ591">
        <f t="shared" si="129"/>
        <v>1534</v>
      </c>
      <c r="AS591">
        <f t="shared" si="131"/>
        <v>1804</v>
      </c>
    </row>
    <row r="592" spans="1:45">
      <c r="A592" t="str">
        <f t="shared" si="122"/>
        <v>4117240837</v>
      </c>
      <c r="B592" t="str">
        <f t="shared" si="123"/>
        <v>41172ES English</v>
      </c>
      <c r="C592" s="1">
        <v>41172</v>
      </c>
      <c r="D592">
        <v>40837</v>
      </c>
      <c r="E592" t="s">
        <v>205</v>
      </c>
      <c r="F592" t="s">
        <v>33</v>
      </c>
      <c r="G592" t="s">
        <v>34</v>
      </c>
      <c r="H592" t="s">
        <v>206</v>
      </c>
      <c r="I592">
        <v>37771</v>
      </c>
      <c r="J592">
        <v>112</v>
      </c>
      <c r="K592">
        <v>23577</v>
      </c>
      <c r="L592">
        <v>245</v>
      </c>
      <c r="N592">
        <v>219</v>
      </c>
      <c r="O592">
        <v>6445</v>
      </c>
      <c r="P592">
        <v>270</v>
      </c>
      <c r="Q592">
        <v>112</v>
      </c>
      <c r="R592">
        <v>1735</v>
      </c>
      <c r="S592">
        <v>25</v>
      </c>
      <c r="V592">
        <v>3</v>
      </c>
      <c r="W592">
        <v>1620</v>
      </c>
      <c r="X592">
        <v>1808</v>
      </c>
      <c r="Y592">
        <v>1987</v>
      </c>
      <c r="AI592">
        <v>10</v>
      </c>
      <c r="AK592">
        <f t="shared" si="124"/>
        <v>37506</v>
      </c>
      <c r="AL592">
        <f t="shared" si="125"/>
        <v>265</v>
      </c>
      <c r="AM592" s="16">
        <f t="shared" si="126"/>
        <v>7.0159646289481344E-3</v>
      </c>
      <c r="AN592">
        <f t="shared" si="127"/>
        <v>32088</v>
      </c>
      <c r="AO592">
        <f t="shared" si="128"/>
        <v>30241</v>
      </c>
      <c r="AP592">
        <f t="shared" si="130"/>
        <v>35963</v>
      </c>
      <c r="AQ592">
        <f t="shared" si="129"/>
        <v>1847</v>
      </c>
      <c r="AS592">
        <f t="shared" si="131"/>
        <v>3610</v>
      </c>
    </row>
    <row r="593" spans="1:45">
      <c r="A593" t="str">
        <f t="shared" si="122"/>
        <v>4117240119</v>
      </c>
      <c r="B593" t="str">
        <f t="shared" si="123"/>
        <v>41172ES English</v>
      </c>
      <c r="C593" s="1">
        <v>41172</v>
      </c>
      <c r="D593">
        <v>40119</v>
      </c>
      <c r="E593" t="s">
        <v>222</v>
      </c>
      <c r="F593" t="s">
        <v>33</v>
      </c>
      <c r="G593" t="s">
        <v>34</v>
      </c>
      <c r="H593" t="s">
        <v>219</v>
      </c>
      <c r="I593">
        <v>30902</v>
      </c>
      <c r="J593">
        <v>36</v>
      </c>
      <c r="K593">
        <v>17092</v>
      </c>
      <c r="L593">
        <v>724</v>
      </c>
      <c r="N593">
        <v>738</v>
      </c>
      <c r="O593">
        <v>1809</v>
      </c>
      <c r="P593">
        <v>545</v>
      </c>
      <c r="Q593">
        <v>36</v>
      </c>
      <c r="R593">
        <v>24</v>
      </c>
      <c r="S593">
        <v>7</v>
      </c>
      <c r="V593">
        <v>27</v>
      </c>
      <c r="W593">
        <v>1752</v>
      </c>
      <c r="X593">
        <v>1795</v>
      </c>
      <c r="Y593">
        <v>228</v>
      </c>
      <c r="Z593">
        <v>7120</v>
      </c>
      <c r="AC593">
        <v>275</v>
      </c>
      <c r="AI593">
        <v>8.1</v>
      </c>
      <c r="AK593">
        <f t="shared" si="124"/>
        <v>30896</v>
      </c>
      <c r="AL593">
        <f t="shared" si="125"/>
        <v>6</v>
      </c>
      <c r="AM593" s="16">
        <f t="shared" si="126"/>
        <v>1.9416219014950489E-4</v>
      </c>
      <c r="AN593">
        <f t="shared" si="127"/>
        <v>19699</v>
      </c>
      <c r="AO593">
        <f t="shared" si="128"/>
        <v>19639</v>
      </c>
      <c r="AP593">
        <f t="shared" si="130"/>
        <v>29107</v>
      </c>
      <c r="AQ593">
        <f t="shared" si="129"/>
        <v>60</v>
      </c>
      <c r="AS593">
        <f t="shared" si="131"/>
        <v>9402</v>
      </c>
    </row>
    <row r="594" spans="1:45">
      <c r="A594" t="str">
        <f t="shared" si="122"/>
        <v>4117240935</v>
      </c>
      <c r="B594" t="str">
        <f t="shared" si="123"/>
        <v>41172ES English</v>
      </c>
      <c r="C594" s="1">
        <v>41172</v>
      </c>
      <c r="D594">
        <v>40935</v>
      </c>
      <c r="E594" t="s">
        <v>692</v>
      </c>
      <c r="F594" t="s">
        <v>33</v>
      </c>
      <c r="G594" t="s">
        <v>34</v>
      </c>
      <c r="H594" t="s">
        <v>219</v>
      </c>
      <c r="I594">
        <v>58276</v>
      </c>
      <c r="J594">
        <v>16</v>
      </c>
      <c r="K594">
        <v>8054</v>
      </c>
      <c r="L594">
        <v>200</v>
      </c>
      <c r="N594">
        <v>197</v>
      </c>
      <c r="O594">
        <v>4714</v>
      </c>
      <c r="P594">
        <v>811</v>
      </c>
      <c r="Q594">
        <v>16</v>
      </c>
      <c r="R594">
        <v>10</v>
      </c>
      <c r="S594">
        <v>10</v>
      </c>
      <c r="V594">
        <v>36</v>
      </c>
      <c r="W594">
        <v>1855</v>
      </c>
      <c r="X594">
        <v>1762</v>
      </c>
      <c r="Y594">
        <v>999</v>
      </c>
      <c r="Z594">
        <v>40632</v>
      </c>
      <c r="AI594">
        <v>15.7</v>
      </c>
      <c r="AK594">
        <f t="shared" si="124"/>
        <v>58275</v>
      </c>
      <c r="AL594">
        <f t="shared" si="125"/>
        <v>1</v>
      </c>
      <c r="AM594" s="16">
        <f t="shared" si="126"/>
        <v>1.7159722698881187E-5</v>
      </c>
      <c r="AN594">
        <f t="shared" si="127"/>
        <v>12991</v>
      </c>
      <c r="AO594">
        <f t="shared" si="128"/>
        <v>12965</v>
      </c>
      <c r="AP594">
        <f t="shared" si="130"/>
        <v>56514</v>
      </c>
      <c r="AQ594">
        <f t="shared" si="129"/>
        <v>26</v>
      </c>
      <c r="AS594">
        <f t="shared" si="131"/>
        <v>43522</v>
      </c>
    </row>
    <row r="595" spans="1:45">
      <c r="A595" t="str">
        <f t="shared" si="122"/>
        <v>4117240946</v>
      </c>
      <c r="B595" t="str">
        <f t="shared" si="123"/>
        <v>41172ES English</v>
      </c>
      <c r="C595" s="1">
        <v>41172</v>
      </c>
      <c r="D595">
        <v>40946</v>
      </c>
      <c r="E595" t="s">
        <v>225</v>
      </c>
      <c r="F595" t="s">
        <v>33</v>
      </c>
      <c r="G595" t="s">
        <v>34</v>
      </c>
      <c r="H595" t="s">
        <v>219</v>
      </c>
      <c r="I595">
        <v>31717</v>
      </c>
      <c r="J595">
        <v>36</v>
      </c>
      <c r="K595">
        <v>14870</v>
      </c>
      <c r="L595">
        <v>191</v>
      </c>
      <c r="N595">
        <v>388</v>
      </c>
      <c r="O595">
        <v>7194</v>
      </c>
      <c r="P595">
        <v>618</v>
      </c>
      <c r="Q595">
        <v>36</v>
      </c>
      <c r="R595">
        <v>20</v>
      </c>
      <c r="S595">
        <v>21</v>
      </c>
      <c r="V595">
        <v>13</v>
      </c>
      <c r="W595">
        <v>1829</v>
      </c>
      <c r="X595">
        <v>1711</v>
      </c>
      <c r="Y595">
        <v>354</v>
      </c>
      <c r="Z595">
        <v>5300</v>
      </c>
      <c r="AI595">
        <v>8.3000000000000007</v>
      </c>
      <c r="AK595">
        <f t="shared" si="124"/>
        <v>31715</v>
      </c>
      <c r="AL595">
        <f t="shared" si="125"/>
        <v>2</v>
      </c>
      <c r="AM595" s="16">
        <f t="shared" si="126"/>
        <v>6.3057666235772608E-5</v>
      </c>
      <c r="AN595">
        <f t="shared" si="127"/>
        <v>22508</v>
      </c>
      <c r="AO595">
        <f t="shared" si="128"/>
        <v>22452</v>
      </c>
      <c r="AP595">
        <f t="shared" si="130"/>
        <v>30006</v>
      </c>
      <c r="AQ595">
        <f t="shared" si="129"/>
        <v>56</v>
      </c>
      <c r="AS595">
        <f t="shared" si="131"/>
        <v>7496</v>
      </c>
    </row>
    <row r="596" spans="1:45">
      <c r="A596" t="str">
        <f t="shared" si="122"/>
        <v>4117240966</v>
      </c>
      <c r="B596" t="str">
        <f t="shared" si="123"/>
        <v>41172ES English</v>
      </c>
      <c r="C596" s="1">
        <v>41172</v>
      </c>
      <c r="D596">
        <v>40966</v>
      </c>
      <c r="E596" t="s">
        <v>228</v>
      </c>
      <c r="F596" t="s">
        <v>33</v>
      </c>
      <c r="G596" t="s">
        <v>34</v>
      </c>
      <c r="H596" t="s">
        <v>219</v>
      </c>
      <c r="I596">
        <v>30741</v>
      </c>
      <c r="J596">
        <v>45</v>
      </c>
      <c r="K596">
        <v>17999</v>
      </c>
      <c r="L596">
        <v>1230</v>
      </c>
      <c r="N596">
        <v>1429</v>
      </c>
      <c r="O596">
        <v>791</v>
      </c>
      <c r="P596">
        <v>445</v>
      </c>
      <c r="Q596">
        <v>45</v>
      </c>
      <c r="R596">
        <v>26</v>
      </c>
      <c r="S596">
        <v>4</v>
      </c>
      <c r="V596">
        <v>23</v>
      </c>
      <c r="W596">
        <v>1770</v>
      </c>
      <c r="X596">
        <v>1715</v>
      </c>
      <c r="Z596">
        <v>5060</v>
      </c>
      <c r="AC596">
        <v>1882</v>
      </c>
      <c r="AI596">
        <v>8.1</v>
      </c>
      <c r="AK596">
        <f t="shared" si="124"/>
        <v>30740</v>
      </c>
      <c r="AL596">
        <f t="shared" si="125"/>
        <v>1</v>
      </c>
      <c r="AM596" s="16">
        <f t="shared" si="126"/>
        <v>3.2529846133827784E-5</v>
      </c>
      <c r="AN596">
        <f t="shared" si="127"/>
        <v>20290</v>
      </c>
      <c r="AO596">
        <f t="shared" si="128"/>
        <v>20219</v>
      </c>
      <c r="AP596">
        <f t="shared" si="130"/>
        <v>29026</v>
      </c>
      <c r="AQ596">
        <f t="shared" si="129"/>
        <v>71</v>
      </c>
      <c r="AS596">
        <f t="shared" si="131"/>
        <v>8735</v>
      </c>
    </row>
    <row r="597" spans="1:45">
      <c r="A597" t="str">
        <f t="shared" si="122"/>
        <v>4117240598</v>
      </c>
      <c r="B597" t="str">
        <f t="shared" si="123"/>
        <v>41172ES English</v>
      </c>
      <c r="C597" s="1">
        <v>41172</v>
      </c>
      <c r="D597">
        <v>40598</v>
      </c>
      <c r="E597" t="s">
        <v>224</v>
      </c>
      <c r="F597" t="s">
        <v>33</v>
      </c>
      <c r="G597" t="s">
        <v>34</v>
      </c>
      <c r="H597" t="s">
        <v>219</v>
      </c>
      <c r="I597">
        <v>28112</v>
      </c>
      <c r="J597">
        <v>39</v>
      </c>
      <c r="K597">
        <v>16285</v>
      </c>
      <c r="L597">
        <v>603</v>
      </c>
      <c r="N597">
        <v>824</v>
      </c>
      <c r="O597">
        <v>3120</v>
      </c>
      <c r="P597">
        <v>513</v>
      </c>
      <c r="Q597">
        <v>39</v>
      </c>
      <c r="R597">
        <v>27</v>
      </c>
      <c r="S597">
        <v>4</v>
      </c>
      <c r="V597">
        <v>96</v>
      </c>
      <c r="W597">
        <v>1714</v>
      </c>
      <c r="X597">
        <v>1927</v>
      </c>
      <c r="Y597">
        <v>235</v>
      </c>
      <c r="Z597">
        <v>3845</v>
      </c>
      <c r="AI597">
        <v>7.3</v>
      </c>
      <c r="AK597">
        <f t="shared" si="124"/>
        <v>28112</v>
      </c>
      <c r="AL597">
        <f t="shared" si="125"/>
        <v>0</v>
      </c>
      <c r="AM597" s="16">
        <f t="shared" si="126"/>
        <v>0</v>
      </c>
      <c r="AN597">
        <f t="shared" si="127"/>
        <v>20295</v>
      </c>
      <c r="AO597">
        <f t="shared" si="128"/>
        <v>20229</v>
      </c>
      <c r="AP597">
        <f t="shared" si="130"/>
        <v>26185</v>
      </c>
      <c r="AQ597">
        <f t="shared" si="129"/>
        <v>66</v>
      </c>
      <c r="AS597">
        <f t="shared" si="131"/>
        <v>5890</v>
      </c>
    </row>
    <row r="598" spans="1:45">
      <c r="A598" t="str">
        <f t="shared" si="122"/>
        <v>4117240363</v>
      </c>
      <c r="B598" t="str">
        <f t="shared" si="123"/>
        <v>41172ES English</v>
      </c>
      <c r="C598" s="1">
        <v>41172</v>
      </c>
      <c r="D598">
        <v>40363</v>
      </c>
      <c r="E598" t="s">
        <v>223</v>
      </c>
      <c r="F598" t="s">
        <v>33</v>
      </c>
      <c r="G598" t="s">
        <v>34</v>
      </c>
      <c r="H598" t="s">
        <v>219</v>
      </c>
      <c r="I598">
        <v>31138</v>
      </c>
      <c r="J598">
        <v>35</v>
      </c>
      <c r="K598">
        <v>15822</v>
      </c>
      <c r="L598">
        <v>82</v>
      </c>
      <c r="N598">
        <v>100</v>
      </c>
      <c r="O598">
        <v>4784</v>
      </c>
      <c r="P598">
        <v>591</v>
      </c>
      <c r="Q598">
        <v>35</v>
      </c>
      <c r="R598">
        <v>21</v>
      </c>
      <c r="S598">
        <v>7</v>
      </c>
      <c r="V598">
        <v>387</v>
      </c>
      <c r="W598">
        <v>1836</v>
      </c>
      <c r="X598">
        <v>1789</v>
      </c>
      <c r="Y598">
        <v>245</v>
      </c>
      <c r="Z598">
        <v>5863</v>
      </c>
      <c r="AI598">
        <v>8.1999999999999993</v>
      </c>
      <c r="AK598">
        <f t="shared" si="124"/>
        <v>30882</v>
      </c>
      <c r="AL598">
        <f t="shared" si="125"/>
        <v>256</v>
      </c>
      <c r="AM598" s="16">
        <f t="shared" si="126"/>
        <v>8.2214657331877456E-3</v>
      </c>
      <c r="AN598">
        <f t="shared" si="127"/>
        <v>20762</v>
      </c>
      <c r="AO598">
        <f t="shared" si="128"/>
        <v>20706</v>
      </c>
      <c r="AP598">
        <f t="shared" si="130"/>
        <v>29349</v>
      </c>
      <c r="AQ598">
        <f t="shared" si="129"/>
        <v>56</v>
      </c>
      <c r="AS598">
        <f t="shared" si="131"/>
        <v>8331</v>
      </c>
    </row>
    <row r="599" spans="1:45">
      <c r="A599" t="str">
        <f t="shared" si="122"/>
        <v>4117240801</v>
      </c>
      <c r="B599" t="str">
        <f t="shared" si="123"/>
        <v>41172ES English</v>
      </c>
      <c r="C599" s="1">
        <v>41172</v>
      </c>
      <c r="D599">
        <v>40801</v>
      </c>
      <c r="E599" t="s">
        <v>218</v>
      </c>
      <c r="F599" t="s">
        <v>33</v>
      </c>
      <c r="G599" t="s">
        <v>34</v>
      </c>
      <c r="H599" t="s">
        <v>219</v>
      </c>
      <c r="I599">
        <v>30688</v>
      </c>
      <c r="J599">
        <v>47</v>
      </c>
      <c r="K599">
        <v>16999</v>
      </c>
      <c r="L599">
        <v>242</v>
      </c>
      <c r="N599">
        <v>1119</v>
      </c>
      <c r="O599">
        <v>3980</v>
      </c>
      <c r="P599">
        <v>452</v>
      </c>
      <c r="Q599">
        <v>47</v>
      </c>
      <c r="R599">
        <v>317</v>
      </c>
      <c r="S599">
        <v>13</v>
      </c>
      <c r="V599">
        <v>39</v>
      </c>
      <c r="W599">
        <v>1830</v>
      </c>
      <c r="X599">
        <v>1453</v>
      </c>
      <c r="Y599">
        <v>780</v>
      </c>
      <c r="Z599">
        <v>3736</v>
      </c>
      <c r="AI599">
        <v>8.1</v>
      </c>
      <c r="AK599">
        <f t="shared" si="124"/>
        <v>30300</v>
      </c>
      <c r="AL599">
        <f t="shared" si="125"/>
        <v>388</v>
      </c>
      <c r="AM599" s="16">
        <f t="shared" si="126"/>
        <v>1.2643378519290928E-2</v>
      </c>
      <c r="AN599">
        <f t="shared" si="127"/>
        <v>22462</v>
      </c>
      <c r="AO599">
        <f t="shared" si="128"/>
        <v>22098</v>
      </c>
      <c r="AP599">
        <f t="shared" si="130"/>
        <v>29235</v>
      </c>
      <c r="AQ599">
        <f t="shared" si="129"/>
        <v>364</v>
      </c>
      <c r="AS599">
        <f t="shared" si="131"/>
        <v>6385</v>
      </c>
    </row>
    <row r="600" spans="1:45">
      <c r="A600" t="str">
        <f t="shared" si="122"/>
        <v>4117240683</v>
      </c>
      <c r="B600" t="str">
        <f t="shared" si="123"/>
        <v>41172ES English</v>
      </c>
      <c r="C600" s="1">
        <v>41172</v>
      </c>
      <c r="D600">
        <v>40683</v>
      </c>
      <c r="E600" t="s">
        <v>220</v>
      </c>
      <c r="F600" t="s">
        <v>33</v>
      </c>
      <c r="G600" t="s">
        <v>34</v>
      </c>
      <c r="H600" t="s">
        <v>219</v>
      </c>
      <c r="I600">
        <v>22182</v>
      </c>
      <c r="J600">
        <v>20</v>
      </c>
      <c r="K600">
        <v>12219</v>
      </c>
      <c r="L600">
        <v>360</v>
      </c>
      <c r="N600">
        <v>362</v>
      </c>
      <c r="O600">
        <v>335</v>
      </c>
      <c r="P600">
        <v>646</v>
      </c>
      <c r="Q600">
        <v>20</v>
      </c>
      <c r="R600">
        <v>9</v>
      </c>
      <c r="S600">
        <v>1</v>
      </c>
      <c r="V600">
        <v>17</v>
      </c>
      <c r="W600">
        <v>1669</v>
      </c>
      <c r="Z600">
        <v>7543</v>
      </c>
      <c r="AI600">
        <v>6.2</v>
      </c>
      <c r="AK600">
        <f t="shared" si="124"/>
        <v>22174</v>
      </c>
      <c r="AL600">
        <f t="shared" si="125"/>
        <v>8</v>
      </c>
      <c r="AM600" s="16">
        <f t="shared" si="126"/>
        <v>3.606527815345776E-4</v>
      </c>
      <c r="AN600">
        <f t="shared" si="127"/>
        <v>12945</v>
      </c>
      <c r="AO600">
        <f t="shared" si="128"/>
        <v>12916</v>
      </c>
      <c r="AP600">
        <f t="shared" si="130"/>
        <v>22182</v>
      </c>
      <c r="AQ600">
        <f t="shared" si="129"/>
        <v>29</v>
      </c>
      <c r="AS600">
        <f t="shared" si="131"/>
        <v>9229</v>
      </c>
    </row>
    <row r="601" spans="1:45">
      <c r="A601" t="str">
        <f t="shared" si="122"/>
        <v>4117240957</v>
      </c>
      <c r="B601" t="str">
        <f t="shared" si="123"/>
        <v>41172ES English</v>
      </c>
      <c r="C601" s="1">
        <v>41172</v>
      </c>
      <c r="D601">
        <v>40957</v>
      </c>
      <c r="E601" t="s">
        <v>227</v>
      </c>
      <c r="F601" t="s">
        <v>33</v>
      </c>
      <c r="G601" t="s">
        <v>34</v>
      </c>
      <c r="H601" t="s">
        <v>219</v>
      </c>
      <c r="I601">
        <v>30605</v>
      </c>
      <c r="J601">
        <v>29</v>
      </c>
      <c r="K601">
        <v>12646</v>
      </c>
      <c r="L601">
        <v>212</v>
      </c>
      <c r="N601">
        <v>218</v>
      </c>
      <c r="O601">
        <v>1674</v>
      </c>
      <c r="P601">
        <v>501</v>
      </c>
      <c r="Q601">
        <v>29</v>
      </c>
      <c r="R601">
        <v>413</v>
      </c>
      <c r="S601">
        <v>3</v>
      </c>
      <c r="V601">
        <v>14</v>
      </c>
      <c r="W601">
        <v>1748</v>
      </c>
      <c r="X601">
        <v>1719</v>
      </c>
      <c r="Z601">
        <v>8439</v>
      </c>
      <c r="AC601">
        <v>3703</v>
      </c>
      <c r="AI601">
        <v>8</v>
      </c>
      <c r="AK601">
        <f t="shared" si="124"/>
        <v>30603</v>
      </c>
      <c r="AL601">
        <f t="shared" si="125"/>
        <v>2</v>
      </c>
      <c r="AM601" s="16">
        <f t="shared" si="126"/>
        <v>6.5348799215814404E-5</v>
      </c>
      <c r="AN601">
        <f t="shared" si="127"/>
        <v>14980</v>
      </c>
      <c r="AO601">
        <f t="shared" si="128"/>
        <v>14538</v>
      </c>
      <c r="AP601">
        <f t="shared" si="130"/>
        <v>28886</v>
      </c>
      <c r="AQ601">
        <f t="shared" si="129"/>
        <v>442</v>
      </c>
      <c r="AS601">
        <f t="shared" si="131"/>
        <v>13904</v>
      </c>
    </row>
    <row r="602" spans="1:45">
      <c r="A602" t="str">
        <f t="shared" si="122"/>
        <v>4117240473</v>
      </c>
      <c r="B602" t="str">
        <f t="shared" si="123"/>
        <v>41172ES English</v>
      </c>
      <c r="C602" s="1">
        <v>41172</v>
      </c>
      <c r="D602">
        <v>40473</v>
      </c>
      <c r="E602" t="s">
        <v>644</v>
      </c>
      <c r="F602" t="s">
        <v>33</v>
      </c>
      <c r="G602" t="s">
        <v>34</v>
      </c>
      <c r="H602" t="s">
        <v>219</v>
      </c>
      <c r="I602">
        <v>35978</v>
      </c>
      <c r="J602">
        <v>56</v>
      </c>
      <c r="K602">
        <v>22217</v>
      </c>
      <c r="L602">
        <v>357</v>
      </c>
      <c r="N602">
        <v>444</v>
      </c>
      <c r="O602">
        <v>2254</v>
      </c>
      <c r="P602">
        <v>443</v>
      </c>
      <c r="Q602">
        <v>56</v>
      </c>
      <c r="R602">
        <v>562</v>
      </c>
      <c r="S602">
        <v>9</v>
      </c>
      <c r="V602">
        <v>28</v>
      </c>
      <c r="W602">
        <v>1876</v>
      </c>
      <c r="X602">
        <v>1829</v>
      </c>
      <c r="Y602">
        <v>1155</v>
      </c>
      <c r="Z602">
        <v>5552</v>
      </c>
      <c r="AI602">
        <v>9.5</v>
      </c>
      <c r="AK602">
        <f t="shared" si="124"/>
        <v>35973</v>
      </c>
      <c r="AL602">
        <f t="shared" si="125"/>
        <v>5</v>
      </c>
      <c r="AM602" s="16">
        <f t="shared" si="126"/>
        <v>1.3897381733281449E-4</v>
      </c>
      <c r="AN602">
        <f t="shared" si="127"/>
        <v>25533</v>
      </c>
      <c r="AO602">
        <f t="shared" si="128"/>
        <v>24915</v>
      </c>
      <c r="AP602">
        <f t="shared" si="130"/>
        <v>34149</v>
      </c>
      <c r="AQ602">
        <f t="shared" si="129"/>
        <v>618</v>
      </c>
      <c r="AS602">
        <f t="shared" si="131"/>
        <v>8611</v>
      </c>
    </row>
    <row r="603" spans="1:45">
      <c r="A603" t="str">
        <f t="shared" si="122"/>
        <v>4117240108</v>
      </c>
      <c r="B603" t="str">
        <f t="shared" si="123"/>
        <v>41172ES English</v>
      </c>
      <c r="C603" s="1">
        <v>41172</v>
      </c>
      <c r="D603">
        <v>40108</v>
      </c>
      <c r="E603" t="s">
        <v>221</v>
      </c>
      <c r="F603" t="s">
        <v>33</v>
      </c>
      <c r="G603" t="s">
        <v>34</v>
      </c>
      <c r="H603" t="s">
        <v>219</v>
      </c>
      <c r="I603">
        <v>37798</v>
      </c>
      <c r="J603">
        <v>50</v>
      </c>
      <c r="K603">
        <v>20750</v>
      </c>
      <c r="L603">
        <v>667</v>
      </c>
      <c r="N603">
        <v>678</v>
      </c>
      <c r="O603">
        <v>4102</v>
      </c>
      <c r="P603">
        <v>510</v>
      </c>
      <c r="Q603">
        <v>50</v>
      </c>
      <c r="R603">
        <v>1659</v>
      </c>
      <c r="S603">
        <v>5</v>
      </c>
      <c r="V603">
        <v>41</v>
      </c>
      <c r="W603">
        <v>1788</v>
      </c>
      <c r="X603">
        <v>1844</v>
      </c>
      <c r="Y603">
        <v>648</v>
      </c>
      <c r="Z603">
        <v>3946</v>
      </c>
      <c r="AC603">
        <v>1910</v>
      </c>
      <c r="AI603">
        <v>10</v>
      </c>
      <c r="AK603">
        <f t="shared" si="124"/>
        <v>37416</v>
      </c>
      <c r="AL603">
        <f t="shared" si="125"/>
        <v>382</v>
      </c>
      <c r="AM603" s="16">
        <f t="shared" si="126"/>
        <v>1.0106354833589079E-2</v>
      </c>
      <c r="AN603">
        <f t="shared" si="127"/>
        <v>27239</v>
      </c>
      <c r="AO603">
        <f t="shared" si="128"/>
        <v>25530</v>
      </c>
      <c r="AP603">
        <f t="shared" si="130"/>
        <v>35954</v>
      </c>
      <c r="AQ603">
        <f t="shared" si="129"/>
        <v>1709</v>
      </c>
      <c r="AS603">
        <f t="shared" si="131"/>
        <v>8333</v>
      </c>
    </row>
    <row r="604" spans="1:45">
      <c r="A604" t="str">
        <f t="shared" ref="A604:A667" si="132">C604&amp;D604</f>
        <v>4117240187</v>
      </c>
      <c r="B604" t="str">
        <f t="shared" ref="B604:B667" si="133">TRIM(C604&amp;G604)</f>
        <v>41172ES English</v>
      </c>
      <c r="C604" s="1">
        <v>41172</v>
      </c>
      <c r="D604">
        <v>40187</v>
      </c>
      <c r="E604" t="s">
        <v>719</v>
      </c>
      <c r="F604" t="s">
        <v>33</v>
      </c>
      <c r="G604" t="s">
        <v>34</v>
      </c>
      <c r="H604" t="s">
        <v>219</v>
      </c>
      <c r="I604">
        <v>30597</v>
      </c>
      <c r="J604">
        <v>36</v>
      </c>
      <c r="K604">
        <v>17404</v>
      </c>
      <c r="L604">
        <v>566</v>
      </c>
      <c r="N604">
        <v>609</v>
      </c>
      <c r="O604">
        <v>2936</v>
      </c>
      <c r="P604">
        <v>581</v>
      </c>
      <c r="Q604">
        <v>36</v>
      </c>
      <c r="R604">
        <v>328</v>
      </c>
      <c r="S604">
        <v>5</v>
      </c>
      <c r="V604">
        <v>86</v>
      </c>
      <c r="W604">
        <v>1640</v>
      </c>
      <c r="X604">
        <v>1803</v>
      </c>
      <c r="Z604">
        <v>5751</v>
      </c>
      <c r="AI604">
        <v>8</v>
      </c>
      <c r="AK604">
        <f t="shared" si="124"/>
        <v>30593</v>
      </c>
      <c r="AL604">
        <f t="shared" si="125"/>
        <v>4</v>
      </c>
      <c r="AM604" s="16">
        <f t="shared" si="126"/>
        <v>1.3073177108866883E-4</v>
      </c>
      <c r="AN604">
        <f t="shared" si="127"/>
        <v>21313</v>
      </c>
      <c r="AO604">
        <f t="shared" si="128"/>
        <v>20949</v>
      </c>
      <c r="AP604">
        <f t="shared" si="130"/>
        <v>28794</v>
      </c>
      <c r="AQ604">
        <f t="shared" si="129"/>
        <v>364</v>
      </c>
      <c r="AS604">
        <f t="shared" si="131"/>
        <v>7477</v>
      </c>
    </row>
    <row r="605" spans="1:45">
      <c r="A605" t="str">
        <f t="shared" si="132"/>
        <v>4117240658</v>
      </c>
      <c r="B605" t="str">
        <f t="shared" si="133"/>
        <v>41172ES English</v>
      </c>
      <c r="C605" s="1">
        <v>41172</v>
      </c>
      <c r="D605">
        <v>40658</v>
      </c>
      <c r="E605" t="s">
        <v>226</v>
      </c>
      <c r="F605" t="s">
        <v>33</v>
      </c>
      <c r="G605" t="s">
        <v>34</v>
      </c>
      <c r="H605" t="s">
        <v>219</v>
      </c>
      <c r="I605">
        <v>31679</v>
      </c>
      <c r="J605">
        <v>17</v>
      </c>
      <c r="K605">
        <v>11689</v>
      </c>
      <c r="L605">
        <v>177</v>
      </c>
      <c r="N605">
        <v>185</v>
      </c>
      <c r="O605">
        <v>1262</v>
      </c>
      <c r="P605">
        <v>772</v>
      </c>
      <c r="Q605">
        <v>17</v>
      </c>
      <c r="R605">
        <v>12</v>
      </c>
      <c r="S605">
        <v>1</v>
      </c>
      <c r="V605">
        <v>22</v>
      </c>
      <c r="W605">
        <v>1703</v>
      </c>
      <c r="X605">
        <v>1657</v>
      </c>
      <c r="Z605">
        <v>15132</v>
      </c>
      <c r="AI605">
        <v>8.3000000000000007</v>
      </c>
      <c r="AK605">
        <f t="shared" si="124"/>
        <v>31679</v>
      </c>
      <c r="AL605">
        <f t="shared" si="125"/>
        <v>0</v>
      </c>
      <c r="AM605" s="16">
        <f t="shared" si="126"/>
        <v>0</v>
      </c>
      <c r="AN605">
        <f t="shared" si="127"/>
        <v>13165</v>
      </c>
      <c r="AO605">
        <f t="shared" si="128"/>
        <v>13136</v>
      </c>
      <c r="AP605">
        <f t="shared" si="130"/>
        <v>30022</v>
      </c>
      <c r="AQ605">
        <f t="shared" si="129"/>
        <v>29</v>
      </c>
      <c r="AS605">
        <f t="shared" si="131"/>
        <v>16857</v>
      </c>
    </row>
    <row r="606" spans="1:45">
      <c r="A606" t="str">
        <f t="shared" si="132"/>
        <v>4117240665</v>
      </c>
      <c r="B606" t="str">
        <f t="shared" si="133"/>
        <v>41172ES English</v>
      </c>
      <c r="C606" s="1">
        <v>41172</v>
      </c>
      <c r="D606">
        <v>40665</v>
      </c>
      <c r="E606" t="s">
        <v>239</v>
      </c>
      <c r="F606" t="s">
        <v>33</v>
      </c>
      <c r="G606" t="s">
        <v>34</v>
      </c>
      <c r="H606" t="s">
        <v>230</v>
      </c>
      <c r="I606">
        <v>30611</v>
      </c>
      <c r="J606">
        <v>36</v>
      </c>
      <c r="K606">
        <v>13262</v>
      </c>
      <c r="L606">
        <v>580</v>
      </c>
      <c r="N606">
        <v>629</v>
      </c>
      <c r="O606">
        <v>10984</v>
      </c>
      <c r="P606">
        <v>690</v>
      </c>
      <c r="Q606">
        <v>36</v>
      </c>
      <c r="R606">
        <v>15</v>
      </c>
      <c r="S606">
        <v>19</v>
      </c>
      <c r="V606">
        <v>6</v>
      </c>
      <c r="W606">
        <v>1851</v>
      </c>
      <c r="X606">
        <v>1845</v>
      </c>
      <c r="Y606">
        <v>244</v>
      </c>
      <c r="Z606">
        <v>1737</v>
      </c>
      <c r="AI606">
        <v>8</v>
      </c>
      <c r="AK606">
        <f t="shared" si="124"/>
        <v>30609</v>
      </c>
      <c r="AL606">
        <f t="shared" si="125"/>
        <v>2</v>
      </c>
      <c r="AM606" s="16">
        <f t="shared" si="126"/>
        <v>6.5335990330273432E-5</v>
      </c>
      <c r="AN606">
        <f t="shared" si="127"/>
        <v>24926</v>
      </c>
      <c r="AO606">
        <f t="shared" si="128"/>
        <v>24875</v>
      </c>
      <c r="AP606">
        <f t="shared" si="130"/>
        <v>28766</v>
      </c>
      <c r="AQ606">
        <f t="shared" si="129"/>
        <v>51</v>
      </c>
      <c r="AS606">
        <f t="shared" si="131"/>
        <v>3838</v>
      </c>
    </row>
    <row r="607" spans="1:45">
      <c r="A607" t="str">
        <f t="shared" si="132"/>
        <v>4117240671</v>
      </c>
      <c r="B607" t="str">
        <f t="shared" si="133"/>
        <v>41172ES English</v>
      </c>
      <c r="C607" s="1">
        <v>41172</v>
      </c>
      <c r="D607">
        <v>40671</v>
      </c>
      <c r="E607" t="s">
        <v>238</v>
      </c>
      <c r="F607" t="s">
        <v>33</v>
      </c>
      <c r="G607" t="s">
        <v>34</v>
      </c>
      <c r="H607" t="s">
        <v>230</v>
      </c>
      <c r="I607">
        <v>30861</v>
      </c>
      <c r="J607">
        <v>41</v>
      </c>
      <c r="K607">
        <v>22254</v>
      </c>
      <c r="L607">
        <v>365</v>
      </c>
      <c r="N607">
        <v>367</v>
      </c>
      <c r="O607">
        <v>944</v>
      </c>
      <c r="P607">
        <v>575</v>
      </c>
      <c r="Q607">
        <v>41</v>
      </c>
      <c r="R607">
        <v>22</v>
      </c>
      <c r="S607">
        <v>11</v>
      </c>
      <c r="V607">
        <v>36</v>
      </c>
      <c r="W607">
        <v>1700</v>
      </c>
      <c r="X607">
        <v>1748</v>
      </c>
      <c r="Y607">
        <v>256</v>
      </c>
      <c r="Z607">
        <v>3423</v>
      </c>
      <c r="AC607">
        <v>65</v>
      </c>
      <c r="AI607">
        <v>8.1</v>
      </c>
      <c r="AK607">
        <f t="shared" si="124"/>
        <v>30856</v>
      </c>
      <c r="AL607">
        <f t="shared" si="125"/>
        <v>5</v>
      </c>
      <c r="AM607" s="16">
        <f t="shared" si="126"/>
        <v>1.6201678493891968E-4</v>
      </c>
      <c r="AN607">
        <f t="shared" si="127"/>
        <v>23628</v>
      </c>
      <c r="AO607">
        <f t="shared" si="128"/>
        <v>23565</v>
      </c>
      <c r="AP607">
        <f t="shared" si="130"/>
        <v>29113</v>
      </c>
      <c r="AQ607">
        <f t="shared" si="129"/>
        <v>63</v>
      </c>
      <c r="AS607">
        <f t="shared" si="131"/>
        <v>5480</v>
      </c>
    </row>
    <row r="608" spans="1:45">
      <c r="A608" t="str">
        <f t="shared" si="132"/>
        <v>4117240652</v>
      </c>
      <c r="B608" t="str">
        <f t="shared" si="133"/>
        <v>41172ES English</v>
      </c>
      <c r="C608" s="1">
        <v>41172</v>
      </c>
      <c r="D608">
        <v>40652</v>
      </c>
      <c r="E608" t="s">
        <v>634</v>
      </c>
      <c r="F608" t="s">
        <v>33</v>
      </c>
      <c r="G608" t="s">
        <v>34</v>
      </c>
      <c r="H608" t="s">
        <v>230</v>
      </c>
      <c r="I608">
        <v>36154</v>
      </c>
      <c r="J608">
        <v>57</v>
      </c>
      <c r="K608">
        <v>19300</v>
      </c>
      <c r="L608">
        <v>0</v>
      </c>
      <c r="N608">
        <v>952</v>
      </c>
      <c r="O608">
        <v>6196</v>
      </c>
      <c r="P608">
        <v>447</v>
      </c>
      <c r="Q608">
        <v>57</v>
      </c>
      <c r="R608">
        <v>328</v>
      </c>
      <c r="S608">
        <v>13</v>
      </c>
      <c r="V608">
        <v>99</v>
      </c>
      <c r="W608">
        <v>1776</v>
      </c>
      <c r="X608">
        <v>1835</v>
      </c>
      <c r="Y608">
        <v>209</v>
      </c>
      <c r="Z608">
        <v>1958</v>
      </c>
      <c r="AC608">
        <v>3443</v>
      </c>
      <c r="AI608">
        <v>9.5</v>
      </c>
      <c r="AK608">
        <f t="shared" si="124"/>
        <v>36153</v>
      </c>
      <c r="AL608">
        <f t="shared" si="125"/>
        <v>1</v>
      </c>
      <c r="AM608" s="16">
        <f t="shared" si="126"/>
        <v>2.7659456768269073E-5</v>
      </c>
      <c r="AN608">
        <f t="shared" si="127"/>
        <v>26833</v>
      </c>
      <c r="AO608">
        <f t="shared" si="128"/>
        <v>26448</v>
      </c>
      <c r="AP608">
        <f t="shared" si="130"/>
        <v>34319</v>
      </c>
      <c r="AQ608">
        <f t="shared" si="129"/>
        <v>385</v>
      </c>
      <c r="AS608">
        <f t="shared" si="131"/>
        <v>7485</v>
      </c>
    </row>
    <row r="609" spans="1:45">
      <c r="A609" t="str">
        <f t="shared" si="132"/>
        <v>4117240806</v>
      </c>
      <c r="B609" t="str">
        <f t="shared" si="133"/>
        <v>41172ES English</v>
      </c>
      <c r="C609" s="1">
        <v>41172</v>
      </c>
      <c r="D609">
        <v>40806</v>
      </c>
      <c r="E609" t="s">
        <v>232</v>
      </c>
      <c r="F609" t="s">
        <v>33</v>
      </c>
      <c r="G609" t="s">
        <v>34</v>
      </c>
      <c r="H609" t="s">
        <v>230</v>
      </c>
      <c r="I609">
        <v>33429</v>
      </c>
      <c r="J609">
        <v>35</v>
      </c>
      <c r="K609">
        <v>19285</v>
      </c>
      <c r="L609">
        <v>303</v>
      </c>
      <c r="N609">
        <v>519</v>
      </c>
      <c r="O609">
        <v>8205</v>
      </c>
      <c r="P609">
        <v>794</v>
      </c>
      <c r="Q609">
        <v>35</v>
      </c>
      <c r="R609">
        <v>24</v>
      </c>
      <c r="S609">
        <v>6</v>
      </c>
      <c r="V609">
        <v>8</v>
      </c>
      <c r="W609">
        <v>1511</v>
      </c>
      <c r="X609">
        <v>1686</v>
      </c>
      <c r="Z609">
        <v>2094</v>
      </c>
      <c r="AI609">
        <v>8.8000000000000007</v>
      </c>
      <c r="AK609">
        <f t="shared" si="124"/>
        <v>33367</v>
      </c>
      <c r="AL609">
        <f t="shared" si="125"/>
        <v>62</v>
      </c>
      <c r="AM609" s="16">
        <f t="shared" si="126"/>
        <v>1.8546770767896138E-3</v>
      </c>
      <c r="AN609">
        <f t="shared" si="127"/>
        <v>28068</v>
      </c>
      <c r="AO609">
        <f t="shared" si="128"/>
        <v>28009</v>
      </c>
      <c r="AP609">
        <f t="shared" si="130"/>
        <v>31743</v>
      </c>
      <c r="AQ609">
        <f t="shared" si="129"/>
        <v>59</v>
      </c>
      <c r="AS609">
        <f t="shared" si="131"/>
        <v>3613</v>
      </c>
    </row>
    <row r="610" spans="1:45">
      <c r="A610" t="str">
        <f t="shared" si="132"/>
        <v>4117240710</v>
      </c>
      <c r="B610" t="str">
        <f t="shared" si="133"/>
        <v>41172ES English</v>
      </c>
      <c r="C610" s="1">
        <v>41172</v>
      </c>
      <c r="D610">
        <v>40710</v>
      </c>
      <c r="E610" t="s">
        <v>241</v>
      </c>
      <c r="F610" t="s">
        <v>33</v>
      </c>
      <c r="G610" t="s">
        <v>34</v>
      </c>
      <c r="H610" t="s">
        <v>230</v>
      </c>
      <c r="I610">
        <v>30642</v>
      </c>
      <c r="J610">
        <v>53</v>
      </c>
      <c r="K610">
        <v>19891</v>
      </c>
      <c r="L610">
        <v>122</v>
      </c>
      <c r="N610">
        <v>100</v>
      </c>
      <c r="O610">
        <v>428</v>
      </c>
      <c r="P610">
        <v>386</v>
      </c>
      <c r="Q610">
        <v>52</v>
      </c>
      <c r="R610">
        <v>37</v>
      </c>
      <c r="S610">
        <v>4</v>
      </c>
      <c r="V610">
        <v>9</v>
      </c>
      <c r="W610">
        <v>1652</v>
      </c>
      <c r="X610">
        <v>1790</v>
      </c>
      <c r="Y610">
        <v>275</v>
      </c>
      <c r="Z610">
        <v>3611</v>
      </c>
      <c r="AC610">
        <v>2801</v>
      </c>
      <c r="AI610">
        <v>8</v>
      </c>
      <c r="AK610">
        <f t="shared" si="124"/>
        <v>30646</v>
      </c>
      <c r="AL610">
        <f t="shared" si="125"/>
        <v>0</v>
      </c>
      <c r="AM610" s="16">
        <f t="shared" si="126"/>
        <v>0</v>
      </c>
      <c r="AN610">
        <f t="shared" si="127"/>
        <v>20508</v>
      </c>
      <c r="AO610">
        <f t="shared" si="128"/>
        <v>20419</v>
      </c>
      <c r="AP610">
        <f t="shared" si="130"/>
        <v>28852</v>
      </c>
      <c r="AQ610">
        <f t="shared" si="129"/>
        <v>89</v>
      </c>
      <c r="AS610">
        <f t="shared" si="131"/>
        <v>8348</v>
      </c>
    </row>
    <row r="611" spans="1:45">
      <c r="A611" t="str">
        <f t="shared" si="132"/>
        <v>4117240783</v>
      </c>
      <c r="B611" t="str">
        <f t="shared" si="133"/>
        <v>41172ES English</v>
      </c>
      <c r="C611" s="1">
        <v>41172</v>
      </c>
      <c r="D611">
        <v>40783</v>
      </c>
      <c r="E611" t="s">
        <v>237</v>
      </c>
      <c r="F611" t="s">
        <v>33</v>
      </c>
      <c r="G611" t="s">
        <v>34</v>
      </c>
      <c r="H611" t="s">
        <v>230</v>
      </c>
      <c r="I611">
        <v>30718</v>
      </c>
      <c r="J611">
        <v>41</v>
      </c>
      <c r="K611">
        <v>14460</v>
      </c>
      <c r="L611">
        <v>901</v>
      </c>
      <c r="N611">
        <v>932</v>
      </c>
      <c r="O611">
        <v>5378</v>
      </c>
      <c r="P611">
        <v>506</v>
      </c>
      <c r="Q611">
        <v>41</v>
      </c>
      <c r="R611">
        <v>20</v>
      </c>
      <c r="S611">
        <v>13</v>
      </c>
      <c r="V611">
        <v>124</v>
      </c>
      <c r="W611">
        <v>1853</v>
      </c>
      <c r="X611">
        <v>1821</v>
      </c>
      <c r="Y611">
        <v>846</v>
      </c>
      <c r="Z611">
        <v>1982</v>
      </c>
      <c r="AC611">
        <v>3193</v>
      </c>
      <c r="AI611">
        <v>8</v>
      </c>
      <c r="AK611">
        <f t="shared" si="124"/>
        <v>30650</v>
      </c>
      <c r="AL611">
        <f t="shared" si="125"/>
        <v>68</v>
      </c>
      <c r="AM611" s="16">
        <f t="shared" si="126"/>
        <v>2.2136857868350806E-3</v>
      </c>
      <c r="AN611">
        <f t="shared" si="127"/>
        <v>20831</v>
      </c>
      <c r="AO611">
        <f t="shared" si="128"/>
        <v>20770</v>
      </c>
      <c r="AP611">
        <f t="shared" si="130"/>
        <v>28897</v>
      </c>
      <c r="AQ611">
        <f t="shared" si="129"/>
        <v>61</v>
      </c>
      <c r="AS611">
        <f t="shared" si="131"/>
        <v>7998</v>
      </c>
    </row>
    <row r="612" spans="1:45">
      <c r="A612" t="str">
        <f t="shared" si="132"/>
        <v>4117240933</v>
      </c>
      <c r="B612" t="str">
        <f t="shared" si="133"/>
        <v>41172ES English</v>
      </c>
      <c r="C612" s="1">
        <v>41172</v>
      </c>
      <c r="D612">
        <v>40933</v>
      </c>
      <c r="E612" t="s">
        <v>236</v>
      </c>
      <c r="F612" t="s">
        <v>33</v>
      </c>
      <c r="G612" t="s">
        <v>34</v>
      </c>
      <c r="H612" t="s">
        <v>230</v>
      </c>
      <c r="I612">
        <v>30775</v>
      </c>
      <c r="J612">
        <v>38</v>
      </c>
      <c r="K612">
        <v>21326</v>
      </c>
      <c r="L612">
        <v>380</v>
      </c>
      <c r="N612">
        <v>404</v>
      </c>
      <c r="O612">
        <v>2811</v>
      </c>
      <c r="P612">
        <v>645</v>
      </c>
      <c r="Q612">
        <v>41</v>
      </c>
      <c r="R612">
        <v>328</v>
      </c>
      <c r="S612">
        <v>7</v>
      </c>
      <c r="V612">
        <v>58</v>
      </c>
      <c r="W612">
        <v>1564</v>
      </c>
      <c r="X612">
        <v>1812</v>
      </c>
      <c r="Y612">
        <v>541</v>
      </c>
      <c r="Z612">
        <v>1892</v>
      </c>
      <c r="AI612">
        <v>8</v>
      </c>
      <c r="AK612">
        <f t="shared" si="124"/>
        <v>30777</v>
      </c>
      <c r="AL612">
        <f t="shared" si="125"/>
        <v>0</v>
      </c>
      <c r="AM612" s="16">
        <f t="shared" si="126"/>
        <v>0</v>
      </c>
      <c r="AN612">
        <f t="shared" si="127"/>
        <v>24910</v>
      </c>
      <c r="AO612">
        <f t="shared" si="128"/>
        <v>24541</v>
      </c>
      <c r="AP612">
        <f t="shared" si="130"/>
        <v>28963</v>
      </c>
      <c r="AQ612">
        <f t="shared" si="129"/>
        <v>369</v>
      </c>
      <c r="AS612">
        <f t="shared" si="131"/>
        <v>4055</v>
      </c>
    </row>
    <row r="613" spans="1:45">
      <c r="A613" t="str">
        <f t="shared" si="132"/>
        <v>4117240860</v>
      </c>
      <c r="B613" t="str">
        <f t="shared" si="133"/>
        <v>41172ES English</v>
      </c>
      <c r="C613" s="1">
        <v>41172</v>
      </c>
      <c r="D613">
        <v>40860</v>
      </c>
      <c r="E613" t="s">
        <v>231</v>
      </c>
      <c r="F613" t="s">
        <v>33</v>
      </c>
      <c r="G613" t="s">
        <v>34</v>
      </c>
      <c r="H613" t="s">
        <v>230</v>
      </c>
      <c r="I613">
        <v>21832</v>
      </c>
      <c r="J613">
        <v>30</v>
      </c>
      <c r="K613">
        <v>13693</v>
      </c>
      <c r="L613">
        <v>138</v>
      </c>
      <c r="N613">
        <v>142</v>
      </c>
      <c r="O613">
        <v>2700</v>
      </c>
      <c r="P613">
        <v>551</v>
      </c>
      <c r="Q613">
        <v>30</v>
      </c>
      <c r="R613">
        <v>246</v>
      </c>
      <c r="S613">
        <v>6</v>
      </c>
      <c r="V613">
        <v>6</v>
      </c>
      <c r="W613">
        <v>1920</v>
      </c>
      <c r="AC613">
        <v>2898</v>
      </c>
      <c r="AI613">
        <v>6.1</v>
      </c>
      <c r="AK613">
        <f t="shared" si="124"/>
        <v>21635</v>
      </c>
      <c r="AL613">
        <f t="shared" si="125"/>
        <v>197</v>
      </c>
      <c r="AM613" s="16">
        <f t="shared" si="126"/>
        <v>9.0234518138512278E-3</v>
      </c>
      <c r="AN613">
        <f t="shared" si="127"/>
        <v>16811</v>
      </c>
      <c r="AO613">
        <f t="shared" si="128"/>
        <v>16535</v>
      </c>
      <c r="AP613">
        <f t="shared" si="130"/>
        <v>21832</v>
      </c>
      <c r="AQ613">
        <f t="shared" si="129"/>
        <v>276</v>
      </c>
      <c r="AS613">
        <f t="shared" si="131"/>
        <v>4824</v>
      </c>
    </row>
    <row r="614" spans="1:45">
      <c r="A614" t="str">
        <f t="shared" si="132"/>
        <v>4117277117</v>
      </c>
      <c r="B614" t="str">
        <f t="shared" si="133"/>
        <v>41172ES English</v>
      </c>
      <c r="C614" s="1">
        <v>41172</v>
      </c>
      <c r="D614">
        <v>77117</v>
      </c>
      <c r="E614" t="s">
        <v>229</v>
      </c>
      <c r="F614" t="s">
        <v>33</v>
      </c>
      <c r="G614" t="s">
        <v>34</v>
      </c>
      <c r="H614" t="s">
        <v>230</v>
      </c>
      <c r="I614">
        <v>25168</v>
      </c>
      <c r="J614">
        <v>34</v>
      </c>
      <c r="K614">
        <v>16788</v>
      </c>
      <c r="L614">
        <v>99</v>
      </c>
      <c r="N614">
        <v>107</v>
      </c>
      <c r="O614">
        <v>2591</v>
      </c>
      <c r="P614">
        <v>573</v>
      </c>
      <c r="Q614">
        <v>34</v>
      </c>
      <c r="R614">
        <v>307</v>
      </c>
      <c r="S614">
        <v>6</v>
      </c>
      <c r="V614">
        <v>50</v>
      </c>
      <c r="W614">
        <v>3456</v>
      </c>
      <c r="AC614">
        <v>1829</v>
      </c>
      <c r="AI614">
        <v>7</v>
      </c>
      <c r="AK614">
        <f t="shared" si="124"/>
        <v>25162</v>
      </c>
      <c r="AL614">
        <f t="shared" si="125"/>
        <v>6</v>
      </c>
      <c r="AM614" s="16">
        <f t="shared" si="126"/>
        <v>2.3839796567069293E-4</v>
      </c>
      <c r="AN614">
        <f t="shared" si="127"/>
        <v>19827</v>
      </c>
      <c r="AO614">
        <f t="shared" si="128"/>
        <v>19486</v>
      </c>
      <c r="AP614">
        <f t="shared" si="130"/>
        <v>25168</v>
      </c>
      <c r="AQ614">
        <f t="shared" si="129"/>
        <v>341</v>
      </c>
      <c r="AS614">
        <f t="shared" si="131"/>
        <v>5335</v>
      </c>
    </row>
    <row r="615" spans="1:45">
      <c r="A615" t="str">
        <f t="shared" si="132"/>
        <v>4117240516</v>
      </c>
      <c r="B615" t="str">
        <f t="shared" si="133"/>
        <v>41172ES English</v>
      </c>
      <c r="C615" s="1">
        <v>41172</v>
      </c>
      <c r="D615">
        <v>40516</v>
      </c>
      <c r="E615" t="s">
        <v>233</v>
      </c>
      <c r="F615" t="s">
        <v>33</v>
      </c>
      <c r="G615" t="s">
        <v>34</v>
      </c>
      <c r="H615" t="s">
        <v>230</v>
      </c>
      <c r="I615">
        <v>21957</v>
      </c>
      <c r="J615">
        <v>42</v>
      </c>
      <c r="K615">
        <v>16562</v>
      </c>
      <c r="L615">
        <v>346</v>
      </c>
      <c r="N615">
        <v>362</v>
      </c>
      <c r="O615">
        <v>2416</v>
      </c>
      <c r="P615">
        <v>460</v>
      </c>
      <c r="Q615">
        <v>43</v>
      </c>
      <c r="R615">
        <v>210</v>
      </c>
      <c r="S615">
        <v>4</v>
      </c>
      <c r="V615">
        <v>5</v>
      </c>
      <c r="W615">
        <v>1844</v>
      </c>
      <c r="Y615">
        <v>387</v>
      </c>
      <c r="AI615">
        <v>6.1</v>
      </c>
      <c r="AK615">
        <f t="shared" si="124"/>
        <v>21829</v>
      </c>
      <c r="AL615">
        <f t="shared" si="125"/>
        <v>128</v>
      </c>
      <c r="AM615" s="16">
        <f t="shared" si="126"/>
        <v>5.8295759894338934E-3</v>
      </c>
      <c r="AN615">
        <f t="shared" si="127"/>
        <v>19593</v>
      </c>
      <c r="AO615">
        <f t="shared" si="128"/>
        <v>19340</v>
      </c>
      <c r="AP615">
        <f t="shared" si="130"/>
        <v>21957</v>
      </c>
      <c r="AQ615">
        <f t="shared" si="129"/>
        <v>253</v>
      </c>
      <c r="AS615">
        <f t="shared" si="131"/>
        <v>2236</v>
      </c>
    </row>
    <row r="616" spans="1:45">
      <c r="A616" t="str">
        <f t="shared" si="132"/>
        <v>4117240529</v>
      </c>
      <c r="B616" t="str">
        <f t="shared" si="133"/>
        <v>41172ES English</v>
      </c>
      <c r="C616" s="1">
        <v>41172</v>
      </c>
      <c r="D616">
        <v>40529</v>
      </c>
      <c r="E616" t="s">
        <v>240</v>
      </c>
      <c r="F616" t="s">
        <v>33</v>
      </c>
      <c r="G616" t="s">
        <v>34</v>
      </c>
      <c r="H616" t="s">
        <v>230</v>
      </c>
      <c r="I616">
        <v>30688</v>
      </c>
      <c r="J616">
        <v>48</v>
      </c>
      <c r="K616">
        <v>20725</v>
      </c>
      <c r="L616">
        <v>1242</v>
      </c>
      <c r="N616">
        <v>1316</v>
      </c>
      <c r="O616">
        <v>1785</v>
      </c>
      <c r="P616">
        <v>495</v>
      </c>
      <c r="Q616">
        <v>48</v>
      </c>
      <c r="R616">
        <v>24</v>
      </c>
      <c r="S616">
        <v>7</v>
      </c>
      <c r="V616">
        <v>34</v>
      </c>
      <c r="W616">
        <v>1875</v>
      </c>
      <c r="X616">
        <v>1820</v>
      </c>
      <c r="AC616">
        <v>2956</v>
      </c>
      <c r="AI616">
        <v>8</v>
      </c>
      <c r="AK616">
        <f t="shared" si="124"/>
        <v>30583</v>
      </c>
      <c r="AL616">
        <f t="shared" si="125"/>
        <v>105</v>
      </c>
      <c r="AM616" s="16">
        <f t="shared" si="126"/>
        <v>3.4215328467153286E-3</v>
      </c>
      <c r="AN616">
        <f t="shared" si="127"/>
        <v>23898</v>
      </c>
      <c r="AO616">
        <f t="shared" si="128"/>
        <v>23826</v>
      </c>
      <c r="AP616">
        <f t="shared" si="130"/>
        <v>28868</v>
      </c>
      <c r="AQ616">
        <f t="shared" si="129"/>
        <v>72</v>
      </c>
      <c r="AS616">
        <f t="shared" si="131"/>
        <v>4865</v>
      </c>
    </row>
    <row r="617" spans="1:45">
      <c r="A617" t="str">
        <f t="shared" si="132"/>
        <v>4117240817</v>
      </c>
      <c r="B617" t="str">
        <f t="shared" si="133"/>
        <v>41172ES English</v>
      </c>
      <c r="C617" s="1">
        <v>41172</v>
      </c>
      <c r="D617">
        <v>40817</v>
      </c>
      <c r="E617" t="s">
        <v>235</v>
      </c>
      <c r="F617" t="s">
        <v>33</v>
      </c>
      <c r="G617" t="s">
        <v>34</v>
      </c>
      <c r="H617" t="s">
        <v>230</v>
      </c>
      <c r="I617">
        <v>30730</v>
      </c>
      <c r="J617">
        <v>68</v>
      </c>
      <c r="K617">
        <v>22813</v>
      </c>
      <c r="L617">
        <v>1269</v>
      </c>
      <c r="N617">
        <v>1266</v>
      </c>
      <c r="O617">
        <v>0</v>
      </c>
      <c r="P617">
        <v>354</v>
      </c>
      <c r="Q617">
        <v>68</v>
      </c>
      <c r="R617">
        <v>283</v>
      </c>
      <c r="V617">
        <v>10</v>
      </c>
      <c r="W617">
        <v>1644</v>
      </c>
      <c r="X617">
        <v>1646</v>
      </c>
      <c r="Y617">
        <v>416</v>
      </c>
      <c r="Z617">
        <v>14</v>
      </c>
      <c r="AC617">
        <v>2569</v>
      </c>
      <c r="AI617">
        <v>8.1</v>
      </c>
      <c r="AK617">
        <f t="shared" si="124"/>
        <v>30729</v>
      </c>
      <c r="AL617">
        <f t="shared" si="125"/>
        <v>1</v>
      </c>
      <c r="AM617" s="16">
        <f t="shared" si="126"/>
        <v>3.254149040026033E-5</v>
      </c>
      <c r="AN617">
        <f t="shared" si="127"/>
        <v>24430</v>
      </c>
      <c r="AO617">
        <f t="shared" si="128"/>
        <v>24079</v>
      </c>
      <c r="AP617">
        <f t="shared" si="130"/>
        <v>29084</v>
      </c>
      <c r="AQ617">
        <f t="shared" si="129"/>
        <v>351</v>
      </c>
      <c r="AS617">
        <f t="shared" si="131"/>
        <v>4653</v>
      </c>
    </row>
    <row r="618" spans="1:45">
      <c r="A618" t="str">
        <f t="shared" si="132"/>
        <v>4117240615</v>
      </c>
      <c r="B618" t="str">
        <f t="shared" si="133"/>
        <v>41172ES English</v>
      </c>
      <c r="C618" s="1">
        <v>41172</v>
      </c>
      <c r="D618">
        <v>40615</v>
      </c>
      <c r="E618" t="s">
        <v>713</v>
      </c>
      <c r="F618" t="s">
        <v>33</v>
      </c>
      <c r="G618" t="s">
        <v>34</v>
      </c>
      <c r="H618" t="s">
        <v>243</v>
      </c>
      <c r="I618">
        <v>32397</v>
      </c>
      <c r="J618">
        <v>33</v>
      </c>
      <c r="K618">
        <v>15007</v>
      </c>
      <c r="L618">
        <v>312</v>
      </c>
      <c r="N618">
        <v>322</v>
      </c>
      <c r="O618">
        <v>4602</v>
      </c>
      <c r="P618">
        <v>604</v>
      </c>
      <c r="Q618">
        <v>33</v>
      </c>
      <c r="R618">
        <v>305</v>
      </c>
      <c r="S618">
        <v>7</v>
      </c>
      <c r="V618">
        <v>11</v>
      </c>
      <c r="W618">
        <v>1830</v>
      </c>
      <c r="X618">
        <v>1574</v>
      </c>
      <c r="Y618">
        <v>301</v>
      </c>
      <c r="Z618">
        <v>8408</v>
      </c>
      <c r="AI618">
        <v>8.6</v>
      </c>
      <c r="AK618">
        <f t="shared" si="124"/>
        <v>32393</v>
      </c>
      <c r="AL618">
        <f t="shared" si="125"/>
        <v>4</v>
      </c>
      <c r="AM618" s="16">
        <f t="shared" si="126"/>
        <v>1.2346822236626847E-4</v>
      </c>
      <c r="AN618">
        <f t="shared" si="127"/>
        <v>20269</v>
      </c>
      <c r="AO618">
        <f t="shared" si="128"/>
        <v>19931</v>
      </c>
      <c r="AP618">
        <f t="shared" si="130"/>
        <v>30823</v>
      </c>
      <c r="AQ618">
        <f t="shared" si="129"/>
        <v>338</v>
      </c>
      <c r="AS618">
        <f t="shared" si="131"/>
        <v>10550</v>
      </c>
    </row>
    <row r="619" spans="1:45">
      <c r="A619" t="str">
        <f t="shared" si="132"/>
        <v>4117240770</v>
      </c>
      <c r="B619" t="str">
        <f t="shared" si="133"/>
        <v>41172ES English</v>
      </c>
      <c r="C619" s="1">
        <v>41172</v>
      </c>
      <c r="D619">
        <v>40770</v>
      </c>
      <c r="E619" t="s">
        <v>654</v>
      </c>
      <c r="F619" t="s">
        <v>33</v>
      </c>
      <c r="G619" t="s">
        <v>34</v>
      </c>
      <c r="H619" t="s">
        <v>243</v>
      </c>
      <c r="I619">
        <v>8948</v>
      </c>
      <c r="J619">
        <v>8</v>
      </c>
      <c r="K619">
        <v>2606</v>
      </c>
      <c r="L619">
        <v>58</v>
      </c>
      <c r="N619">
        <v>59</v>
      </c>
      <c r="O619">
        <v>224</v>
      </c>
      <c r="P619">
        <v>361</v>
      </c>
      <c r="Q619">
        <v>8</v>
      </c>
      <c r="R619">
        <v>7</v>
      </c>
      <c r="S619">
        <v>1</v>
      </c>
      <c r="V619">
        <v>15</v>
      </c>
      <c r="W619">
        <v>822</v>
      </c>
      <c r="Z619">
        <v>5209</v>
      </c>
      <c r="AI619">
        <v>2.5</v>
      </c>
      <c r="AK619">
        <f t="shared" si="124"/>
        <v>8950</v>
      </c>
      <c r="AL619">
        <f t="shared" si="125"/>
        <v>0</v>
      </c>
      <c r="AM619" s="16">
        <f t="shared" si="126"/>
        <v>0</v>
      </c>
      <c r="AN619">
        <f t="shared" si="127"/>
        <v>2904</v>
      </c>
      <c r="AO619">
        <f t="shared" si="128"/>
        <v>2889</v>
      </c>
      <c r="AP619">
        <f t="shared" si="130"/>
        <v>8948</v>
      </c>
      <c r="AQ619">
        <f t="shared" si="129"/>
        <v>15</v>
      </c>
      <c r="AS619">
        <f t="shared" si="131"/>
        <v>6046</v>
      </c>
    </row>
    <row r="620" spans="1:45">
      <c r="A620" t="str">
        <f t="shared" si="132"/>
        <v>4117240734</v>
      </c>
      <c r="B620" t="str">
        <f t="shared" si="133"/>
        <v>41172ES English</v>
      </c>
      <c r="C620" s="1">
        <v>41172</v>
      </c>
      <c r="D620">
        <v>40734</v>
      </c>
      <c r="E620" t="s">
        <v>614</v>
      </c>
      <c r="F620" t="s">
        <v>33</v>
      </c>
      <c r="G620" t="s">
        <v>34</v>
      </c>
      <c r="H620" t="s">
        <v>243</v>
      </c>
      <c r="I620">
        <v>35992</v>
      </c>
      <c r="J620">
        <v>54</v>
      </c>
      <c r="K620">
        <v>17191</v>
      </c>
      <c r="L620">
        <v>360</v>
      </c>
      <c r="N620">
        <v>368</v>
      </c>
      <c r="O620">
        <v>2457</v>
      </c>
      <c r="P620">
        <v>371</v>
      </c>
      <c r="Q620">
        <v>54</v>
      </c>
      <c r="R620">
        <v>348</v>
      </c>
      <c r="S620">
        <v>9</v>
      </c>
      <c r="V620">
        <v>113</v>
      </c>
      <c r="W620">
        <v>1882</v>
      </c>
      <c r="X620">
        <v>1714</v>
      </c>
      <c r="Y620">
        <v>262</v>
      </c>
      <c r="Z620">
        <v>11613</v>
      </c>
      <c r="AI620">
        <v>9.5</v>
      </c>
      <c r="AK620">
        <f t="shared" ref="AK620:AK683" si="134">K620+N620+O620+R620+SUM(V620:AH620)+Q620</f>
        <v>36002</v>
      </c>
      <c r="AL620">
        <f t="shared" ref="AL620:AL683" si="135">IF(I620-AK620&lt;0,0,I620-AK620)</f>
        <v>0</v>
      </c>
      <c r="AM620" s="16">
        <f t="shared" ref="AM620:AM683" si="136">AL620/I620</f>
        <v>0</v>
      </c>
      <c r="AN620">
        <f t="shared" ref="AN620:AN683" si="137">K620+N620+O620+Q620+R620</f>
        <v>20418</v>
      </c>
      <c r="AO620">
        <f t="shared" ref="AO620:AO683" si="138">K620+N620+O620</f>
        <v>20016</v>
      </c>
      <c r="AP620">
        <f t="shared" si="130"/>
        <v>34278</v>
      </c>
      <c r="AQ620">
        <f t="shared" ref="AQ620:AQ683" si="139">R620+Q620</f>
        <v>402</v>
      </c>
      <c r="AS620">
        <f t="shared" si="131"/>
        <v>13870</v>
      </c>
    </row>
    <row r="621" spans="1:45">
      <c r="A621" t="str">
        <f t="shared" si="132"/>
        <v>4117240964</v>
      </c>
      <c r="B621" t="str">
        <f t="shared" si="133"/>
        <v>41172ES English</v>
      </c>
      <c r="C621" s="1">
        <v>41172</v>
      </c>
      <c r="D621">
        <v>40964</v>
      </c>
      <c r="E621" t="s">
        <v>242</v>
      </c>
      <c r="F621" t="s">
        <v>33</v>
      </c>
      <c r="G621" t="s">
        <v>34</v>
      </c>
      <c r="H621" t="s">
        <v>243</v>
      </c>
      <c r="I621">
        <v>30617</v>
      </c>
      <c r="J621">
        <v>26</v>
      </c>
      <c r="K621">
        <v>10880</v>
      </c>
      <c r="L621">
        <v>1282</v>
      </c>
      <c r="N621">
        <v>1591</v>
      </c>
      <c r="O621">
        <v>8418</v>
      </c>
      <c r="P621">
        <v>792</v>
      </c>
      <c r="Q621">
        <v>27</v>
      </c>
      <c r="R621">
        <v>20</v>
      </c>
      <c r="S621">
        <v>25</v>
      </c>
      <c r="V621">
        <v>25</v>
      </c>
      <c r="W621">
        <v>1771</v>
      </c>
      <c r="X621">
        <v>1731</v>
      </c>
      <c r="Y621">
        <v>383</v>
      </c>
      <c r="Z621">
        <v>3755</v>
      </c>
      <c r="AA621">
        <v>2016</v>
      </c>
      <c r="AI621">
        <v>8</v>
      </c>
      <c r="AK621">
        <f t="shared" si="134"/>
        <v>30617</v>
      </c>
      <c r="AL621">
        <f t="shared" si="135"/>
        <v>0</v>
      </c>
      <c r="AM621" s="16">
        <f t="shared" si="136"/>
        <v>0</v>
      </c>
      <c r="AN621">
        <f t="shared" si="137"/>
        <v>20936</v>
      </c>
      <c r="AO621">
        <f t="shared" si="138"/>
        <v>20889</v>
      </c>
      <c r="AP621">
        <f t="shared" si="130"/>
        <v>28886</v>
      </c>
      <c r="AQ621">
        <f t="shared" si="139"/>
        <v>47</v>
      </c>
      <c r="AS621">
        <f t="shared" si="131"/>
        <v>7950</v>
      </c>
    </row>
    <row r="622" spans="1:45">
      <c r="A622" t="str">
        <f t="shared" si="132"/>
        <v>4117240118</v>
      </c>
      <c r="B622" t="str">
        <f t="shared" si="133"/>
        <v>41172ES English</v>
      </c>
      <c r="C622" s="1">
        <v>41172</v>
      </c>
      <c r="D622">
        <v>40118</v>
      </c>
      <c r="E622" t="s">
        <v>244</v>
      </c>
      <c r="F622" t="s">
        <v>33</v>
      </c>
      <c r="G622" t="s">
        <v>34</v>
      </c>
      <c r="H622" t="s">
        <v>243</v>
      </c>
      <c r="I622">
        <v>26038</v>
      </c>
      <c r="J622">
        <v>37</v>
      </c>
      <c r="K622">
        <v>13333</v>
      </c>
      <c r="L622">
        <v>769</v>
      </c>
      <c r="N622">
        <v>775</v>
      </c>
      <c r="O622">
        <v>5315</v>
      </c>
      <c r="P622">
        <v>525</v>
      </c>
      <c r="Q622">
        <v>37</v>
      </c>
      <c r="R622">
        <v>20</v>
      </c>
      <c r="S622">
        <v>17</v>
      </c>
      <c r="V622">
        <v>7</v>
      </c>
      <c r="W622">
        <v>1783</v>
      </c>
      <c r="X622">
        <v>1165</v>
      </c>
      <c r="Z622">
        <v>3577</v>
      </c>
      <c r="AI622">
        <v>6.9</v>
      </c>
      <c r="AK622">
        <f t="shared" si="134"/>
        <v>26012</v>
      </c>
      <c r="AL622">
        <f t="shared" si="135"/>
        <v>26</v>
      </c>
      <c r="AM622" s="16">
        <f t="shared" si="136"/>
        <v>9.9854059451570773E-4</v>
      </c>
      <c r="AN622">
        <f t="shared" si="137"/>
        <v>19480</v>
      </c>
      <c r="AO622">
        <f t="shared" si="138"/>
        <v>19423</v>
      </c>
      <c r="AP622">
        <f t="shared" si="130"/>
        <v>24873</v>
      </c>
      <c r="AQ622">
        <f t="shared" si="139"/>
        <v>57</v>
      </c>
      <c r="AS622">
        <f t="shared" si="131"/>
        <v>5367</v>
      </c>
    </row>
    <row r="623" spans="1:45">
      <c r="A623" t="str">
        <f t="shared" si="132"/>
        <v>4117240843</v>
      </c>
      <c r="B623" t="str">
        <f t="shared" si="133"/>
        <v>41172ES English</v>
      </c>
      <c r="C623" s="1">
        <v>41172</v>
      </c>
      <c r="D623">
        <v>40843</v>
      </c>
      <c r="E623" t="s">
        <v>52</v>
      </c>
      <c r="F623" t="s">
        <v>33</v>
      </c>
      <c r="G623" t="s">
        <v>34</v>
      </c>
      <c r="H623" t="s">
        <v>51</v>
      </c>
      <c r="I623">
        <v>30735</v>
      </c>
      <c r="J623">
        <v>53</v>
      </c>
      <c r="K623">
        <v>16844</v>
      </c>
      <c r="L623">
        <v>1521</v>
      </c>
      <c r="N623">
        <v>1520</v>
      </c>
      <c r="O623">
        <v>3532</v>
      </c>
      <c r="P623">
        <v>413</v>
      </c>
      <c r="Q623">
        <v>53</v>
      </c>
      <c r="R623">
        <v>32</v>
      </c>
      <c r="S623">
        <v>11</v>
      </c>
      <c r="V623">
        <v>29</v>
      </c>
      <c r="W623">
        <v>1786</v>
      </c>
      <c r="X623">
        <v>2012</v>
      </c>
      <c r="Y623">
        <v>999</v>
      </c>
      <c r="Z623">
        <v>3738</v>
      </c>
      <c r="AI623">
        <v>8</v>
      </c>
      <c r="AK623">
        <f t="shared" si="134"/>
        <v>30545</v>
      </c>
      <c r="AL623">
        <f t="shared" si="135"/>
        <v>190</v>
      </c>
      <c r="AM623" s="16">
        <f t="shared" si="136"/>
        <v>6.1818773385391244E-3</v>
      </c>
      <c r="AN623">
        <f t="shared" si="137"/>
        <v>21981</v>
      </c>
      <c r="AO623">
        <f t="shared" si="138"/>
        <v>21896</v>
      </c>
      <c r="AP623">
        <f t="shared" si="130"/>
        <v>28723</v>
      </c>
      <c r="AQ623">
        <f t="shared" si="139"/>
        <v>85</v>
      </c>
      <c r="AS623">
        <f t="shared" si="131"/>
        <v>6552</v>
      </c>
    </row>
    <row r="624" spans="1:45">
      <c r="A624" t="str">
        <f t="shared" si="132"/>
        <v>4117240740</v>
      </c>
      <c r="B624" t="str">
        <f t="shared" si="133"/>
        <v>41172ES English</v>
      </c>
      <c r="C624" s="1">
        <v>41172</v>
      </c>
      <c r="D624">
        <v>40740</v>
      </c>
      <c r="E624" t="s">
        <v>56</v>
      </c>
      <c r="F624" t="s">
        <v>33</v>
      </c>
      <c r="G624" t="s">
        <v>34</v>
      </c>
      <c r="H624" t="s">
        <v>51</v>
      </c>
      <c r="I624">
        <v>30622</v>
      </c>
      <c r="J624">
        <v>51</v>
      </c>
      <c r="K624">
        <v>16589</v>
      </c>
      <c r="L624">
        <v>1545</v>
      </c>
      <c r="N624">
        <v>1646</v>
      </c>
      <c r="O624">
        <v>1933</v>
      </c>
      <c r="P624">
        <v>393</v>
      </c>
      <c r="Q624">
        <v>51</v>
      </c>
      <c r="R624">
        <v>31</v>
      </c>
      <c r="S624">
        <v>7</v>
      </c>
      <c r="V624">
        <v>11</v>
      </c>
      <c r="W624">
        <v>2285</v>
      </c>
      <c r="X624">
        <v>1835</v>
      </c>
      <c r="Y624">
        <v>869</v>
      </c>
      <c r="Z624">
        <v>5376</v>
      </c>
      <c r="AI624">
        <v>8</v>
      </c>
      <c r="AK624">
        <f t="shared" si="134"/>
        <v>30626</v>
      </c>
      <c r="AL624">
        <f t="shared" si="135"/>
        <v>0</v>
      </c>
      <c r="AM624" s="16">
        <f t="shared" si="136"/>
        <v>0</v>
      </c>
      <c r="AN624">
        <f t="shared" si="137"/>
        <v>20250</v>
      </c>
      <c r="AO624">
        <f t="shared" si="138"/>
        <v>20168</v>
      </c>
      <c r="AP624">
        <f t="shared" si="130"/>
        <v>28787</v>
      </c>
      <c r="AQ624">
        <f t="shared" si="139"/>
        <v>82</v>
      </c>
      <c r="AS624">
        <f t="shared" si="131"/>
        <v>8541</v>
      </c>
    </row>
    <row r="625" spans="1:45">
      <c r="A625" t="str">
        <f t="shared" si="132"/>
        <v>4117240791</v>
      </c>
      <c r="B625" t="str">
        <f t="shared" si="133"/>
        <v>41172ES English</v>
      </c>
      <c r="C625" s="1">
        <v>41172</v>
      </c>
      <c r="D625">
        <v>40791</v>
      </c>
      <c r="E625" t="s">
        <v>57</v>
      </c>
      <c r="F625" t="s">
        <v>33</v>
      </c>
      <c r="G625" t="s">
        <v>34</v>
      </c>
      <c r="H625" t="s">
        <v>51</v>
      </c>
      <c r="I625">
        <v>36038</v>
      </c>
      <c r="J625">
        <v>36</v>
      </c>
      <c r="K625">
        <v>15430</v>
      </c>
      <c r="L625">
        <v>696</v>
      </c>
      <c r="N625">
        <v>709</v>
      </c>
      <c r="O625">
        <v>10548</v>
      </c>
      <c r="P625">
        <v>741</v>
      </c>
      <c r="Q625">
        <v>36</v>
      </c>
      <c r="R625">
        <v>18</v>
      </c>
      <c r="S625">
        <v>36</v>
      </c>
      <c r="V625">
        <v>12</v>
      </c>
      <c r="W625">
        <v>1761</v>
      </c>
      <c r="X625">
        <v>1770</v>
      </c>
      <c r="Z625">
        <v>5750</v>
      </c>
      <c r="AI625">
        <v>9.5</v>
      </c>
      <c r="AK625">
        <f t="shared" si="134"/>
        <v>36034</v>
      </c>
      <c r="AL625">
        <f t="shared" si="135"/>
        <v>4</v>
      </c>
      <c r="AM625" s="16">
        <f t="shared" si="136"/>
        <v>1.1099395082967979E-4</v>
      </c>
      <c r="AN625">
        <f t="shared" si="137"/>
        <v>26741</v>
      </c>
      <c r="AO625">
        <f t="shared" si="138"/>
        <v>26687</v>
      </c>
      <c r="AP625">
        <f t="shared" si="130"/>
        <v>34268</v>
      </c>
      <c r="AQ625">
        <f t="shared" si="139"/>
        <v>54</v>
      </c>
      <c r="AS625">
        <f t="shared" si="131"/>
        <v>7523</v>
      </c>
    </row>
    <row r="626" spans="1:45">
      <c r="A626" t="str">
        <f t="shared" si="132"/>
        <v>4117240689</v>
      </c>
      <c r="B626" t="str">
        <f t="shared" si="133"/>
        <v>41172ES English</v>
      </c>
      <c r="C626" s="1">
        <v>41172</v>
      </c>
      <c r="D626">
        <v>40689</v>
      </c>
      <c r="E626" t="s">
        <v>60</v>
      </c>
      <c r="F626" t="s">
        <v>33</v>
      </c>
      <c r="G626" t="s">
        <v>34</v>
      </c>
      <c r="H626" t="s">
        <v>51</v>
      </c>
      <c r="I626">
        <v>27627</v>
      </c>
      <c r="J626">
        <v>53</v>
      </c>
      <c r="K626">
        <v>15267</v>
      </c>
      <c r="L626">
        <v>455</v>
      </c>
      <c r="N626">
        <v>516</v>
      </c>
      <c r="O626">
        <v>2052</v>
      </c>
      <c r="P626">
        <v>335</v>
      </c>
      <c r="Q626">
        <v>53</v>
      </c>
      <c r="R626">
        <v>35</v>
      </c>
      <c r="S626">
        <v>5</v>
      </c>
      <c r="V626">
        <v>98</v>
      </c>
      <c r="W626">
        <v>1859</v>
      </c>
      <c r="X626">
        <v>1725</v>
      </c>
      <c r="Z626">
        <v>5989</v>
      </c>
      <c r="AI626">
        <v>7.2</v>
      </c>
      <c r="AK626">
        <f t="shared" si="134"/>
        <v>27594</v>
      </c>
      <c r="AL626">
        <f t="shared" si="135"/>
        <v>33</v>
      </c>
      <c r="AM626" s="16">
        <f t="shared" si="136"/>
        <v>1.1944836572917797E-3</v>
      </c>
      <c r="AN626">
        <f t="shared" si="137"/>
        <v>17923</v>
      </c>
      <c r="AO626">
        <f t="shared" si="138"/>
        <v>17835</v>
      </c>
      <c r="AP626">
        <f t="shared" si="130"/>
        <v>25902</v>
      </c>
      <c r="AQ626">
        <f t="shared" si="139"/>
        <v>88</v>
      </c>
      <c r="AS626">
        <f t="shared" si="131"/>
        <v>7946</v>
      </c>
    </row>
    <row r="627" spans="1:45">
      <c r="A627" t="str">
        <f t="shared" si="132"/>
        <v>4117240550</v>
      </c>
      <c r="B627" t="str">
        <f t="shared" si="133"/>
        <v>41172ES English</v>
      </c>
      <c r="C627" s="1">
        <v>41172</v>
      </c>
      <c r="D627">
        <v>40550</v>
      </c>
      <c r="E627" t="s">
        <v>55</v>
      </c>
      <c r="F627" t="s">
        <v>33</v>
      </c>
      <c r="G627" t="s">
        <v>34</v>
      </c>
      <c r="H627" t="s">
        <v>51</v>
      </c>
      <c r="I627">
        <v>30647</v>
      </c>
      <c r="J627">
        <v>35</v>
      </c>
      <c r="K627">
        <v>12227</v>
      </c>
      <c r="L627">
        <v>502</v>
      </c>
      <c r="N627">
        <v>503</v>
      </c>
      <c r="O627">
        <v>6106</v>
      </c>
      <c r="P627">
        <v>538</v>
      </c>
      <c r="Q627">
        <v>37</v>
      </c>
      <c r="R627">
        <v>200</v>
      </c>
      <c r="S627">
        <v>9</v>
      </c>
      <c r="V627">
        <v>23</v>
      </c>
      <c r="W627">
        <v>1858</v>
      </c>
      <c r="X627">
        <v>1887</v>
      </c>
      <c r="Y627">
        <v>245</v>
      </c>
      <c r="Z627">
        <v>7564</v>
      </c>
      <c r="AI627">
        <v>8</v>
      </c>
      <c r="AK627">
        <f t="shared" si="134"/>
        <v>30650</v>
      </c>
      <c r="AL627">
        <f t="shared" si="135"/>
        <v>0</v>
      </c>
      <c r="AM627" s="16">
        <f t="shared" si="136"/>
        <v>0</v>
      </c>
      <c r="AN627">
        <f t="shared" si="137"/>
        <v>19073</v>
      </c>
      <c r="AO627">
        <f t="shared" si="138"/>
        <v>18836</v>
      </c>
      <c r="AP627">
        <f t="shared" si="130"/>
        <v>28760</v>
      </c>
      <c r="AQ627">
        <f t="shared" si="139"/>
        <v>237</v>
      </c>
      <c r="AS627">
        <f t="shared" si="131"/>
        <v>9690</v>
      </c>
    </row>
    <row r="628" spans="1:45">
      <c r="A628" t="str">
        <f t="shared" si="132"/>
        <v>4117240978</v>
      </c>
      <c r="B628" t="str">
        <f t="shared" si="133"/>
        <v>41172ES English</v>
      </c>
      <c r="C628" s="1">
        <v>41172</v>
      </c>
      <c r="D628">
        <v>40978</v>
      </c>
      <c r="E628" t="s">
        <v>50</v>
      </c>
      <c r="F628" t="s">
        <v>33</v>
      </c>
      <c r="G628" t="s">
        <v>34</v>
      </c>
      <c r="H628" t="s">
        <v>51</v>
      </c>
      <c r="I628">
        <v>37799</v>
      </c>
      <c r="J628">
        <v>60</v>
      </c>
      <c r="K628">
        <v>18184</v>
      </c>
      <c r="L628">
        <v>1191</v>
      </c>
      <c r="N628">
        <v>1229</v>
      </c>
      <c r="O628">
        <v>8678</v>
      </c>
      <c r="P628">
        <v>468</v>
      </c>
      <c r="Q628">
        <v>61</v>
      </c>
      <c r="R628">
        <v>1518</v>
      </c>
      <c r="S628">
        <v>36</v>
      </c>
      <c r="V628">
        <v>11</v>
      </c>
      <c r="W628">
        <v>1799</v>
      </c>
      <c r="X628">
        <v>1775</v>
      </c>
      <c r="Y628">
        <v>567</v>
      </c>
      <c r="Z628">
        <v>3762</v>
      </c>
      <c r="AI628">
        <v>10</v>
      </c>
      <c r="AK628">
        <f t="shared" si="134"/>
        <v>37584</v>
      </c>
      <c r="AL628">
        <f t="shared" si="135"/>
        <v>215</v>
      </c>
      <c r="AM628" s="16">
        <f t="shared" si="136"/>
        <v>5.6879811635228445E-3</v>
      </c>
      <c r="AN628">
        <f t="shared" si="137"/>
        <v>29670</v>
      </c>
      <c r="AO628">
        <f t="shared" si="138"/>
        <v>28091</v>
      </c>
      <c r="AP628">
        <f t="shared" si="130"/>
        <v>36024</v>
      </c>
      <c r="AQ628">
        <f t="shared" si="139"/>
        <v>1579</v>
      </c>
      <c r="AS628">
        <f t="shared" si="131"/>
        <v>6139</v>
      </c>
    </row>
    <row r="629" spans="1:45">
      <c r="A629" t="str">
        <f t="shared" si="132"/>
        <v>4117240799</v>
      </c>
      <c r="B629" t="str">
        <f t="shared" si="133"/>
        <v>41172ES English</v>
      </c>
      <c r="C629" s="1">
        <v>41172</v>
      </c>
      <c r="D629">
        <v>40799</v>
      </c>
      <c r="E629" t="s">
        <v>58</v>
      </c>
      <c r="F629" t="s">
        <v>33</v>
      </c>
      <c r="G629" t="s">
        <v>34</v>
      </c>
      <c r="H629" t="s">
        <v>51</v>
      </c>
      <c r="I629">
        <v>30852</v>
      </c>
      <c r="J629">
        <v>19</v>
      </c>
      <c r="K629">
        <v>13761</v>
      </c>
      <c r="L629">
        <v>170</v>
      </c>
      <c r="N629">
        <v>392</v>
      </c>
      <c r="O629">
        <v>1822</v>
      </c>
      <c r="P629">
        <v>829</v>
      </c>
      <c r="Q629">
        <v>19</v>
      </c>
      <c r="R629">
        <v>14</v>
      </c>
      <c r="S629">
        <v>4</v>
      </c>
      <c r="V629">
        <v>9</v>
      </c>
      <c r="W629">
        <v>1745</v>
      </c>
      <c r="X629">
        <v>1797</v>
      </c>
      <c r="Z629">
        <v>7580</v>
      </c>
      <c r="AC629">
        <v>3712</v>
      </c>
      <c r="AI629">
        <v>8.1</v>
      </c>
      <c r="AK629">
        <f t="shared" si="134"/>
        <v>30851</v>
      </c>
      <c r="AL629">
        <f t="shared" si="135"/>
        <v>1</v>
      </c>
      <c r="AM629" s="16">
        <f t="shared" si="136"/>
        <v>3.2412809542331127E-5</v>
      </c>
      <c r="AN629">
        <f t="shared" si="137"/>
        <v>16008</v>
      </c>
      <c r="AO629">
        <f t="shared" si="138"/>
        <v>15975</v>
      </c>
      <c r="AP629">
        <f t="shared" si="130"/>
        <v>29055</v>
      </c>
      <c r="AQ629">
        <f t="shared" si="139"/>
        <v>33</v>
      </c>
      <c r="AS629">
        <f t="shared" si="131"/>
        <v>13046</v>
      </c>
    </row>
    <row r="630" spans="1:45">
      <c r="A630" t="str">
        <f t="shared" si="132"/>
        <v>4117240956</v>
      </c>
      <c r="B630" t="str">
        <f t="shared" si="133"/>
        <v>41172ES English</v>
      </c>
      <c r="C630" s="1">
        <v>41172</v>
      </c>
      <c r="D630">
        <v>40956</v>
      </c>
      <c r="E630" t="s">
        <v>53</v>
      </c>
      <c r="F630" t="s">
        <v>33</v>
      </c>
      <c r="G630" t="s">
        <v>34</v>
      </c>
      <c r="H630" t="s">
        <v>51</v>
      </c>
      <c r="I630">
        <v>30583</v>
      </c>
      <c r="J630">
        <v>25</v>
      </c>
      <c r="K630">
        <v>16651</v>
      </c>
      <c r="L630">
        <v>1437</v>
      </c>
      <c r="N630">
        <v>1912</v>
      </c>
      <c r="O630">
        <v>2302</v>
      </c>
      <c r="P630">
        <v>816</v>
      </c>
      <c r="Q630">
        <v>29</v>
      </c>
      <c r="R630">
        <v>207</v>
      </c>
      <c r="S630">
        <v>7</v>
      </c>
      <c r="V630">
        <v>73</v>
      </c>
      <c r="W630">
        <v>1749</v>
      </c>
      <c r="X630">
        <v>1784</v>
      </c>
      <c r="Z630">
        <v>5866</v>
      </c>
      <c r="AI630">
        <v>8</v>
      </c>
      <c r="AK630">
        <f t="shared" si="134"/>
        <v>30573</v>
      </c>
      <c r="AL630">
        <f t="shared" si="135"/>
        <v>10</v>
      </c>
      <c r="AM630" s="16">
        <f t="shared" si="136"/>
        <v>3.2697904064349473E-4</v>
      </c>
      <c r="AN630">
        <f t="shared" si="137"/>
        <v>21101</v>
      </c>
      <c r="AO630">
        <f t="shared" si="138"/>
        <v>20865</v>
      </c>
      <c r="AP630">
        <f t="shared" si="130"/>
        <v>28799</v>
      </c>
      <c r="AQ630">
        <f t="shared" si="139"/>
        <v>236</v>
      </c>
      <c r="AS630">
        <f t="shared" si="131"/>
        <v>7688</v>
      </c>
    </row>
    <row r="631" spans="1:45">
      <c r="A631" t="str">
        <f t="shared" si="132"/>
        <v>4117240626</v>
      </c>
      <c r="B631" t="str">
        <f t="shared" si="133"/>
        <v>41172ES English</v>
      </c>
      <c r="C631" s="1">
        <v>41172</v>
      </c>
      <c r="D631">
        <v>40626</v>
      </c>
      <c r="E631" t="s">
        <v>54</v>
      </c>
      <c r="F631" t="s">
        <v>33</v>
      </c>
      <c r="G631" t="s">
        <v>34</v>
      </c>
      <c r="H631" t="s">
        <v>51</v>
      </c>
      <c r="I631">
        <v>37792</v>
      </c>
      <c r="J631">
        <v>53</v>
      </c>
      <c r="K631">
        <v>20054</v>
      </c>
      <c r="L631">
        <v>1060</v>
      </c>
      <c r="N631">
        <v>1739</v>
      </c>
      <c r="O631">
        <v>3258</v>
      </c>
      <c r="P631">
        <v>460</v>
      </c>
      <c r="Q631">
        <v>54</v>
      </c>
      <c r="R631">
        <v>609</v>
      </c>
      <c r="S631">
        <v>9</v>
      </c>
      <c r="V631">
        <v>66</v>
      </c>
      <c r="W631">
        <v>1915</v>
      </c>
      <c r="X631">
        <v>1822</v>
      </c>
      <c r="Z631">
        <v>7472</v>
      </c>
      <c r="AI631">
        <v>10</v>
      </c>
      <c r="AK631">
        <f t="shared" si="134"/>
        <v>36989</v>
      </c>
      <c r="AL631">
        <f t="shared" si="135"/>
        <v>803</v>
      </c>
      <c r="AM631" s="16">
        <f t="shared" si="136"/>
        <v>2.1247883149872988E-2</v>
      </c>
      <c r="AN631">
        <f t="shared" si="137"/>
        <v>25714</v>
      </c>
      <c r="AO631">
        <f t="shared" si="138"/>
        <v>25051</v>
      </c>
      <c r="AP631">
        <f t="shared" si="130"/>
        <v>35970</v>
      </c>
      <c r="AQ631">
        <f t="shared" si="139"/>
        <v>663</v>
      </c>
      <c r="AS631">
        <f t="shared" si="131"/>
        <v>9453</v>
      </c>
    </row>
    <row r="632" spans="1:45">
      <c r="A632" t="str">
        <f t="shared" si="132"/>
        <v>4117240106</v>
      </c>
      <c r="B632" t="str">
        <f t="shared" si="133"/>
        <v>41172ES English</v>
      </c>
      <c r="C632" s="1">
        <v>41172</v>
      </c>
      <c r="D632">
        <v>40106</v>
      </c>
      <c r="E632" t="s">
        <v>59</v>
      </c>
      <c r="F632" t="s">
        <v>33</v>
      </c>
      <c r="G632" t="s">
        <v>34</v>
      </c>
      <c r="H632" t="s">
        <v>51</v>
      </c>
      <c r="I632">
        <v>30584</v>
      </c>
      <c r="J632">
        <v>66</v>
      </c>
      <c r="K632">
        <v>18702</v>
      </c>
      <c r="L632">
        <v>1163</v>
      </c>
      <c r="N632">
        <v>1154</v>
      </c>
      <c r="O632">
        <v>658</v>
      </c>
      <c r="P632">
        <v>311</v>
      </c>
      <c r="Q632">
        <v>66</v>
      </c>
      <c r="R632">
        <v>600</v>
      </c>
      <c r="S632">
        <v>2</v>
      </c>
      <c r="V632">
        <v>61</v>
      </c>
      <c r="W632">
        <v>1760</v>
      </c>
      <c r="X632">
        <v>1827</v>
      </c>
      <c r="Y632">
        <v>127</v>
      </c>
      <c r="Z632">
        <v>5634</v>
      </c>
      <c r="AI632">
        <v>8</v>
      </c>
      <c r="AK632">
        <f t="shared" si="134"/>
        <v>30589</v>
      </c>
      <c r="AL632">
        <f t="shared" si="135"/>
        <v>0</v>
      </c>
      <c r="AM632" s="16">
        <f t="shared" si="136"/>
        <v>0</v>
      </c>
      <c r="AN632">
        <f t="shared" si="137"/>
        <v>21180</v>
      </c>
      <c r="AO632">
        <f t="shared" si="138"/>
        <v>20514</v>
      </c>
      <c r="AP632">
        <f t="shared" si="130"/>
        <v>28757</v>
      </c>
      <c r="AQ632">
        <f t="shared" si="139"/>
        <v>666</v>
      </c>
      <c r="AS632">
        <f t="shared" si="131"/>
        <v>7582</v>
      </c>
    </row>
    <row r="633" spans="1:45">
      <c r="A633" t="str">
        <f t="shared" si="132"/>
        <v>4117240920</v>
      </c>
      <c r="B633" t="str">
        <f t="shared" si="133"/>
        <v>41172ES English</v>
      </c>
      <c r="C633" s="1">
        <v>41172</v>
      </c>
      <c r="D633">
        <v>40920</v>
      </c>
      <c r="E633" t="s">
        <v>254</v>
      </c>
      <c r="F633" t="s">
        <v>33</v>
      </c>
      <c r="G633" t="s">
        <v>34</v>
      </c>
      <c r="H633" t="s">
        <v>246</v>
      </c>
      <c r="I633">
        <v>30771</v>
      </c>
      <c r="J633">
        <v>51</v>
      </c>
      <c r="K633">
        <v>23129</v>
      </c>
      <c r="L633">
        <v>68</v>
      </c>
      <c r="N633">
        <v>216</v>
      </c>
      <c r="O633">
        <v>3522</v>
      </c>
      <c r="P633">
        <v>524</v>
      </c>
      <c r="Q633">
        <v>51</v>
      </c>
      <c r="R633">
        <v>31</v>
      </c>
      <c r="S633">
        <v>5</v>
      </c>
      <c r="V633">
        <v>4</v>
      </c>
      <c r="W633">
        <v>1955</v>
      </c>
      <c r="X633">
        <v>1859</v>
      </c>
      <c r="AI633">
        <v>8</v>
      </c>
      <c r="AK633">
        <f t="shared" si="134"/>
        <v>30767</v>
      </c>
      <c r="AL633">
        <f t="shared" si="135"/>
        <v>4</v>
      </c>
      <c r="AM633" s="16">
        <f t="shared" si="136"/>
        <v>1.2999252542978778E-4</v>
      </c>
      <c r="AN633">
        <f t="shared" si="137"/>
        <v>26949</v>
      </c>
      <c r="AO633">
        <f t="shared" si="138"/>
        <v>26867</v>
      </c>
      <c r="AP633">
        <f t="shared" si="130"/>
        <v>28912</v>
      </c>
      <c r="AQ633">
        <f t="shared" si="139"/>
        <v>82</v>
      </c>
      <c r="AS633">
        <f t="shared" si="131"/>
        <v>1959</v>
      </c>
    </row>
    <row r="634" spans="1:45">
      <c r="A634" t="str">
        <f t="shared" si="132"/>
        <v>4117240924</v>
      </c>
      <c r="B634" t="str">
        <f t="shared" si="133"/>
        <v>41172ES English</v>
      </c>
      <c r="C634" s="1">
        <v>41172</v>
      </c>
      <c r="D634">
        <v>40924</v>
      </c>
      <c r="E634" t="s">
        <v>248</v>
      </c>
      <c r="F634" t="s">
        <v>33</v>
      </c>
      <c r="G634" t="s">
        <v>34</v>
      </c>
      <c r="H634" t="s">
        <v>246</v>
      </c>
      <c r="I634">
        <v>31045</v>
      </c>
      <c r="J634">
        <v>48</v>
      </c>
      <c r="K634">
        <v>23281</v>
      </c>
      <c r="L634">
        <v>912</v>
      </c>
      <c r="N634">
        <v>971</v>
      </c>
      <c r="O634">
        <v>2776</v>
      </c>
      <c r="P634">
        <v>562</v>
      </c>
      <c r="Q634">
        <v>48</v>
      </c>
      <c r="R634">
        <v>27</v>
      </c>
      <c r="S634">
        <v>4</v>
      </c>
      <c r="V634">
        <v>15</v>
      </c>
      <c r="W634">
        <v>862</v>
      </c>
      <c r="X634">
        <v>1915</v>
      </c>
      <c r="Y634">
        <v>358</v>
      </c>
      <c r="AI634">
        <v>8.1</v>
      </c>
      <c r="AK634">
        <f t="shared" si="134"/>
        <v>30253</v>
      </c>
      <c r="AL634">
        <f t="shared" si="135"/>
        <v>792</v>
      </c>
      <c r="AM634" s="16">
        <f t="shared" si="136"/>
        <v>2.5511354485424385E-2</v>
      </c>
      <c r="AN634">
        <f t="shared" si="137"/>
        <v>27103</v>
      </c>
      <c r="AO634">
        <f t="shared" si="138"/>
        <v>27028</v>
      </c>
      <c r="AP634">
        <f t="shared" si="130"/>
        <v>29130</v>
      </c>
      <c r="AQ634">
        <f t="shared" si="139"/>
        <v>75</v>
      </c>
      <c r="AS634">
        <f t="shared" si="131"/>
        <v>1235</v>
      </c>
    </row>
    <row r="635" spans="1:45">
      <c r="A635" t="str">
        <f t="shared" si="132"/>
        <v>4117240802</v>
      </c>
      <c r="B635" t="str">
        <f t="shared" si="133"/>
        <v>41172ES English</v>
      </c>
      <c r="C635" s="1">
        <v>41172</v>
      </c>
      <c r="D635">
        <v>40802</v>
      </c>
      <c r="E635" t="s">
        <v>247</v>
      </c>
      <c r="F635" t="s">
        <v>33</v>
      </c>
      <c r="G635" t="s">
        <v>34</v>
      </c>
      <c r="H635" t="s">
        <v>246</v>
      </c>
      <c r="I635">
        <v>37825</v>
      </c>
      <c r="J635">
        <v>60</v>
      </c>
      <c r="K635">
        <v>26110</v>
      </c>
      <c r="L635">
        <v>297</v>
      </c>
      <c r="N635">
        <v>289</v>
      </c>
      <c r="O635">
        <v>3652</v>
      </c>
      <c r="P635">
        <v>501</v>
      </c>
      <c r="Q635">
        <v>60</v>
      </c>
      <c r="R635">
        <v>1741</v>
      </c>
      <c r="S635">
        <v>7</v>
      </c>
      <c r="V635">
        <v>6</v>
      </c>
      <c r="W635">
        <v>1570</v>
      </c>
      <c r="X635">
        <v>1864</v>
      </c>
      <c r="Y635">
        <v>792</v>
      </c>
      <c r="Z635">
        <v>1733</v>
      </c>
      <c r="AI635">
        <v>10</v>
      </c>
      <c r="AK635">
        <f t="shared" si="134"/>
        <v>37817</v>
      </c>
      <c r="AL635">
        <f t="shared" si="135"/>
        <v>8</v>
      </c>
      <c r="AM635" s="16">
        <f t="shared" si="136"/>
        <v>2.1150033046926636E-4</v>
      </c>
      <c r="AN635">
        <f t="shared" si="137"/>
        <v>31852</v>
      </c>
      <c r="AO635">
        <f t="shared" si="138"/>
        <v>30051</v>
      </c>
      <c r="AP635">
        <f t="shared" si="130"/>
        <v>35961</v>
      </c>
      <c r="AQ635">
        <f t="shared" si="139"/>
        <v>1801</v>
      </c>
      <c r="AS635">
        <f t="shared" si="131"/>
        <v>4101</v>
      </c>
    </row>
    <row r="636" spans="1:45">
      <c r="A636" t="str">
        <f t="shared" si="132"/>
        <v>4117240162</v>
      </c>
      <c r="B636" t="str">
        <f t="shared" si="133"/>
        <v>41172ES English</v>
      </c>
      <c r="C636" s="1">
        <v>41172</v>
      </c>
      <c r="D636">
        <v>40162</v>
      </c>
      <c r="E636" t="s">
        <v>250</v>
      </c>
      <c r="F636" t="s">
        <v>33</v>
      </c>
      <c r="G636" t="s">
        <v>34</v>
      </c>
      <c r="H636" t="s">
        <v>246</v>
      </c>
      <c r="I636">
        <v>30651</v>
      </c>
      <c r="J636">
        <v>54</v>
      </c>
      <c r="K636">
        <v>23121</v>
      </c>
      <c r="L636">
        <v>141</v>
      </c>
      <c r="N636">
        <v>140</v>
      </c>
      <c r="O636">
        <v>2078</v>
      </c>
      <c r="P636">
        <v>469</v>
      </c>
      <c r="Q636">
        <v>54</v>
      </c>
      <c r="R636">
        <v>27</v>
      </c>
      <c r="S636">
        <v>3</v>
      </c>
      <c r="V636">
        <v>8</v>
      </c>
      <c r="W636">
        <v>1751</v>
      </c>
      <c r="X636">
        <v>1703</v>
      </c>
      <c r="Z636">
        <v>1755</v>
      </c>
      <c r="AI636">
        <v>8</v>
      </c>
      <c r="AK636">
        <f t="shared" si="134"/>
        <v>30637</v>
      </c>
      <c r="AL636">
        <f t="shared" si="135"/>
        <v>14</v>
      </c>
      <c r="AM636" s="16">
        <f t="shared" si="136"/>
        <v>4.567550814002806E-4</v>
      </c>
      <c r="AN636">
        <f t="shared" si="137"/>
        <v>25420</v>
      </c>
      <c r="AO636">
        <f t="shared" si="138"/>
        <v>25339</v>
      </c>
      <c r="AP636">
        <f t="shared" si="130"/>
        <v>28948</v>
      </c>
      <c r="AQ636">
        <f t="shared" si="139"/>
        <v>81</v>
      </c>
      <c r="AS636">
        <f t="shared" si="131"/>
        <v>3514</v>
      </c>
    </row>
    <row r="637" spans="1:45">
      <c r="A637" t="str">
        <f t="shared" si="132"/>
        <v>4117240927</v>
      </c>
      <c r="B637" t="str">
        <f t="shared" si="133"/>
        <v>41172ES English</v>
      </c>
      <c r="C637" s="1">
        <v>41172</v>
      </c>
      <c r="D637">
        <v>40927</v>
      </c>
      <c r="E637" t="s">
        <v>255</v>
      </c>
      <c r="F637" t="s">
        <v>33</v>
      </c>
      <c r="G637" t="s">
        <v>34</v>
      </c>
      <c r="H637" t="s">
        <v>246</v>
      </c>
      <c r="I637">
        <v>30473</v>
      </c>
      <c r="J637">
        <v>36</v>
      </c>
      <c r="K637">
        <v>15427</v>
      </c>
      <c r="L637">
        <v>614</v>
      </c>
      <c r="N637">
        <v>628</v>
      </c>
      <c r="O637">
        <v>8184</v>
      </c>
      <c r="P637">
        <v>673</v>
      </c>
      <c r="Q637">
        <v>36</v>
      </c>
      <c r="R637">
        <v>17</v>
      </c>
      <c r="S637">
        <v>8</v>
      </c>
      <c r="V637">
        <v>345</v>
      </c>
      <c r="W637">
        <v>1980</v>
      </c>
      <c r="X637">
        <v>1902</v>
      </c>
      <c r="Z637">
        <v>1836</v>
      </c>
      <c r="AI637">
        <v>7.9</v>
      </c>
      <c r="AK637">
        <f t="shared" si="134"/>
        <v>30355</v>
      </c>
      <c r="AL637">
        <f t="shared" si="135"/>
        <v>118</v>
      </c>
      <c r="AM637" s="16">
        <f t="shared" si="136"/>
        <v>3.8722803793522134E-3</v>
      </c>
      <c r="AN637">
        <f t="shared" si="137"/>
        <v>24292</v>
      </c>
      <c r="AO637">
        <f t="shared" si="138"/>
        <v>24239</v>
      </c>
      <c r="AP637">
        <f t="shared" si="130"/>
        <v>28571</v>
      </c>
      <c r="AQ637">
        <f t="shared" si="139"/>
        <v>53</v>
      </c>
      <c r="AS637">
        <f t="shared" si="131"/>
        <v>4161</v>
      </c>
    </row>
    <row r="638" spans="1:45">
      <c r="A638" t="str">
        <f t="shared" si="132"/>
        <v>4117240934</v>
      </c>
      <c r="B638" t="str">
        <f t="shared" si="133"/>
        <v>41172ES English</v>
      </c>
      <c r="C638" s="1">
        <v>41172</v>
      </c>
      <c r="D638">
        <v>40934</v>
      </c>
      <c r="E638" t="s">
        <v>249</v>
      </c>
      <c r="F638" t="s">
        <v>33</v>
      </c>
      <c r="G638" t="s">
        <v>34</v>
      </c>
      <c r="H638" t="s">
        <v>246</v>
      </c>
      <c r="I638">
        <v>37813</v>
      </c>
      <c r="J638">
        <v>60</v>
      </c>
      <c r="K638">
        <v>25609</v>
      </c>
      <c r="L638">
        <v>1575</v>
      </c>
      <c r="N638">
        <v>1670</v>
      </c>
      <c r="O638">
        <v>1864</v>
      </c>
      <c r="P638">
        <v>484</v>
      </c>
      <c r="Q638">
        <v>61</v>
      </c>
      <c r="R638">
        <v>1647</v>
      </c>
      <c r="S638">
        <v>4</v>
      </c>
      <c r="V638">
        <v>6</v>
      </c>
      <c r="W638">
        <v>1782</v>
      </c>
      <c r="X638">
        <v>1805</v>
      </c>
      <c r="Y638">
        <v>294</v>
      </c>
      <c r="AC638">
        <v>2815</v>
      </c>
      <c r="AI638">
        <v>10</v>
      </c>
      <c r="AK638">
        <f t="shared" si="134"/>
        <v>37553</v>
      </c>
      <c r="AL638">
        <f t="shared" si="135"/>
        <v>260</v>
      </c>
      <c r="AM638" s="16">
        <f t="shared" si="136"/>
        <v>6.87594213630233E-3</v>
      </c>
      <c r="AN638">
        <f t="shared" si="137"/>
        <v>30851</v>
      </c>
      <c r="AO638">
        <f t="shared" si="138"/>
        <v>29143</v>
      </c>
      <c r="AP638">
        <f t="shared" si="130"/>
        <v>36008</v>
      </c>
      <c r="AQ638">
        <f t="shared" si="139"/>
        <v>1708</v>
      </c>
      <c r="AS638">
        <f t="shared" si="131"/>
        <v>4897</v>
      </c>
    </row>
    <row r="639" spans="1:45">
      <c r="A639" t="str">
        <f t="shared" si="132"/>
        <v>4117240937</v>
      </c>
      <c r="B639" t="str">
        <f t="shared" si="133"/>
        <v>41172ES English</v>
      </c>
      <c r="C639" s="1">
        <v>41172</v>
      </c>
      <c r="D639">
        <v>40937</v>
      </c>
      <c r="E639" t="s">
        <v>723</v>
      </c>
      <c r="F639" t="s">
        <v>33</v>
      </c>
      <c r="G639" t="s">
        <v>34</v>
      </c>
      <c r="H639" t="s">
        <v>246</v>
      </c>
      <c r="I639">
        <v>30901</v>
      </c>
      <c r="J639">
        <v>35</v>
      </c>
      <c r="K639">
        <v>24346</v>
      </c>
      <c r="L639">
        <v>115</v>
      </c>
      <c r="N639">
        <v>111</v>
      </c>
      <c r="O639">
        <v>1582</v>
      </c>
      <c r="P639">
        <v>744</v>
      </c>
      <c r="Q639">
        <v>35</v>
      </c>
      <c r="R639">
        <v>24</v>
      </c>
      <c r="S639">
        <v>3</v>
      </c>
      <c r="V639">
        <v>8</v>
      </c>
      <c r="W639">
        <v>1200</v>
      </c>
      <c r="X639">
        <v>1794</v>
      </c>
      <c r="Y639">
        <v>156</v>
      </c>
      <c r="Z639">
        <v>1642</v>
      </c>
      <c r="AI639">
        <v>8.1</v>
      </c>
      <c r="AK639">
        <f t="shared" si="134"/>
        <v>30898</v>
      </c>
      <c r="AL639">
        <f t="shared" si="135"/>
        <v>3</v>
      </c>
      <c r="AM639" s="16">
        <f t="shared" si="136"/>
        <v>9.7084236756092034E-5</v>
      </c>
      <c r="AN639">
        <f t="shared" si="137"/>
        <v>26098</v>
      </c>
      <c r="AO639">
        <f t="shared" si="138"/>
        <v>26039</v>
      </c>
      <c r="AP639">
        <f t="shared" si="130"/>
        <v>29107</v>
      </c>
      <c r="AQ639">
        <f t="shared" si="139"/>
        <v>59</v>
      </c>
      <c r="AS639">
        <f t="shared" si="131"/>
        <v>3006</v>
      </c>
    </row>
    <row r="640" spans="1:45">
      <c r="A640" t="str">
        <f t="shared" si="132"/>
        <v>4117240873</v>
      </c>
      <c r="B640" t="str">
        <f t="shared" si="133"/>
        <v>41172ES English</v>
      </c>
      <c r="C640" s="1">
        <v>41172</v>
      </c>
      <c r="D640">
        <v>40873</v>
      </c>
      <c r="E640" t="s">
        <v>705</v>
      </c>
      <c r="F640" t="s">
        <v>33</v>
      </c>
      <c r="G640" t="s">
        <v>34</v>
      </c>
      <c r="H640" t="s">
        <v>246</v>
      </c>
      <c r="I640">
        <v>30902</v>
      </c>
      <c r="J640">
        <v>29</v>
      </c>
      <c r="K640">
        <v>17232</v>
      </c>
      <c r="L640">
        <v>0</v>
      </c>
      <c r="N640">
        <v>336</v>
      </c>
      <c r="O640">
        <v>6056</v>
      </c>
      <c r="P640">
        <v>803</v>
      </c>
      <c r="Q640">
        <v>29</v>
      </c>
      <c r="R640">
        <v>19</v>
      </c>
      <c r="S640">
        <v>15</v>
      </c>
      <c r="V640">
        <v>18</v>
      </c>
      <c r="W640">
        <v>1386</v>
      </c>
      <c r="X640">
        <v>1786</v>
      </c>
      <c r="Y640">
        <v>1008</v>
      </c>
      <c r="Z640">
        <v>1767</v>
      </c>
      <c r="AC640">
        <v>1271</v>
      </c>
      <c r="AI640">
        <v>8.1</v>
      </c>
      <c r="AK640">
        <f t="shared" si="134"/>
        <v>30908</v>
      </c>
      <c r="AL640">
        <f t="shared" si="135"/>
        <v>0</v>
      </c>
      <c r="AM640" s="16">
        <f t="shared" si="136"/>
        <v>0</v>
      </c>
      <c r="AN640">
        <f t="shared" si="137"/>
        <v>23672</v>
      </c>
      <c r="AO640">
        <f t="shared" si="138"/>
        <v>23624</v>
      </c>
      <c r="AP640">
        <f t="shared" si="130"/>
        <v>29116</v>
      </c>
      <c r="AQ640">
        <f t="shared" si="139"/>
        <v>48</v>
      </c>
      <c r="AS640">
        <f t="shared" si="131"/>
        <v>5450</v>
      </c>
    </row>
    <row r="641" spans="1:45">
      <c r="A641" t="str">
        <f t="shared" si="132"/>
        <v>4117240816</v>
      </c>
      <c r="B641" t="str">
        <f t="shared" si="133"/>
        <v>41172ES English</v>
      </c>
      <c r="C641" s="1">
        <v>41172</v>
      </c>
      <c r="D641">
        <v>40816</v>
      </c>
      <c r="E641" t="s">
        <v>724</v>
      </c>
      <c r="F641" t="s">
        <v>33</v>
      </c>
      <c r="G641" t="s">
        <v>34</v>
      </c>
      <c r="H641" t="s">
        <v>246</v>
      </c>
      <c r="I641">
        <v>31955</v>
      </c>
      <c r="J641">
        <v>47</v>
      </c>
      <c r="K641">
        <v>23252</v>
      </c>
      <c r="L641">
        <v>272</v>
      </c>
      <c r="N641">
        <v>270</v>
      </c>
      <c r="O641">
        <v>807</v>
      </c>
      <c r="P641">
        <v>518</v>
      </c>
      <c r="Q641">
        <v>47</v>
      </c>
      <c r="R641">
        <v>34</v>
      </c>
      <c r="S641">
        <v>2</v>
      </c>
      <c r="V641">
        <v>42</v>
      </c>
      <c r="W641">
        <v>1833</v>
      </c>
      <c r="X641">
        <v>2024</v>
      </c>
      <c r="Z641">
        <v>3647</v>
      </c>
      <c r="AI641">
        <v>8.3000000000000007</v>
      </c>
      <c r="AK641">
        <f t="shared" si="134"/>
        <v>31956</v>
      </c>
      <c r="AL641">
        <f t="shared" si="135"/>
        <v>0</v>
      </c>
      <c r="AM641" s="16">
        <f t="shared" si="136"/>
        <v>0</v>
      </c>
      <c r="AN641">
        <f t="shared" si="137"/>
        <v>24410</v>
      </c>
      <c r="AO641">
        <f t="shared" si="138"/>
        <v>24329</v>
      </c>
      <c r="AP641">
        <f t="shared" si="130"/>
        <v>29931</v>
      </c>
      <c r="AQ641">
        <f t="shared" si="139"/>
        <v>81</v>
      </c>
      <c r="AS641">
        <f t="shared" si="131"/>
        <v>5522</v>
      </c>
    </row>
    <row r="642" spans="1:45">
      <c r="A642" t="str">
        <f t="shared" si="132"/>
        <v>4117240858</v>
      </c>
      <c r="B642" t="str">
        <f t="shared" si="133"/>
        <v>41172ES English</v>
      </c>
      <c r="C642" s="1">
        <v>41172</v>
      </c>
      <c r="D642">
        <v>40858</v>
      </c>
      <c r="E642" t="s">
        <v>253</v>
      </c>
      <c r="F642" t="s">
        <v>33</v>
      </c>
      <c r="G642" t="s">
        <v>34</v>
      </c>
      <c r="H642" t="s">
        <v>246</v>
      </c>
      <c r="I642">
        <v>30565</v>
      </c>
      <c r="J642">
        <v>47</v>
      </c>
      <c r="K642">
        <v>22803</v>
      </c>
      <c r="L642">
        <v>846</v>
      </c>
      <c r="N642">
        <v>851</v>
      </c>
      <c r="O642">
        <v>1174</v>
      </c>
      <c r="P642">
        <v>528</v>
      </c>
      <c r="Q642">
        <v>47</v>
      </c>
      <c r="R642">
        <v>317</v>
      </c>
      <c r="S642">
        <v>2</v>
      </c>
      <c r="V642">
        <v>4</v>
      </c>
      <c r="W642">
        <v>1800</v>
      </c>
      <c r="X642">
        <v>1778</v>
      </c>
      <c r="Z642">
        <v>1785</v>
      </c>
      <c r="AI642">
        <v>8</v>
      </c>
      <c r="AK642">
        <f t="shared" si="134"/>
        <v>30559</v>
      </c>
      <c r="AL642">
        <f t="shared" si="135"/>
        <v>6</v>
      </c>
      <c r="AM642" s="16">
        <f t="shared" si="136"/>
        <v>1.9630296090299363E-4</v>
      </c>
      <c r="AN642">
        <f t="shared" si="137"/>
        <v>25192</v>
      </c>
      <c r="AO642">
        <f t="shared" si="138"/>
        <v>24828</v>
      </c>
      <c r="AP642">
        <f t="shared" si="130"/>
        <v>28787</v>
      </c>
      <c r="AQ642">
        <f t="shared" si="139"/>
        <v>364</v>
      </c>
      <c r="AS642">
        <f t="shared" si="131"/>
        <v>3589</v>
      </c>
    </row>
    <row r="643" spans="1:45">
      <c r="A643" t="str">
        <f t="shared" si="132"/>
        <v>4117240970</v>
      </c>
      <c r="B643" t="str">
        <f t="shared" si="133"/>
        <v>41172ES English</v>
      </c>
      <c r="C643" s="1">
        <v>41172</v>
      </c>
      <c r="D643">
        <v>40970</v>
      </c>
      <c r="E643" t="s">
        <v>251</v>
      </c>
      <c r="F643" t="s">
        <v>33</v>
      </c>
      <c r="G643" t="s">
        <v>34</v>
      </c>
      <c r="H643" t="s">
        <v>246</v>
      </c>
      <c r="I643">
        <v>30533</v>
      </c>
      <c r="J643">
        <v>54</v>
      </c>
      <c r="K643">
        <v>19753</v>
      </c>
      <c r="L643">
        <v>554</v>
      </c>
      <c r="N643">
        <v>554</v>
      </c>
      <c r="O643">
        <v>3838</v>
      </c>
      <c r="P643">
        <v>447</v>
      </c>
      <c r="Q643">
        <v>55</v>
      </c>
      <c r="R643">
        <v>369</v>
      </c>
      <c r="S643">
        <v>8</v>
      </c>
      <c r="V643">
        <v>4</v>
      </c>
      <c r="W643">
        <v>1803</v>
      </c>
      <c r="X643">
        <v>1788</v>
      </c>
      <c r="Y643">
        <v>2370</v>
      </c>
      <c r="AI643">
        <v>8</v>
      </c>
      <c r="AK643">
        <f t="shared" si="134"/>
        <v>30534</v>
      </c>
      <c r="AL643">
        <f t="shared" si="135"/>
        <v>0</v>
      </c>
      <c r="AM643" s="16">
        <f t="shared" si="136"/>
        <v>0</v>
      </c>
      <c r="AN643">
        <f t="shared" si="137"/>
        <v>24569</v>
      </c>
      <c r="AO643">
        <f t="shared" si="138"/>
        <v>24145</v>
      </c>
      <c r="AP643">
        <f t="shared" si="130"/>
        <v>28745</v>
      </c>
      <c r="AQ643">
        <f t="shared" si="139"/>
        <v>424</v>
      </c>
      <c r="AS643">
        <f t="shared" si="131"/>
        <v>4177</v>
      </c>
    </row>
    <row r="644" spans="1:45">
      <c r="A644" t="str">
        <f t="shared" si="132"/>
        <v>4117240690</v>
      </c>
      <c r="B644" t="str">
        <f t="shared" si="133"/>
        <v>41172ES English</v>
      </c>
      <c r="C644" s="1">
        <v>41172</v>
      </c>
      <c r="D644">
        <v>40690</v>
      </c>
      <c r="E644" t="s">
        <v>252</v>
      </c>
      <c r="F644" t="s">
        <v>33</v>
      </c>
      <c r="G644" t="s">
        <v>34</v>
      </c>
      <c r="H644" t="s">
        <v>246</v>
      </c>
      <c r="I644">
        <v>23447</v>
      </c>
      <c r="J644">
        <v>24</v>
      </c>
      <c r="K644">
        <v>12858</v>
      </c>
      <c r="L644">
        <v>32</v>
      </c>
      <c r="N644">
        <v>30</v>
      </c>
      <c r="O644">
        <v>1668</v>
      </c>
      <c r="P644">
        <v>607</v>
      </c>
      <c r="Q644">
        <v>24</v>
      </c>
      <c r="R644">
        <v>17</v>
      </c>
      <c r="S644">
        <v>3</v>
      </c>
      <c r="V644">
        <v>3</v>
      </c>
      <c r="W644">
        <v>1678</v>
      </c>
      <c r="Z644">
        <v>7169</v>
      </c>
      <c r="AI644">
        <v>6.5</v>
      </c>
      <c r="AK644">
        <f t="shared" si="134"/>
        <v>23447</v>
      </c>
      <c r="AL644">
        <f t="shared" si="135"/>
        <v>0</v>
      </c>
      <c r="AM644" s="16">
        <f t="shared" si="136"/>
        <v>0</v>
      </c>
      <c r="AN644">
        <f t="shared" si="137"/>
        <v>14597</v>
      </c>
      <c r="AO644">
        <f t="shared" si="138"/>
        <v>14556</v>
      </c>
      <c r="AP644">
        <f t="shared" ref="AP644:AP707" si="140">IF(I644&gt;0,I644-X644,AK644-X644)</f>
        <v>23447</v>
      </c>
      <c r="AQ644">
        <f t="shared" si="139"/>
        <v>41</v>
      </c>
      <c r="AS644">
        <f t="shared" ref="AS644:AS707" si="141">SUM(V644:AH644)-X644</f>
        <v>8850</v>
      </c>
    </row>
    <row r="645" spans="1:45">
      <c r="A645" t="str">
        <f t="shared" si="132"/>
        <v>4117240721</v>
      </c>
      <c r="B645" t="str">
        <f t="shared" si="133"/>
        <v>41172ES English</v>
      </c>
      <c r="C645" s="1">
        <v>41172</v>
      </c>
      <c r="D645">
        <v>40721</v>
      </c>
      <c r="E645" t="s">
        <v>245</v>
      </c>
      <c r="F645" t="s">
        <v>33</v>
      </c>
      <c r="G645" t="s">
        <v>34</v>
      </c>
      <c r="H645" t="s">
        <v>246</v>
      </c>
      <c r="I645">
        <v>21818</v>
      </c>
      <c r="J645">
        <v>26</v>
      </c>
      <c r="K645">
        <v>11653</v>
      </c>
      <c r="L645">
        <v>400</v>
      </c>
      <c r="N645">
        <v>401</v>
      </c>
      <c r="O645">
        <v>88</v>
      </c>
      <c r="P645">
        <v>467</v>
      </c>
      <c r="Q645">
        <v>26</v>
      </c>
      <c r="R645">
        <v>282</v>
      </c>
      <c r="S645">
        <v>1</v>
      </c>
      <c r="V645">
        <v>19</v>
      </c>
      <c r="W645">
        <v>1783</v>
      </c>
      <c r="Z645">
        <v>7561</v>
      </c>
      <c r="AI645">
        <v>6.1</v>
      </c>
      <c r="AK645">
        <f t="shared" si="134"/>
        <v>21813</v>
      </c>
      <c r="AL645">
        <f t="shared" si="135"/>
        <v>5</v>
      </c>
      <c r="AM645" s="16">
        <f t="shared" si="136"/>
        <v>2.2916857640480336E-4</v>
      </c>
      <c r="AN645">
        <f t="shared" si="137"/>
        <v>12450</v>
      </c>
      <c r="AO645">
        <f t="shared" si="138"/>
        <v>12142</v>
      </c>
      <c r="AP645">
        <f t="shared" si="140"/>
        <v>21818</v>
      </c>
      <c r="AQ645">
        <f t="shared" si="139"/>
        <v>308</v>
      </c>
      <c r="AS645">
        <f t="shared" si="141"/>
        <v>9363</v>
      </c>
    </row>
    <row r="646" spans="1:45">
      <c r="A646" t="str">
        <f t="shared" si="132"/>
        <v>4117240459</v>
      </c>
      <c r="B646" t="str">
        <f t="shared" si="133"/>
        <v>41172ES English</v>
      </c>
      <c r="C646" s="1">
        <v>41172</v>
      </c>
      <c r="D646">
        <v>40459</v>
      </c>
      <c r="E646" t="s">
        <v>256</v>
      </c>
      <c r="F646" t="s">
        <v>33</v>
      </c>
      <c r="G646" t="s">
        <v>34</v>
      </c>
      <c r="H646" t="s">
        <v>257</v>
      </c>
      <c r="I646">
        <v>34192</v>
      </c>
      <c r="J646">
        <v>64</v>
      </c>
      <c r="K646">
        <v>24589</v>
      </c>
      <c r="L646">
        <v>604</v>
      </c>
      <c r="N646">
        <v>609</v>
      </c>
      <c r="O646">
        <v>1656</v>
      </c>
      <c r="P646">
        <v>420</v>
      </c>
      <c r="Q646">
        <v>64</v>
      </c>
      <c r="R646">
        <v>1351</v>
      </c>
      <c r="S646">
        <v>3</v>
      </c>
      <c r="V646">
        <v>3</v>
      </c>
      <c r="W646">
        <v>1839</v>
      </c>
      <c r="X646">
        <v>1705</v>
      </c>
      <c r="Z646">
        <v>2327</v>
      </c>
      <c r="AI646">
        <v>9</v>
      </c>
      <c r="AK646">
        <f t="shared" si="134"/>
        <v>34143</v>
      </c>
      <c r="AL646">
        <f t="shared" si="135"/>
        <v>49</v>
      </c>
      <c r="AM646" s="16">
        <f t="shared" si="136"/>
        <v>1.4330837622835752E-3</v>
      </c>
      <c r="AN646">
        <f t="shared" si="137"/>
        <v>28269</v>
      </c>
      <c r="AO646">
        <f t="shared" si="138"/>
        <v>26854</v>
      </c>
      <c r="AP646">
        <f t="shared" si="140"/>
        <v>32487</v>
      </c>
      <c r="AQ646">
        <f t="shared" si="139"/>
        <v>1415</v>
      </c>
      <c r="AS646">
        <f t="shared" si="141"/>
        <v>4169</v>
      </c>
    </row>
    <row r="647" spans="1:45">
      <c r="A647" t="str">
        <f t="shared" si="132"/>
        <v>4117240807</v>
      </c>
      <c r="B647" t="str">
        <f t="shared" si="133"/>
        <v>41172ES English</v>
      </c>
      <c r="C647" s="1">
        <v>41172</v>
      </c>
      <c r="D647">
        <v>40807</v>
      </c>
      <c r="E647" t="s">
        <v>260</v>
      </c>
      <c r="F647" t="s">
        <v>33</v>
      </c>
      <c r="G647" t="s">
        <v>34</v>
      </c>
      <c r="H647" t="s">
        <v>257</v>
      </c>
      <c r="I647">
        <v>30673</v>
      </c>
      <c r="J647">
        <v>61</v>
      </c>
      <c r="K647">
        <v>21952</v>
      </c>
      <c r="L647">
        <v>1616</v>
      </c>
      <c r="N647">
        <v>1677</v>
      </c>
      <c r="O647">
        <v>1469</v>
      </c>
      <c r="P647">
        <v>410</v>
      </c>
      <c r="Q647">
        <v>60</v>
      </c>
      <c r="R647">
        <v>43</v>
      </c>
      <c r="S647">
        <v>5</v>
      </c>
      <c r="V647">
        <v>20</v>
      </c>
      <c r="W647">
        <v>1492</v>
      </c>
      <c r="X647">
        <v>1810</v>
      </c>
      <c r="Y647">
        <v>187</v>
      </c>
      <c r="Z647">
        <v>1934</v>
      </c>
      <c r="AI647">
        <v>8</v>
      </c>
      <c r="AK647">
        <f t="shared" si="134"/>
        <v>30644</v>
      </c>
      <c r="AL647">
        <f t="shared" si="135"/>
        <v>29</v>
      </c>
      <c r="AM647" s="16">
        <f t="shared" si="136"/>
        <v>9.4545691650637373E-4</v>
      </c>
      <c r="AN647">
        <f t="shared" si="137"/>
        <v>25201</v>
      </c>
      <c r="AO647">
        <f t="shared" si="138"/>
        <v>25098</v>
      </c>
      <c r="AP647">
        <f t="shared" si="140"/>
        <v>28863</v>
      </c>
      <c r="AQ647">
        <f t="shared" si="139"/>
        <v>103</v>
      </c>
      <c r="AS647">
        <f t="shared" si="141"/>
        <v>3633</v>
      </c>
    </row>
    <row r="648" spans="1:45">
      <c r="A648" t="str">
        <f t="shared" si="132"/>
        <v>4117240953</v>
      </c>
      <c r="B648" t="str">
        <f t="shared" si="133"/>
        <v>41172ES English</v>
      </c>
      <c r="C648" s="1">
        <v>41172</v>
      </c>
      <c r="D648">
        <v>40953</v>
      </c>
      <c r="E648" t="s">
        <v>264</v>
      </c>
      <c r="F648" t="s">
        <v>33</v>
      </c>
      <c r="G648" t="s">
        <v>34</v>
      </c>
      <c r="H648" t="s">
        <v>257</v>
      </c>
      <c r="I648">
        <v>30838</v>
      </c>
      <c r="J648">
        <v>47</v>
      </c>
      <c r="K648">
        <v>18286</v>
      </c>
      <c r="L648">
        <v>1542</v>
      </c>
      <c r="N648">
        <v>1546</v>
      </c>
      <c r="O648">
        <v>5329</v>
      </c>
      <c r="P648">
        <v>535</v>
      </c>
      <c r="Q648">
        <v>46</v>
      </c>
      <c r="R648">
        <v>24</v>
      </c>
      <c r="S648">
        <v>28</v>
      </c>
      <c r="V648">
        <v>149</v>
      </c>
      <c r="W648">
        <v>1735</v>
      </c>
      <c r="X648">
        <v>1771</v>
      </c>
      <c r="Z648">
        <v>1947</v>
      </c>
      <c r="AI648">
        <v>8.1</v>
      </c>
      <c r="AK648">
        <f t="shared" si="134"/>
        <v>30833</v>
      </c>
      <c r="AL648">
        <f t="shared" si="135"/>
        <v>5</v>
      </c>
      <c r="AM648" s="16">
        <f t="shared" si="136"/>
        <v>1.6213762241390492E-4</v>
      </c>
      <c r="AN648">
        <f t="shared" si="137"/>
        <v>25231</v>
      </c>
      <c r="AO648">
        <f t="shared" si="138"/>
        <v>25161</v>
      </c>
      <c r="AP648">
        <f t="shared" si="140"/>
        <v>29067</v>
      </c>
      <c r="AQ648">
        <f t="shared" si="139"/>
        <v>70</v>
      </c>
      <c r="AS648">
        <f t="shared" si="141"/>
        <v>3831</v>
      </c>
    </row>
    <row r="649" spans="1:45">
      <c r="A649" t="str">
        <f t="shared" si="132"/>
        <v>4117240413</v>
      </c>
      <c r="B649" t="str">
        <f t="shared" si="133"/>
        <v>41172ES English</v>
      </c>
      <c r="C649" s="1">
        <v>41172</v>
      </c>
      <c r="D649">
        <v>40413</v>
      </c>
      <c r="E649" t="s">
        <v>267</v>
      </c>
      <c r="F649" t="s">
        <v>33</v>
      </c>
      <c r="G649" t="s">
        <v>34</v>
      </c>
      <c r="H649" t="s">
        <v>257</v>
      </c>
      <c r="I649">
        <v>21585</v>
      </c>
      <c r="J649">
        <v>38</v>
      </c>
      <c r="K649">
        <v>16483</v>
      </c>
      <c r="L649">
        <v>230</v>
      </c>
      <c r="N649">
        <v>272</v>
      </c>
      <c r="O649">
        <v>2764</v>
      </c>
      <c r="P649">
        <v>513</v>
      </c>
      <c r="Q649">
        <v>38</v>
      </c>
      <c r="R649">
        <v>316</v>
      </c>
      <c r="S649">
        <v>5</v>
      </c>
      <c r="V649">
        <v>1</v>
      </c>
      <c r="W649">
        <v>1713</v>
      </c>
      <c r="AI649">
        <v>6</v>
      </c>
      <c r="AK649">
        <f t="shared" si="134"/>
        <v>21587</v>
      </c>
      <c r="AL649">
        <f t="shared" si="135"/>
        <v>0</v>
      </c>
      <c r="AM649" s="16">
        <f t="shared" si="136"/>
        <v>0</v>
      </c>
      <c r="AN649">
        <f t="shared" si="137"/>
        <v>19873</v>
      </c>
      <c r="AO649">
        <f t="shared" si="138"/>
        <v>19519</v>
      </c>
      <c r="AP649">
        <f t="shared" si="140"/>
        <v>21585</v>
      </c>
      <c r="AQ649">
        <f t="shared" si="139"/>
        <v>354</v>
      </c>
      <c r="AS649">
        <f t="shared" si="141"/>
        <v>1714</v>
      </c>
    </row>
    <row r="650" spans="1:45">
      <c r="A650" t="str">
        <f t="shared" si="132"/>
        <v>4117240698</v>
      </c>
      <c r="B650" t="str">
        <f t="shared" si="133"/>
        <v>41172ES English</v>
      </c>
      <c r="C650" s="1">
        <v>41172</v>
      </c>
      <c r="D650">
        <v>40698</v>
      </c>
      <c r="E650" t="s">
        <v>263</v>
      </c>
      <c r="F650" t="s">
        <v>33</v>
      </c>
      <c r="G650" t="s">
        <v>34</v>
      </c>
      <c r="H650" t="s">
        <v>257</v>
      </c>
      <c r="I650">
        <v>30615</v>
      </c>
      <c r="J650">
        <v>61</v>
      </c>
      <c r="K650">
        <v>21022</v>
      </c>
      <c r="L650">
        <v>611</v>
      </c>
      <c r="N650">
        <v>647</v>
      </c>
      <c r="O650">
        <v>3213</v>
      </c>
      <c r="P650">
        <v>407</v>
      </c>
      <c r="Q650">
        <v>61</v>
      </c>
      <c r="R650">
        <v>271</v>
      </c>
      <c r="S650">
        <v>9</v>
      </c>
      <c r="V650">
        <v>12</v>
      </c>
      <c r="W650">
        <v>1804</v>
      </c>
      <c r="X650">
        <v>1813</v>
      </c>
      <c r="Y650">
        <v>1514</v>
      </c>
      <c r="AI650">
        <v>8</v>
      </c>
      <c r="AK650">
        <f t="shared" si="134"/>
        <v>30357</v>
      </c>
      <c r="AL650">
        <f t="shared" si="135"/>
        <v>258</v>
      </c>
      <c r="AM650" s="16">
        <f t="shared" si="136"/>
        <v>8.4272415482606559E-3</v>
      </c>
      <c r="AN650">
        <f t="shared" si="137"/>
        <v>25214</v>
      </c>
      <c r="AO650">
        <f t="shared" si="138"/>
        <v>24882</v>
      </c>
      <c r="AP650">
        <f t="shared" si="140"/>
        <v>28802</v>
      </c>
      <c r="AQ650">
        <f t="shared" si="139"/>
        <v>332</v>
      </c>
      <c r="AS650">
        <f t="shared" si="141"/>
        <v>3330</v>
      </c>
    </row>
    <row r="651" spans="1:45">
      <c r="A651" t="str">
        <f t="shared" si="132"/>
        <v>4117240657</v>
      </c>
      <c r="B651" t="str">
        <f t="shared" si="133"/>
        <v>41172ES English</v>
      </c>
      <c r="C651" s="1">
        <v>41172</v>
      </c>
      <c r="D651">
        <v>40657</v>
      </c>
      <c r="E651" t="s">
        <v>262</v>
      </c>
      <c r="F651" t="s">
        <v>33</v>
      </c>
      <c r="G651" t="s">
        <v>34</v>
      </c>
      <c r="H651" t="s">
        <v>257</v>
      </c>
      <c r="I651">
        <v>62099</v>
      </c>
      <c r="J651">
        <v>52</v>
      </c>
      <c r="K651">
        <v>20336</v>
      </c>
      <c r="L651">
        <v>969</v>
      </c>
      <c r="N651">
        <v>1434</v>
      </c>
      <c r="O651">
        <v>2141</v>
      </c>
      <c r="P651">
        <v>451</v>
      </c>
      <c r="Q651">
        <v>53</v>
      </c>
      <c r="R651">
        <v>246</v>
      </c>
      <c r="S651">
        <v>13</v>
      </c>
      <c r="V651">
        <v>131</v>
      </c>
      <c r="W651">
        <v>1868</v>
      </c>
      <c r="X651">
        <v>1890</v>
      </c>
      <c r="Z651">
        <v>2413</v>
      </c>
      <c r="AE651">
        <v>31585</v>
      </c>
      <c r="AI651">
        <v>16.7</v>
      </c>
      <c r="AK651">
        <f t="shared" si="134"/>
        <v>62097</v>
      </c>
      <c r="AL651">
        <f t="shared" si="135"/>
        <v>2</v>
      </c>
      <c r="AM651" s="16">
        <f t="shared" si="136"/>
        <v>3.2206637788048119E-5</v>
      </c>
      <c r="AN651">
        <f t="shared" si="137"/>
        <v>24210</v>
      </c>
      <c r="AO651">
        <f t="shared" si="138"/>
        <v>23911</v>
      </c>
      <c r="AP651">
        <f t="shared" si="140"/>
        <v>60209</v>
      </c>
      <c r="AQ651">
        <f t="shared" si="139"/>
        <v>299</v>
      </c>
      <c r="AS651">
        <f t="shared" si="141"/>
        <v>35997</v>
      </c>
    </row>
    <row r="652" spans="1:45">
      <c r="A652" t="str">
        <f t="shared" si="132"/>
        <v>4117240892</v>
      </c>
      <c r="B652" t="str">
        <f t="shared" si="133"/>
        <v>41172ES English</v>
      </c>
      <c r="C652" s="1">
        <v>41172</v>
      </c>
      <c r="D652">
        <v>40892</v>
      </c>
      <c r="E652" t="s">
        <v>258</v>
      </c>
      <c r="F652" t="s">
        <v>33</v>
      </c>
      <c r="G652" t="s">
        <v>34</v>
      </c>
      <c r="H652" t="s">
        <v>257</v>
      </c>
      <c r="I652">
        <v>30585</v>
      </c>
      <c r="J652">
        <v>33</v>
      </c>
      <c r="K652">
        <v>22765</v>
      </c>
      <c r="L652">
        <v>408</v>
      </c>
      <c r="N652">
        <v>443</v>
      </c>
      <c r="O652">
        <v>2148</v>
      </c>
      <c r="P652">
        <v>767</v>
      </c>
      <c r="Q652">
        <v>33</v>
      </c>
      <c r="R652">
        <v>396</v>
      </c>
      <c r="S652">
        <v>3</v>
      </c>
      <c r="V652">
        <v>13</v>
      </c>
      <c r="W652">
        <v>1834</v>
      </c>
      <c r="X652">
        <v>1847</v>
      </c>
      <c r="Y652">
        <v>1100</v>
      </c>
      <c r="AI652">
        <v>8</v>
      </c>
      <c r="AK652">
        <f t="shared" si="134"/>
        <v>30579</v>
      </c>
      <c r="AL652">
        <f t="shared" si="135"/>
        <v>6</v>
      </c>
      <c r="AM652" s="16">
        <f t="shared" si="136"/>
        <v>1.9617459538989702E-4</v>
      </c>
      <c r="AN652">
        <f t="shared" si="137"/>
        <v>25785</v>
      </c>
      <c r="AO652">
        <f t="shared" si="138"/>
        <v>25356</v>
      </c>
      <c r="AP652">
        <f t="shared" si="140"/>
        <v>28738</v>
      </c>
      <c r="AQ652">
        <f t="shared" si="139"/>
        <v>429</v>
      </c>
      <c r="AS652">
        <f t="shared" si="141"/>
        <v>2947</v>
      </c>
    </row>
    <row r="653" spans="1:45">
      <c r="A653" t="str">
        <f t="shared" si="132"/>
        <v>4117240981</v>
      </c>
      <c r="B653" t="str">
        <f t="shared" si="133"/>
        <v>41172ES English</v>
      </c>
      <c r="C653" s="1">
        <v>41172</v>
      </c>
      <c r="D653">
        <v>40981</v>
      </c>
      <c r="E653" t="s">
        <v>266</v>
      </c>
      <c r="F653" t="s">
        <v>33</v>
      </c>
      <c r="G653" t="s">
        <v>34</v>
      </c>
      <c r="H653" t="s">
        <v>257</v>
      </c>
      <c r="I653">
        <v>30809</v>
      </c>
      <c r="J653">
        <v>39</v>
      </c>
      <c r="K653">
        <v>21895</v>
      </c>
      <c r="L653">
        <v>1516</v>
      </c>
      <c r="N653">
        <v>1563</v>
      </c>
      <c r="O653">
        <v>1941</v>
      </c>
      <c r="P653">
        <v>650</v>
      </c>
      <c r="Q653">
        <v>40</v>
      </c>
      <c r="R653">
        <v>24</v>
      </c>
      <c r="S653">
        <v>6</v>
      </c>
      <c r="V653">
        <v>218</v>
      </c>
      <c r="W653">
        <v>1751</v>
      </c>
      <c r="X653">
        <v>1779</v>
      </c>
      <c r="Y653">
        <v>359</v>
      </c>
      <c r="Z653">
        <v>1237</v>
      </c>
      <c r="AI653">
        <v>8.1</v>
      </c>
      <c r="AK653">
        <f t="shared" si="134"/>
        <v>30807</v>
      </c>
      <c r="AL653">
        <f t="shared" si="135"/>
        <v>2</v>
      </c>
      <c r="AM653" s="16">
        <f t="shared" si="136"/>
        <v>6.4916095945989814E-5</v>
      </c>
      <c r="AN653">
        <f t="shared" si="137"/>
        <v>25463</v>
      </c>
      <c r="AO653">
        <f t="shared" si="138"/>
        <v>25399</v>
      </c>
      <c r="AP653">
        <f t="shared" si="140"/>
        <v>29030</v>
      </c>
      <c r="AQ653">
        <f t="shared" si="139"/>
        <v>64</v>
      </c>
      <c r="AS653">
        <f t="shared" si="141"/>
        <v>3565</v>
      </c>
    </row>
    <row r="654" spans="1:45">
      <c r="A654" t="str">
        <f t="shared" si="132"/>
        <v>4117240777</v>
      </c>
      <c r="B654" t="str">
        <f t="shared" si="133"/>
        <v>41172ES English</v>
      </c>
      <c r="C654" s="1">
        <v>41172</v>
      </c>
      <c r="D654">
        <v>40777</v>
      </c>
      <c r="E654" t="s">
        <v>648</v>
      </c>
      <c r="F654" t="s">
        <v>33</v>
      </c>
      <c r="G654" t="s">
        <v>34</v>
      </c>
      <c r="H654" t="s">
        <v>257</v>
      </c>
      <c r="I654">
        <v>30671</v>
      </c>
      <c r="J654">
        <v>52</v>
      </c>
      <c r="K654">
        <v>23956</v>
      </c>
      <c r="L654">
        <v>576</v>
      </c>
      <c r="N654">
        <v>581</v>
      </c>
      <c r="O654">
        <v>342</v>
      </c>
      <c r="P654">
        <v>478</v>
      </c>
      <c r="Q654">
        <v>52</v>
      </c>
      <c r="R654">
        <v>366</v>
      </c>
      <c r="S654">
        <v>2</v>
      </c>
      <c r="V654">
        <v>2</v>
      </c>
      <c r="W654">
        <v>1804</v>
      </c>
      <c r="X654">
        <v>1788</v>
      </c>
      <c r="Z654">
        <v>1778</v>
      </c>
      <c r="AI654">
        <v>8</v>
      </c>
      <c r="AK654">
        <f t="shared" si="134"/>
        <v>30669</v>
      </c>
      <c r="AL654">
        <f t="shared" si="135"/>
        <v>2</v>
      </c>
      <c r="AM654" s="16">
        <f t="shared" si="136"/>
        <v>6.5208177105409023E-5</v>
      </c>
      <c r="AN654">
        <f t="shared" si="137"/>
        <v>25297</v>
      </c>
      <c r="AO654">
        <f t="shared" si="138"/>
        <v>24879</v>
      </c>
      <c r="AP654">
        <f t="shared" si="140"/>
        <v>28883</v>
      </c>
      <c r="AQ654">
        <f t="shared" si="139"/>
        <v>418</v>
      </c>
      <c r="AS654">
        <f t="shared" si="141"/>
        <v>3584</v>
      </c>
    </row>
    <row r="655" spans="1:45">
      <c r="A655" t="str">
        <f t="shared" si="132"/>
        <v>4117240906</v>
      </c>
      <c r="B655" t="str">
        <f t="shared" si="133"/>
        <v>41172ES English</v>
      </c>
      <c r="C655" s="1">
        <v>41172</v>
      </c>
      <c r="D655">
        <v>40906</v>
      </c>
      <c r="E655" t="s">
        <v>259</v>
      </c>
      <c r="F655" t="s">
        <v>33</v>
      </c>
      <c r="G655" t="s">
        <v>34</v>
      </c>
      <c r="H655" t="s">
        <v>257</v>
      </c>
      <c r="I655">
        <v>30667</v>
      </c>
      <c r="J655">
        <v>66</v>
      </c>
      <c r="K655">
        <v>19959</v>
      </c>
      <c r="L655">
        <v>547</v>
      </c>
      <c r="N655">
        <v>596</v>
      </c>
      <c r="O655">
        <v>2555</v>
      </c>
      <c r="P655">
        <v>349</v>
      </c>
      <c r="Q655">
        <v>66</v>
      </c>
      <c r="R655">
        <v>287</v>
      </c>
      <c r="S655">
        <v>4</v>
      </c>
      <c r="V655">
        <v>12</v>
      </c>
      <c r="W655">
        <v>1935</v>
      </c>
      <c r="X655">
        <v>1780</v>
      </c>
      <c r="Y655">
        <v>1495</v>
      </c>
      <c r="Z655">
        <v>1889</v>
      </c>
      <c r="AI655">
        <v>8</v>
      </c>
      <c r="AK655">
        <f t="shared" si="134"/>
        <v>30574</v>
      </c>
      <c r="AL655">
        <f t="shared" si="135"/>
        <v>93</v>
      </c>
      <c r="AM655" s="16">
        <f t="shared" si="136"/>
        <v>3.0325757328724689E-3</v>
      </c>
      <c r="AN655">
        <f t="shared" si="137"/>
        <v>23463</v>
      </c>
      <c r="AO655">
        <f t="shared" si="138"/>
        <v>23110</v>
      </c>
      <c r="AP655">
        <f t="shared" si="140"/>
        <v>28887</v>
      </c>
      <c r="AQ655">
        <f t="shared" si="139"/>
        <v>353</v>
      </c>
      <c r="AS655">
        <f t="shared" si="141"/>
        <v>5331</v>
      </c>
    </row>
    <row r="656" spans="1:45">
      <c r="A656" t="str">
        <f t="shared" si="132"/>
        <v>4117240844</v>
      </c>
      <c r="B656" t="str">
        <f t="shared" si="133"/>
        <v>41172ES English</v>
      </c>
      <c r="C656" s="1">
        <v>41172</v>
      </c>
      <c r="D656">
        <v>40844</v>
      </c>
      <c r="E656" t="s">
        <v>658</v>
      </c>
      <c r="F656" t="s">
        <v>33</v>
      </c>
      <c r="G656" t="s">
        <v>34</v>
      </c>
      <c r="H656" t="s">
        <v>257</v>
      </c>
      <c r="I656">
        <v>36168</v>
      </c>
      <c r="J656">
        <v>77</v>
      </c>
      <c r="K656">
        <v>25049</v>
      </c>
      <c r="L656">
        <v>641</v>
      </c>
      <c r="N656">
        <v>903</v>
      </c>
      <c r="O656">
        <v>3510</v>
      </c>
      <c r="P656">
        <v>379</v>
      </c>
      <c r="Q656">
        <v>77</v>
      </c>
      <c r="R656">
        <v>307</v>
      </c>
      <c r="S656">
        <v>5</v>
      </c>
      <c r="V656">
        <v>15</v>
      </c>
      <c r="W656">
        <v>981</v>
      </c>
      <c r="X656">
        <v>1794</v>
      </c>
      <c r="Y656">
        <v>1376</v>
      </c>
      <c r="Z656">
        <v>1871</v>
      </c>
      <c r="AI656">
        <v>9.5</v>
      </c>
      <c r="AK656">
        <f t="shared" si="134"/>
        <v>35883</v>
      </c>
      <c r="AL656">
        <f t="shared" si="135"/>
        <v>285</v>
      </c>
      <c r="AM656" s="16">
        <f t="shared" si="136"/>
        <v>7.8798938287989381E-3</v>
      </c>
      <c r="AN656">
        <f t="shared" si="137"/>
        <v>29846</v>
      </c>
      <c r="AO656">
        <f t="shared" si="138"/>
        <v>29462</v>
      </c>
      <c r="AP656">
        <f t="shared" si="140"/>
        <v>34374</v>
      </c>
      <c r="AQ656">
        <f t="shared" si="139"/>
        <v>384</v>
      </c>
      <c r="AS656">
        <f t="shared" si="141"/>
        <v>4243</v>
      </c>
    </row>
    <row r="657" spans="1:45">
      <c r="A657" t="str">
        <f t="shared" si="132"/>
        <v>4117240887</v>
      </c>
      <c r="B657" t="str">
        <f t="shared" si="133"/>
        <v>41172ES English</v>
      </c>
      <c r="C657" s="1">
        <v>41172</v>
      </c>
      <c r="D657">
        <v>40887</v>
      </c>
      <c r="E657" t="s">
        <v>275</v>
      </c>
      <c r="F657" t="s">
        <v>33</v>
      </c>
      <c r="G657" t="s">
        <v>34</v>
      </c>
      <c r="H657" t="s">
        <v>269</v>
      </c>
      <c r="I657">
        <v>21678</v>
      </c>
      <c r="J657">
        <v>33</v>
      </c>
      <c r="K657">
        <v>12550</v>
      </c>
      <c r="L657">
        <v>1272</v>
      </c>
      <c r="N657">
        <v>1379</v>
      </c>
      <c r="O657">
        <v>4973</v>
      </c>
      <c r="P657">
        <v>570</v>
      </c>
      <c r="Q657">
        <v>33</v>
      </c>
      <c r="R657">
        <v>24</v>
      </c>
      <c r="S657">
        <v>8</v>
      </c>
      <c r="V657">
        <v>33</v>
      </c>
      <c r="W657">
        <v>2039</v>
      </c>
      <c r="Y657">
        <v>616</v>
      </c>
      <c r="AI657">
        <v>6</v>
      </c>
      <c r="AK657">
        <f t="shared" si="134"/>
        <v>21647</v>
      </c>
      <c r="AL657">
        <f t="shared" si="135"/>
        <v>31</v>
      </c>
      <c r="AM657" s="16">
        <f t="shared" si="136"/>
        <v>1.4300212196697113E-3</v>
      </c>
      <c r="AN657">
        <f t="shared" si="137"/>
        <v>18959</v>
      </c>
      <c r="AO657">
        <f t="shared" si="138"/>
        <v>18902</v>
      </c>
      <c r="AP657">
        <f t="shared" si="140"/>
        <v>21678</v>
      </c>
      <c r="AQ657">
        <f t="shared" si="139"/>
        <v>57</v>
      </c>
      <c r="AS657">
        <f t="shared" si="141"/>
        <v>2688</v>
      </c>
    </row>
    <row r="658" spans="1:45">
      <c r="A658" t="str">
        <f t="shared" si="132"/>
        <v>4117240895</v>
      </c>
      <c r="B658" t="str">
        <f t="shared" si="133"/>
        <v>41172ES English</v>
      </c>
      <c r="C658" s="1">
        <v>41172</v>
      </c>
      <c r="D658">
        <v>40895</v>
      </c>
      <c r="E658" t="s">
        <v>725</v>
      </c>
      <c r="F658" t="s">
        <v>33</v>
      </c>
      <c r="G658" t="s">
        <v>34</v>
      </c>
      <c r="H658" t="s">
        <v>269</v>
      </c>
      <c r="I658">
        <v>32164</v>
      </c>
      <c r="J658">
        <v>46</v>
      </c>
      <c r="K658">
        <v>15734</v>
      </c>
      <c r="L658">
        <v>1040</v>
      </c>
      <c r="N658">
        <v>1079</v>
      </c>
      <c r="O658">
        <v>5476</v>
      </c>
      <c r="P658">
        <v>484</v>
      </c>
      <c r="Q658">
        <v>46</v>
      </c>
      <c r="R658">
        <v>328</v>
      </c>
      <c r="S658">
        <v>13</v>
      </c>
      <c r="V658">
        <v>206</v>
      </c>
      <c r="W658">
        <v>1769</v>
      </c>
      <c r="X658">
        <v>1993</v>
      </c>
      <c r="Z658">
        <v>5532</v>
      </c>
      <c r="AI658">
        <v>8.4</v>
      </c>
      <c r="AK658">
        <f t="shared" si="134"/>
        <v>32163</v>
      </c>
      <c r="AL658">
        <f t="shared" si="135"/>
        <v>1</v>
      </c>
      <c r="AM658" s="16">
        <f t="shared" si="136"/>
        <v>3.1090660365626164E-5</v>
      </c>
      <c r="AN658">
        <f t="shared" si="137"/>
        <v>22663</v>
      </c>
      <c r="AO658">
        <f t="shared" si="138"/>
        <v>22289</v>
      </c>
      <c r="AP658">
        <f t="shared" si="140"/>
        <v>30171</v>
      </c>
      <c r="AQ658">
        <f t="shared" si="139"/>
        <v>374</v>
      </c>
      <c r="AS658">
        <f t="shared" si="141"/>
        <v>7507</v>
      </c>
    </row>
    <row r="659" spans="1:45">
      <c r="A659" t="str">
        <f t="shared" si="132"/>
        <v>4117240561</v>
      </c>
      <c r="B659" t="str">
        <f t="shared" si="133"/>
        <v>41172ES English</v>
      </c>
      <c r="C659" s="1">
        <v>41172</v>
      </c>
      <c r="D659">
        <v>40561</v>
      </c>
      <c r="E659" t="s">
        <v>271</v>
      </c>
      <c r="F659" t="s">
        <v>33</v>
      </c>
      <c r="G659" t="s">
        <v>34</v>
      </c>
      <c r="H659" t="s">
        <v>269</v>
      </c>
      <c r="I659">
        <v>30593</v>
      </c>
      <c r="J659">
        <v>51</v>
      </c>
      <c r="K659">
        <v>19336</v>
      </c>
      <c r="L659">
        <v>315</v>
      </c>
      <c r="N659">
        <v>308</v>
      </c>
      <c r="O659">
        <v>1655</v>
      </c>
      <c r="P659">
        <v>418</v>
      </c>
      <c r="Q659">
        <v>51</v>
      </c>
      <c r="R659">
        <v>326</v>
      </c>
      <c r="S659">
        <v>7</v>
      </c>
      <c r="V659">
        <v>17</v>
      </c>
      <c r="W659">
        <v>1651</v>
      </c>
      <c r="X659">
        <v>1800</v>
      </c>
      <c r="Z659">
        <v>5433</v>
      </c>
      <c r="AI659">
        <v>8</v>
      </c>
      <c r="AK659">
        <f t="shared" si="134"/>
        <v>30577</v>
      </c>
      <c r="AL659">
        <f t="shared" si="135"/>
        <v>16</v>
      </c>
      <c r="AM659" s="16">
        <f t="shared" si="136"/>
        <v>5.2299545647697184E-4</v>
      </c>
      <c r="AN659">
        <f t="shared" si="137"/>
        <v>21676</v>
      </c>
      <c r="AO659">
        <f t="shared" si="138"/>
        <v>21299</v>
      </c>
      <c r="AP659">
        <f t="shared" si="140"/>
        <v>28793</v>
      </c>
      <c r="AQ659">
        <f t="shared" si="139"/>
        <v>377</v>
      </c>
      <c r="AS659">
        <f t="shared" si="141"/>
        <v>7101</v>
      </c>
    </row>
    <row r="660" spans="1:45">
      <c r="A660" t="str">
        <f t="shared" si="132"/>
        <v>4117240982</v>
      </c>
      <c r="B660" t="str">
        <f t="shared" si="133"/>
        <v>41172ES English</v>
      </c>
      <c r="C660" s="1">
        <v>41172</v>
      </c>
      <c r="D660">
        <v>40982</v>
      </c>
      <c r="E660" t="s">
        <v>276</v>
      </c>
      <c r="F660" t="s">
        <v>33</v>
      </c>
      <c r="G660" t="s">
        <v>34</v>
      </c>
      <c r="H660" t="s">
        <v>269</v>
      </c>
      <c r="I660">
        <v>37828</v>
      </c>
      <c r="J660">
        <v>38</v>
      </c>
      <c r="K660">
        <v>24682</v>
      </c>
      <c r="L660">
        <v>1710</v>
      </c>
      <c r="N660">
        <v>2616</v>
      </c>
      <c r="O660">
        <v>4447</v>
      </c>
      <c r="P660">
        <v>812</v>
      </c>
      <c r="Q660">
        <v>38</v>
      </c>
      <c r="R660">
        <v>1727</v>
      </c>
      <c r="S660">
        <v>6</v>
      </c>
      <c r="V660">
        <v>85</v>
      </c>
      <c r="W660">
        <v>1932</v>
      </c>
      <c r="X660">
        <v>1779</v>
      </c>
      <c r="Y660">
        <v>518</v>
      </c>
      <c r="AI660">
        <v>10</v>
      </c>
      <c r="AK660">
        <f t="shared" si="134"/>
        <v>37824</v>
      </c>
      <c r="AL660">
        <f t="shared" si="135"/>
        <v>4</v>
      </c>
      <c r="AM660" s="16">
        <f t="shared" si="136"/>
        <v>1.0574177857671566E-4</v>
      </c>
      <c r="AN660">
        <f t="shared" si="137"/>
        <v>33510</v>
      </c>
      <c r="AO660">
        <f t="shared" si="138"/>
        <v>31745</v>
      </c>
      <c r="AP660">
        <f t="shared" si="140"/>
        <v>36049</v>
      </c>
      <c r="AQ660">
        <f t="shared" si="139"/>
        <v>1765</v>
      </c>
      <c r="AS660">
        <f t="shared" si="141"/>
        <v>2535</v>
      </c>
    </row>
    <row r="661" spans="1:45">
      <c r="A661" t="str">
        <f t="shared" si="132"/>
        <v>4117240834</v>
      </c>
      <c r="B661" t="str">
        <f t="shared" si="133"/>
        <v>41172ES English</v>
      </c>
      <c r="C661" s="1">
        <v>41172</v>
      </c>
      <c r="D661">
        <v>40834</v>
      </c>
      <c r="E661" t="s">
        <v>273</v>
      </c>
      <c r="F661" t="s">
        <v>33</v>
      </c>
      <c r="G661" t="s">
        <v>34</v>
      </c>
      <c r="H661" t="s">
        <v>269</v>
      </c>
      <c r="I661">
        <v>30640</v>
      </c>
      <c r="J661">
        <v>37</v>
      </c>
      <c r="K661">
        <v>16312</v>
      </c>
      <c r="L661">
        <v>729</v>
      </c>
      <c r="N661">
        <v>726</v>
      </c>
      <c r="O661">
        <v>8257</v>
      </c>
      <c r="P661">
        <v>684</v>
      </c>
      <c r="Q661">
        <v>37</v>
      </c>
      <c r="R661">
        <v>24</v>
      </c>
      <c r="S661">
        <v>12</v>
      </c>
      <c r="V661">
        <v>8</v>
      </c>
      <c r="W661">
        <v>1908</v>
      </c>
      <c r="X661">
        <v>1836</v>
      </c>
      <c r="Y661">
        <v>1525</v>
      </c>
      <c r="AI661">
        <v>8</v>
      </c>
      <c r="AK661">
        <f t="shared" si="134"/>
        <v>30633</v>
      </c>
      <c r="AL661">
        <f t="shared" si="135"/>
        <v>7</v>
      </c>
      <c r="AM661" s="16">
        <f t="shared" si="136"/>
        <v>2.2845953002610965E-4</v>
      </c>
      <c r="AN661">
        <f t="shared" si="137"/>
        <v>25356</v>
      </c>
      <c r="AO661">
        <f t="shared" si="138"/>
        <v>25295</v>
      </c>
      <c r="AP661">
        <f t="shared" si="140"/>
        <v>28804</v>
      </c>
      <c r="AQ661">
        <f t="shared" si="139"/>
        <v>61</v>
      </c>
      <c r="AS661">
        <f t="shared" si="141"/>
        <v>3441</v>
      </c>
    </row>
    <row r="662" spans="1:45">
      <c r="A662" t="str">
        <f t="shared" si="132"/>
        <v>4117240530</v>
      </c>
      <c r="B662" t="str">
        <f t="shared" si="133"/>
        <v>41172ES English</v>
      </c>
      <c r="C662" s="1">
        <v>41172</v>
      </c>
      <c r="D662">
        <v>40530</v>
      </c>
      <c r="E662" t="s">
        <v>272</v>
      </c>
      <c r="F662" t="s">
        <v>33</v>
      </c>
      <c r="G662" t="s">
        <v>34</v>
      </c>
      <c r="H662" t="s">
        <v>269</v>
      </c>
      <c r="I662">
        <v>21569</v>
      </c>
      <c r="J662">
        <v>39</v>
      </c>
      <c r="K662">
        <v>14713</v>
      </c>
      <c r="L662">
        <v>198</v>
      </c>
      <c r="N662">
        <v>196</v>
      </c>
      <c r="O662">
        <v>2853</v>
      </c>
      <c r="P662">
        <v>455</v>
      </c>
      <c r="Q662">
        <v>39</v>
      </c>
      <c r="R662">
        <v>326</v>
      </c>
      <c r="S662">
        <v>6</v>
      </c>
      <c r="V662">
        <v>4</v>
      </c>
      <c r="W662">
        <v>1839</v>
      </c>
      <c r="Y662">
        <v>354</v>
      </c>
      <c r="AI662">
        <v>6</v>
      </c>
      <c r="AK662">
        <f t="shared" si="134"/>
        <v>20324</v>
      </c>
      <c r="AL662">
        <f t="shared" si="135"/>
        <v>1245</v>
      </c>
      <c r="AM662" s="16">
        <f t="shared" si="136"/>
        <v>5.7721730261022765E-2</v>
      </c>
      <c r="AN662">
        <f t="shared" si="137"/>
        <v>18127</v>
      </c>
      <c r="AO662">
        <f t="shared" si="138"/>
        <v>17762</v>
      </c>
      <c r="AP662">
        <f t="shared" si="140"/>
        <v>21569</v>
      </c>
      <c r="AQ662">
        <f t="shared" si="139"/>
        <v>365</v>
      </c>
      <c r="AS662">
        <f t="shared" si="141"/>
        <v>2197</v>
      </c>
    </row>
    <row r="663" spans="1:45">
      <c r="A663" t="str">
        <f t="shared" si="132"/>
        <v>4117240974</v>
      </c>
      <c r="B663" t="str">
        <f t="shared" si="133"/>
        <v>41172ES English</v>
      </c>
      <c r="C663" s="1">
        <v>41172</v>
      </c>
      <c r="D663">
        <v>40974</v>
      </c>
      <c r="E663" t="s">
        <v>673</v>
      </c>
      <c r="F663" t="s">
        <v>33</v>
      </c>
      <c r="G663" t="s">
        <v>34</v>
      </c>
      <c r="H663" t="s">
        <v>269</v>
      </c>
      <c r="I663">
        <v>21595</v>
      </c>
      <c r="J663">
        <v>39</v>
      </c>
      <c r="K663">
        <v>10752</v>
      </c>
      <c r="L663">
        <v>1754</v>
      </c>
      <c r="N663">
        <v>1781</v>
      </c>
      <c r="O663">
        <v>2977</v>
      </c>
      <c r="P663">
        <v>397</v>
      </c>
      <c r="Q663">
        <v>39</v>
      </c>
      <c r="R663">
        <v>1274</v>
      </c>
      <c r="S663">
        <v>8</v>
      </c>
      <c r="V663">
        <v>18</v>
      </c>
      <c r="W663">
        <v>2001</v>
      </c>
      <c r="Y663">
        <v>578</v>
      </c>
      <c r="Z663">
        <v>2170</v>
      </c>
      <c r="AI663">
        <v>6</v>
      </c>
      <c r="AK663">
        <f t="shared" si="134"/>
        <v>21590</v>
      </c>
      <c r="AL663">
        <f t="shared" si="135"/>
        <v>5</v>
      </c>
      <c r="AM663" s="16">
        <f t="shared" si="136"/>
        <v>2.3153507756425097E-4</v>
      </c>
      <c r="AN663">
        <f t="shared" si="137"/>
        <v>16823</v>
      </c>
      <c r="AO663">
        <f t="shared" si="138"/>
        <v>15510</v>
      </c>
      <c r="AP663">
        <f t="shared" si="140"/>
        <v>21595</v>
      </c>
      <c r="AQ663">
        <f t="shared" si="139"/>
        <v>1313</v>
      </c>
      <c r="AS663">
        <f t="shared" si="141"/>
        <v>4767</v>
      </c>
    </row>
    <row r="664" spans="1:45">
      <c r="A664" t="str">
        <f t="shared" si="132"/>
        <v>4117240764</v>
      </c>
      <c r="B664" t="str">
        <f t="shared" si="133"/>
        <v>41172ES English</v>
      </c>
      <c r="C664" s="1">
        <v>41172</v>
      </c>
      <c r="D664">
        <v>40764</v>
      </c>
      <c r="E664" t="s">
        <v>279</v>
      </c>
      <c r="F664" t="s">
        <v>33</v>
      </c>
      <c r="G664" t="s">
        <v>34</v>
      </c>
      <c r="H664" t="s">
        <v>269</v>
      </c>
      <c r="I664">
        <v>30522</v>
      </c>
      <c r="J664">
        <v>35</v>
      </c>
      <c r="K664">
        <v>18041</v>
      </c>
      <c r="L664">
        <v>429</v>
      </c>
      <c r="N664">
        <v>755</v>
      </c>
      <c r="O664">
        <v>6298</v>
      </c>
      <c r="P664">
        <v>708</v>
      </c>
      <c r="Q664">
        <v>35</v>
      </c>
      <c r="R664">
        <v>20</v>
      </c>
      <c r="S664">
        <v>13</v>
      </c>
      <c r="V664">
        <v>238</v>
      </c>
      <c r="W664">
        <v>1821</v>
      </c>
      <c r="X664">
        <v>1911</v>
      </c>
      <c r="Y664">
        <v>734</v>
      </c>
      <c r="AI664">
        <v>7.9</v>
      </c>
      <c r="AK664">
        <f t="shared" si="134"/>
        <v>29853</v>
      </c>
      <c r="AL664">
        <f t="shared" si="135"/>
        <v>669</v>
      </c>
      <c r="AM664" s="16">
        <f t="shared" si="136"/>
        <v>2.1918616080204442E-2</v>
      </c>
      <c r="AN664">
        <f t="shared" si="137"/>
        <v>25149</v>
      </c>
      <c r="AO664">
        <f t="shared" si="138"/>
        <v>25094</v>
      </c>
      <c r="AP664">
        <f t="shared" si="140"/>
        <v>28611</v>
      </c>
      <c r="AQ664">
        <f t="shared" si="139"/>
        <v>55</v>
      </c>
      <c r="AS664">
        <f t="shared" si="141"/>
        <v>2793</v>
      </c>
    </row>
    <row r="665" spans="1:45">
      <c r="A665" t="str">
        <f t="shared" si="132"/>
        <v>4117240944</v>
      </c>
      <c r="B665" t="str">
        <f t="shared" si="133"/>
        <v>41172ES English</v>
      </c>
      <c r="C665" s="1">
        <v>41172</v>
      </c>
      <c r="D665">
        <v>40944</v>
      </c>
      <c r="E665" t="s">
        <v>277</v>
      </c>
      <c r="F665" t="s">
        <v>33</v>
      </c>
      <c r="G665" t="s">
        <v>34</v>
      </c>
      <c r="H665" t="s">
        <v>269</v>
      </c>
      <c r="I665">
        <v>30754</v>
      </c>
      <c r="J665">
        <v>37</v>
      </c>
      <c r="K665">
        <v>18330</v>
      </c>
      <c r="L665">
        <v>412</v>
      </c>
      <c r="N665">
        <v>1344</v>
      </c>
      <c r="O665">
        <v>6360</v>
      </c>
      <c r="P665">
        <v>678</v>
      </c>
      <c r="Q665">
        <v>37</v>
      </c>
      <c r="R665">
        <v>21</v>
      </c>
      <c r="S665">
        <v>17</v>
      </c>
      <c r="V665">
        <v>21</v>
      </c>
      <c r="W665">
        <v>1946</v>
      </c>
      <c r="X665">
        <v>1857</v>
      </c>
      <c r="Y665">
        <v>834</v>
      </c>
      <c r="AI665">
        <v>8</v>
      </c>
      <c r="AK665">
        <f t="shared" si="134"/>
        <v>30750</v>
      </c>
      <c r="AL665">
        <f t="shared" si="135"/>
        <v>4</v>
      </c>
      <c r="AM665" s="16">
        <f t="shared" si="136"/>
        <v>1.3006438186902516E-4</v>
      </c>
      <c r="AN665">
        <f t="shared" si="137"/>
        <v>26092</v>
      </c>
      <c r="AO665">
        <f t="shared" si="138"/>
        <v>26034</v>
      </c>
      <c r="AP665">
        <f t="shared" si="140"/>
        <v>28897</v>
      </c>
      <c r="AQ665">
        <f t="shared" si="139"/>
        <v>58</v>
      </c>
      <c r="AS665">
        <f t="shared" si="141"/>
        <v>2801</v>
      </c>
    </row>
    <row r="666" spans="1:45">
      <c r="A666" t="str">
        <f t="shared" si="132"/>
        <v>4117240549</v>
      </c>
      <c r="B666" t="str">
        <f t="shared" si="133"/>
        <v>41172ES English</v>
      </c>
      <c r="C666" s="1">
        <v>41172</v>
      </c>
      <c r="D666">
        <v>40549</v>
      </c>
      <c r="E666" t="s">
        <v>278</v>
      </c>
      <c r="F666" t="s">
        <v>33</v>
      </c>
      <c r="G666" t="s">
        <v>34</v>
      </c>
      <c r="H666" t="s">
        <v>269</v>
      </c>
      <c r="I666">
        <v>34540</v>
      </c>
      <c r="J666">
        <v>28</v>
      </c>
      <c r="K666">
        <v>21049</v>
      </c>
      <c r="L666">
        <v>552</v>
      </c>
      <c r="N666">
        <v>543</v>
      </c>
      <c r="O666">
        <v>6612</v>
      </c>
      <c r="P666">
        <v>1008</v>
      </c>
      <c r="Q666">
        <v>28</v>
      </c>
      <c r="R666">
        <v>19</v>
      </c>
      <c r="S666">
        <v>9</v>
      </c>
      <c r="V666">
        <v>8</v>
      </c>
      <c r="W666">
        <v>1759</v>
      </c>
      <c r="X666">
        <v>1902</v>
      </c>
      <c r="Y666">
        <v>788</v>
      </c>
      <c r="Z666">
        <v>1832</v>
      </c>
      <c r="AI666">
        <v>9.1</v>
      </c>
      <c r="AK666">
        <f t="shared" si="134"/>
        <v>34540</v>
      </c>
      <c r="AL666">
        <f t="shared" si="135"/>
        <v>0</v>
      </c>
      <c r="AM666" s="16">
        <f t="shared" si="136"/>
        <v>0</v>
      </c>
      <c r="AN666">
        <f t="shared" si="137"/>
        <v>28251</v>
      </c>
      <c r="AO666">
        <f t="shared" si="138"/>
        <v>28204</v>
      </c>
      <c r="AP666">
        <f t="shared" si="140"/>
        <v>32638</v>
      </c>
      <c r="AQ666">
        <f t="shared" si="139"/>
        <v>47</v>
      </c>
      <c r="AS666">
        <f t="shared" si="141"/>
        <v>4387</v>
      </c>
    </row>
    <row r="667" spans="1:45">
      <c r="A667" t="str">
        <f t="shared" si="132"/>
        <v>4117277046</v>
      </c>
      <c r="B667" t="str">
        <f t="shared" si="133"/>
        <v>41172ES English</v>
      </c>
      <c r="C667" s="1">
        <v>41172</v>
      </c>
      <c r="D667">
        <v>77046</v>
      </c>
      <c r="E667" t="s">
        <v>726</v>
      </c>
      <c r="F667" t="s">
        <v>33</v>
      </c>
      <c r="G667" t="s">
        <v>34</v>
      </c>
      <c r="H667" t="s">
        <v>269</v>
      </c>
      <c r="I667">
        <v>30565</v>
      </c>
      <c r="J667">
        <v>46</v>
      </c>
      <c r="K667">
        <v>22649</v>
      </c>
      <c r="L667">
        <v>1175</v>
      </c>
      <c r="N667">
        <v>1287</v>
      </c>
      <c r="O667">
        <v>895</v>
      </c>
      <c r="P667">
        <v>537</v>
      </c>
      <c r="Q667">
        <v>46</v>
      </c>
      <c r="R667">
        <v>249</v>
      </c>
      <c r="S667">
        <v>1</v>
      </c>
      <c r="V667">
        <v>558</v>
      </c>
      <c r="W667">
        <v>929</v>
      </c>
      <c r="X667">
        <v>1857</v>
      </c>
      <c r="Y667">
        <v>165</v>
      </c>
      <c r="Z667">
        <v>1673</v>
      </c>
      <c r="AI667">
        <v>8</v>
      </c>
      <c r="AK667">
        <f t="shared" si="134"/>
        <v>30308</v>
      </c>
      <c r="AL667">
        <f t="shared" si="135"/>
        <v>257</v>
      </c>
      <c r="AM667" s="16">
        <f t="shared" si="136"/>
        <v>8.4083101586782272E-3</v>
      </c>
      <c r="AN667">
        <f t="shared" si="137"/>
        <v>25126</v>
      </c>
      <c r="AO667">
        <f t="shared" si="138"/>
        <v>24831</v>
      </c>
      <c r="AP667">
        <f t="shared" si="140"/>
        <v>28708</v>
      </c>
      <c r="AQ667">
        <f t="shared" si="139"/>
        <v>295</v>
      </c>
      <c r="AS667">
        <f t="shared" si="141"/>
        <v>3325</v>
      </c>
    </row>
    <row r="668" spans="1:45">
      <c r="A668" t="str">
        <f t="shared" ref="A668:A731" si="142">C668&amp;D668</f>
        <v>4117240840</v>
      </c>
      <c r="B668" t="str">
        <f t="shared" ref="B668:B731" si="143">TRIM(C668&amp;G668)</f>
        <v>41172ES English</v>
      </c>
      <c r="C668" s="1">
        <v>41172</v>
      </c>
      <c r="D668">
        <v>40840</v>
      </c>
      <c r="E668" t="s">
        <v>270</v>
      </c>
      <c r="F668" t="s">
        <v>33</v>
      </c>
      <c r="G668" t="s">
        <v>34</v>
      </c>
      <c r="H668" t="s">
        <v>269</v>
      </c>
      <c r="I668">
        <v>30587</v>
      </c>
      <c r="J668">
        <v>50</v>
      </c>
      <c r="K668">
        <v>12810</v>
      </c>
      <c r="L668">
        <v>1408</v>
      </c>
      <c r="N668">
        <v>1438</v>
      </c>
      <c r="O668">
        <v>9411</v>
      </c>
      <c r="P668">
        <v>473</v>
      </c>
      <c r="Q668">
        <v>50</v>
      </c>
      <c r="R668">
        <v>29</v>
      </c>
      <c r="S668">
        <v>26</v>
      </c>
      <c r="V668">
        <v>8</v>
      </c>
      <c r="W668">
        <v>2014</v>
      </c>
      <c r="X668">
        <v>1948</v>
      </c>
      <c r="Y668">
        <v>1058</v>
      </c>
      <c r="Z668">
        <v>1816</v>
      </c>
      <c r="AI668">
        <v>8</v>
      </c>
      <c r="AK668">
        <f t="shared" si="134"/>
        <v>30582</v>
      </c>
      <c r="AL668">
        <f t="shared" si="135"/>
        <v>5</v>
      </c>
      <c r="AM668" s="16">
        <f t="shared" si="136"/>
        <v>1.6346814005950241E-4</v>
      </c>
      <c r="AN668">
        <f t="shared" si="137"/>
        <v>23738</v>
      </c>
      <c r="AO668">
        <f t="shared" si="138"/>
        <v>23659</v>
      </c>
      <c r="AP668">
        <f t="shared" si="140"/>
        <v>28639</v>
      </c>
      <c r="AQ668">
        <f t="shared" si="139"/>
        <v>79</v>
      </c>
      <c r="AS668">
        <f t="shared" si="141"/>
        <v>4896</v>
      </c>
    </row>
    <row r="669" spans="1:45">
      <c r="A669" t="str">
        <f t="shared" si="142"/>
        <v>4117240973</v>
      </c>
      <c r="B669" t="str">
        <f t="shared" si="143"/>
        <v>41172ES English</v>
      </c>
      <c r="C669" s="1">
        <v>41172</v>
      </c>
      <c r="D669">
        <v>40973</v>
      </c>
      <c r="E669" t="s">
        <v>274</v>
      </c>
      <c r="F669" t="s">
        <v>33</v>
      </c>
      <c r="G669" t="s">
        <v>34</v>
      </c>
      <c r="H669" t="s">
        <v>269</v>
      </c>
      <c r="I669">
        <v>30710</v>
      </c>
      <c r="J669">
        <v>66</v>
      </c>
      <c r="K669">
        <v>20283</v>
      </c>
      <c r="L669">
        <v>2546</v>
      </c>
      <c r="N669">
        <v>2547</v>
      </c>
      <c r="O669">
        <v>3881</v>
      </c>
      <c r="P669">
        <v>405</v>
      </c>
      <c r="Q669">
        <v>66</v>
      </c>
      <c r="R669">
        <v>274</v>
      </c>
      <c r="S669">
        <v>9</v>
      </c>
      <c r="V669">
        <v>6</v>
      </c>
      <c r="W669">
        <v>1777</v>
      </c>
      <c r="X669">
        <v>1882</v>
      </c>
      <c r="AI669">
        <v>8</v>
      </c>
      <c r="AK669">
        <f t="shared" si="134"/>
        <v>30716</v>
      </c>
      <c r="AL669">
        <f t="shared" si="135"/>
        <v>0</v>
      </c>
      <c r="AM669" s="16">
        <f t="shared" si="136"/>
        <v>0</v>
      </c>
      <c r="AN669">
        <f t="shared" si="137"/>
        <v>27051</v>
      </c>
      <c r="AO669">
        <f t="shared" si="138"/>
        <v>26711</v>
      </c>
      <c r="AP669">
        <f t="shared" si="140"/>
        <v>28828</v>
      </c>
      <c r="AQ669">
        <f t="shared" si="139"/>
        <v>340</v>
      </c>
      <c r="AS669">
        <f t="shared" si="141"/>
        <v>1783</v>
      </c>
    </row>
    <row r="670" spans="1:45">
      <c r="A670" t="str">
        <f t="shared" si="142"/>
        <v>4117277116</v>
      </c>
      <c r="B670" t="str">
        <f t="shared" si="143"/>
        <v>41172ES English</v>
      </c>
      <c r="C670" s="1">
        <v>41172</v>
      </c>
      <c r="D670">
        <v>77116</v>
      </c>
      <c r="E670" t="s">
        <v>268</v>
      </c>
      <c r="F670" t="s">
        <v>33</v>
      </c>
      <c r="G670" t="s">
        <v>34</v>
      </c>
      <c r="H670" t="s">
        <v>269</v>
      </c>
      <c r="I670">
        <v>30949</v>
      </c>
      <c r="J670">
        <v>49</v>
      </c>
      <c r="K670">
        <v>24396</v>
      </c>
      <c r="L670">
        <v>522</v>
      </c>
      <c r="N670">
        <v>539</v>
      </c>
      <c r="O670">
        <v>912</v>
      </c>
      <c r="P670">
        <v>527</v>
      </c>
      <c r="Q670">
        <v>50</v>
      </c>
      <c r="R670">
        <v>1026</v>
      </c>
      <c r="S670">
        <v>7</v>
      </c>
      <c r="V670">
        <v>6</v>
      </c>
      <c r="W670">
        <v>1952</v>
      </c>
      <c r="X670">
        <v>1964</v>
      </c>
      <c r="AI670">
        <v>8.1</v>
      </c>
      <c r="AK670">
        <f t="shared" si="134"/>
        <v>30845</v>
      </c>
      <c r="AL670">
        <f t="shared" si="135"/>
        <v>104</v>
      </c>
      <c r="AM670" s="16">
        <f t="shared" si="136"/>
        <v>3.3603670554783675E-3</v>
      </c>
      <c r="AN670">
        <f t="shared" si="137"/>
        <v>26923</v>
      </c>
      <c r="AO670">
        <f t="shared" si="138"/>
        <v>25847</v>
      </c>
      <c r="AP670">
        <f t="shared" si="140"/>
        <v>28985</v>
      </c>
      <c r="AQ670">
        <f t="shared" si="139"/>
        <v>1076</v>
      </c>
      <c r="AS670">
        <f t="shared" si="141"/>
        <v>1958</v>
      </c>
    </row>
    <row r="671" spans="1:45">
      <c r="A671" t="str">
        <f t="shared" si="142"/>
        <v>4117240959</v>
      </c>
      <c r="B671" t="str">
        <f t="shared" si="143"/>
        <v>41172ES English</v>
      </c>
      <c r="C671" s="1">
        <v>41172</v>
      </c>
      <c r="D671">
        <v>40959</v>
      </c>
      <c r="E671" t="s">
        <v>286</v>
      </c>
      <c r="F671" t="s">
        <v>33</v>
      </c>
      <c r="G671" t="s">
        <v>34</v>
      </c>
      <c r="H671" t="s">
        <v>282</v>
      </c>
      <c r="I671">
        <v>34306</v>
      </c>
      <c r="J671">
        <v>38</v>
      </c>
      <c r="K671">
        <v>18651</v>
      </c>
      <c r="L671">
        <v>664</v>
      </c>
      <c r="N671">
        <v>966</v>
      </c>
      <c r="O671">
        <v>4137</v>
      </c>
      <c r="P671">
        <v>617</v>
      </c>
      <c r="Q671">
        <v>38</v>
      </c>
      <c r="R671">
        <v>20</v>
      </c>
      <c r="S671">
        <v>9</v>
      </c>
      <c r="V671">
        <v>19</v>
      </c>
      <c r="W671">
        <v>1863</v>
      </c>
      <c r="X671">
        <v>1709</v>
      </c>
      <c r="Z671">
        <v>3510</v>
      </c>
      <c r="AC671">
        <v>3389</v>
      </c>
      <c r="AI671">
        <v>9.1</v>
      </c>
      <c r="AK671">
        <f t="shared" si="134"/>
        <v>34302</v>
      </c>
      <c r="AL671">
        <f t="shared" si="135"/>
        <v>4</v>
      </c>
      <c r="AM671" s="16">
        <f t="shared" si="136"/>
        <v>1.1659767970617384E-4</v>
      </c>
      <c r="AN671">
        <f t="shared" si="137"/>
        <v>23812</v>
      </c>
      <c r="AO671">
        <f t="shared" si="138"/>
        <v>23754</v>
      </c>
      <c r="AP671">
        <f t="shared" si="140"/>
        <v>32597</v>
      </c>
      <c r="AQ671">
        <f t="shared" si="139"/>
        <v>58</v>
      </c>
      <c r="AS671">
        <f t="shared" si="141"/>
        <v>8781</v>
      </c>
    </row>
    <row r="672" spans="1:45">
      <c r="A672" t="str">
        <f t="shared" si="142"/>
        <v>4117240054</v>
      </c>
      <c r="B672" t="str">
        <f t="shared" si="143"/>
        <v>41172ES English</v>
      </c>
      <c r="C672" s="1">
        <v>41172</v>
      </c>
      <c r="D672">
        <v>40054</v>
      </c>
      <c r="E672" t="s">
        <v>289</v>
      </c>
      <c r="F672" t="s">
        <v>33</v>
      </c>
      <c r="G672" t="s">
        <v>34</v>
      </c>
      <c r="H672" t="s">
        <v>282</v>
      </c>
      <c r="I672">
        <v>30624</v>
      </c>
      <c r="J672">
        <v>40</v>
      </c>
      <c r="K672">
        <v>22646</v>
      </c>
      <c r="L672">
        <v>560</v>
      </c>
      <c r="N672">
        <v>595</v>
      </c>
      <c r="O672">
        <v>1314</v>
      </c>
      <c r="P672">
        <v>613</v>
      </c>
      <c r="Q672">
        <v>40</v>
      </c>
      <c r="R672">
        <v>20</v>
      </c>
      <c r="S672">
        <v>2</v>
      </c>
      <c r="V672">
        <v>75</v>
      </c>
      <c r="W672">
        <v>2090</v>
      </c>
      <c r="X672">
        <v>1822</v>
      </c>
      <c r="Y672">
        <v>599</v>
      </c>
      <c r="Z672">
        <v>1416</v>
      </c>
      <c r="AI672">
        <v>8</v>
      </c>
      <c r="AK672">
        <f t="shared" si="134"/>
        <v>30617</v>
      </c>
      <c r="AL672">
        <f t="shared" si="135"/>
        <v>7</v>
      </c>
      <c r="AM672" s="16">
        <f t="shared" si="136"/>
        <v>2.2857889237199583E-4</v>
      </c>
      <c r="AN672">
        <f t="shared" si="137"/>
        <v>24615</v>
      </c>
      <c r="AO672">
        <f t="shared" si="138"/>
        <v>24555</v>
      </c>
      <c r="AP672">
        <f t="shared" si="140"/>
        <v>28802</v>
      </c>
      <c r="AQ672">
        <f t="shared" si="139"/>
        <v>60</v>
      </c>
      <c r="AS672">
        <f t="shared" si="141"/>
        <v>4180</v>
      </c>
    </row>
    <row r="673" spans="1:45">
      <c r="A673" t="str">
        <f t="shared" si="142"/>
        <v>4117240884</v>
      </c>
      <c r="B673" t="str">
        <f t="shared" si="143"/>
        <v>41172ES English</v>
      </c>
      <c r="C673" s="1">
        <v>41172</v>
      </c>
      <c r="D673">
        <v>40884</v>
      </c>
      <c r="E673" t="s">
        <v>727</v>
      </c>
      <c r="F673" t="s">
        <v>33</v>
      </c>
      <c r="G673" t="s">
        <v>34</v>
      </c>
      <c r="H673" t="s">
        <v>282</v>
      </c>
      <c r="I673">
        <v>30623</v>
      </c>
      <c r="J673">
        <v>46</v>
      </c>
      <c r="K673">
        <v>17715</v>
      </c>
      <c r="L673">
        <v>174</v>
      </c>
      <c r="N673">
        <v>200</v>
      </c>
      <c r="O673">
        <v>2943</v>
      </c>
      <c r="P673">
        <v>453</v>
      </c>
      <c r="Q673">
        <v>46</v>
      </c>
      <c r="R673">
        <v>389</v>
      </c>
      <c r="S673">
        <v>4</v>
      </c>
      <c r="V673">
        <v>7</v>
      </c>
      <c r="W673">
        <v>1816</v>
      </c>
      <c r="X673">
        <v>1823</v>
      </c>
      <c r="Y673">
        <v>290</v>
      </c>
      <c r="Z673">
        <v>5388</v>
      </c>
      <c r="AI673">
        <v>8</v>
      </c>
      <c r="AK673">
        <f t="shared" si="134"/>
        <v>30617</v>
      </c>
      <c r="AL673">
        <f t="shared" si="135"/>
        <v>6</v>
      </c>
      <c r="AM673" s="16">
        <f t="shared" si="136"/>
        <v>1.9593116285145153E-4</v>
      </c>
      <c r="AN673">
        <f t="shared" si="137"/>
        <v>21293</v>
      </c>
      <c r="AO673">
        <f t="shared" si="138"/>
        <v>20858</v>
      </c>
      <c r="AP673">
        <f t="shared" si="140"/>
        <v>28800</v>
      </c>
      <c r="AQ673">
        <f t="shared" si="139"/>
        <v>435</v>
      </c>
      <c r="AS673">
        <f t="shared" si="141"/>
        <v>7501</v>
      </c>
    </row>
    <row r="674" spans="1:45">
      <c r="A674" t="str">
        <f t="shared" si="142"/>
        <v>4117240285</v>
      </c>
      <c r="B674" t="str">
        <f t="shared" si="143"/>
        <v>41172ES English</v>
      </c>
      <c r="C674" s="1">
        <v>41172</v>
      </c>
      <c r="D674">
        <v>40285</v>
      </c>
      <c r="E674" t="s">
        <v>708</v>
      </c>
      <c r="F674" t="s">
        <v>33</v>
      </c>
      <c r="G674" t="s">
        <v>34</v>
      </c>
      <c r="H674" t="s">
        <v>282</v>
      </c>
      <c r="I674">
        <v>21604</v>
      </c>
      <c r="J674">
        <v>22</v>
      </c>
      <c r="K674">
        <v>12913</v>
      </c>
      <c r="L674">
        <v>336</v>
      </c>
      <c r="N674">
        <v>333</v>
      </c>
      <c r="O674">
        <v>1747</v>
      </c>
      <c r="P674">
        <v>682</v>
      </c>
      <c r="Q674">
        <v>22</v>
      </c>
      <c r="R674">
        <v>17</v>
      </c>
      <c r="S674">
        <v>7</v>
      </c>
      <c r="V674">
        <v>15</v>
      </c>
      <c r="W674">
        <v>1796</v>
      </c>
      <c r="Z674">
        <v>1143</v>
      </c>
      <c r="AA674">
        <v>3617</v>
      </c>
      <c r="AI674">
        <v>6</v>
      </c>
      <c r="AK674">
        <f t="shared" si="134"/>
        <v>21603</v>
      </c>
      <c r="AL674">
        <f t="shared" si="135"/>
        <v>1</v>
      </c>
      <c r="AM674" s="16">
        <f t="shared" si="136"/>
        <v>4.6287724495463804E-5</v>
      </c>
      <c r="AN674">
        <f t="shared" si="137"/>
        <v>15032</v>
      </c>
      <c r="AO674">
        <f t="shared" si="138"/>
        <v>14993</v>
      </c>
      <c r="AP674">
        <f t="shared" si="140"/>
        <v>21604</v>
      </c>
      <c r="AQ674">
        <f t="shared" si="139"/>
        <v>39</v>
      </c>
      <c r="AS674">
        <f t="shared" si="141"/>
        <v>6571</v>
      </c>
    </row>
    <row r="675" spans="1:45">
      <c r="A675" t="str">
        <f t="shared" si="142"/>
        <v>4117240962</v>
      </c>
      <c r="B675" t="str">
        <f t="shared" si="143"/>
        <v>41172ES English</v>
      </c>
      <c r="C675" s="1">
        <v>41172</v>
      </c>
      <c r="D675">
        <v>40962</v>
      </c>
      <c r="E675" t="s">
        <v>288</v>
      </c>
      <c r="F675" t="s">
        <v>33</v>
      </c>
      <c r="G675" t="s">
        <v>34</v>
      </c>
      <c r="H675" t="s">
        <v>282</v>
      </c>
      <c r="I675">
        <v>30738</v>
      </c>
      <c r="J675">
        <v>22</v>
      </c>
      <c r="K675">
        <v>15652</v>
      </c>
      <c r="L675">
        <v>102</v>
      </c>
      <c r="N675">
        <v>107</v>
      </c>
      <c r="O675">
        <v>4867</v>
      </c>
      <c r="P675">
        <v>937</v>
      </c>
      <c r="Q675">
        <v>22</v>
      </c>
      <c r="R675">
        <v>11</v>
      </c>
      <c r="S675">
        <v>11</v>
      </c>
      <c r="V675">
        <v>14</v>
      </c>
      <c r="W675">
        <v>1463</v>
      </c>
      <c r="X675">
        <v>1723</v>
      </c>
      <c r="Z675">
        <v>3256</v>
      </c>
      <c r="AC675">
        <v>3623</v>
      </c>
      <c r="AI675">
        <v>8.1</v>
      </c>
      <c r="AK675">
        <f t="shared" si="134"/>
        <v>30738</v>
      </c>
      <c r="AL675">
        <f t="shared" si="135"/>
        <v>0</v>
      </c>
      <c r="AM675" s="16">
        <f t="shared" si="136"/>
        <v>0</v>
      </c>
      <c r="AN675">
        <f t="shared" si="137"/>
        <v>20659</v>
      </c>
      <c r="AO675">
        <f t="shared" si="138"/>
        <v>20626</v>
      </c>
      <c r="AP675">
        <f t="shared" si="140"/>
        <v>29015</v>
      </c>
      <c r="AQ675">
        <f t="shared" si="139"/>
        <v>33</v>
      </c>
      <c r="AS675">
        <f t="shared" si="141"/>
        <v>8356</v>
      </c>
    </row>
    <row r="676" spans="1:45">
      <c r="A676" t="str">
        <f t="shared" si="142"/>
        <v>4117240897</v>
      </c>
      <c r="B676" t="str">
        <f t="shared" si="143"/>
        <v>41172ES English</v>
      </c>
      <c r="C676" s="1">
        <v>41172</v>
      </c>
      <c r="D676">
        <v>40897</v>
      </c>
      <c r="E676" t="s">
        <v>206</v>
      </c>
      <c r="F676" t="s">
        <v>33</v>
      </c>
      <c r="G676" t="s">
        <v>34</v>
      </c>
      <c r="H676" t="s">
        <v>282</v>
      </c>
      <c r="I676">
        <v>31122</v>
      </c>
      <c r="J676">
        <v>25</v>
      </c>
      <c r="K676">
        <v>14468</v>
      </c>
      <c r="L676">
        <v>533</v>
      </c>
      <c r="N676">
        <v>551</v>
      </c>
      <c r="O676">
        <v>7781</v>
      </c>
      <c r="P676">
        <v>911</v>
      </c>
      <c r="Q676">
        <v>25</v>
      </c>
      <c r="R676">
        <v>17</v>
      </c>
      <c r="S676">
        <v>11</v>
      </c>
      <c r="V676">
        <v>26</v>
      </c>
      <c r="W676">
        <v>1849</v>
      </c>
      <c r="X676">
        <v>1786</v>
      </c>
      <c r="Z676">
        <v>3589</v>
      </c>
      <c r="AC676">
        <v>844</v>
      </c>
      <c r="AI676">
        <v>8.1</v>
      </c>
      <c r="AK676">
        <f t="shared" si="134"/>
        <v>30936</v>
      </c>
      <c r="AL676">
        <f t="shared" si="135"/>
        <v>186</v>
      </c>
      <c r="AM676" s="16">
        <f t="shared" si="136"/>
        <v>5.9764796606901873E-3</v>
      </c>
      <c r="AN676">
        <f t="shared" si="137"/>
        <v>22842</v>
      </c>
      <c r="AO676">
        <f t="shared" si="138"/>
        <v>22800</v>
      </c>
      <c r="AP676">
        <f t="shared" si="140"/>
        <v>29336</v>
      </c>
      <c r="AQ676">
        <f t="shared" si="139"/>
        <v>42</v>
      </c>
      <c r="AS676">
        <f t="shared" si="141"/>
        <v>6308</v>
      </c>
    </row>
    <row r="677" spans="1:45">
      <c r="A677" t="str">
        <f t="shared" si="142"/>
        <v>4117240941</v>
      </c>
      <c r="B677" t="str">
        <f t="shared" si="143"/>
        <v>41172ES English</v>
      </c>
      <c r="C677" s="1">
        <v>41172</v>
      </c>
      <c r="D677">
        <v>40941</v>
      </c>
      <c r="E677" t="s">
        <v>281</v>
      </c>
      <c r="F677" t="s">
        <v>33</v>
      </c>
      <c r="G677" t="s">
        <v>34</v>
      </c>
      <c r="H677" t="s">
        <v>282</v>
      </c>
      <c r="I677">
        <v>30759</v>
      </c>
      <c r="J677">
        <v>51</v>
      </c>
      <c r="K677">
        <v>20057</v>
      </c>
      <c r="L677">
        <v>790</v>
      </c>
      <c r="N677">
        <v>786</v>
      </c>
      <c r="O677">
        <v>529</v>
      </c>
      <c r="P677">
        <v>419</v>
      </c>
      <c r="Q677">
        <v>51</v>
      </c>
      <c r="R677">
        <v>290</v>
      </c>
      <c r="S677">
        <v>3</v>
      </c>
      <c r="V677">
        <v>11</v>
      </c>
      <c r="W677">
        <v>1764</v>
      </c>
      <c r="X677">
        <v>1790</v>
      </c>
      <c r="Z677">
        <v>5480</v>
      </c>
      <c r="AI677">
        <v>8</v>
      </c>
      <c r="AK677">
        <f t="shared" si="134"/>
        <v>30758</v>
      </c>
      <c r="AL677">
        <f t="shared" si="135"/>
        <v>1</v>
      </c>
      <c r="AM677" s="16">
        <f t="shared" si="136"/>
        <v>3.2510809844273217E-5</v>
      </c>
      <c r="AN677">
        <f t="shared" si="137"/>
        <v>21713</v>
      </c>
      <c r="AO677">
        <f t="shared" si="138"/>
        <v>21372</v>
      </c>
      <c r="AP677">
        <f t="shared" si="140"/>
        <v>28969</v>
      </c>
      <c r="AQ677">
        <f t="shared" si="139"/>
        <v>341</v>
      </c>
      <c r="AS677">
        <f t="shared" si="141"/>
        <v>7255</v>
      </c>
    </row>
    <row r="678" spans="1:45">
      <c r="A678" t="str">
        <f t="shared" si="142"/>
        <v>4117240967</v>
      </c>
      <c r="B678" t="str">
        <f t="shared" si="143"/>
        <v>41172ES English</v>
      </c>
      <c r="C678" s="1">
        <v>41172</v>
      </c>
      <c r="D678">
        <v>40967</v>
      </c>
      <c r="E678" t="s">
        <v>285</v>
      </c>
      <c r="F678" t="s">
        <v>33</v>
      </c>
      <c r="G678" t="s">
        <v>34</v>
      </c>
      <c r="H678" t="s">
        <v>282</v>
      </c>
      <c r="I678">
        <v>30874</v>
      </c>
      <c r="J678">
        <v>29</v>
      </c>
      <c r="K678">
        <v>16054</v>
      </c>
      <c r="L678">
        <v>766</v>
      </c>
      <c r="N678">
        <v>918</v>
      </c>
      <c r="O678">
        <v>9234</v>
      </c>
      <c r="P678">
        <v>898</v>
      </c>
      <c r="Q678">
        <v>29</v>
      </c>
      <c r="R678">
        <v>18</v>
      </c>
      <c r="S678">
        <v>14</v>
      </c>
      <c r="V678">
        <v>117</v>
      </c>
      <c r="W678">
        <v>1709</v>
      </c>
      <c r="X678">
        <v>1777</v>
      </c>
      <c r="Z678">
        <v>988</v>
      </c>
      <c r="AI678">
        <v>8.1</v>
      </c>
      <c r="AK678">
        <f t="shared" si="134"/>
        <v>30844</v>
      </c>
      <c r="AL678">
        <f t="shared" si="135"/>
        <v>30</v>
      </c>
      <c r="AM678" s="16">
        <f t="shared" si="136"/>
        <v>9.7169139081427743E-4</v>
      </c>
      <c r="AN678">
        <f t="shared" si="137"/>
        <v>26253</v>
      </c>
      <c r="AO678">
        <f t="shared" si="138"/>
        <v>26206</v>
      </c>
      <c r="AP678">
        <f t="shared" si="140"/>
        <v>29097</v>
      </c>
      <c r="AQ678">
        <f t="shared" si="139"/>
        <v>47</v>
      </c>
      <c r="AS678">
        <f t="shared" si="141"/>
        <v>2814</v>
      </c>
    </row>
    <row r="679" spans="1:45">
      <c r="A679" t="str">
        <f t="shared" si="142"/>
        <v>4117240963</v>
      </c>
      <c r="B679" t="str">
        <f t="shared" si="143"/>
        <v>41172ES English</v>
      </c>
      <c r="C679" s="1">
        <v>41172</v>
      </c>
      <c r="D679">
        <v>40963</v>
      </c>
      <c r="E679" t="s">
        <v>283</v>
      </c>
      <c r="F679" t="s">
        <v>33</v>
      </c>
      <c r="G679" t="s">
        <v>34</v>
      </c>
      <c r="H679" t="s">
        <v>282</v>
      </c>
      <c r="I679">
        <v>37811</v>
      </c>
      <c r="J679">
        <v>29</v>
      </c>
      <c r="K679">
        <v>21095</v>
      </c>
      <c r="L679">
        <v>571</v>
      </c>
      <c r="N679">
        <v>631</v>
      </c>
      <c r="O679">
        <v>10953</v>
      </c>
      <c r="P679">
        <v>1125</v>
      </c>
      <c r="Q679">
        <v>30</v>
      </c>
      <c r="R679">
        <v>605</v>
      </c>
      <c r="S679">
        <v>15</v>
      </c>
      <c r="V679">
        <v>6</v>
      </c>
      <c r="W679">
        <v>1649</v>
      </c>
      <c r="X679">
        <v>1802</v>
      </c>
      <c r="Y679">
        <v>960</v>
      </c>
      <c r="AI679">
        <v>10</v>
      </c>
      <c r="AK679">
        <f t="shared" si="134"/>
        <v>37731</v>
      </c>
      <c r="AL679">
        <f t="shared" si="135"/>
        <v>80</v>
      </c>
      <c r="AM679" s="16">
        <f t="shared" si="136"/>
        <v>2.1157864113617729E-3</v>
      </c>
      <c r="AN679">
        <f t="shared" si="137"/>
        <v>33314</v>
      </c>
      <c r="AO679">
        <f t="shared" si="138"/>
        <v>32679</v>
      </c>
      <c r="AP679">
        <f t="shared" si="140"/>
        <v>36009</v>
      </c>
      <c r="AQ679">
        <f t="shared" si="139"/>
        <v>635</v>
      </c>
      <c r="AS679">
        <f t="shared" si="141"/>
        <v>2615</v>
      </c>
    </row>
    <row r="680" spans="1:45">
      <c r="A680" t="str">
        <f t="shared" si="142"/>
        <v>4117240939</v>
      </c>
      <c r="B680" t="str">
        <f t="shared" si="143"/>
        <v>41172ES English</v>
      </c>
      <c r="C680" s="1">
        <v>41172</v>
      </c>
      <c r="D680">
        <v>40939</v>
      </c>
      <c r="E680" t="s">
        <v>284</v>
      </c>
      <c r="F680" t="s">
        <v>33</v>
      </c>
      <c r="G680" t="s">
        <v>34</v>
      </c>
      <c r="H680" t="s">
        <v>282</v>
      </c>
      <c r="I680">
        <v>36461</v>
      </c>
      <c r="J680">
        <v>63</v>
      </c>
      <c r="K680">
        <v>17151</v>
      </c>
      <c r="L680">
        <v>542</v>
      </c>
      <c r="N680">
        <v>549</v>
      </c>
      <c r="O680">
        <v>12908</v>
      </c>
      <c r="P680">
        <v>486</v>
      </c>
      <c r="Q680">
        <v>63</v>
      </c>
      <c r="R680">
        <v>353</v>
      </c>
      <c r="S680">
        <v>13</v>
      </c>
      <c r="V680">
        <v>531</v>
      </c>
      <c r="W680">
        <v>2206</v>
      </c>
      <c r="X680">
        <v>1766</v>
      </c>
      <c r="Y680">
        <v>941</v>
      </c>
      <c r="AI680">
        <v>9.6</v>
      </c>
      <c r="AK680">
        <f t="shared" si="134"/>
        <v>36468</v>
      </c>
      <c r="AL680">
        <f t="shared" si="135"/>
        <v>0</v>
      </c>
      <c r="AM680" s="16">
        <f t="shared" si="136"/>
        <v>0</v>
      </c>
      <c r="AN680">
        <f t="shared" si="137"/>
        <v>31024</v>
      </c>
      <c r="AO680">
        <f t="shared" si="138"/>
        <v>30608</v>
      </c>
      <c r="AP680">
        <f t="shared" si="140"/>
        <v>34695</v>
      </c>
      <c r="AQ680">
        <f t="shared" si="139"/>
        <v>416</v>
      </c>
      <c r="AS680">
        <f t="shared" si="141"/>
        <v>3678</v>
      </c>
    </row>
    <row r="681" spans="1:45">
      <c r="A681" t="str">
        <f t="shared" si="142"/>
        <v>4117277154</v>
      </c>
      <c r="B681" t="str">
        <f t="shared" si="143"/>
        <v>41172ES English</v>
      </c>
      <c r="C681" s="1">
        <v>41172</v>
      </c>
      <c r="D681">
        <v>77154</v>
      </c>
      <c r="E681" t="s">
        <v>287</v>
      </c>
      <c r="F681" t="s">
        <v>33</v>
      </c>
      <c r="G681" t="s">
        <v>34</v>
      </c>
      <c r="H681" t="s">
        <v>282</v>
      </c>
      <c r="I681">
        <v>30734</v>
      </c>
      <c r="J681">
        <v>36</v>
      </c>
      <c r="K681">
        <v>20263</v>
      </c>
      <c r="L681">
        <v>219</v>
      </c>
      <c r="N681">
        <v>317</v>
      </c>
      <c r="O681">
        <v>4241</v>
      </c>
      <c r="P681">
        <v>687</v>
      </c>
      <c r="Q681">
        <v>36</v>
      </c>
      <c r="R681">
        <v>264</v>
      </c>
      <c r="S681">
        <v>8</v>
      </c>
      <c r="V681">
        <v>8</v>
      </c>
      <c r="W681">
        <v>1606</v>
      </c>
      <c r="X681">
        <v>1748</v>
      </c>
      <c r="Y681">
        <v>179</v>
      </c>
      <c r="Z681">
        <v>1975</v>
      </c>
      <c r="AI681">
        <v>8.1</v>
      </c>
      <c r="AK681">
        <f t="shared" si="134"/>
        <v>30637</v>
      </c>
      <c r="AL681">
        <f t="shared" si="135"/>
        <v>97</v>
      </c>
      <c r="AM681" s="16">
        <f t="shared" si="136"/>
        <v>3.1561137502440295E-3</v>
      </c>
      <c r="AN681">
        <f t="shared" si="137"/>
        <v>25121</v>
      </c>
      <c r="AO681">
        <f t="shared" si="138"/>
        <v>24821</v>
      </c>
      <c r="AP681">
        <f t="shared" si="140"/>
        <v>28986</v>
      </c>
      <c r="AQ681">
        <f t="shared" si="139"/>
        <v>300</v>
      </c>
      <c r="AS681">
        <f t="shared" si="141"/>
        <v>3768</v>
      </c>
    </row>
    <row r="682" spans="1:45">
      <c r="A682" t="str">
        <f t="shared" si="142"/>
        <v>4117240702</v>
      </c>
      <c r="B682" t="str">
        <f t="shared" si="143"/>
        <v>41172ES English</v>
      </c>
      <c r="C682" s="1">
        <v>41172</v>
      </c>
      <c r="D682">
        <v>40702</v>
      </c>
      <c r="E682" t="s">
        <v>290</v>
      </c>
      <c r="F682" t="s">
        <v>33</v>
      </c>
      <c r="G682" t="s">
        <v>34</v>
      </c>
      <c r="H682" t="s">
        <v>282</v>
      </c>
      <c r="I682">
        <v>33248</v>
      </c>
      <c r="J682">
        <v>24</v>
      </c>
      <c r="K682">
        <v>18760</v>
      </c>
      <c r="L682">
        <v>842</v>
      </c>
      <c r="N682">
        <v>859</v>
      </c>
      <c r="O682">
        <v>4928</v>
      </c>
      <c r="P682">
        <v>1022</v>
      </c>
      <c r="Q682">
        <v>24</v>
      </c>
      <c r="R682">
        <v>14</v>
      </c>
      <c r="S682">
        <v>6</v>
      </c>
      <c r="V682">
        <v>10</v>
      </c>
      <c r="W682">
        <v>1623</v>
      </c>
      <c r="X682">
        <v>1800</v>
      </c>
      <c r="Z682">
        <v>3624</v>
      </c>
      <c r="AC682">
        <v>1249</v>
      </c>
      <c r="AI682">
        <v>8.6999999999999993</v>
      </c>
      <c r="AK682">
        <f t="shared" si="134"/>
        <v>32891</v>
      </c>
      <c r="AL682">
        <f t="shared" si="135"/>
        <v>357</v>
      </c>
      <c r="AM682" s="16">
        <f t="shared" si="136"/>
        <v>1.0737487969201156E-2</v>
      </c>
      <c r="AN682">
        <f t="shared" si="137"/>
        <v>24585</v>
      </c>
      <c r="AO682">
        <f t="shared" si="138"/>
        <v>24547</v>
      </c>
      <c r="AP682">
        <f t="shared" si="140"/>
        <v>31448</v>
      </c>
      <c r="AQ682">
        <f t="shared" si="139"/>
        <v>38</v>
      </c>
      <c r="AS682">
        <f t="shared" si="141"/>
        <v>6506</v>
      </c>
    </row>
    <row r="683" spans="1:45">
      <c r="A683" t="str">
        <f t="shared" si="142"/>
        <v>4117240819</v>
      </c>
      <c r="B683" t="str">
        <f t="shared" si="143"/>
        <v>41172ES English</v>
      </c>
      <c r="C683" s="1">
        <v>41172</v>
      </c>
      <c r="D683">
        <v>40819</v>
      </c>
      <c r="E683" t="s">
        <v>83</v>
      </c>
      <c r="F683" t="s">
        <v>33</v>
      </c>
      <c r="G683" t="s">
        <v>34</v>
      </c>
      <c r="H683" t="s">
        <v>82</v>
      </c>
      <c r="I683">
        <v>30789</v>
      </c>
      <c r="J683">
        <v>25</v>
      </c>
      <c r="K683">
        <v>9570</v>
      </c>
      <c r="L683">
        <v>149</v>
      </c>
      <c r="N683">
        <v>137</v>
      </c>
      <c r="O683">
        <v>5044</v>
      </c>
      <c r="P683">
        <v>591</v>
      </c>
      <c r="Q683">
        <v>25</v>
      </c>
      <c r="R683">
        <v>16</v>
      </c>
      <c r="S683">
        <v>10</v>
      </c>
      <c r="V683">
        <v>18</v>
      </c>
      <c r="W683">
        <v>1880</v>
      </c>
      <c r="X683">
        <v>1506</v>
      </c>
      <c r="Z683">
        <v>6290</v>
      </c>
      <c r="AA683">
        <v>3442</v>
      </c>
      <c r="AC683">
        <v>2857</v>
      </c>
      <c r="AI683">
        <v>8.1</v>
      </c>
      <c r="AK683">
        <f t="shared" si="134"/>
        <v>30785</v>
      </c>
      <c r="AL683">
        <f t="shared" si="135"/>
        <v>4</v>
      </c>
      <c r="AM683" s="16">
        <f t="shared" si="136"/>
        <v>1.2991652863035501E-4</v>
      </c>
      <c r="AN683">
        <f t="shared" si="137"/>
        <v>14792</v>
      </c>
      <c r="AO683">
        <f t="shared" si="138"/>
        <v>14751</v>
      </c>
      <c r="AP683">
        <f t="shared" si="140"/>
        <v>29283</v>
      </c>
      <c r="AQ683">
        <f t="shared" si="139"/>
        <v>41</v>
      </c>
      <c r="AS683">
        <f t="shared" si="141"/>
        <v>14487</v>
      </c>
    </row>
    <row r="684" spans="1:45">
      <c r="A684" t="str">
        <f t="shared" si="142"/>
        <v>4117240832</v>
      </c>
      <c r="B684" t="str">
        <f t="shared" si="143"/>
        <v>41172ES English</v>
      </c>
      <c r="C684" s="1">
        <v>41172</v>
      </c>
      <c r="D684">
        <v>40832</v>
      </c>
      <c r="E684" t="s">
        <v>84</v>
      </c>
      <c r="F684" t="s">
        <v>33</v>
      </c>
      <c r="G684" t="s">
        <v>34</v>
      </c>
      <c r="H684" t="s">
        <v>82</v>
      </c>
      <c r="I684">
        <v>36434</v>
      </c>
      <c r="J684">
        <v>47</v>
      </c>
      <c r="K684">
        <v>25747</v>
      </c>
      <c r="L684">
        <v>862</v>
      </c>
      <c r="N684">
        <v>864</v>
      </c>
      <c r="O684">
        <v>5024</v>
      </c>
      <c r="P684">
        <v>673</v>
      </c>
      <c r="Q684">
        <v>47</v>
      </c>
      <c r="R684">
        <v>291</v>
      </c>
      <c r="S684">
        <v>7</v>
      </c>
      <c r="V684">
        <v>6</v>
      </c>
      <c r="W684">
        <v>1409</v>
      </c>
      <c r="X684">
        <v>1651</v>
      </c>
      <c r="Y684">
        <v>1364</v>
      </c>
      <c r="AI684">
        <v>9.6999999999999993</v>
      </c>
      <c r="AK684">
        <f t="shared" ref="AK684:AK747" si="144">K684+N684+O684+R684+SUM(V684:AH684)+Q684</f>
        <v>36403</v>
      </c>
      <c r="AL684">
        <f t="shared" ref="AL684:AL747" si="145">IF(I684-AK684&lt;0,0,I684-AK684)</f>
        <v>31</v>
      </c>
      <c r="AM684" s="16">
        <f t="shared" ref="AM684:AM747" si="146">AL684/I684</f>
        <v>8.5085359828731405E-4</v>
      </c>
      <c r="AN684">
        <f t="shared" ref="AN684:AN747" si="147">K684+N684+O684+Q684+R684</f>
        <v>31973</v>
      </c>
      <c r="AO684">
        <f t="shared" ref="AO684:AO747" si="148">K684+N684+O684</f>
        <v>31635</v>
      </c>
      <c r="AP684">
        <f t="shared" si="140"/>
        <v>34783</v>
      </c>
      <c r="AQ684">
        <f t="shared" ref="AQ684:AQ747" si="149">R684+Q684</f>
        <v>338</v>
      </c>
      <c r="AS684">
        <f t="shared" si="141"/>
        <v>2779</v>
      </c>
    </row>
    <row r="685" spans="1:45">
      <c r="A685" t="str">
        <f t="shared" si="142"/>
        <v>4117240885</v>
      </c>
      <c r="B685" t="str">
        <f t="shared" si="143"/>
        <v>41172ES English</v>
      </c>
      <c r="C685" s="1">
        <v>41172</v>
      </c>
      <c r="D685">
        <v>40885</v>
      </c>
      <c r="E685" t="s">
        <v>85</v>
      </c>
      <c r="F685" t="s">
        <v>33</v>
      </c>
      <c r="G685" t="s">
        <v>34</v>
      </c>
      <c r="H685" t="s">
        <v>82</v>
      </c>
      <c r="I685">
        <v>36007</v>
      </c>
      <c r="J685">
        <v>46</v>
      </c>
      <c r="K685">
        <v>21921</v>
      </c>
      <c r="L685">
        <v>187</v>
      </c>
      <c r="N685">
        <v>206</v>
      </c>
      <c r="O685">
        <v>1537</v>
      </c>
      <c r="P685">
        <v>514</v>
      </c>
      <c r="Q685">
        <v>46</v>
      </c>
      <c r="R685">
        <v>347</v>
      </c>
      <c r="S685">
        <v>5</v>
      </c>
      <c r="V685">
        <v>15</v>
      </c>
      <c r="W685">
        <v>1539</v>
      </c>
      <c r="X685">
        <v>1812</v>
      </c>
      <c r="Y685">
        <v>173</v>
      </c>
      <c r="Z685">
        <v>3526</v>
      </c>
      <c r="AC685">
        <v>4708</v>
      </c>
      <c r="AI685">
        <v>9.5</v>
      </c>
      <c r="AK685">
        <f t="shared" si="144"/>
        <v>35830</v>
      </c>
      <c r="AL685">
        <f t="shared" si="145"/>
        <v>177</v>
      </c>
      <c r="AM685" s="16">
        <f t="shared" si="146"/>
        <v>4.9157108340044994E-3</v>
      </c>
      <c r="AN685">
        <f t="shared" si="147"/>
        <v>24057</v>
      </c>
      <c r="AO685">
        <f t="shared" si="148"/>
        <v>23664</v>
      </c>
      <c r="AP685">
        <f t="shared" si="140"/>
        <v>34195</v>
      </c>
      <c r="AQ685">
        <f t="shared" si="149"/>
        <v>393</v>
      </c>
      <c r="AS685">
        <f t="shared" si="141"/>
        <v>9961</v>
      </c>
    </row>
    <row r="686" spans="1:45">
      <c r="A686" t="str">
        <f t="shared" si="142"/>
        <v>4117240886</v>
      </c>
      <c r="B686" t="str">
        <f t="shared" si="143"/>
        <v>41172ES English</v>
      </c>
      <c r="C686" s="1">
        <v>41172</v>
      </c>
      <c r="D686">
        <v>40886</v>
      </c>
      <c r="E686" t="s">
        <v>90</v>
      </c>
      <c r="F686" t="s">
        <v>33</v>
      </c>
      <c r="G686" t="s">
        <v>34</v>
      </c>
      <c r="H686" t="s">
        <v>82</v>
      </c>
      <c r="I686">
        <v>30617</v>
      </c>
      <c r="J686">
        <v>55</v>
      </c>
      <c r="K686">
        <v>22870</v>
      </c>
      <c r="L686">
        <v>1665</v>
      </c>
      <c r="N686">
        <v>1658</v>
      </c>
      <c r="O686">
        <v>1833</v>
      </c>
      <c r="P686">
        <v>479</v>
      </c>
      <c r="Q686">
        <v>55</v>
      </c>
      <c r="R686">
        <v>31</v>
      </c>
      <c r="S686">
        <v>4</v>
      </c>
      <c r="V686">
        <v>104</v>
      </c>
      <c r="W686">
        <v>1886</v>
      </c>
      <c r="X686">
        <v>1880</v>
      </c>
      <c r="Y686">
        <v>118</v>
      </c>
      <c r="AI686">
        <v>8</v>
      </c>
      <c r="AK686">
        <f t="shared" si="144"/>
        <v>30435</v>
      </c>
      <c r="AL686">
        <f t="shared" si="145"/>
        <v>182</v>
      </c>
      <c r="AM686" s="16">
        <f t="shared" si="146"/>
        <v>5.9444099683182549E-3</v>
      </c>
      <c r="AN686">
        <f t="shared" si="147"/>
        <v>26447</v>
      </c>
      <c r="AO686">
        <f t="shared" si="148"/>
        <v>26361</v>
      </c>
      <c r="AP686">
        <f t="shared" si="140"/>
        <v>28737</v>
      </c>
      <c r="AQ686">
        <f t="shared" si="149"/>
        <v>86</v>
      </c>
      <c r="AS686">
        <f t="shared" si="141"/>
        <v>2108</v>
      </c>
    </row>
    <row r="687" spans="1:45">
      <c r="A687" t="str">
        <f t="shared" si="142"/>
        <v>4117240703</v>
      </c>
      <c r="B687" t="str">
        <f t="shared" si="143"/>
        <v>41172ES English</v>
      </c>
      <c r="C687" s="1">
        <v>41172</v>
      </c>
      <c r="D687">
        <v>40703</v>
      </c>
      <c r="E687" t="s">
        <v>88</v>
      </c>
      <c r="F687" t="s">
        <v>33</v>
      </c>
      <c r="G687" t="s">
        <v>34</v>
      </c>
      <c r="H687" t="s">
        <v>82</v>
      </c>
      <c r="I687">
        <v>23301</v>
      </c>
      <c r="J687">
        <v>65</v>
      </c>
      <c r="K687">
        <v>16985</v>
      </c>
      <c r="L687">
        <v>254</v>
      </c>
      <c r="N687">
        <v>230</v>
      </c>
      <c r="O687">
        <v>382</v>
      </c>
      <c r="P687">
        <v>271</v>
      </c>
      <c r="Q687">
        <v>66</v>
      </c>
      <c r="R687">
        <v>320</v>
      </c>
      <c r="S687">
        <v>4</v>
      </c>
      <c r="V687">
        <v>3</v>
      </c>
      <c r="W687">
        <v>954</v>
      </c>
      <c r="X687">
        <v>1802</v>
      </c>
      <c r="Y687">
        <v>595</v>
      </c>
      <c r="Z687">
        <v>836</v>
      </c>
      <c r="AI687">
        <v>6</v>
      </c>
      <c r="AK687">
        <f t="shared" si="144"/>
        <v>22173</v>
      </c>
      <c r="AL687">
        <f t="shared" si="145"/>
        <v>1128</v>
      </c>
      <c r="AM687" s="16">
        <f t="shared" si="146"/>
        <v>4.8409939487575639E-2</v>
      </c>
      <c r="AN687">
        <f t="shared" si="147"/>
        <v>17983</v>
      </c>
      <c r="AO687">
        <f t="shared" si="148"/>
        <v>17597</v>
      </c>
      <c r="AP687">
        <f t="shared" si="140"/>
        <v>21499</v>
      </c>
      <c r="AQ687">
        <f t="shared" si="149"/>
        <v>386</v>
      </c>
      <c r="AS687">
        <f t="shared" si="141"/>
        <v>2388</v>
      </c>
    </row>
    <row r="688" spans="1:45">
      <c r="A688" t="str">
        <f t="shared" si="142"/>
        <v>4117240122</v>
      </c>
      <c r="B688" t="str">
        <f t="shared" si="143"/>
        <v>41172ES English</v>
      </c>
      <c r="C688" s="1">
        <v>41172</v>
      </c>
      <c r="D688">
        <v>40122</v>
      </c>
      <c r="E688" t="s">
        <v>89</v>
      </c>
      <c r="F688" t="s">
        <v>33</v>
      </c>
      <c r="G688" t="s">
        <v>34</v>
      </c>
      <c r="H688" t="s">
        <v>82</v>
      </c>
      <c r="I688">
        <v>30744</v>
      </c>
      <c r="J688">
        <v>35</v>
      </c>
      <c r="K688">
        <v>16778</v>
      </c>
      <c r="L688">
        <v>484</v>
      </c>
      <c r="N688">
        <v>524</v>
      </c>
      <c r="O688">
        <v>7713</v>
      </c>
      <c r="P688">
        <v>714</v>
      </c>
      <c r="Q688">
        <v>35</v>
      </c>
      <c r="R688">
        <v>20</v>
      </c>
      <c r="S688">
        <v>19</v>
      </c>
      <c r="V688">
        <v>3</v>
      </c>
      <c r="W688">
        <v>1773</v>
      </c>
      <c r="X688">
        <v>1824</v>
      </c>
      <c r="Z688">
        <v>1896</v>
      </c>
      <c r="AI688">
        <v>8</v>
      </c>
      <c r="AK688">
        <f t="shared" si="144"/>
        <v>30566</v>
      </c>
      <c r="AL688">
        <f t="shared" si="145"/>
        <v>178</v>
      </c>
      <c r="AM688" s="16">
        <f t="shared" si="146"/>
        <v>5.7897475930262813E-3</v>
      </c>
      <c r="AN688">
        <f t="shared" si="147"/>
        <v>25070</v>
      </c>
      <c r="AO688">
        <f t="shared" si="148"/>
        <v>25015</v>
      </c>
      <c r="AP688">
        <f t="shared" si="140"/>
        <v>28920</v>
      </c>
      <c r="AQ688">
        <f t="shared" si="149"/>
        <v>55</v>
      </c>
      <c r="AS688">
        <f t="shared" si="141"/>
        <v>3672</v>
      </c>
    </row>
    <row r="689" spans="1:45">
      <c r="A689" t="str">
        <f t="shared" si="142"/>
        <v>4117240954</v>
      </c>
      <c r="B689" t="str">
        <f t="shared" si="143"/>
        <v>41172ES English</v>
      </c>
      <c r="C689" s="1">
        <v>41172</v>
      </c>
      <c r="D689">
        <v>40954</v>
      </c>
      <c r="E689" t="s">
        <v>86</v>
      </c>
      <c r="F689" t="s">
        <v>33</v>
      </c>
      <c r="G689" t="s">
        <v>34</v>
      </c>
      <c r="H689" t="s">
        <v>82</v>
      </c>
      <c r="I689">
        <v>30611</v>
      </c>
      <c r="J689">
        <v>59</v>
      </c>
      <c r="K689">
        <v>24972</v>
      </c>
      <c r="L689">
        <v>115</v>
      </c>
      <c r="N689">
        <v>104</v>
      </c>
      <c r="O689">
        <v>2</v>
      </c>
      <c r="P689">
        <v>425</v>
      </c>
      <c r="Q689">
        <v>59</v>
      </c>
      <c r="R689">
        <v>556</v>
      </c>
      <c r="V689">
        <v>4</v>
      </c>
      <c r="W689">
        <v>1762</v>
      </c>
      <c r="X689">
        <v>1798</v>
      </c>
      <c r="Y689">
        <v>181</v>
      </c>
      <c r="Z689">
        <v>1169</v>
      </c>
      <c r="AI689">
        <v>8</v>
      </c>
      <c r="AK689">
        <f t="shared" si="144"/>
        <v>30607</v>
      </c>
      <c r="AL689">
        <f t="shared" si="145"/>
        <v>4</v>
      </c>
      <c r="AM689" s="16">
        <f t="shared" si="146"/>
        <v>1.3067198066054686E-4</v>
      </c>
      <c r="AN689">
        <f t="shared" si="147"/>
        <v>25693</v>
      </c>
      <c r="AO689">
        <f t="shared" si="148"/>
        <v>25078</v>
      </c>
      <c r="AP689">
        <f t="shared" si="140"/>
        <v>28813</v>
      </c>
      <c r="AQ689">
        <f t="shared" si="149"/>
        <v>615</v>
      </c>
      <c r="AS689">
        <f t="shared" si="141"/>
        <v>3116</v>
      </c>
    </row>
    <row r="690" spans="1:45">
      <c r="A690" t="str">
        <f t="shared" si="142"/>
        <v>4117277044</v>
      </c>
      <c r="B690" t="str">
        <f t="shared" si="143"/>
        <v>41172ES English</v>
      </c>
      <c r="C690" s="1">
        <v>41172</v>
      </c>
      <c r="D690">
        <v>77044</v>
      </c>
      <c r="E690" t="s">
        <v>81</v>
      </c>
      <c r="F690" t="s">
        <v>33</v>
      </c>
      <c r="G690" t="s">
        <v>34</v>
      </c>
      <c r="H690" t="s">
        <v>82</v>
      </c>
      <c r="I690">
        <v>15747</v>
      </c>
      <c r="J690">
        <v>15</v>
      </c>
      <c r="K690">
        <v>5950</v>
      </c>
      <c r="L690">
        <v>563</v>
      </c>
      <c r="N690">
        <v>588</v>
      </c>
      <c r="O690">
        <v>1013</v>
      </c>
      <c r="P690">
        <v>502</v>
      </c>
      <c r="Q690">
        <v>15</v>
      </c>
      <c r="R690">
        <v>10</v>
      </c>
      <c r="S690">
        <v>3</v>
      </c>
      <c r="V690">
        <v>16</v>
      </c>
      <c r="X690">
        <v>1855</v>
      </c>
      <c r="Z690">
        <v>626</v>
      </c>
      <c r="AA690">
        <v>5675</v>
      </c>
      <c r="AI690">
        <v>3.9</v>
      </c>
      <c r="AK690">
        <f t="shared" si="144"/>
        <v>15748</v>
      </c>
      <c r="AL690">
        <f t="shared" si="145"/>
        <v>0</v>
      </c>
      <c r="AM690" s="16">
        <f t="shared" si="146"/>
        <v>0</v>
      </c>
      <c r="AN690">
        <f t="shared" si="147"/>
        <v>7576</v>
      </c>
      <c r="AO690">
        <f t="shared" si="148"/>
        <v>7551</v>
      </c>
      <c r="AP690">
        <f t="shared" si="140"/>
        <v>13892</v>
      </c>
      <c r="AQ690">
        <f t="shared" si="149"/>
        <v>25</v>
      </c>
      <c r="AS690">
        <f t="shared" si="141"/>
        <v>6317</v>
      </c>
    </row>
    <row r="691" spans="1:45">
      <c r="A691" t="str">
        <f t="shared" si="142"/>
        <v>4117240582</v>
      </c>
      <c r="B691" t="str">
        <f t="shared" si="143"/>
        <v>41172ES English</v>
      </c>
      <c r="C691" s="1">
        <v>41172</v>
      </c>
      <c r="D691">
        <v>40582</v>
      </c>
      <c r="E691" t="s">
        <v>87</v>
      </c>
      <c r="F691" t="s">
        <v>33</v>
      </c>
      <c r="G691" t="s">
        <v>34</v>
      </c>
      <c r="H691" t="s">
        <v>82</v>
      </c>
      <c r="I691">
        <v>32865</v>
      </c>
      <c r="J691">
        <v>56</v>
      </c>
      <c r="K691">
        <v>23200</v>
      </c>
      <c r="L691">
        <v>659</v>
      </c>
      <c r="N691">
        <v>662</v>
      </c>
      <c r="O691">
        <v>3124</v>
      </c>
      <c r="P691">
        <v>482</v>
      </c>
      <c r="Q691">
        <v>57</v>
      </c>
      <c r="R691">
        <v>34</v>
      </c>
      <c r="S691">
        <v>7</v>
      </c>
      <c r="V691">
        <v>2</v>
      </c>
      <c r="W691">
        <v>1808</v>
      </c>
      <c r="X691">
        <v>1781</v>
      </c>
      <c r="Z691">
        <v>2199</v>
      </c>
      <c r="AI691">
        <v>8.6</v>
      </c>
      <c r="AK691">
        <f t="shared" si="144"/>
        <v>32867</v>
      </c>
      <c r="AL691">
        <f t="shared" si="145"/>
        <v>0</v>
      </c>
      <c r="AM691" s="16">
        <f t="shared" si="146"/>
        <v>0</v>
      </c>
      <c r="AN691">
        <f t="shared" si="147"/>
        <v>27077</v>
      </c>
      <c r="AO691">
        <f t="shared" si="148"/>
        <v>26986</v>
      </c>
      <c r="AP691">
        <f t="shared" si="140"/>
        <v>31084</v>
      </c>
      <c r="AQ691">
        <f t="shared" si="149"/>
        <v>91</v>
      </c>
      <c r="AS691">
        <f t="shared" si="141"/>
        <v>4009</v>
      </c>
    </row>
    <row r="692" spans="1:45">
      <c r="A692" t="str">
        <f t="shared" si="142"/>
        <v>4117240415</v>
      </c>
      <c r="B692" t="str">
        <f t="shared" si="143"/>
        <v>41172ES Spanish</v>
      </c>
      <c r="C692" s="1">
        <v>41172</v>
      </c>
      <c r="D692">
        <v>40415</v>
      </c>
      <c r="E692" t="s">
        <v>46</v>
      </c>
      <c r="F692" t="s">
        <v>33</v>
      </c>
      <c r="G692" t="s">
        <v>45</v>
      </c>
      <c r="H692" t="s">
        <v>35</v>
      </c>
      <c r="I692">
        <v>30688</v>
      </c>
      <c r="J692">
        <v>56</v>
      </c>
      <c r="K692">
        <v>22030</v>
      </c>
      <c r="L692">
        <v>479</v>
      </c>
      <c r="N692">
        <v>474</v>
      </c>
      <c r="O692">
        <v>3001</v>
      </c>
      <c r="P692">
        <v>456</v>
      </c>
      <c r="Q692">
        <v>56</v>
      </c>
      <c r="R692">
        <v>988</v>
      </c>
      <c r="S692">
        <v>10</v>
      </c>
      <c r="V692">
        <v>86</v>
      </c>
      <c r="W692">
        <v>1938</v>
      </c>
      <c r="X692">
        <v>1869</v>
      </c>
      <c r="Y692">
        <v>245</v>
      </c>
      <c r="AI692">
        <v>8</v>
      </c>
      <c r="AK692">
        <f t="shared" si="144"/>
        <v>30687</v>
      </c>
      <c r="AL692">
        <f t="shared" si="145"/>
        <v>1</v>
      </c>
      <c r="AM692" s="16">
        <f t="shared" si="146"/>
        <v>3.2586027111574558E-5</v>
      </c>
      <c r="AN692">
        <f t="shared" si="147"/>
        <v>26549</v>
      </c>
      <c r="AO692">
        <f t="shared" si="148"/>
        <v>25505</v>
      </c>
      <c r="AP692">
        <f t="shared" si="140"/>
        <v>28819</v>
      </c>
      <c r="AQ692">
        <f t="shared" si="149"/>
        <v>1044</v>
      </c>
      <c r="AS692">
        <f t="shared" si="141"/>
        <v>2269</v>
      </c>
    </row>
    <row r="693" spans="1:45">
      <c r="A693" t="str">
        <f t="shared" si="142"/>
        <v>4117240005</v>
      </c>
      <c r="B693" t="str">
        <f t="shared" si="143"/>
        <v>41172ES Spanish</v>
      </c>
      <c r="C693" s="1">
        <v>41172</v>
      </c>
      <c r="D693">
        <v>40005</v>
      </c>
      <c r="E693" t="s">
        <v>49</v>
      </c>
      <c r="F693" t="s">
        <v>33</v>
      </c>
      <c r="G693" t="s">
        <v>45</v>
      </c>
      <c r="H693" t="s">
        <v>35</v>
      </c>
      <c r="I693">
        <v>12752</v>
      </c>
      <c r="J693">
        <v>10</v>
      </c>
      <c r="K693">
        <v>9593</v>
      </c>
      <c r="L693">
        <v>152</v>
      </c>
      <c r="N693">
        <v>153</v>
      </c>
      <c r="O693">
        <v>2105</v>
      </c>
      <c r="P693">
        <v>1185</v>
      </c>
      <c r="Q693">
        <v>10</v>
      </c>
      <c r="R693">
        <v>8</v>
      </c>
      <c r="S693">
        <v>5</v>
      </c>
      <c r="V693">
        <v>2</v>
      </c>
      <c r="W693">
        <v>879</v>
      </c>
      <c r="AI693">
        <v>3.5</v>
      </c>
      <c r="AK693">
        <f t="shared" si="144"/>
        <v>12750</v>
      </c>
      <c r="AL693">
        <f t="shared" si="145"/>
        <v>2</v>
      </c>
      <c r="AM693" s="16">
        <f t="shared" si="146"/>
        <v>1.5683814303638644E-4</v>
      </c>
      <c r="AN693">
        <f t="shared" si="147"/>
        <v>11869</v>
      </c>
      <c r="AO693">
        <f t="shared" si="148"/>
        <v>11851</v>
      </c>
      <c r="AP693">
        <f t="shared" si="140"/>
        <v>12752</v>
      </c>
      <c r="AQ693">
        <f t="shared" si="149"/>
        <v>18</v>
      </c>
      <c r="AS693">
        <f t="shared" si="141"/>
        <v>881</v>
      </c>
    </row>
    <row r="694" spans="1:45">
      <c r="A694" t="str">
        <f t="shared" si="142"/>
        <v>4117277122</v>
      </c>
      <c r="B694" t="str">
        <f t="shared" si="143"/>
        <v>41172ES Spanish</v>
      </c>
      <c r="C694" s="1">
        <v>41172</v>
      </c>
      <c r="D694">
        <v>77122</v>
      </c>
      <c r="E694" t="s">
        <v>47</v>
      </c>
      <c r="F694" t="s">
        <v>33</v>
      </c>
      <c r="G694" t="s">
        <v>45</v>
      </c>
      <c r="H694" t="s">
        <v>35</v>
      </c>
      <c r="I694">
        <v>30658</v>
      </c>
      <c r="J694">
        <v>91</v>
      </c>
      <c r="K694">
        <v>24261</v>
      </c>
      <c r="L694">
        <v>508</v>
      </c>
      <c r="N694">
        <v>498</v>
      </c>
      <c r="O694">
        <v>1828</v>
      </c>
      <c r="P694">
        <v>292</v>
      </c>
      <c r="Q694">
        <v>91</v>
      </c>
      <c r="R694">
        <v>250</v>
      </c>
      <c r="S694">
        <v>10</v>
      </c>
      <c r="V694">
        <v>2</v>
      </c>
      <c r="W694">
        <v>1714</v>
      </c>
      <c r="X694">
        <v>1706</v>
      </c>
      <c r="Y694">
        <v>306</v>
      </c>
      <c r="AI694">
        <v>8</v>
      </c>
      <c r="AK694">
        <f t="shared" si="144"/>
        <v>30656</v>
      </c>
      <c r="AL694">
        <f t="shared" si="145"/>
        <v>2</v>
      </c>
      <c r="AM694" s="16">
        <f t="shared" si="146"/>
        <v>6.5235827516472048E-5</v>
      </c>
      <c r="AN694">
        <f t="shared" si="147"/>
        <v>26928</v>
      </c>
      <c r="AO694">
        <f t="shared" si="148"/>
        <v>26587</v>
      </c>
      <c r="AP694">
        <f t="shared" si="140"/>
        <v>28952</v>
      </c>
      <c r="AQ694">
        <f t="shared" si="149"/>
        <v>341</v>
      </c>
      <c r="AS694">
        <f t="shared" si="141"/>
        <v>2022</v>
      </c>
    </row>
    <row r="695" spans="1:45">
      <c r="A695" t="str">
        <f t="shared" si="142"/>
        <v>4117240006</v>
      </c>
      <c r="B695" t="str">
        <f t="shared" si="143"/>
        <v>41172ES Spanish</v>
      </c>
      <c r="C695" s="1">
        <v>41172</v>
      </c>
      <c r="D695">
        <v>40006</v>
      </c>
      <c r="E695" t="s">
        <v>48</v>
      </c>
      <c r="F695" t="s">
        <v>33</v>
      </c>
      <c r="G695" t="s">
        <v>45</v>
      </c>
      <c r="H695" t="s">
        <v>35</v>
      </c>
      <c r="I695">
        <v>30568</v>
      </c>
      <c r="J695">
        <v>52</v>
      </c>
      <c r="K695">
        <v>23729</v>
      </c>
      <c r="L695">
        <v>172</v>
      </c>
      <c r="N695">
        <v>161</v>
      </c>
      <c r="O695">
        <v>2402</v>
      </c>
      <c r="P695">
        <v>506</v>
      </c>
      <c r="Q695">
        <v>52</v>
      </c>
      <c r="R695">
        <v>333</v>
      </c>
      <c r="S695">
        <v>2</v>
      </c>
      <c r="V695">
        <v>2</v>
      </c>
      <c r="W695">
        <v>1831</v>
      </c>
      <c r="X695">
        <v>1780</v>
      </c>
      <c r="Y695">
        <v>265</v>
      </c>
      <c r="Z695">
        <v>9</v>
      </c>
      <c r="AI695">
        <v>8</v>
      </c>
      <c r="AK695">
        <f t="shared" si="144"/>
        <v>30564</v>
      </c>
      <c r="AL695">
        <f t="shared" si="145"/>
        <v>4</v>
      </c>
      <c r="AM695" s="16">
        <f t="shared" si="146"/>
        <v>1.3085579691180318E-4</v>
      </c>
      <c r="AN695">
        <f t="shared" si="147"/>
        <v>26677</v>
      </c>
      <c r="AO695">
        <f t="shared" si="148"/>
        <v>26292</v>
      </c>
      <c r="AP695">
        <f t="shared" si="140"/>
        <v>28788</v>
      </c>
      <c r="AQ695">
        <f t="shared" si="149"/>
        <v>385</v>
      </c>
      <c r="AS695">
        <f t="shared" si="141"/>
        <v>2107</v>
      </c>
    </row>
    <row r="696" spans="1:45">
      <c r="A696" t="str">
        <f t="shared" si="142"/>
        <v>4117240961</v>
      </c>
      <c r="B696" t="str">
        <f t="shared" si="143"/>
        <v>41172ES Spanish</v>
      </c>
      <c r="C696" s="1">
        <v>41172</v>
      </c>
      <c r="D696">
        <v>40961</v>
      </c>
      <c r="E696" t="s">
        <v>44</v>
      </c>
      <c r="F696" t="s">
        <v>33</v>
      </c>
      <c r="G696" t="s">
        <v>45</v>
      </c>
      <c r="H696" t="s">
        <v>35</v>
      </c>
      <c r="I696">
        <v>37375</v>
      </c>
      <c r="J696">
        <v>39</v>
      </c>
      <c r="K696">
        <v>27949</v>
      </c>
      <c r="L696">
        <v>183</v>
      </c>
      <c r="N696">
        <v>188</v>
      </c>
      <c r="O696">
        <v>3176</v>
      </c>
      <c r="P696">
        <v>803</v>
      </c>
      <c r="Q696">
        <v>39</v>
      </c>
      <c r="R696">
        <v>221</v>
      </c>
      <c r="S696">
        <v>6</v>
      </c>
      <c r="V696">
        <v>15</v>
      </c>
      <c r="W696">
        <v>1431</v>
      </c>
      <c r="X696">
        <v>1768</v>
      </c>
      <c r="Y696">
        <v>184</v>
      </c>
      <c r="Z696">
        <v>2397</v>
      </c>
      <c r="AI696">
        <v>9.9</v>
      </c>
      <c r="AK696">
        <f t="shared" si="144"/>
        <v>37368</v>
      </c>
      <c r="AL696">
        <f t="shared" si="145"/>
        <v>7</v>
      </c>
      <c r="AM696" s="16">
        <f t="shared" si="146"/>
        <v>1.8729096989966555E-4</v>
      </c>
      <c r="AN696">
        <f t="shared" si="147"/>
        <v>31573</v>
      </c>
      <c r="AO696">
        <f t="shared" si="148"/>
        <v>31313</v>
      </c>
      <c r="AP696">
        <f t="shared" si="140"/>
        <v>35607</v>
      </c>
      <c r="AQ696">
        <f t="shared" si="149"/>
        <v>260</v>
      </c>
      <c r="AS696">
        <f t="shared" si="141"/>
        <v>4027</v>
      </c>
    </row>
    <row r="697" spans="1:45">
      <c r="A697" t="str">
        <f t="shared" si="142"/>
        <v>4117240431</v>
      </c>
      <c r="B697" t="str">
        <f t="shared" si="143"/>
        <v>41172ES Spanish</v>
      </c>
      <c r="C697" s="1">
        <v>41172</v>
      </c>
      <c r="D697">
        <v>40431</v>
      </c>
      <c r="E697" t="s">
        <v>293</v>
      </c>
      <c r="F697" t="s">
        <v>33</v>
      </c>
      <c r="G697" t="s">
        <v>45</v>
      </c>
      <c r="H697" t="s">
        <v>219</v>
      </c>
      <c r="I697">
        <v>30516</v>
      </c>
      <c r="J697">
        <v>41</v>
      </c>
      <c r="K697">
        <v>15734</v>
      </c>
      <c r="L697">
        <v>809</v>
      </c>
      <c r="N697">
        <v>851</v>
      </c>
      <c r="O697">
        <v>6042</v>
      </c>
      <c r="P697">
        <v>551</v>
      </c>
      <c r="Q697">
        <v>42</v>
      </c>
      <c r="R697">
        <v>330</v>
      </c>
      <c r="S697">
        <v>21</v>
      </c>
      <c r="V697">
        <v>7</v>
      </c>
      <c r="W697">
        <v>1847</v>
      </c>
      <c r="X697">
        <v>1769</v>
      </c>
      <c r="Y697">
        <v>174</v>
      </c>
      <c r="Z697">
        <v>3720</v>
      </c>
      <c r="AI697">
        <v>8</v>
      </c>
      <c r="AK697">
        <f t="shared" si="144"/>
        <v>30516</v>
      </c>
      <c r="AL697">
        <f t="shared" si="145"/>
        <v>0</v>
      </c>
      <c r="AM697" s="16">
        <f t="shared" si="146"/>
        <v>0</v>
      </c>
      <c r="AN697">
        <f t="shared" si="147"/>
        <v>22999</v>
      </c>
      <c r="AO697">
        <f t="shared" si="148"/>
        <v>22627</v>
      </c>
      <c r="AP697">
        <f t="shared" si="140"/>
        <v>28747</v>
      </c>
      <c r="AQ697">
        <f t="shared" si="149"/>
        <v>372</v>
      </c>
      <c r="AS697">
        <f t="shared" si="141"/>
        <v>5748</v>
      </c>
    </row>
    <row r="698" spans="1:45">
      <c r="A698" t="str">
        <f t="shared" si="142"/>
        <v>4117240266</v>
      </c>
      <c r="B698" t="str">
        <f t="shared" si="143"/>
        <v>41172ES Spanish</v>
      </c>
      <c r="C698" s="1">
        <v>41172</v>
      </c>
      <c r="D698">
        <v>40266</v>
      </c>
      <c r="E698" t="s">
        <v>292</v>
      </c>
      <c r="F698" t="s">
        <v>33</v>
      </c>
      <c r="G698" t="s">
        <v>45</v>
      </c>
      <c r="H698" t="s">
        <v>219</v>
      </c>
      <c r="I698">
        <v>36006</v>
      </c>
      <c r="J698">
        <v>53</v>
      </c>
      <c r="K698">
        <v>19439</v>
      </c>
      <c r="L698">
        <v>412</v>
      </c>
      <c r="N698">
        <v>466</v>
      </c>
      <c r="O698">
        <v>2664</v>
      </c>
      <c r="P698">
        <v>425</v>
      </c>
      <c r="Q698">
        <v>53</v>
      </c>
      <c r="R698">
        <v>573</v>
      </c>
      <c r="S698">
        <v>14</v>
      </c>
      <c r="V698">
        <v>10</v>
      </c>
      <c r="W698">
        <v>1481</v>
      </c>
      <c r="X698">
        <v>1782</v>
      </c>
      <c r="Y698">
        <v>158</v>
      </c>
      <c r="Z698">
        <v>5354</v>
      </c>
      <c r="AC698">
        <v>3929</v>
      </c>
      <c r="AI698">
        <v>9.5</v>
      </c>
      <c r="AK698">
        <f t="shared" si="144"/>
        <v>35909</v>
      </c>
      <c r="AL698">
        <f t="shared" si="145"/>
        <v>97</v>
      </c>
      <c r="AM698" s="16">
        <f t="shared" si="146"/>
        <v>2.6939954452035774E-3</v>
      </c>
      <c r="AN698">
        <f t="shared" si="147"/>
        <v>23195</v>
      </c>
      <c r="AO698">
        <f t="shared" si="148"/>
        <v>22569</v>
      </c>
      <c r="AP698">
        <f t="shared" si="140"/>
        <v>34224</v>
      </c>
      <c r="AQ698">
        <f t="shared" si="149"/>
        <v>626</v>
      </c>
      <c r="AS698">
        <f t="shared" si="141"/>
        <v>10932</v>
      </c>
    </row>
    <row r="699" spans="1:45">
      <c r="A699" t="str">
        <f t="shared" si="142"/>
        <v>4117240457</v>
      </c>
      <c r="B699" t="str">
        <f t="shared" si="143"/>
        <v>41172ES Spanish</v>
      </c>
      <c r="C699" s="1">
        <v>41172</v>
      </c>
      <c r="D699">
        <v>40457</v>
      </c>
      <c r="E699" t="s">
        <v>299</v>
      </c>
      <c r="F699" t="s">
        <v>33</v>
      </c>
      <c r="G699" t="s">
        <v>45</v>
      </c>
      <c r="H699" t="s">
        <v>243</v>
      </c>
      <c r="I699">
        <v>30535</v>
      </c>
      <c r="J699">
        <v>48</v>
      </c>
      <c r="K699">
        <v>17006</v>
      </c>
      <c r="L699">
        <v>641</v>
      </c>
      <c r="N699">
        <v>649</v>
      </c>
      <c r="O699">
        <v>3247</v>
      </c>
      <c r="P699">
        <v>435</v>
      </c>
      <c r="Q699">
        <v>48</v>
      </c>
      <c r="R699">
        <v>28</v>
      </c>
      <c r="S699">
        <v>6</v>
      </c>
      <c r="V699">
        <v>12</v>
      </c>
      <c r="W699">
        <v>1917</v>
      </c>
      <c r="X699">
        <v>1771</v>
      </c>
      <c r="Y699">
        <v>293</v>
      </c>
      <c r="Z699">
        <v>5558</v>
      </c>
      <c r="AI699">
        <v>8</v>
      </c>
      <c r="AK699">
        <f t="shared" si="144"/>
        <v>30529</v>
      </c>
      <c r="AL699">
        <f t="shared" si="145"/>
        <v>6</v>
      </c>
      <c r="AM699" s="16">
        <f t="shared" si="146"/>
        <v>1.9649582446373015E-4</v>
      </c>
      <c r="AN699">
        <f t="shared" si="147"/>
        <v>20978</v>
      </c>
      <c r="AO699">
        <f t="shared" si="148"/>
        <v>20902</v>
      </c>
      <c r="AP699">
        <f t="shared" si="140"/>
        <v>28764</v>
      </c>
      <c r="AQ699">
        <f t="shared" si="149"/>
        <v>76</v>
      </c>
      <c r="AS699">
        <f t="shared" si="141"/>
        <v>7780</v>
      </c>
    </row>
    <row r="700" spans="1:45">
      <c r="A700" t="str">
        <f t="shared" si="142"/>
        <v>4117240047</v>
      </c>
      <c r="B700" t="str">
        <f t="shared" si="143"/>
        <v>41172ES Spanish</v>
      </c>
      <c r="C700" s="1">
        <v>41172</v>
      </c>
      <c r="D700">
        <v>40047</v>
      </c>
      <c r="E700" t="s">
        <v>296</v>
      </c>
      <c r="F700" t="s">
        <v>33</v>
      </c>
      <c r="G700" t="s">
        <v>45</v>
      </c>
      <c r="H700" t="s">
        <v>243</v>
      </c>
      <c r="I700">
        <v>30955</v>
      </c>
      <c r="J700">
        <v>32</v>
      </c>
      <c r="K700">
        <v>21519</v>
      </c>
      <c r="L700">
        <v>238</v>
      </c>
      <c r="N700">
        <v>243</v>
      </c>
      <c r="O700">
        <v>3</v>
      </c>
      <c r="P700">
        <v>680</v>
      </c>
      <c r="Q700">
        <v>32</v>
      </c>
      <c r="R700">
        <v>23</v>
      </c>
      <c r="V700">
        <v>15</v>
      </c>
      <c r="W700">
        <v>1816</v>
      </c>
      <c r="X700">
        <v>1749</v>
      </c>
      <c r="Z700">
        <v>5543</v>
      </c>
      <c r="AI700">
        <v>8.1</v>
      </c>
      <c r="AK700">
        <f t="shared" si="144"/>
        <v>30943</v>
      </c>
      <c r="AL700">
        <f t="shared" si="145"/>
        <v>12</v>
      </c>
      <c r="AM700" s="16">
        <f t="shared" si="146"/>
        <v>3.8765950573413019E-4</v>
      </c>
      <c r="AN700">
        <f t="shared" si="147"/>
        <v>21820</v>
      </c>
      <c r="AO700">
        <f t="shared" si="148"/>
        <v>21765</v>
      </c>
      <c r="AP700">
        <f t="shared" si="140"/>
        <v>29206</v>
      </c>
      <c r="AQ700">
        <f t="shared" si="149"/>
        <v>55</v>
      </c>
      <c r="AS700">
        <f t="shared" si="141"/>
        <v>7374</v>
      </c>
    </row>
    <row r="701" spans="1:45">
      <c r="A701" t="str">
        <f t="shared" si="142"/>
        <v>4117240391</v>
      </c>
      <c r="B701" t="str">
        <f t="shared" si="143"/>
        <v>41172ES Spanish</v>
      </c>
      <c r="C701" s="1">
        <v>41172</v>
      </c>
      <c r="D701">
        <v>40391</v>
      </c>
      <c r="E701" t="s">
        <v>300</v>
      </c>
      <c r="F701" t="s">
        <v>33</v>
      </c>
      <c r="G701" t="s">
        <v>45</v>
      </c>
      <c r="H701" t="s">
        <v>243</v>
      </c>
      <c r="I701">
        <v>22634</v>
      </c>
      <c r="J701">
        <v>29</v>
      </c>
      <c r="K701">
        <v>15222</v>
      </c>
      <c r="L701">
        <v>139</v>
      </c>
      <c r="N701">
        <v>165</v>
      </c>
      <c r="O701">
        <v>66</v>
      </c>
      <c r="P701">
        <v>532</v>
      </c>
      <c r="Q701">
        <v>29</v>
      </c>
      <c r="R701">
        <v>318</v>
      </c>
      <c r="S701">
        <v>1</v>
      </c>
      <c r="V701">
        <v>7</v>
      </c>
      <c r="W701">
        <v>926</v>
      </c>
      <c r="X701">
        <v>1823</v>
      </c>
      <c r="Y701">
        <v>207</v>
      </c>
      <c r="Z701">
        <v>3785</v>
      </c>
      <c r="AC701">
        <v>82</v>
      </c>
      <c r="AI701">
        <v>5.8</v>
      </c>
      <c r="AK701">
        <f t="shared" si="144"/>
        <v>22630</v>
      </c>
      <c r="AL701">
        <f t="shared" si="145"/>
        <v>4</v>
      </c>
      <c r="AM701" s="16">
        <f t="shared" si="146"/>
        <v>1.7672528055138288E-4</v>
      </c>
      <c r="AN701">
        <f t="shared" si="147"/>
        <v>15800</v>
      </c>
      <c r="AO701">
        <f t="shared" si="148"/>
        <v>15453</v>
      </c>
      <c r="AP701">
        <f t="shared" si="140"/>
        <v>20811</v>
      </c>
      <c r="AQ701">
        <f t="shared" si="149"/>
        <v>347</v>
      </c>
      <c r="AS701">
        <f t="shared" si="141"/>
        <v>5007</v>
      </c>
    </row>
    <row r="702" spans="1:45">
      <c r="A702" t="str">
        <f t="shared" si="142"/>
        <v>4117240977</v>
      </c>
      <c r="B702" t="str">
        <f t="shared" si="143"/>
        <v>41172ES Spanish</v>
      </c>
      <c r="C702" s="1">
        <v>41172</v>
      </c>
      <c r="D702">
        <v>40977</v>
      </c>
      <c r="E702" t="s">
        <v>295</v>
      </c>
      <c r="F702" t="s">
        <v>33</v>
      </c>
      <c r="G702" t="s">
        <v>45</v>
      </c>
      <c r="H702" t="s">
        <v>243</v>
      </c>
      <c r="I702">
        <v>30619</v>
      </c>
      <c r="J702">
        <v>32</v>
      </c>
      <c r="K702">
        <v>16650</v>
      </c>
      <c r="L702">
        <v>712</v>
      </c>
      <c r="N702">
        <v>722</v>
      </c>
      <c r="O702">
        <v>3347</v>
      </c>
      <c r="P702">
        <v>647</v>
      </c>
      <c r="Q702">
        <v>32</v>
      </c>
      <c r="R702">
        <v>245</v>
      </c>
      <c r="S702">
        <v>9</v>
      </c>
      <c r="V702">
        <v>15</v>
      </c>
      <c r="W702">
        <v>1339</v>
      </c>
      <c r="X702">
        <v>1776</v>
      </c>
      <c r="Z702">
        <v>6488</v>
      </c>
      <c r="AI702">
        <v>8</v>
      </c>
      <c r="AK702">
        <f t="shared" si="144"/>
        <v>30614</v>
      </c>
      <c r="AL702">
        <f t="shared" si="145"/>
        <v>5</v>
      </c>
      <c r="AM702" s="16">
        <f t="shared" si="146"/>
        <v>1.6329729906267352E-4</v>
      </c>
      <c r="AN702">
        <f t="shared" si="147"/>
        <v>20996</v>
      </c>
      <c r="AO702">
        <f t="shared" si="148"/>
        <v>20719</v>
      </c>
      <c r="AP702">
        <f t="shared" si="140"/>
        <v>28843</v>
      </c>
      <c r="AQ702">
        <f t="shared" si="149"/>
        <v>277</v>
      </c>
      <c r="AS702">
        <f t="shared" si="141"/>
        <v>7842</v>
      </c>
    </row>
    <row r="703" spans="1:45">
      <c r="A703" t="str">
        <f t="shared" si="142"/>
        <v>4117240394</v>
      </c>
      <c r="B703" t="str">
        <f t="shared" si="143"/>
        <v>41172ES Spanish</v>
      </c>
      <c r="C703" s="1">
        <v>41172</v>
      </c>
      <c r="D703">
        <v>40394</v>
      </c>
      <c r="E703" t="s">
        <v>297</v>
      </c>
      <c r="F703" t="s">
        <v>33</v>
      </c>
      <c r="G703" t="s">
        <v>45</v>
      </c>
      <c r="H703" t="s">
        <v>243</v>
      </c>
      <c r="I703">
        <v>30547</v>
      </c>
      <c r="J703">
        <v>48</v>
      </c>
      <c r="K703">
        <v>16885</v>
      </c>
      <c r="L703">
        <v>684</v>
      </c>
      <c r="N703">
        <v>685</v>
      </c>
      <c r="O703">
        <v>2639</v>
      </c>
      <c r="P703">
        <v>421</v>
      </c>
      <c r="Q703">
        <v>48</v>
      </c>
      <c r="R703">
        <v>26</v>
      </c>
      <c r="S703">
        <v>4</v>
      </c>
      <c r="V703">
        <v>42</v>
      </c>
      <c r="W703">
        <v>1882</v>
      </c>
      <c r="X703">
        <v>1918</v>
      </c>
      <c r="Y703">
        <v>658</v>
      </c>
      <c r="Z703">
        <v>5757</v>
      </c>
      <c r="AI703">
        <v>8</v>
      </c>
      <c r="AK703">
        <f t="shared" si="144"/>
        <v>30540</v>
      </c>
      <c r="AL703">
        <f t="shared" si="145"/>
        <v>7</v>
      </c>
      <c r="AM703" s="16">
        <f t="shared" si="146"/>
        <v>2.2915507251121224E-4</v>
      </c>
      <c r="AN703">
        <f t="shared" si="147"/>
        <v>20283</v>
      </c>
      <c r="AO703">
        <f t="shared" si="148"/>
        <v>20209</v>
      </c>
      <c r="AP703">
        <f t="shared" si="140"/>
        <v>28629</v>
      </c>
      <c r="AQ703">
        <f t="shared" si="149"/>
        <v>74</v>
      </c>
      <c r="AS703">
        <f t="shared" si="141"/>
        <v>8339</v>
      </c>
    </row>
    <row r="704" spans="1:45">
      <c r="A704" t="str">
        <f t="shared" si="142"/>
        <v>4117240958</v>
      </c>
      <c r="B704" t="str">
        <f t="shared" si="143"/>
        <v>41172ES Spanish</v>
      </c>
      <c r="C704" s="1">
        <v>41172</v>
      </c>
      <c r="D704">
        <v>40958</v>
      </c>
      <c r="E704" t="s">
        <v>298</v>
      </c>
      <c r="F704" t="s">
        <v>33</v>
      </c>
      <c r="G704" t="s">
        <v>45</v>
      </c>
      <c r="H704" t="s">
        <v>243</v>
      </c>
      <c r="I704">
        <v>37801</v>
      </c>
      <c r="J704">
        <v>32</v>
      </c>
      <c r="K704">
        <v>24577</v>
      </c>
      <c r="L704">
        <v>1037</v>
      </c>
      <c r="N704">
        <v>1197</v>
      </c>
      <c r="O704">
        <v>2956</v>
      </c>
      <c r="P704">
        <v>893</v>
      </c>
      <c r="Q704">
        <v>33</v>
      </c>
      <c r="R704">
        <v>1719</v>
      </c>
      <c r="S704">
        <v>8</v>
      </c>
      <c r="V704">
        <v>30</v>
      </c>
      <c r="W704">
        <v>1776</v>
      </c>
      <c r="X704">
        <v>1773</v>
      </c>
      <c r="Z704">
        <v>3673</v>
      </c>
      <c r="AI704">
        <v>10</v>
      </c>
      <c r="AK704">
        <f t="shared" si="144"/>
        <v>37734</v>
      </c>
      <c r="AL704">
        <f t="shared" si="145"/>
        <v>67</v>
      </c>
      <c r="AM704" s="16">
        <f t="shared" si="146"/>
        <v>1.7724398825427899E-3</v>
      </c>
      <c r="AN704">
        <f t="shared" si="147"/>
        <v>30482</v>
      </c>
      <c r="AO704">
        <f t="shared" si="148"/>
        <v>28730</v>
      </c>
      <c r="AP704">
        <f t="shared" si="140"/>
        <v>36028</v>
      </c>
      <c r="AQ704">
        <f t="shared" si="149"/>
        <v>1752</v>
      </c>
      <c r="AS704">
        <f t="shared" si="141"/>
        <v>5479</v>
      </c>
    </row>
    <row r="705" spans="1:45">
      <c r="A705" t="str">
        <f t="shared" si="142"/>
        <v>4117240680</v>
      </c>
      <c r="B705" t="str">
        <f t="shared" si="143"/>
        <v>41172ES Spanish</v>
      </c>
      <c r="C705" s="1">
        <v>41172</v>
      </c>
      <c r="D705">
        <v>40680</v>
      </c>
      <c r="E705" t="s">
        <v>612</v>
      </c>
      <c r="F705" t="s">
        <v>33</v>
      </c>
      <c r="G705" t="s">
        <v>45</v>
      </c>
      <c r="H705" t="s">
        <v>243</v>
      </c>
      <c r="I705">
        <v>21610</v>
      </c>
      <c r="J705">
        <v>19</v>
      </c>
      <c r="K705">
        <v>10427</v>
      </c>
      <c r="L705">
        <v>326</v>
      </c>
      <c r="N705">
        <v>323</v>
      </c>
      <c r="O705">
        <v>185</v>
      </c>
      <c r="P705">
        <v>576</v>
      </c>
      <c r="Q705">
        <v>19</v>
      </c>
      <c r="R705">
        <v>11</v>
      </c>
      <c r="S705">
        <v>1</v>
      </c>
      <c r="V705">
        <v>39</v>
      </c>
      <c r="W705">
        <v>1132</v>
      </c>
      <c r="Y705">
        <v>513</v>
      </c>
      <c r="Z705">
        <v>5404</v>
      </c>
      <c r="AC705">
        <v>3550</v>
      </c>
      <c r="AI705">
        <v>6</v>
      </c>
      <c r="AK705">
        <f t="shared" si="144"/>
        <v>21603</v>
      </c>
      <c r="AL705">
        <f t="shared" si="145"/>
        <v>7</v>
      </c>
      <c r="AM705" s="16">
        <f t="shared" si="146"/>
        <v>3.2392410920869966E-4</v>
      </c>
      <c r="AN705">
        <f t="shared" si="147"/>
        <v>10965</v>
      </c>
      <c r="AO705">
        <f t="shared" si="148"/>
        <v>10935</v>
      </c>
      <c r="AP705">
        <f t="shared" si="140"/>
        <v>21610</v>
      </c>
      <c r="AQ705">
        <f t="shared" si="149"/>
        <v>30</v>
      </c>
      <c r="AS705">
        <f t="shared" si="141"/>
        <v>10638</v>
      </c>
    </row>
    <row r="706" spans="1:45">
      <c r="A706" t="str">
        <f t="shared" si="142"/>
        <v>4117240712</v>
      </c>
      <c r="B706" t="str">
        <f t="shared" si="143"/>
        <v>41172ES Spanish</v>
      </c>
      <c r="C706" s="1">
        <v>41172</v>
      </c>
      <c r="D706">
        <v>40712</v>
      </c>
      <c r="E706" t="s">
        <v>294</v>
      </c>
      <c r="F706" t="s">
        <v>33</v>
      </c>
      <c r="G706" t="s">
        <v>45</v>
      </c>
      <c r="H706" t="s">
        <v>243</v>
      </c>
      <c r="I706">
        <v>30559</v>
      </c>
      <c r="J706">
        <v>42</v>
      </c>
      <c r="K706">
        <v>22013</v>
      </c>
      <c r="L706">
        <v>707</v>
      </c>
      <c r="N706">
        <v>743</v>
      </c>
      <c r="O706">
        <v>0</v>
      </c>
      <c r="P706">
        <v>541</v>
      </c>
      <c r="Q706">
        <v>42</v>
      </c>
      <c r="R706">
        <v>339</v>
      </c>
      <c r="V706">
        <v>32</v>
      </c>
      <c r="W706">
        <v>1803</v>
      </c>
      <c r="X706">
        <v>1768</v>
      </c>
      <c r="Z706">
        <v>3821</v>
      </c>
      <c r="AI706">
        <v>8</v>
      </c>
      <c r="AK706">
        <f t="shared" si="144"/>
        <v>30561</v>
      </c>
      <c r="AL706">
        <f t="shared" si="145"/>
        <v>0</v>
      </c>
      <c r="AM706" s="16">
        <f t="shared" si="146"/>
        <v>0</v>
      </c>
      <c r="AN706">
        <f t="shared" si="147"/>
        <v>23137</v>
      </c>
      <c r="AO706">
        <f t="shared" si="148"/>
        <v>22756</v>
      </c>
      <c r="AP706">
        <f t="shared" si="140"/>
        <v>28791</v>
      </c>
      <c r="AQ706">
        <f t="shared" si="149"/>
        <v>381</v>
      </c>
      <c r="AS706">
        <f t="shared" si="141"/>
        <v>5656</v>
      </c>
    </row>
    <row r="707" spans="1:45">
      <c r="A707" t="str">
        <f t="shared" si="142"/>
        <v>4117240427</v>
      </c>
      <c r="B707" t="str">
        <f t="shared" si="143"/>
        <v>41172ES Spanish</v>
      </c>
      <c r="C707" s="1">
        <v>41172</v>
      </c>
      <c r="D707">
        <v>40427</v>
      </c>
      <c r="E707" t="s">
        <v>64</v>
      </c>
      <c r="F707" t="s">
        <v>33</v>
      </c>
      <c r="G707" t="s">
        <v>45</v>
      </c>
      <c r="H707" t="s">
        <v>51</v>
      </c>
      <c r="I707">
        <v>30629</v>
      </c>
      <c r="J707">
        <v>25</v>
      </c>
      <c r="K707">
        <v>12574</v>
      </c>
      <c r="L707">
        <v>374</v>
      </c>
      <c r="N707">
        <v>1468</v>
      </c>
      <c r="O707">
        <v>4924</v>
      </c>
      <c r="P707">
        <v>715</v>
      </c>
      <c r="Q707">
        <v>25</v>
      </c>
      <c r="R707">
        <v>13</v>
      </c>
      <c r="S707">
        <v>17</v>
      </c>
      <c r="V707">
        <v>9</v>
      </c>
      <c r="W707">
        <v>1812</v>
      </c>
      <c r="X707">
        <v>1830</v>
      </c>
      <c r="Z707">
        <v>4949</v>
      </c>
      <c r="AC707">
        <v>2973</v>
      </c>
      <c r="AI707">
        <v>8</v>
      </c>
      <c r="AK707">
        <f t="shared" si="144"/>
        <v>30577</v>
      </c>
      <c r="AL707">
        <f t="shared" si="145"/>
        <v>52</v>
      </c>
      <c r="AM707" s="16">
        <f t="shared" si="146"/>
        <v>1.6977374383753958E-3</v>
      </c>
      <c r="AN707">
        <f t="shared" si="147"/>
        <v>19004</v>
      </c>
      <c r="AO707">
        <f t="shared" si="148"/>
        <v>18966</v>
      </c>
      <c r="AP707">
        <f t="shared" si="140"/>
        <v>28799</v>
      </c>
      <c r="AQ707">
        <f t="shared" si="149"/>
        <v>38</v>
      </c>
      <c r="AS707">
        <f t="shared" si="141"/>
        <v>9743</v>
      </c>
    </row>
    <row r="708" spans="1:45">
      <c r="A708" t="str">
        <f t="shared" si="142"/>
        <v>4117240950</v>
      </c>
      <c r="B708" t="str">
        <f t="shared" si="143"/>
        <v>41172ES Spanish</v>
      </c>
      <c r="C708" s="1">
        <v>41172</v>
      </c>
      <c r="D708">
        <v>40950</v>
      </c>
      <c r="E708" t="s">
        <v>65</v>
      </c>
      <c r="F708" t="s">
        <v>33</v>
      </c>
      <c r="G708" t="s">
        <v>45</v>
      </c>
      <c r="H708" t="s">
        <v>51</v>
      </c>
      <c r="I708">
        <v>30852</v>
      </c>
      <c r="J708">
        <v>21</v>
      </c>
      <c r="K708">
        <v>17877</v>
      </c>
      <c r="L708">
        <v>1040</v>
      </c>
      <c r="N708">
        <v>1057</v>
      </c>
      <c r="O708">
        <v>3879</v>
      </c>
      <c r="P708">
        <v>1086</v>
      </c>
      <c r="Q708">
        <v>21</v>
      </c>
      <c r="R708">
        <v>559</v>
      </c>
      <c r="S708">
        <v>12</v>
      </c>
      <c r="V708">
        <v>397</v>
      </c>
      <c r="W708">
        <v>1702</v>
      </c>
      <c r="X708">
        <v>1650</v>
      </c>
      <c r="Z708">
        <v>3712</v>
      </c>
      <c r="AI708">
        <v>8.1</v>
      </c>
      <c r="AK708">
        <f t="shared" si="144"/>
        <v>30854</v>
      </c>
      <c r="AL708">
        <f t="shared" si="145"/>
        <v>0</v>
      </c>
      <c r="AM708" s="16">
        <f t="shared" si="146"/>
        <v>0</v>
      </c>
      <c r="AN708">
        <f t="shared" si="147"/>
        <v>23393</v>
      </c>
      <c r="AO708">
        <f t="shared" si="148"/>
        <v>22813</v>
      </c>
      <c r="AP708">
        <f t="shared" ref="AP708:AP771" si="150">IF(I708&gt;0,I708-X708,AK708-X708)</f>
        <v>29202</v>
      </c>
      <c r="AQ708">
        <f t="shared" si="149"/>
        <v>580</v>
      </c>
      <c r="AS708">
        <f t="shared" ref="AS708:AS771" si="151">SUM(V708:AH708)-X708</f>
        <v>5811</v>
      </c>
    </row>
    <row r="709" spans="1:45">
      <c r="A709" t="str">
        <f t="shared" si="142"/>
        <v>4117240008</v>
      </c>
      <c r="B709" t="str">
        <f t="shared" si="143"/>
        <v>41172ES Spanish</v>
      </c>
      <c r="C709" s="1">
        <v>41172</v>
      </c>
      <c r="D709">
        <v>40008</v>
      </c>
      <c r="E709" t="s">
        <v>63</v>
      </c>
      <c r="F709" t="s">
        <v>33</v>
      </c>
      <c r="G709" t="s">
        <v>45</v>
      </c>
      <c r="H709" t="s">
        <v>51</v>
      </c>
      <c r="I709">
        <v>30552</v>
      </c>
      <c r="J709">
        <v>38</v>
      </c>
      <c r="K709">
        <v>16129</v>
      </c>
      <c r="L709">
        <v>1035</v>
      </c>
      <c r="N709">
        <v>1201</v>
      </c>
      <c r="O709">
        <v>3474</v>
      </c>
      <c r="P709">
        <v>543</v>
      </c>
      <c r="Q709">
        <v>38</v>
      </c>
      <c r="R709">
        <v>17</v>
      </c>
      <c r="S709">
        <v>15</v>
      </c>
      <c r="V709">
        <v>247</v>
      </c>
      <c r="W709">
        <v>1751</v>
      </c>
      <c r="X709">
        <v>1813</v>
      </c>
      <c r="Y709">
        <v>174</v>
      </c>
      <c r="Z709">
        <v>5707</v>
      </c>
      <c r="AI709">
        <v>8</v>
      </c>
      <c r="AK709">
        <f t="shared" si="144"/>
        <v>30551</v>
      </c>
      <c r="AL709">
        <f t="shared" si="145"/>
        <v>1</v>
      </c>
      <c r="AM709" s="16">
        <f t="shared" si="146"/>
        <v>3.2731081434930612E-5</v>
      </c>
      <c r="AN709">
        <f t="shared" si="147"/>
        <v>20859</v>
      </c>
      <c r="AO709">
        <f t="shared" si="148"/>
        <v>20804</v>
      </c>
      <c r="AP709">
        <f t="shared" si="150"/>
        <v>28739</v>
      </c>
      <c r="AQ709">
        <f t="shared" si="149"/>
        <v>55</v>
      </c>
      <c r="AS709">
        <f t="shared" si="151"/>
        <v>7879</v>
      </c>
    </row>
    <row r="710" spans="1:45">
      <c r="A710" t="str">
        <f t="shared" si="142"/>
        <v>4117240917</v>
      </c>
      <c r="B710" t="str">
        <f t="shared" si="143"/>
        <v>41172ES Spanish</v>
      </c>
      <c r="C710" s="1">
        <v>41172</v>
      </c>
      <c r="D710">
        <v>40917</v>
      </c>
      <c r="E710" t="s">
        <v>61</v>
      </c>
      <c r="F710" t="s">
        <v>33</v>
      </c>
      <c r="G710" t="s">
        <v>45</v>
      </c>
      <c r="H710" t="s">
        <v>51</v>
      </c>
      <c r="I710">
        <v>36018</v>
      </c>
      <c r="J710">
        <v>53</v>
      </c>
      <c r="K710">
        <v>17666</v>
      </c>
      <c r="L710">
        <v>191</v>
      </c>
      <c r="N710">
        <v>186</v>
      </c>
      <c r="O710">
        <v>7626</v>
      </c>
      <c r="P710">
        <v>481</v>
      </c>
      <c r="Q710">
        <v>53</v>
      </c>
      <c r="R710">
        <v>161</v>
      </c>
      <c r="S710">
        <v>18</v>
      </c>
      <c r="V710">
        <v>4</v>
      </c>
      <c r="W710">
        <v>1752</v>
      </c>
      <c r="X710">
        <v>1793</v>
      </c>
      <c r="Y710">
        <v>956</v>
      </c>
      <c r="Z710">
        <v>5697</v>
      </c>
      <c r="AI710">
        <v>9.5</v>
      </c>
      <c r="AK710">
        <f t="shared" si="144"/>
        <v>35894</v>
      </c>
      <c r="AL710">
        <f t="shared" si="145"/>
        <v>124</v>
      </c>
      <c r="AM710" s="16">
        <f t="shared" si="146"/>
        <v>3.442723082902993E-3</v>
      </c>
      <c r="AN710">
        <f t="shared" si="147"/>
        <v>25692</v>
      </c>
      <c r="AO710">
        <f t="shared" si="148"/>
        <v>25478</v>
      </c>
      <c r="AP710">
        <f t="shared" si="150"/>
        <v>34225</v>
      </c>
      <c r="AQ710">
        <f t="shared" si="149"/>
        <v>214</v>
      </c>
      <c r="AS710">
        <f t="shared" si="151"/>
        <v>8409</v>
      </c>
    </row>
    <row r="711" spans="1:45">
      <c r="A711" t="str">
        <f t="shared" si="142"/>
        <v>4117240971</v>
      </c>
      <c r="B711" t="str">
        <f t="shared" si="143"/>
        <v>41172ES Spanish</v>
      </c>
      <c r="C711" s="1">
        <v>41172</v>
      </c>
      <c r="D711">
        <v>40971</v>
      </c>
      <c r="E711" t="s">
        <v>62</v>
      </c>
      <c r="F711" t="s">
        <v>33</v>
      </c>
      <c r="G711" t="s">
        <v>45</v>
      </c>
      <c r="H711" t="s">
        <v>51</v>
      </c>
      <c r="I711">
        <v>37805</v>
      </c>
      <c r="J711">
        <v>18</v>
      </c>
      <c r="K711">
        <v>15708</v>
      </c>
      <c r="L711">
        <v>1246</v>
      </c>
      <c r="N711">
        <v>1376</v>
      </c>
      <c r="O711">
        <v>10780</v>
      </c>
      <c r="P711">
        <v>1541</v>
      </c>
      <c r="Q711">
        <v>18</v>
      </c>
      <c r="R711">
        <v>697</v>
      </c>
      <c r="S711">
        <v>18</v>
      </c>
      <c r="V711">
        <v>31</v>
      </c>
      <c r="W711">
        <v>1817</v>
      </c>
      <c r="X711">
        <v>1774</v>
      </c>
      <c r="Z711">
        <v>5609</v>
      </c>
      <c r="AI711">
        <v>10</v>
      </c>
      <c r="AK711">
        <f t="shared" si="144"/>
        <v>37810</v>
      </c>
      <c r="AL711">
        <f t="shared" si="145"/>
        <v>0</v>
      </c>
      <c r="AM711" s="16">
        <f t="shared" si="146"/>
        <v>0</v>
      </c>
      <c r="AN711">
        <f t="shared" si="147"/>
        <v>28579</v>
      </c>
      <c r="AO711">
        <f t="shared" si="148"/>
        <v>27864</v>
      </c>
      <c r="AP711">
        <f t="shared" si="150"/>
        <v>36031</v>
      </c>
      <c r="AQ711">
        <f t="shared" si="149"/>
        <v>715</v>
      </c>
      <c r="AS711">
        <f t="shared" si="151"/>
        <v>7457</v>
      </c>
    </row>
    <row r="712" spans="1:45">
      <c r="A712" t="str">
        <f t="shared" si="142"/>
        <v>4117240425</v>
      </c>
      <c r="B712" t="str">
        <f t="shared" si="143"/>
        <v>41172ES Spanish</v>
      </c>
      <c r="C712" s="1">
        <v>41172</v>
      </c>
      <c r="D712">
        <v>40425</v>
      </c>
      <c r="E712" t="s">
        <v>302</v>
      </c>
      <c r="F712" t="s">
        <v>33</v>
      </c>
      <c r="G712" t="s">
        <v>45</v>
      </c>
      <c r="H712" t="s">
        <v>257</v>
      </c>
      <c r="I712">
        <v>16188</v>
      </c>
      <c r="J712">
        <v>15</v>
      </c>
      <c r="K712">
        <v>12430</v>
      </c>
      <c r="L712">
        <v>488</v>
      </c>
      <c r="N712">
        <v>490</v>
      </c>
      <c r="O712">
        <v>2243</v>
      </c>
      <c r="P712">
        <v>1011</v>
      </c>
      <c r="Q712">
        <v>15</v>
      </c>
      <c r="R712">
        <v>5</v>
      </c>
      <c r="S712">
        <v>4</v>
      </c>
      <c r="V712">
        <v>2</v>
      </c>
      <c r="W712">
        <v>1001</v>
      </c>
      <c r="AI712">
        <v>4.5</v>
      </c>
      <c r="AK712">
        <f t="shared" si="144"/>
        <v>16186</v>
      </c>
      <c r="AL712">
        <f t="shared" si="145"/>
        <v>2</v>
      </c>
      <c r="AM712" s="16">
        <f t="shared" si="146"/>
        <v>1.2354830738818879E-4</v>
      </c>
      <c r="AN712">
        <f t="shared" si="147"/>
        <v>15183</v>
      </c>
      <c r="AO712">
        <f t="shared" si="148"/>
        <v>15163</v>
      </c>
      <c r="AP712">
        <f t="shared" si="150"/>
        <v>16188</v>
      </c>
      <c r="AQ712">
        <f t="shared" si="149"/>
        <v>20</v>
      </c>
      <c r="AS712">
        <f t="shared" si="151"/>
        <v>1003</v>
      </c>
    </row>
    <row r="713" spans="1:45">
      <c r="A713" t="str">
        <f t="shared" si="142"/>
        <v>4117277141</v>
      </c>
      <c r="B713" t="str">
        <f t="shared" si="143"/>
        <v>41172ES Spanish</v>
      </c>
      <c r="C713" s="1">
        <v>41172</v>
      </c>
      <c r="D713">
        <v>77141</v>
      </c>
      <c r="E713" t="s">
        <v>301</v>
      </c>
      <c r="F713" t="s">
        <v>33</v>
      </c>
      <c r="G713" t="s">
        <v>45</v>
      </c>
      <c r="H713" t="s">
        <v>257</v>
      </c>
      <c r="I713">
        <v>37852</v>
      </c>
      <c r="J713">
        <v>41</v>
      </c>
      <c r="K713">
        <v>25070</v>
      </c>
      <c r="L713">
        <v>1324</v>
      </c>
      <c r="N713">
        <v>1330</v>
      </c>
      <c r="O713">
        <v>3638</v>
      </c>
      <c r="P713">
        <v>732</v>
      </c>
      <c r="Q713">
        <v>41</v>
      </c>
      <c r="R713">
        <v>1378</v>
      </c>
      <c r="S713">
        <v>10</v>
      </c>
      <c r="V713">
        <v>10</v>
      </c>
      <c r="W713">
        <v>1353</v>
      </c>
      <c r="X713">
        <v>1837</v>
      </c>
      <c r="Z713">
        <v>3196</v>
      </c>
      <c r="AI713">
        <v>10</v>
      </c>
      <c r="AK713">
        <f t="shared" si="144"/>
        <v>37853</v>
      </c>
      <c r="AL713">
        <f t="shared" si="145"/>
        <v>0</v>
      </c>
      <c r="AM713" s="16">
        <f t="shared" si="146"/>
        <v>0</v>
      </c>
      <c r="AN713">
        <f t="shared" si="147"/>
        <v>31457</v>
      </c>
      <c r="AO713">
        <f t="shared" si="148"/>
        <v>30038</v>
      </c>
      <c r="AP713">
        <f t="shared" si="150"/>
        <v>36015</v>
      </c>
      <c r="AQ713">
        <f t="shared" si="149"/>
        <v>1419</v>
      </c>
      <c r="AS713">
        <f t="shared" si="151"/>
        <v>4559</v>
      </c>
    </row>
    <row r="714" spans="1:45">
      <c r="A714" t="str">
        <f t="shared" si="142"/>
        <v>4117240282</v>
      </c>
      <c r="B714" t="str">
        <f t="shared" si="143"/>
        <v>41172ES Spanish</v>
      </c>
      <c r="C714" s="1">
        <v>41172</v>
      </c>
      <c r="D714">
        <v>40282</v>
      </c>
      <c r="E714" t="s">
        <v>304</v>
      </c>
      <c r="F714" t="s">
        <v>33</v>
      </c>
      <c r="G714" t="s">
        <v>45</v>
      </c>
      <c r="H714" t="s">
        <v>282</v>
      </c>
      <c r="I714">
        <v>21852</v>
      </c>
      <c r="J714">
        <v>36</v>
      </c>
      <c r="K714">
        <v>14519</v>
      </c>
      <c r="L714">
        <v>246</v>
      </c>
      <c r="N714">
        <v>245</v>
      </c>
      <c r="O714">
        <v>1327</v>
      </c>
      <c r="P714">
        <v>447</v>
      </c>
      <c r="Q714">
        <v>36</v>
      </c>
      <c r="R714">
        <v>23</v>
      </c>
      <c r="S714">
        <v>6</v>
      </c>
      <c r="V714">
        <v>6</v>
      </c>
      <c r="W714">
        <v>1833</v>
      </c>
      <c r="Y714">
        <v>210</v>
      </c>
      <c r="AC714">
        <v>3653</v>
      </c>
      <c r="AI714">
        <v>6.1</v>
      </c>
      <c r="AK714">
        <f t="shared" si="144"/>
        <v>21852</v>
      </c>
      <c r="AL714">
        <f t="shared" si="145"/>
        <v>0</v>
      </c>
      <c r="AM714" s="16">
        <f t="shared" si="146"/>
        <v>0</v>
      </c>
      <c r="AN714">
        <f t="shared" si="147"/>
        <v>16150</v>
      </c>
      <c r="AO714">
        <f t="shared" si="148"/>
        <v>16091</v>
      </c>
      <c r="AP714">
        <f t="shared" si="150"/>
        <v>21852</v>
      </c>
      <c r="AQ714">
        <f t="shared" si="149"/>
        <v>59</v>
      </c>
      <c r="AS714">
        <f t="shared" si="151"/>
        <v>5702</v>
      </c>
    </row>
    <row r="715" spans="1:45">
      <c r="A715" t="str">
        <f t="shared" si="142"/>
        <v>4117277165</v>
      </c>
      <c r="B715" t="str">
        <f t="shared" si="143"/>
        <v>41172ES Spanish</v>
      </c>
      <c r="C715" s="1">
        <v>41172</v>
      </c>
      <c r="D715">
        <v>77165</v>
      </c>
      <c r="E715" t="s">
        <v>92</v>
      </c>
      <c r="F715" t="s">
        <v>33</v>
      </c>
      <c r="G715" t="s">
        <v>45</v>
      </c>
      <c r="H715" t="s">
        <v>82</v>
      </c>
      <c r="I715">
        <v>30775</v>
      </c>
      <c r="J715">
        <v>47</v>
      </c>
      <c r="K715">
        <v>21653</v>
      </c>
      <c r="L715">
        <v>808</v>
      </c>
      <c r="N715">
        <v>922</v>
      </c>
      <c r="O715">
        <v>309</v>
      </c>
      <c r="P715">
        <v>484</v>
      </c>
      <c r="Q715">
        <v>47</v>
      </c>
      <c r="R715">
        <v>322</v>
      </c>
      <c r="S715">
        <v>2</v>
      </c>
      <c r="V715">
        <v>6</v>
      </c>
      <c r="W715">
        <v>1828</v>
      </c>
      <c r="X715">
        <v>1896</v>
      </c>
      <c r="Y715">
        <v>232</v>
      </c>
      <c r="Z715">
        <v>3543</v>
      </c>
      <c r="AI715">
        <v>8</v>
      </c>
      <c r="AK715">
        <f t="shared" si="144"/>
        <v>30758</v>
      </c>
      <c r="AL715">
        <f t="shared" si="145"/>
        <v>17</v>
      </c>
      <c r="AM715" s="16">
        <f t="shared" si="146"/>
        <v>5.5239642567018684E-4</v>
      </c>
      <c r="AN715">
        <f t="shared" si="147"/>
        <v>23253</v>
      </c>
      <c r="AO715">
        <f t="shared" si="148"/>
        <v>22884</v>
      </c>
      <c r="AP715">
        <f t="shared" si="150"/>
        <v>28879</v>
      </c>
      <c r="AQ715">
        <f t="shared" si="149"/>
        <v>369</v>
      </c>
      <c r="AS715">
        <f t="shared" si="151"/>
        <v>5609</v>
      </c>
    </row>
    <row r="716" spans="1:45">
      <c r="A716" t="str">
        <f t="shared" si="142"/>
        <v>4117240031</v>
      </c>
      <c r="B716" t="str">
        <f t="shared" si="143"/>
        <v>41172ES Spanish</v>
      </c>
      <c r="C716" s="1">
        <v>41172</v>
      </c>
      <c r="D716">
        <v>40031</v>
      </c>
      <c r="E716" t="s">
        <v>91</v>
      </c>
      <c r="F716" t="s">
        <v>33</v>
      </c>
      <c r="G716" t="s">
        <v>45</v>
      </c>
      <c r="H716" t="s">
        <v>82</v>
      </c>
      <c r="I716">
        <v>35893</v>
      </c>
      <c r="J716">
        <v>35</v>
      </c>
      <c r="K716">
        <v>23997</v>
      </c>
      <c r="L716">
        <v>84</v>
      </c>
      <c r="N716">
        <v>83</v>
      </c>
      <c r="O716">
        <v>4451</v>
      </c>
      <c r="P716">
        <v>815</v>
      </c>
      <c r="Q716">
        <v>35</v>
      </c>
      <c r="R716">
        <v>289</v>
      </c>
      <c r="S716">
        <v>4</v>
      </c>
      <c r="V716">
        <v>10</v>
      </c>
      <c r="W716">
        <v>1870</v>
      </c>
      <c r="X716">
        <v>1823</v>
      </c>
      <c r="Y716">
        <v>693</v>
      </c>
      <c r="Z716">
        <v>2233</v>
      </c>
      <c r="AC716">
        <v>384</v>
      </c>
      <c r="AI716">
        <v>9.5</v>
      </c>
      <c r="AK716">
        <f t="shared" si="144"/>
        <v>35868</v>
      </c>
      <c r="AL716">
        <f t="shared" si="145"/>
        <v>25</v>
      </c>
      <c r="AM716" s="16">
        <f t="shared" si="146"/>
        <v>6.9651464073774831E-4</v>
      </c>
      <c r="AN716">
        <f t="shared" si="147"/>
        <v>28855</v>
      </c>
      <c r="AO716">
        <f t="shared" si="148"/>
        <v>28531</v>
      </c>
      <c r="AP716">
        <f t="shared" si="150"/>
        <v>34070</v>
      </c>
      <c r="AQ716">
        <f t="shared" si="149"/>
        <v>324</v>
      </c>
      <c r="AS716">
        <f t="shared" si="151"/>
        <v>5190</v>
      </c>
    </row>
    <row r="717" spans="1:45">
      <c r="A717" t="str">
        <f t="shared" si="142"/>
        <v>4117240856</v>
      </c>
      <c r="B717" t="str">
        <f t="shared" si="143"/>
        <v>41172ES Spanish</v>
      </c>
      <c r="C717" s="1">
        <v>41172</v>
      </c>
      <c r="D717">
        <v>40856</v>
      </c>
      <c r="E717" t="s">
        <v>93</v>
      </c>
      <c r="F717" t="s">
        <v>33</v>
      </c>
      <c r="G717" t="s">
        <v>45</v>
      </c>
      <c r="H717" t="s">
        <v>82</v>
      </c>
      <c r="I717">
        <v>37802</v>
      </c>
      <c r="J717">
        <v>49</v>
      </c>
      <c r="K717">
        <v>21516</v>
      </c>
      <c r="L717">
        <v>737</v>
      </c>
      <c r="N717">
        <v>727</v>
      </c>
      <c r="O717">
        <v>615</v>
      </c>
      <c r="P717">
        <v>467</v>
      </c>
      <c r="Q717">
        <v>50</v>
      </c>
      <c r="R717">
        <v>1329</v>
      </c>
      <c r="S717">
        <v>3</v>
      </c>
      <c r="V717">
        <v>10</v>
      </c>
      <c r="W717">
        <v>1826</v>
      </c>
      <c r="X717">
        <v>1839</v>
      </c>
      <c r="Y717">
        <v>340</v>
      </c>
      <c r="Z717">
        <v>9550</v>
      </c>
      <c r="AI717">
        <v>10</v>
      </c>
      <c r="AK717">
        <f t="shared" si="144"/>
        <v>37802</v>
      </c>
      <c r="AL717">
        <f t="shared" si="145"/>
        <v>0</v>
      </c>
      <c r="AM717" s="16">
        <f t="shared" si="146"/>
        <v>0</v>
      </c>
      <c r="AN717">
        <f t="shared" si="147"/>
        <v>24237</v>
      </c>
      <c r="AO717">
        <f t="shared" si="148"/>
        <v>22858</v>
      </c>
      <c r="AP717">
        <f t="shared" si="150"/>
        <v>35963</v>
      </c>
      <c r="AQ717">
        <f t="shared" si="149"/>
        <v>1379</v>
      </c>
      <c r="AS717">
        <f t="shared" si="151"/>
        <v>11726</v>
      </c>
    </row>
    <row r="718" spans="1:45">
      <c r="A718" t="str">
        <f t="shared" si="142"/>
        <v>4117230586</v>
      </c>
      <c r="B718" t="str">
        <f t="shared" si="143"/>
        <v>41172ES English</v>
      </c>
      <c r="C718" s="1">
        <v>41172</v>
      </c>
      <c r="D718">
        <v>30586</v>
      </c>
      <c r="E718" t="s">
        <v>307</v>
      </c>
      <c r="F718" t="s">
        <v>67</v>
      </c>
      <c r="G718" t="s">
        <v>34</v>
      </c>
      <c r="H718" t="s">
        <v>306</v>
      </c>
      <c r="I718">
        <v>28786</v>
      </c>
      <c r="J718">
        <v>35</v>
      </c>
      <c r="K718">
        <v>16367</v>
      </c>
      <c r="L718">
        <v>213</v>
      </c>
      <c r="N718">
        <v>358</v>
      </c>
      <c r="O718">
        <v>3994</v>
      </c>
      <c r="P718">
        <v>588</v>
      </c>
      <c r="Q718">
        <v>82</v>
      </c>
      <c r="R718">
        <v>25</v>
      </c>
      <c r="S718">
        <v>6</v>
      </c>
      <c r="V718">
        <v>40</v>
      </c>
      <c r="W718">
        <v>1772</v>
      </c>
      <c r="X718">
        <v>1761</v>
      </c>
      <c r="Y718">
        <v>849</v>
      </c>
      <c r="Z718">
        <v>1906</v>
      </c>
      <c r="AI718">
        <v>7.5</v>
      </c>
      <c r="AK718">
        <f t="shared" si="144"/>
        <v>27154</v>
      </c>
      <c r="AL718">
        <f t="shared" si="145"/>
        <v>1632</v>
      </c>
      <c r="AM718" s="16">
        <f t="shared" si="146"/>
        <v>5.6694226360036126E-2</v>
      </c>
      <c r="AN718">
        <f t="shared" si="147"/>
        <v>20826</v>
      </c>
      <c r="AO718">
        <f t="shared" si="148"/>
        <v>20719</v>
      </c>
      <c r="AP718">
        <f t="shared" si="150"/>
        <v>27025</v>
      </c>
      <c r="AQ718">
        <f t="shared" si="149"/>
        <v>107</v>
      </c>
      <c r="AS718">
        <f t="shared" si="151"/>
        <v>4567</v>
      </c>
    </row>
    <row r="719" spans="1:45">
      <c r="A719" t="str">
        <f t="shared" si="142"/>
        <v>4117230425</v>
      </c>
      <c r="B719" t="str">
        <f t="shared" si="143"/>
        <v>41172ES English</v>
      </c>
      <c r="C719" s="1">
        <v>41172</v>
      </c>
      <c r="D719">
        <v>30425</v>
      </c>
      <c r="E719" t="s">
        <v>305</v>
      </c>
      <c r="F719" t="s">
        <v>67</v>
      </c>
      <c r="G719" t="s">
        <v>34</v>
      </c>
      <c r="H719" t="s">
        <v>306</v>
      </c>
      <c r="I719">
        <v>20299</v>
      </c>
      <c r="J719">
        <v>24</v>
      </c>
      <c r="K719">
        <v>14802</v>
      </c>
      <c r="L719">
        <v>421</v>
      </c>
      <c r="N719">
        <v>510</v>
      </c>
      <c r="O719">
        <v>1686</v>
      </c>
      <c r="P719">
        <v>705</v>
      </c>
      <c r="Q719">
        <v>24</v>
      </c>
      <c r="R719">
        <v>18</v>
      </c>
      <c r="S719">
        <v>2</v>
      </c>
      <c r="V719">
        <v>90</v>
      </c>
      <c r="W719">
        <v>893</v>
      </c>
      <c r="X719">
        <v>1791</v>
      </c>
      <c r="Y719">
        <v>12</v>
      </c>
      <c r="AA719">
        <v>424</v>
      </c>
      <c r="AI719">
        <v>5.0999999999999996</v>
      </c>
      <c r="AK719">
        <f t="shared" si="144"/>
        <v>20250</v>
      </c>
      <c r="AL719">
        <f t="shared" si="145"/>
        <v>49</v>
      </c>
      <c r="AM719" s="16">
        <f t="shared" si="146"/>
        <v>2.4139120153702153E-3</v>
      </c>
      <c r="AN719">
        <f t="shared" si="147"/>
        <v>17040</v>
      </c>
      <c r="AO719">
        <f t="shared" si="148"/>
        <v>16998</v>
      </c>
      <c r="AP719">
        <f t="shared" si="150"/>
        <v>18508</v>
      </c>
      <c r="AQ719">
        <f t="shared" si="149"/>
        <v>42</v>
      </c>
      <c r="AS719">
        <f t="shared" si="151"/>
        <v>1419</v>
      </c>
    </row>
    <row r="720" spans="1:45">
      <c r="A720" t="str">
        <f t="shared" si="142"/>
        <v>4117230398</v>
      </c>
      <c r="B720" t="str">
        <f t="shared" si="143"/>
        <v>41172ES English</v>
      </c>
      <c r="C720" s="1">
        <v>41172</v>
      </c>
      <c r="D720">
        <v>30398</v>
      </c>
      <c r="E720" t="s">
        <v>308</v>
      </c>
      <c r="F720" t="s">
        <v>67</v>
      </c>
      <c r="G720" t="s">
        <v>34</v>
      </c>
      <c r="H720" t="s">
        <v>309</v>
      </c>
      <c r="I720">
        <v>21621</v>
      </c>
      <c r="J720">
        <v>29</v>
      </c>
      <c r="K720">
        <v>17706</v>
      </c>
      <c r="L720">
        <v>187</v>
      </c>
      <c r="N720">
        <v>178</v>
      </c>
      <c r="O720">
        <v>1206</v>
      </c>
      <c r="P720">
        <v>659</v>
      </c>
      <c r="Q720">
        <v>29</v>
      </c>
      <c r="R720">
        <v>279</v>
      </c>
      <c r="S720">
        <v>1</v>
      </c>
      <c r="V720">
        <v>1</v>
      </c>
      <c r="W720">
        <v>1596</v>
      </c>
      <c r="Y720">
        <v>617</v>
      </c>
      <c r="AI720">
        <v>6</v>
      </c>
      <c r="AK720">
        <f t="shared" si="144"/>
        <v>21612</v>
      </c>
      <c r="AL720">
        <f t="shared" si="145"/>
        <v>9</v>
      </c>
      <c r="AM720" s="16">
        <f t="shared" si="146"/>
        <v>4.1626196753156655E-4</v>
      </c>
      <c r="AN720">
        <f t="shared" si="147"/>
        <v>19398</v>
      </c>
      <c r="AO720">
        <f t="shared" si="148"/>
        <v>19090</v>
      </c>
      <c r="AP720">
        <f t="shared" si="150"/>
        <v>21621</v>
      </c>
      <c r="AQ720">
        <f t="shared" si="149"/>
        <v>308</v>
      </c>
      <c r="AS720">
        <f t="shared" si="151"/>
        <v>2214</v>
      </c>
    </row>
    <row r="721" spans="1:45">
      <c r="A721" t="str">
        <f t="shared" si="142"/>
        <v>4117230423</v>
      </c>
      <c r="B721" t="str">
        <f t="shared" si="143"/>
        <v>41172ES English</v>
      </c>
      <c r="C721" s="1">
        <v>41172</v>
      </c>
      <c r="D721">
        <v>30423</v>
      </c>
      <c r="E721" t="s">
        <v>312</v>
      </c>
      <c r="F721" t="s">
        <v>67</v>
      </c>
      <c r="G721" t="s">
        <v>34</v>
      </c>
      <c r="H721" t="s">
        <v>309</v>
      </c>
      <c r="I721">
        <v>34011</v>
      </c>
      <c r="J721">
        <v>37</v>
      </c>
      <c r="K721">
        <v>15196</v>
      </c>
      <c r="L721">
        <v>1473</v>
      </c>
      <c r="N721">
        <v>1468</v>
      </c>
      <c r="O721">
        <v>9320</v>
      </c>
      <c r="P721">
        <v>702</v>
      </c>
      <c r="Q721">
        <v>37</v>
      </c>
      <c r="R721">
        <v>22</v>
      </c>
      <c r="S721">
        <v>30</v>
      </c>
      <c r="V721">
        <v>134</v>
      </c>
      <c r="W721">
        <v>1829</v>
      </c>
      <c r="X721">
        <v>1796</v>
      </c>
      <c r="Y721">
        <v>770</v>
      </c>
      <c r="Z721">
        <v>3015</v>
      </c>
      <c r="AI721">
        <v>8.9</v>
      </c>
      <c r="AK721">
        <f t="shared" si="144"/>
        <v>33587</v>
      </c>
      <c r="AL721">
        <f t="shared" si="145"/>
        <v>424</v>
      </c>
      <c r="AM721" s="16">
        <f t="shared" si="146"/>
        <v>1.2466554938108259E-2</v>
      </c>
      <c r="AN721">
        <f t="shared" si="147"/>
        <v>26043</v>
      </c>
      <c r="AO721">
        <f t="shared" si="148"/>
        <v>25984</v>
      </c>
      <c r="AP721">
        <f t="shared" si="150"/>
        <v>32215</v>
      </c>
      <c r="AQ721">
        <f t="shared" si="149"/>
        <v>59</v>
      </c>
      <c r="AS721">
        <f t="shared" si="151"/>
        <v>5748</v>
      </c>
    </row>
    <row r="722" spans="1:45">
      <c r="A722" t="str">
        <f t="shared" si="142"/>
        <v>4117230424</v>
      </c>
      <c r="B722" t="str">
        <f t="shared" si="143"/>
        <v>41172ES English</v>
      </c>
      <c r="C722" s="1">
        <v>41172</v>
      </c>
      <c r="D722">
        <v>30424</v>
      </c>
      <c r="E722" t="s">
        <v>310</v>
      </c>
      <c r="F722" t="s">
        <v>67</v>
      </c>
      <c r="G722" t="s">
        <v>34</v>
      </c>
      <c r="H722" t="s">
        <v>309</v>
      </c>
      <c r="I722">
        <v>30697</v>
      </c>
      <c r="J722">
        <v>28</v>
      </c>
      <c r="K722">
        <v>19555</v>
      </c>
      <c r="L722">
        <v>1531</v>
      </c>
      <c r="N722">
        <v>1385</v>
      </c>
      <c r="O722">
        <v>5205</v>
      </c>
      <c r="P722">
        <v>939</v>
      </c>
      <c r="Q722">
        <v>28</v>
      </c>
      <c r="R722">
        <v>16</v>
      </c>
      <c r="S722">
        <v>12</v>
      </c>
      <c r="V722">
        <v>58</v>
      </c>
      <c r="W722">
        <v>1777</v>
      </c>
      <c r="X722">
        <v>1806</v>
      </c>
      <c r="Y722">
        <v>206</v>
      </c>
      <c r="AI722">
        <v>8</v>
      </c>
      <c r="AK722">
        <f t="shared" si="144"/>
        <v>30036</v>
      </c>
      <c r="AL722">
        <f t="shared" si="145"/>
        <v>661</v>
      </c>
      <c r="AM722" s="16">
        <f t="shared" si="146"/>
        <v>2.1533048832133434E-2</v>
      </c>
      <c r="AN722">
        <f t="shared" si="147"/>
        <v>26189</v>
      </c>
      <c r="AO722">
        <f t="shared" si="148"/>
        <v>26145</v>
      </c>
      <c r="AP722">
        <f t="shared" si="150"/>
        <v>28891</v>
      </c>
      <c r="AQ722">
        <f t="shared" si="149"/>
        <v>44</v>
      </c>
      <c r="AS722">
        <f t="shared" si="151"/>
        <v>2041</v>
      </c>
    </row>
    <row r="723" spans="1:45">
      <c r="A723" t="str">
        <f t="shared" si="142"/>
        <v>4117230421</v>
      </c>
      <c r="B723" t="str">
        <f t="shared" si="143"/>
        <v>41172ES English</v>
      </c>
      <c r="C723" s="1">
        <v>41172</v>
      </c>
      <c r="D723">
        <v>30421</v>
      </c>
      <c r="E723" t="s">
        <v>313</v>
      </c>
      <c r="F723" t="s">
        <v>67</v>
      </c>
      <c r="G723" t="s">
        <v>34</v>
      </c>
      <c r="H723" t="s">
        <v>309</v>
      </c>
      <c r="I723">
        <v>27039</v>
      </c>
      <c r="J723">
        <v>52</v>
      </c>
      <c r="K723">
        <v>19917</v>
      </c>
      <c r="L723">
        <v>595</v>
      </c>
      <c r="N723">
        <v>839</v>
      </c>
      <c r="O723">
        <v>2</v>
      </c>
      <c r="P723">
        <v>395</v>
      </c>
      <c r="Q723">
        <v>52</v>
      </c>
      <c r="R723">
        <v>266</v>
      </c>
      <c r="V723">
        <v>69</v>
      </c>
      <c r="W723">
        <v>1838</v>
      </c>
      <c r="X723">
        <v>1821</v>
      </c>
      <c r="Z723">
        <v>1961</v>
      </c>
      <c r="AI723">
        <v>7</v>
      </c>
      <c r="AK723">
        <f t="shared" si="144"/>
        <v>26765</v>
      </c>
      <c r="AL723">
        <f t="shared" si="145"/>
        <v>274</v>
      </c>
      <c r="AM723" s="16">
        <f t="shared" si="146"/>
        <v>1.0133510854691372E-2</v>
      </c>
      <c r="AN723">
        <f t="shared" si="147"/>
        <v>21076</v>
      </c>
      <c r="AO723">
        <f t="shared" si="148"/>
        <v>20758</v>
      </c>
      <c r="AP723">
        <f t="shared" si="150"/>
        <v>25218</v>
      </c>
      <c r="AQ723">
        <f t="shared" si="149"/>
        <v>318</v>
      </c>
      <c r="AS723">
        <f t="shared" si="151"/>
        <v>3868</v>
      </c>
    </row>
    <row r="724" spans="1:45">
      <c r="A724" t="str">
        <f t="shared" si="142"/>
        <v>4117230556</v>
      </c>
      <c r="B724" t="str">
        <f t="shared" si="143"/>
        <v>41172ES English</v>
      </c>
      <c r="C724" s="1">
        <v>41172</v>
      </c>
      <c r="D724">
        <v>30556</v>
      </c>
      <c r="E724" t="s">
        <v>314</v>
      </c>
      <c r="F724" t="s">
        <v>67</v>
      </c>
      <c r="G724" t="s">
        <v>34</v>
      </c>
      <c r="H724" t="s">
        <v>315</v>
      </c>
      <c r="I724">
        <v>31251</v>
      </c>
      <c r="J724">
        <v>30</v>
      </c>
      <c r="K724">
        <v>22209</v>
      </c>
      <c r="L724">
        <v>79</v>
      </c>
      <c r="N724">
        <v>250</v>
      </c>
      <c r="O724">
        <v>4286</v>
      </c>
      <c r="P724">
        <v>886</v>
      </c>
      <c r="Q724">
        <v>30</v>
      </c>
      <c r="R724">
        <v>15</v>
      </c>
      <c r="S724">
        <v>5</v>
      </c>
      <c r="V724">
        <v>4</v>
      </c>
      <c r="W724">
        <v>1829</v>
      </c>
      <c r="X724">
        <v>1814</v>
      </c>
      <c r="Y724">
        <v>404</v>
      </c>
      <c r="AI724">
        <v>8.1999999999999993</v>
      </c>
      <c r="AK724">
        <f t="shared" si="144"/>
        <v>30841</v>
      </c>
      <c r="AL724">
        <f t="shared" si="145"/>
        <v>410</v>
      </c>
      <c r="AM724" s="16">
        <f t="shared" si="146"/>
        <v>1.311958017343445E-2</v>
      </c>
      <c r="AN724">
        <f t="shared" si="147"/>
        <v>26790</v>
      </c>
      <c r="AO724">
        <f t="shared" si="148"/>
        <v>26745</v>
      </c>
      <c r="AP724">
        <f t="shared" si="150"/>
        <v>29437</v>
      </c>
      <c r="AQ724">
        <f t="shared" si="149"/>
        <v>45</v>
      </c>
      <c r="AS724">
        <f t="shared" si="151"/>
        <v>2237</v>
      </c>
    </row>
    <row r="725" spans="1:45">
      <c r="A725" t="str">
        <f t="shared" si="142"/>
        <v>4117230579</v>
      </c>
      <c r="B725" t="str">
        <f t="shared" si="143"/>
        <v>41172ES English</v>
      </c>
      <c r="C725" s="1">
        <v>41172</v>
      </c>
      <c r="D725">
        <v>30579</v>
      </c>
      <c r="E725" t="s">
        <v>316</v>
      </c>
      <c r="F725" t="s">
        <v>67</v>
      </c>
      <c r="G725" t="s">
        <v>34</v>
      </c>
      <c r="H725" t="s">
        <v>315</v>
      </c>
      <c r="I725">
        <v>37818</v>
      </c>
      <c r="J725">
        <v>90</v>
      </c>
      <c r="K725">
        <v>27264</v>
      </c>
      <c r="L725">
        <v>848</v>
      </c>
      <c r="N725">
        <v>831</v>
      </c>
      <c r="O725">
        <v>2316</v>
      </c>
      <c r="P725">
        <v>338</v>
      </c>
      <c r="Q725">
        <v>90</v>
      </c>
      <c r="R725">
        <v>1322</v>
      </c>
      <c r="S725">
        <v>9</v>
      </c>
      <c r="V725">
        <v>45</v>
      </c>
      <c r="W725">
        <v>1753</v>
      </c>
      <c r="X725">
        <v>1781</v>
      </c>
      <c r="Y725">
        <v>615</v>
      </c>
      <c r="Z725">
        <v>1795</v>
      </c>
      <c r="AI725">
        <v>10</v>
      </c>
      <c r="AK725">
        <f t="shared" si="144"/>
        <v>37812</v>
      </c>
      <c r="AL725">
        <f t="shared" si="145"/>
        <v>6</v>
      </c>
      <c r="AM725" s="16">
        <f t="shared" si="146"/>
        <v>1.5865460891638903E-4</v>
      </c>
      <c r="AN725">
        <f t="shared" si="147"/>
        <v>31823</v>
      </c>
      <c r="AO725">
        <f t="shared" si="148"/>
        <v>30411</v>
      </c>
      <c r="AP725">
        <f t="shared" si="150"/>
        <v>36037</v>
      </c>
      <c r="AQ725">
        <f t="shared" si="149"/>
        <v>1412</v>
      </c>
      <c r="AS725">
        <f t="shared" si="151"/>
        <v>4208</v>
      </c>
    </row>
    <row r="726" spans="1:45">
      <c r="A726" t="str">
        <f t="shared" si="142"/>
        <v>4117230603</v>
      </c>
      <c r="B726" t="str">
        <f t="shared" si="143"/>
        <v>41172ES English</v>
      </c>
      <c r="C726" s="1">
        <v>41172</v>
      </c>
      <c r="D726">
        <v>30603</v>
      </c>
      <c r="E726" t="s">
        <v>606</v>
      </c>
      <c r="F726" t="s">
        <v>67</v>
      </c>
      <c r="G726" t="s">
        <v>34</v>
      </c>
      <c r="H726" t="s">
        <v>315</v>
      </c>
      <c r="I726">
        <v>36064</v>
      </c>
      <c r="J726">
        <v>50</v>
      </c>
      <c r="K726">
        <v>23896</v>
      </c>
      <c r="L726">
        <v>1564</v>
      </c>
      <c r="N726">
        <v>1531</v>
      </c>
      <c r="O726">
        <v>4702</v>
      </c>
      <c r="P726">
        <v>603</v>
      </c>
      <c r="Q726">
        <v>50</v>
      </c>
      <c r="R726">
        <v>231</v>
      </c>
      <c r="S726">
        <v>13</v>
      </c>
      <c r="V726">
        <v>7</v>
      </c>
      <c r="W726">
        <v>1762</v>
      </c>
      <c r="X726">
        <v>1766</v>
      </c>
      <c r="Y726">
        <v>214</v>
      </c>
      <c r="Z726">
        <v>1872</v>
      </c>
      <c r="AI726">
        <v>9.5</v>
      </c>
      <c r="AK726">
        <f t="shared" si="144"/>
        <v>36031</v>
      </c>
      <c r="AL726">
        <f t="shared" si="145"/>
        <v>33</v>
      </c>
      <c r="AM726" s="16">
        <f t="shared" si="146"/>
        <v>9.1503992901508424E-4</v>
      </c>
      <c r="AN726">
        <f t="shared" si="147"/>
        <v>30410</v>
      </c>
      <c r="AO726">
        <f t="shared" si="148"/>
        <v>30129</v>
      </c>
      <c r="AP726">
        <f t="shared" si="150"/>
        <v>34298</v>
      </c>
      <c r="AQ726">
        <f t="shared" si="149"/>
        <v>281</v>
      </c>
      <c r="AS726">
        <f t="shared" si="151"/>
        <v>3855</v>
      </c>
    </row>
    <row r="727" spans="1:45">
      <c r="A727" t="str">
        <f t="shared" si="142"/>
        <v>4117230249</v>
      </c>
      <c r="B727" t="str">
        <f t="shared" si="143"/>
        <v>41172ES English</v>
      </c>
      <c r="C727" s="1">
        <v>41172</v>
      </c>
      <c r="D727">
        <v>30249</v>
      </c>
      <c r="E727" t="s">
        <v>317</v>
      </c>
      <c r="F727" t="s">
        <v>67</v>
      </c>
      <c r="G727" t="s">
        <v>34</v>
      </c>
      <c r="H727" t="s">
        <v>315</v>
      </c>
      <c r="I727">
        <v>30581</v>
      </c>
      <c r="J727">
        <v>38</v>
      </c>
      <c r="K727">
        <v>21457</v>
      </c>
      <c r="L727">
        <v>420</v>
      </c>
      <c r="N727">
        <v>1818</v>
      </c>
      <c r="O727">
        <v>715</v>
      </c>
      <c r="P727">
        <v>595</v>
      </c>
      <c r="Q727">
        <v>39</v>
      </c>
      <c r="R727">
        <v>21</v>
      </c>
      <c r="S727">
        <v>2</v>
      </c>
      <c r="V727">
        <v>173</v>
      </c>
      <c r="W727">
        <v>1828</v>
      </c>
      <c r="X727">
        <v>1797</v>
      </c>
      <c r="Z727">
        <v>2072</v>
      </c>
      <c r="AE727">
        <v>659</v>
      </c>
      <c r="AI727">
        <v>8</v>
      </c>
      <c r="AK727">
        <f t="shared" si="144"/>
        <v>30579</v>
      </c>
      <c r="AL727">
        <f t="shared" si="145"/>
        <v>2</v>
      </c>
      <c r="AM727" s="16">
        <f t="shared" si="146"/>
        <v>6.540008502011053E-5</v>
      </c>
      <c r="AN727">
        <f t="shared" si="147"/>
        <v>24050</v>
      </c>
      <c r="AO727">
        <f t="shared" si="148"/>
        <v>23990</v>
      </c>
      <c r="AP727">
        <f t="shared" si="150"/>
        <v>28784</v>
      </c>
      <c r="AQ727">
        <f t="shared" si="149"/>
        <v>60</v>
      </c>
      <c r="AS727">
        <f t="shared" si="151"/>
        <v>4732</v>
      </c>
    </row>
    <row r="728" spans="1:45">
      <c r="A728" t="str">
        <f t="shared" si="142"/>
        <v>4117230476</v>
      </c>
      <c r="B728" t="str">
        <f t="shared" si="143"/>
        <v>41172ES English</v>
      </c>
      <c r="C728" s="1">
        <v>41172</v>
      </c>
      <c r="D728">
        <v>30476</v>
      </c>
      <c r="E728" t="s">
        <v>318</v>
      </c>
      <c r="F728" t="s">
        <v>67</v>
      </c>
      <c r="G728" t="s">
        <v>34</v>
      </c>
      <c r="H728" t="s">
        <v>319</v>
      </c>
      <c r="I728">
        <v>37796</v>
      </c>
      <c r="J728">
        <v>48</v>
      </c>
      <c r="K728">
        <v>21976</v>
      </c>
      <c r="L728">
        <v>79</v>
      </c>
      <c r="N728">
        <v>61</v>
      </c>
      <c r="O728">
        <v>7163</v>
      </c>
      <c r="P728">
        <v>609</v>
      </c>
      <c r="Q728">
        <v>47</v>
      </c>
      <c r="R728">
        <v>1743</v>
      </c>
      <c r="S728">
        <v>22</v>
      </c>
      <c r="V728">
        <v>13</v>
      </c>
      <c r="W728">
        <v>1794</v>
      </c>
      <c r="X728">
        <v>945</v>
      </c>
      <c r="Y728">
        <v>1013</v>
      </c>
      <c r="Z728">
        <v>1724</v>
      </c>
      <c r="AA728">
        <v>1317</v>
      </c>
      <c r="AI728">
        <v>10.199999999999999</v>
      </c>
      <c r="AK728">
        <f t="shared" si="144"/>
        <v>37796</v>
      </c>
      <c r="AL728">
        <f t="shared" si="145"/>
        <v>0</v>
      </c>
      <c r="AM728" s="16">
        <f t="shared" si="146"/>
        <v>0</v>
      </c>
      <c r="AN728">
        <f t="shared" si="147"/>
        <v>30990</v>
      </c>
      <c r="AO728">
        <f t="shared" si="148"/>
        <v>29200</v>
      </c>
      <c r="AP728">
        <f t="shared" si="150"/>
        <v>36851</v>
      </c>
      <c r="AQ728">
        <f t="shared" si="149"/>
        <v>1790</v>
      </c>
      <c r="AS728">
        <f t="shared" si="151"/>
        <v>5861</v>
      </c>
    </row>
    <row r="729" spans="1:45">
      <c r="A729" t="str">
        <f t="shared" si="142"/>
        <v>4117230430</v>
      </c>
      <c r="B729" t="str">
        <f t="shared" si="143"/>
        <v>41172ES English</v>
      </c>
      <c r="C729" s="1">
        <v>41172</v>
      </c>
      <c r="D729">
        <v>30430</v>
      </c>
      <c r="E729" t="s">
        <v>320</v>
      </c>
      <c r="F729" t="s">
        <v>67</v>
      </c>
      <c r="G729" t="s">
        <v>34</v>
      </c>
      <c r="H729" t="s">
        <v>321</v>
      </c>
      <c r="I729">
        <v>26966</v>
      </c>
      <c r="J729">
        <v>22</v>
      </c>
      <c r="K729">
        <v>14191</v>
      </c>
      <c r="L729">
        <v>750</v>
      </c>
      <c r="N729">
        <v>499</v>
      </c>
      <c r="O729">
        <v>7896</v>
      </c>
      <c r="P729">
        <v>1038</v>
      </c>
      <c r="Q729">
        <v>22</v>
      </c>
      <c r="R729">
        <v>14</v>
      </c>
      <c r="S729">
        <v>11</v>
      </c>
      <c r="V729">
        <v>60</v>
      </c>
      <c r="W729">
        <v>1756</v>
      </c>
      <c r="X729">
        <v>1784</v>
      </c>
      <c r="Y729">
        <v>483</v>
      </c>
      <c r="AI729">
        <v>7</v>
      </c>
      <c r="AK729">
        <f t="shared" si="144"/>
        <v>26705</v>
      </c>
      <c r="AL729">
        <f t="shared" si="145"/>
        <v>261</v>
      </c>
      <c r="AM729" s="16">
        <f t="shared" si="146"/>
        <v>9.6788548542609213E-3</v>
      </c>
      <c r="AN729">
        <f t="shared" si="147"/>
        <v>22622</v>
      </c>
      <c r="AO729">
        <f t="shared" si="148"/>
        <v>22586</v>
      </c>
      <c r="AP729">
        <f t="shared" si="150"/>
        <v>25182</v>
      </c>
      <c r="AQ729">
        <f t="shared" si="149"/>
        <v>36</v>
      </c>
      <c r="AS729">
        <f t="shared" si="151"/>
        <v>2299</v>
      </c>
    </row>
    <row r="730" spans="1:45">
      <c r="A730" t="str">
        <f t="shared" si="142"/>
        <v>4117230437</v>
      </c>
      <c r="B730" t="str">
        <f t="shared" si="143"/>
        <v>41172ES English</v>
      </c>
      <c r="C730" s="1">
        <v>41172</v>
      </c>
      <c r="D730">
        <v>30437</v>
      </c>
      <c r="E730" t="s">
        <v>324</v>
      </c>
      <c r="F730" t="s">
        <v>67</v>
      </c>
      <c r="G730" t="s">
        <v>34</v>
      </c>
      <c r="H730" t="s">
        <v>321</v>
      </c>
      <c r="I730">
        <v>31062</v>
      </c>
      <c r="J730">
        <v>47</v>
      </c>
      <c r="K730">
        <v>17320</v>
      </c>
      <c r="L730">
        <v>2009</v>
      </c>
      <c r="N730">
        <v>2293</v>
      </c>
      <c r="O730">
        <v>4408</v>
      </c>
      <c r="P730">
        <v>505</v>
      </c>
      <c r="Q730">
        <v>47</v>
      </c>
      <c r="R730">
        <v>299</v>
      </c>
      <c r="S730">
        <v>15</v>
      </c>
      <c r="V730">
        <v>17</v>
      </c>
      <c r="W730">
        <v>1762</v>
      </c>
      <c r="X730">
        <v>1561</v>
      </c>
      <c r="Y730">
        <v>1645</v>
      </c>
      <c r="Z730">
        <v>1702</v>
      </c>
      <c r="AI730">
        <v>8.1999999999999993</v>
      </c>
      <c r="AK730">
        <f t="shared" si="144"/>
        <v>31054</v>
      </c>
      <c r="AL730">
        <f t="shared" si="145"/>
        <v>8</v>
      </c>
      <c r="AM730" s="16">
        <f t="shared" si="146"/>
        <v>2.575494172944434E-4</v>
      </c>
      <c r="AN730">
        <f t="shared" si="147"/>
        <v>24367</v>
      </c>
      <c r="AO730">
        <f t="shared" si="148"/>
        <v>24021</v>
      </c>
      <c r="AP730">
        <f t="shared" si="150"/>
        <v>29501</v>
      </c>
      <c r="AQ730">
        <f t="shared" si="149"/>
        <v>346</v>
      </c>
      <c r="AS730">
        <f t="shared" si="151"/>
        <v>5126</v>
      </c>
    </row>
    <row r="731" spans="1:45">
      <c r="A731" t="str">
        <f t="shared" si="142"/>
        <v>4117230578</v>
      </c>
      <c r="B731" t="str">
        <f t="shared" si="143"/>
        <v>41172ES English</v>
      </c>
      <c r="C731" s="1">
        <v>41172</v>
      </c>
      <c r="D731">
        <v>30578</v>
      </c>
      <c r="E731" t="s">
        <v>323</v>
      </c>
      <c r="F731" t="s">
        <v>67</v>
      </c>
      <c r="G731" t="s">
        <v>34</v>
      </c>
      <c r="H731" t="s">
        <v>321</v>
      </c>
      <c r="I731">
        <v>35993</v>
      </c>
      <c r="J731">
        <v>57</v>
      </c>
      <c r="K731">
        <v>22986</v>
      </c>
      <c r="L731">
        <v>473</v>
      </c>
      <c r="N731">
        <v>460</v>
      </c>
      <c r="O731">
        <v>6091</v>
      </c>
      <c r="P731">
        <v>518</v>
      </c>
      <c r="Q731">
        <v>57</v>
      </c>
      <c r="R731">
        <v>431</v>
      </c>
      <c r="S731">
        <v>19</v>
      </c>
      <c r="V731">
        <v>7</v>
      </c>
      <c r="W731">
        <v>1656</v>
      </c>
      <c r="X731">
        <v>1790</v>
      </c>
      <c r="Y731">
        <v>901</v>
      </c>
      <c r="Z731">
        <v>1598</v>
      </c>
      <c r="AI731">
        <v>9.5</v>
      </c>
      <c r="AK731">
        <f t="shared" si="144"/>
        <v>35977</v>
      </c>
      <c r="AL731">
        <f t="shared" si="145"/>
        <v>16</v>
      </c>
      <c r="AM731" s="16">
        <f t="shared" si="146"/>
        <v>4.4453088100463979E-4</v>
      </c>
      <c r="AN731">
        <f t="shared" si="147"/>
        <v>30025</v>
      </c>
      <c r="AO731">
        <f t="shared" si="148"/>
        <v>29537</v>
      </c>
      <c r="AP731">
        <f t="shared" si="150"/>
        <v>34203</v>
      </c>
      <c r="AQ731">
        <f t="shared" si="149"/>
        <v>488</v>
      </c>
      <c r="AS731">
        <f t="shared" si="151"/>
        <v>4162</v>
      </c>
    </row>
    <row r="732" spans="1:45">
      <c r="A732" t="str">
        <f t="shared" ref="A732:A795" si="152">C732&amp;D732</f>
        <v>4117230479</v>
      </c>
      <c r="B732" t="str">
        <f t="shared" ref="B732:B795" si="153">TRIM(C732&amp;G732)</f>
        <v>41172ES English</v>
      </c>
      <c r="C732" s="1">
        <v>41172</v>
      </c>
      <c r="D732">
        <v>30479</v>
      </c>
      <c r="E732" t="s">
        <v>322</v>
      </c>
      <c r="F732" t="s">
        <v>67</v>
      </c>
      <c r="G732" t="s">
        <v>34</v>
      </c>
      <c r="H732" t="s">
        <v>321</v>
      </c>
      <c r="I732">
        <v>37792</v>
      </c>
      <c r="J732">
        <v>65</v>
      </c>
      <c r="K732">
        <v>26421</v>
      </c>
      <c r="L732">
        <v>606</v>
      </c>
      <c r="N732">
        <v>723</v>
      </c>
      <c r="O732">
        <v>2904</v>
      </c>
      <c r="P732">
        <v>460</v>
      </c>
      <c r="Q732">
        <v>65</v>
      </c>
      <c r="R732">
        <v>1575</v>
      </c>
      <c r="S732">
        <v>7</v>
      </c>
      <c r="V732">
        <v>33</v>
      </c>
      <c r="W732">
        <v>1806</v>
      </c>
      <c r="X732">
        <v>1801</v>
      </c>
      <c r="Y732">
        <v>982</v>
      </c>
      <c r="Z732">
        <v>1476</v>
      </c>
      <c r="AI732">
        <v>10</v>
      </c>
      <c r="AK732">
        <f t="shared" si="144"/>
        <v>37786</v>
      </c>
      <c r="AL732">
        <f t="shared" si="145"/>
        <v>6</v>
      </c>
      <c r="AM732" s="16">
        <f t="shared" si="146"/>
        <v>1.5876375952582556E-4</v>
      </c>
      <c r="AN732">
        <f t="shared" si="147"/>
        <v>31688</v>
      </c>
      <c r="AO732">
        <f t="shared" si="148"/>
        <v>30048</v>
      </c>
      <c r="AP732">
        <f t="shared" si="150"/>
        <v>35991</v>
      </c>
      <c r="AQ732">
        <f t="shared" si="149"/>
        <v>1640</v>
      </c>
      <c r="AS732">
        <f t="shared" si="151"/>
        <v>4297</v>
      </c>
    </row>
    <row r="733" spans="1:45">
      <c r="A733" t="str">
        <f t="shared" si="152"/>
        <v>4117230570</v>
      </c>
      <c r="B733" t="str">
        <f t="shared" si="153"/>
        <v>41172ES English</v>
      </c>
      <c r="C733" s="1">
        <v>41172</v>
      </c>
      <c r="D733">
        <v>30570</v>
      </c>
      <c r="E733" t="s">
        <v>325</v>
      </c>
      <c r="F733" t="s">
        <v>67</v>
      </c>
      <c r="G733" t="s">
        <v>34</v>
      </c>
      <c r="H733" t="s">
        <v>326</v>
      </c>
      <c r="I733">
        <v>33271</v>
      </c>
      <c r="J733">
        <v>68</v>
      </c>
      <c r="K733">
        <v>25617</v>
      </c>
      <c r="L733">
        <v>768</v>
      </c>
      <c r="N733">
        <v>786</v>
      </c>
      <c r="O733">
        <v>2045</v>
      </c>
      <c r="P733">
        <v>418</v>
      </c>
      <c r="Q733">
        <v>69</v>
      </c>
      <c r="R733">
        <v>44</v>
      </c>
      <c r="S733">
        <v>12</v>
      </c>
      <c r="V733">
        <v>185</v>
      </c>
      <c r="W733">
        <v>1882</v>
      </c>
      <c r="X733">
        <v>1806</v>
      </c>
      <c r="Y733">
        <v>835</v>
      </c>
      <c r="AI733">
        <v>8.6999999999999993</v>
      </c>
      <c r="AK733">
        <f t="shared" si="144"/>
        <v>33269</v>
      </c>
      <c r="AL733">
        <f t="shared" si="145"/>
        <v>2</v>
      </c>
      <c r="AM733" s="16">
        <f t="shared" si="146"/>
        <v>6.0112410207087255E-5</v>
      </c>
      <c r="AN733">
        <f t="shared" si="147"/>
        <v>28561</v>
      </c>
      <c r="AO733">
        <f t="shared" si="148"/>
        <v>28448</v>
      </c>
      <c r="AP733">
        <f t="shared" si="150"/>
        <v>31465</v>
      </c>
      <c r="AQ733">
        <f t="shared" si="149"/>
        <v>113</v>
      </c>
      <c r="AS733">
        <f t="shared" si="151"/>
        <v>2902</v>
      </c>
    </row>
    <row r="734" spans="1:45">
      <c r="A734" t="str">
        <f t="shared" si="152"/>
        <v>4117230581</v>
      </c>
      <c r="B734" t="str">
        <f t="shared" si="153"/>
        <v>41172ES English</v>
      </c>
      <c r="C734" s="1">
        <v>41172</v>
      </c>
      <c r="D734">
        <v>30581</v>
      </c>
      <c r="E734" t="s">
        <v>327</v>
      </c>
      <c r="F734" t="s">
        <v>67</v>
      </c>
      <c r="G734" t="s">
        <v>34</v>
      </c>
      <c r="H734" t="s">
        <v>326</v>
      </c>
      <c r="I734">
        <v>31038</v>
      </c>
      <c r="J734">
        <v>45</v>
      </c>
      <c r="K734">
        <v>18015</v>
      </c>
      <c r="L734">
        <v>1225</v>
      </c>
      <c r="N734">
        <v>1235</v>
      </c>
      <c r="O734">
        <v>6797</v>
      </c>
      <c r="P734">
        <v>579</v>
      </c>
      <c r="Q734">
        <v>45</v>
      </c>
      <c r="R734">
        <v>313</v>
      </c>
      <c r="S734">
        <v>14</v>
      </c>
      <c r="V734">
        <v>146</v>
      </c>
      <c r="W734">
        <v>1785</v>
      </c>
      <c r="X734">
        <v>1801</v>
      </c>
      <c r="Y734">
        <v>330</v>
      </c>
      <c r="AI734">
        <v>8.1</v>
      </c>
      <c r="AK734">
        <f t="shared" si="144"/>
        <v>30467</v>
      </c>
      <c r="AL734">
        <f t="shared" si="145"/>
        <v>571</v>
      </c>
      <c r="AM734" s="16">
        <f t="shared" si="146"/>
        <v>1.8396803917778207E-2</v>
      </c>
      <c r="AN734">
        <f t="shared" si="147"/>
        <v>26405</v>
      </c>
      <c r="AO734">
        <f t="shared" si="148"/>
        <v>26047</v>
      </c>
      <c r="AP734">
        <f t="shared" si="150"/>
        <v>29237</v>
      </c>
      <c r="AQ734">
        <f t="shared" si="149"/>
        <v>358</v>
      </c>
      <c r="AS734">
        <f t="shared" si="151"/>
        <v>2261</v>
      </c>
    </row>
    <row r="735" spans="1:45">
      <c r="A735" t="str">
        <f t="shared" si="152"/>
        <v>4117230456</v>
      </c>
      <c r="B735" t="str">
        <f t="shared" si="153"/>
        <v>41172ES English</v>
      </c>
      <c r="C735" s="1">
        <v>41172</v>
      </c>
      <c r="D735">
        <v>30456</v>
      </c>
      <c r="E735" t="s">
        <v>328</v>
      </c>
      <c r="F735" t="s">
        <v>67</v>
      </c>
      <c r="G735" t="s">
        <v>34</v>
      </c>
      <c r="H735" t="s">
        <v>326</v>
      </c>
      <c r="I735">
        <v>30624</v>
      </c>
      <c r="J735">
        <v>39</v>
      </c>
      <c r="K735">
        <v>11702</v>
      </c>
      <c r="L735">
        <v>1530</v>
      </c>
      <c r="N735">
        <v>1510</v>
      </c>
      <c r="O735">
        <v>9870</v>
      </c>
      <c r="P735">
        <v>592</v>
      </c>
      <c r="Q735">
        <v>39</v>
      </c>
      <c r="R735">
        <v>25</v>
      </c>
      <c r="S735">
        <v>25</v>
      </c>
      <c r="V735">
        <v>23</v>
      </c>
      <c r="W735">
        <v>1791</v>
      </c>
      <c r="X735">
        <v>2063</v>
      </c>
      <c r="Y735">
        <v>389</v>
      </c>
      <c r="AA735">
        <v>3194</v>
      </c>
      <c r="AI735">
        <v>7.9</v>
      </c>
      <c r="AK735">
        <f t="shared" si="144"/>
        <v>30606</v>
      </c>
      <c r="AL735">
        <f t="shared" si="145"/>
        <v>18</v>
      </c>
      <c r="AM735" s="16">
        <f t="shared" si="146"/>
        <v>5.8777429467084643E-4</v>
      </c>
      <c r="AN735">
        <f t="shared" si="147"/>
        <v>23146</v>
      </c>
      <c r="AO735">
        <f t="shared" si="148"/>
        <v>23082</v>
      </c>
      <c r="AP735">
        <f t="shared" si="150"/>
        <v>28561</v>
      </c>
      <c r="AQ735">
        <f t="shared" si="149"/>
        <v>64</v>
      </c>
      <c r="AS735">
        <f t="shared" si="151"/>
        <v>5397</v>
      </c>
    </row>
    <row r="736" spans="1:45">
      <c r="A736" t="str">
        <f t="shared" si="152"/>
        <v>4117230522</v>
      </c>
      <c r="B736" t="str">
        <f t="shared" si="153"/>
        <v>41172ES English</v>
      </c>
      <c r="C736" s="1">
        <v>41172</v>
      </c>
      <c r="D736">
        <v>30522</v>
      </c>
      <c r="E736" t="s">
        <v>331</v>
      </c>
      <c r="F736" t="s">
        <v>67</v>
      </c>
      <c r="G736" t="s">
        <v>34</v>
      </c>
      <c r="H736" t="s">
        <v>330</v>
      </c>
      <c r="I736">
        <v>30628</v>
      </c>
      <c r="J736">
        <v>33</v>
      </c>
      <c r="K736">
        <v>11702</v>
      </c>
      <c r="L736">
        <v>282</v>
      </c>
      <c r="N736">
        <v>361</v>
      </c>
      <c r="O736">
        <v>12255</v>
      </c>
      <c r="P736">
        <v>735</v>
      </c>
      <c r="Q736">
        <v>33</v>
      </c>
      <c r="R736">
        <v>304</v>
      </c>
      <c r="S736">
        <v>24</v>
      </c>
      <c r="V736">
        <v>16</v>
      </c>
      <c r="W736">
        <v>1764</v>
      </c>
      <c r="X736">
        <v>1834</v>
      </c>
      <c r="Y736">
        <v>387</v>
      </c>
      <c r="Z736">
        <v>1820</v>
      </c>
      <c r="AI736">
        <v>8</v>
      </c>
      <c r="AK736">
        <f t="shared" si="144"/>
        <v>30476</v>
      </c>
      <c r="AL736">
        <f t="shared" si="145"/>
        <v>152</v>
      </c>
      <c r="AM736" s="16">
        <f t="shared" si="146"/>
        <v>4.9627791563275434E-3</v>
      </c>
      <c r="AN736">
        <f t="shared" si="147"/>
        <v>24655</v>
      </c>
      <c r="AO736">
        <f t="shared" si="148"/>
        <v>24318</v>
      </c>
      <c r="AP736">
        <f t="shared" si="150"/>
        <v>28794</v>
      </c>
      <c r="AQ736">
        <f t="shared" si="149"/>
        <v>337</v>
      </c>
      <c r="AS736">
        <f t="shared" si="151"/>
        <v>3987</v>
      </c>
    </row>
    <row r="737" spans="1:45">
      <c r="A737" t="str">
        <f t="shared" si="152"/>
        <v>4117230426</v>
      </c>
      <c r="B737" t="str">
        <f t="shared" si="153"/>
        <v>41172ES English</v>
      </c>
      <c r="C737" s="1">
        <v>41172</v>
      </c>
      <c r="D737">
        <v>30426</v>
      </c>
      <c r="E737" t="s">
        <v>329</v>
      </c>
      <c r="F737" t="s">
        <v>67</v>
      </c>
      <c r="G737" t="s">
        <v>34</v>
      </c>
      <c r="H737" t="s">
        <v>330</v>
      </c>
      <c r="I737">
        <v>12619</v>
      </c>
      <c r="J737">
        <v>7</v>
      </c>
      <c r="K737">
        <v>7810</v>
      </c>
      <c r="L737">
        <v>193</v>
      </c>
      <c r="N737">
        <v>222</v>
      </c>
      <c r="O737">
        <v>761</v>
      </c>
      <c r="P737">
        <v>1252</v>
      </c>
      <c r="Q737">
        <v>7</v>
      </c>
      <c r="R737">
        <v>4</v>
      </c>
      <c r="S737">
        <v>4</v>
      </c>
      <c r="V737">
        <v>116</v>
      </c>
      <c r="W737">
        <v>794</v>
      </c>
      <c r="AA737">
        <v>2884</v>
      </c>
      <c r="AI737">
        <v>3.5</v>
      </c>
      <c r="AK737">
        <f t="shared" si="144"/>
        <v>12598</v>
      </c>
      <c r="AL737">
        <f t="shared" si="145"/>
        <v>21</v>
      </c>
      <c r="AM737" s="16">
        <f t="shared" si="146"/>
        <v>1.6641572232348046E-3</v>
      </c>
      <c r="AN737">
        <f t="shared" si="147"/>
        <v>8804</v>
      </c>
      <c r="AO737">
        <f t="shared" si="148"/>
        <v>8793</v>
      </c>
      <c r="AP737">
        <f t="shared" si="150"/>
        <v>12619</v>
      </c>
      <c r="AQ737">
        <f t="shared" si="149"/>
        <v>11</v>
      </c>
      <c r="AS737">
        <f t="shared" si="151"/>
        <v>3794</v>
      </c>
    </row>
    <row r="738" spans="1:45">
      <c r="A738" t="str">
        <f t="shared" si="152"/>
        <v>4117230324</v>
      </c>
      <c r="B738" t="str">
        <f t="shared" si="153"/>
        <v>41172ES English</v>
      </c>
      <c r="C738" s="1">
        <v>41172</v>
      </c>
      <c r="D738">
        <v>30324</v>
      </c>
      <c r="E738" t="s">
        <v>336</v>
      </c>
      <c r="F738" t="s">
        <v>67</v>
      </c>
      <c r="G738" t="s">
        <v>34</v>
      </c>
      <c r="H738" t="s">
        <v>333</v>
      </c>
      <c r="I738">
        <v>16202</v>
      </c>
      <c r="J738">
        <v>37</v>
      </c>
      <c r="K738">
        <v>11402</v>
      </c>
      <c r="L738">
        <v>327</v>
      </c>
      <c r="N738">
        <v>318</v>
      </c>
      <c r="O738">
        <v>1716</v>
      </c>
      <c r="P738">
        <v>363</v>
      </c>
      <c r="Q738">
        <v>37</v>
      </c>
      <c r="R738">
        <v>25</v>
      </c>
      <c r="S738">
        <v>4</v>
      </c>
      <c r="V738">
        <v>27</v>
      </c>
      <c r="W738">
        <v>870</v>
      </c>
      <c r="X738">
        <v>1805</v>
      </c>
      <c r="AI738">
        <v>4</v>
      </c>
      <c r="AK738">
        <f t="shared" si="144"/>
        <v>16200</v>
      </c>
      <c r="AL738">
        <f t="shared" si="145"/>
        <v>2</v>
      </c>
      <c r="AM738" s="16">
        <f t="shared" si="146"/>
        <v>1.2344155042587335E-4</v>
      </c>
      <c r="AN738">
        <f t="shared" si="147"/>
        <v>13498</v>
      </c>
      <c r="AO738">
        <f t="shared" si="148"/>
        <v>13436</v>
      </c>
      <c r="AP738">
        <f t="shared" si="150"/>
        <v>14397</v>
      </c>
      <c r="AQ738">
        <f t="shared" si="149"/>
        <v>62</v>
      </c>
      <c r="AS738">
        <f t="shared" si="151"/>
        <v>897</v>
      </c>
    </row>
    <row r="739" spans="1:45">
      <c r="A739" t="str">
        <f t="shared" si="152"/>
        <v>4117230360</v>
      </c>
      <c r="B739" t="str">
        <f t="shared" si="153"/>
        <v>41172ES English</v>
      </c>
      <c r="C739" s="1">
        <v>41172</v>
      </c>
      <c r="D739">
        <v>30360</v>
      </c>
      <c r="E739" t="s">
        <v>335</v>
      </c>
      <c r="F739" t="s">
        <v>67</v>
      </c>
      <c r="G739" t="s">
        <v>34</v>
      </c>
      <c r="H739" t="s">
        <v>333</v>
      </c>
      <c r="I739">
        <v>30545</v>
      </c>
      <c r="J739">
        <v>45</v>
      </c>
      <c r="K739">
        <v>18410</v>
      </c>
      <c r="L739">
        <v>1985</v>
      </c>
      <c r="N739">
        <v>2614</v>
      </c>
      <c r="O739">
        <v>1696</v>
      </c>
      <c r="P739">
        <v>491</v>
      </c>
      <c r="Q739">
        <v>46</v>
      </c>
      <c r="R739">
        <v>1284</v>
      </c>
      <c r="S739">
        <v>3</v>
      </c>
      <c r="V739">
        <v>248</v>
      </c>
      <c r="W739">
        <v>1812</v>
      </c>
      <c r="X739">
        <v>1801</v>
      </c>
      <c r="Y739">
        <v>585</v>
      </c>
      <c r="Z739">
        <v>1837</v>
      </c>
      <c r="AI739">
        <v>8</v>
      </c>
      <c r="AK739">
        <f t="shared" si="144"/>
        <v>30333</v>
      </c>
      <c r="AL739">
        <f t="shared" si="145"/>
        <v>212</v>
      </c>
      <c r="AM739" s="16">
        <f t="shared" si="146"/>
        <v>6.9405794729088229E-3</v>
      </c>
      <c r="AN739">
        <f t="shared" si="147"/>
        <v>24050</v>
      </c>
      <c r="AO739">
        <f t="shared" si="148"/>
        <v>22720</v>
      </c>
      <c r="AP739">
        <f t="shared" si="150"/>
        <v>28744</v>
      </c>
      <c r="AQ739">
        <f t="shared" si="149"/>
        <v>1330</v>
      </c>
      <c r="AS739">
        <f t="shared" si="151"/>
        <v>4482</v>
      </c>
    </row>
    <row r="740" spans="1:45">
      <c r="A740" t="str">
        <f t="shared" si="152"/>
        <v>4117230369</v>
      </c>
      <c r="B740" t="str">
        <f t="shared" si="153"/>
        <v>41172ES English</v>
      </c>
      <c r="C740" s="1">
        <v>41172</v>
      </c>
      <c r="D740">
        <v>30369</v>
      </c>
      <c r="E740" t="s">
        <v>332</v>
      </c>
      <c r="F740" t="s">
        <v>67</v>
      </c>
      <c r="G740" t="s">
        <v>34</v>
      </c>
      <c r="H740" t="s">
        <v>333</v>
      </c>
      <c r="I740">
        <v>37783</v>
      </c>
      <c r="J740">
        <v>60</v>
      </c>
      <c r="K740">
        <v>20349</v>
      </c>
      <c r="L740">
        <v>909</v>
      </c>
      <c r="N740">
        <v>1044</v>
      </c>
      <c r="O740">
        <v>7266</v>
      </c>
      <c r="P740">
        <v>475</v>
      </c>
      <c r="Q740">
        <v>60</v>
      </c>
      <c r="R740">
        <v>956</v>
      </c>
      <c r="S740">
        <v>11</v>
      </c>
      <c r="V740">
        <v>58</v>
      </c>
      <c r="W740">
        <v>1784</v>
      </c>
      <c r="X740">
        <v>1873</v>
      </c>
      <c r="Y740">
        <v>681</v>
      </c>
      <c r="AA740">
        <v>3612</v>
      </c>
      <c r="AI740">
        <v>10</v>
      </c>
      <c r="AK740">
        <f t="shared" si="144"/>
        <v>37683</v>
      </c>
      <c r="AL740">
        <f t="shared" si="145"/>
        <v>100</v>
      </c>
      <c r="AM740" s="16">
        <f t="shared" si="146"/>
        <v>2.6466929571500411E-3</v>
      </c>
      <c r="AN740">
        <f t="shared" si="147"/>
        <v>29675</v>
      </c>
      <c r="AO740">
        <f t="shared" si="148"/>
        <v>28659</v>
      </c>
      <c r="AP740">
        <f t="shared" si="150"/>
        <v>35910</v>
      </c>
      <c r="AQ740">
        <f t="shared" si="149"/>
        <v>1016</v>
      </c>
      <c r="AS740">
        <f t="shared" si="151"/>
        <v>6135</v>
      </c>
    </row>
    <row r="741" spans="1:45">
      <c r="A741" t="str">
        <f t="shared" si="152"/>
        <v>4117230569</v>
      </c>
      <c r="B741" t="str">
        <f t="shared" si="153"/>
        <v>41172ES English</v>
      </c>
      <c r="C741" s="1">
        <v>41172</v>
      </c>
      <c r="D741">
        <v>30569</v>
      </c>
      <c r="E741" t="s">
        <v>334</v>
      </c>
      <c r="F741" t="s">
        <v>67</v>
      </c>
      <c r="G741" t="s">
        <v>34</v>
      </c>
      <c r="H741" t="s">
        <v>333</v>
      </c>
      <c r="I741">
        <v>30807</v>
      </c>
      <c r="J741">
        <v>53</v>
      </c>
      <c r="K741">
        <v>23279</v>
      </c>
      <c r="L741">
        <v>667</v>
      </c>
      <c r="N741">
        <v>841</v>
      </c>
      <c r="O741">
        <v>471</v>
      </c>
      <c r="P741">
        <v>461</v>
      </c>
      <c r="Q741">
        <v>54</v>
      </c>
      <c r="R741">
        <v>206</v>
      </c>
      <c r="S741">
        <v>1</v>
      </c>
      <c r="V741">
        <v>137</v>
      </c>
      <c r="W741">
        <v>1743</v>
      </c>
      <c r="X741">
        <v>1837</v>
      </c>
      <c r="Y741">
        <v>323</v>
      </c>
      <c r="Z741">
        <v>1819</v>
      </c>
      <c r="AI741">
        <v>8</v>
      </c>
      <c r="AK741">
        <f t="shared" si="144"/>
        <v>30710</v>
      </c>
      <c r="AL741">
        <f t="shared" si="145"/>
        <v>97</v>
      </c>
      <c r="AM741" s="16">
        <f t="shared" si="146"/>
        <v>3.1486350504755412E-3</v>
      </c>
      <c r="AN741">
        <f t="shared" si="147"/>
        <v>24851</v>
      </c>
      <c r="AO741">
        <f t="shared" si="148"/>
        <v>24591</v>
      </c>
      <c r="AP741">
        <f t="shared" si="150"/>
        <v>28970</v>
      </c>
      <c r="AQ741">
        <f t="shared" si="149"/>
        <v>260</v>
      </c>
      <c r="AS741">
        <f t="shared" si="151"/>
        <v>4022</v>
      </c>
    </row>
    <row r="742" spans="1:45">
      <c r="A742" t="str">
        <f t="shared" si="152"/>
        <v>4117230351</v>
      </c>
      <c r="B742" t="str">
        <f t="shared" si="153"/>
        <v>41172ES English</v>
      </c>
      <c r="C742" s="1">
        <v>41172</v>
      </c>
      <c r="D742">
        <v>30351</v>
      </c>
      <c r="E742" t="s">
        <v>340</v>
      </c>
      <c r="F742" t="s">
        <v>67</v>
      </c>
      <c r="G742" t="s">
        <v>34</v>
      </c>
      <c r="H742" t="s">
        <v>339</v>
      </c>
      <c r="I742">
        <v>30598</v>
      </c>
      <c r="J742">
        <v>38</v>
      </c>
      <c r="K742">
        <v>11022</v>
      </c>
      <c r="L742">
        <v>876</v>
      </c>
      <c r="N742">
        <v>975</v>
      </c>
      <c r="O742">
        <v>13096</v>
      </c>
      <c r="P742">
        <v>658</v>
      </c>
      <c r="Q742">
        <v>38</v>
      </c>
      <c r="R742">
        <v>25</v>
      </c>
      <c r="S742">
        <v>33</v>
      </c>
      <c r="V742">
        <v>6</v>
      </c>
      <c r="W742">
        <v>1763</v>
      </c>
      <c r="X742">
        <v>1801</v>
      </c>
      <c r="Y742">
        <v>1532</v>
      </c>
      <c r="AI742">
        <v>8</v>
      </c>
      <c r="AK742">
        <f t="shared" si="144"/>
        <v>30258</v>
      </c>
      <c r="AL742">
        <f t="shared" si="145"/>
        <v>340</v>
      </c>
      <c r="AM742" s="16">
        <f t="shared" si="146"/>
        <v>1.1111837374991829E-2</v>
      </c>
      <c r="AN742">
        <f t="shared" si="147"/>
        <v>25156</v>
      </c>
      <c r="AO742">
        <f t="shared" si="148"/>
        <v>25093</v>
      </c>
      <c r="AP742">
        <f t="shared" si="150"/>
        <v>28797</v>
      </c>
      <c r="AQ742">
        <f t="shared" si="149"/>
        <v>63</v>
      </c>
      <c r="AS742">
        <f t="shared" si="151"/>
        <v>3301</v>
      </c>
    </row>
    <row r="743" spans="1:45">
      <c r="A743" t="str">
        <f t="shared" si="152"/>
        <v>4117230083</v>
      </c>
      <c r="B743" t="str">
        <f t="shared" si="153"/>
        <v>41172ES English</v>
      </c>
      <c r="C743" s="1">
        <v>41172</v>
      </c>
      <c r="D743">
        <v>30083</v>
      </c>
      <c r="E743" t="s">
        <v>342</v>
      </c>
      <c r="F743" t="s">
        <v>67</v>
      </c>
      <c r="G743" t="s">
        <v>34</v>
      </c>
      <c r="H743" t="s">
        <v>339</v>
      </c>
      <c r="I743">
        <v>37773</v>
      </c>
      <c r="J743">
        <v>74</v>
      </c>
      <c r="K743">
        <v>26948</v>
      </c>
      <c r="L743">
        <v>469</v>
      </c>
      <c r="N743">
        <v>472</v>
      </c>
      <c r="O743">
        <v>2783</v>
      </c>
      <c r="P743">
        <v>408</v>
      </c>
      <c r="Q743">
        <v>74</v>
      </c>
      <c r="R743">
        <v>1720</v>
      </c>
      <c r="S743">
        <v>11</v>
      </c>
      <c r="V743">
        <v>21</v>
      </c>
      <c r="W743">
        <v>1775</v>
      </c>
      <c r="X743">
        <v>1808</v>
      </c>
      <c r="Z743">
        <v>2163</v>
      </c>
      <c r="AI743">
        <v>10</v>
      </c>
      <c r="AK743">
        <f t="shared" si="144"/>
        <v>37764</v>
      </c>
      <c r="AL743">
        <f t="shared" si="145"/>
        <v>9</v>
      </c>
      <c r="AM743" s="16">
        <f t="shared" si="146"/>
        <v>2.3826542768644269E-4</v>
      </c>
      <c r="AN743">
        <f t="shared" si="147"/>
        <v>31997</v>
      </c>
      <c r="AO743">
        <f t="shared" si="148"/>
        <v>30203</v>
      </c>
      <c r="AP743">
        <f t="shared" si="150"/>
        <v>35965</v>
      </c>
      <c r="AQ743">
        <f t="shared" si="149"/>
        <v>1794</v>
      </c>
      <c r="AS743">
        <f t="shared" si="151"/>
        <v>3959</v>
      </c>
    </row>
    <row r="744" spans="1:45">
      <c r="A744" t="str">
        <f t="shared" si="152"/>
        <v>4117230256</v>
      </c>
      <c r="B744" t="str">
        <f t="shared" si="153"/>
        <v>41172ES English</v>
      </c>
      <c r="C744" s="1">
        <v>41172</v>
      </c>
      <c r="D744">
        <v>30256</v>
      </c>
      <c r="E744" t="s">
        <v>338</v>
      </c>
      <c r="F744" t="s">
        <v>67</v>
      </c>
      <c r="G744" t="s">
        <v>34</v>
      </c>
      <c r="H744" t="s">
        <v>339</v>
      </c>
      <c r="I744">
        <v>32547</v>
      </c>
      <c r="J744">
        <v>60</v>
      </c>
      <c r="K744">
        <v>19334</v>
      </c>
      <c r="L744">
        <v>823</v>
      </c>
      <c r="N744">
        <v>802</v>
      </c>
      <c r="O744">
        <v>7679</v>
      </c>
      <c r="P744">
        <v>464</v>
      </c>
      <c r="Q744">
        <v>60</v>
      </c>
      <c r="R744">
        <v>241</v>
      </c>
      <c r="S744">
        <v>27</v>
      </c>
      <c r="V744">
        <v>110</v>
      </c>
      <c r="W744">
        <v>1750</v>
      </c>
      <c r="X744">
        <v>1824</v>
      </c>
      <c r="Y744">
        <v>742</v>
      </c>
      <c r="AI744">
        <v>8.5</v>
      </c>
      <c r="AK744">
        <f t="shared" si="144"/>
        <v>32542</v>
      </c>
      <c r="AL744">
        <f t="shared" si="145"/>
        <v>5</v>
      </c>
      <c r="AM744" s="16">
        <f t="shared" si="146"/>
        <v>1.5362398992226626E-4</v>
      </c>
      <c r="AN744">
        <f t="shared" si="147"/>
        <v>28116</v>
      </c>
      <c r="AO744">
        <f t="shared" si="148"/>
        <v>27815</v>
      </c>
      <c r="AP744">
        <f t="shared" si="150"/>
        <v>30723</v>
      </c>
      <c r="AQ744">
        <f t="shared" si="149"/>
        <v>301</v>
      </c>
      <c r="AS744">
        <f t="shared" si="151"/>
        <v>2602</v>
      </c>
    </row>
    <row r="745" spans="1:45">
      <c r="A745" t="str">
        <f t="shared" si="152"/>
        <v>4117230418</v>
      </c>
      <c r="B745" t="str">
        <f t="shared" si="153"/>
        <v>41172ES English</v>
      </c>
      <c r="C745" s="1">
        <v>41172</v>
      </c>
      <c r="D745">
        <v>30418</v>
      </c>
      <c r="E745" t="s">
        <v>636</v>
      </c>
      <c r="F745" t="s">
        <v>67</v>
      </c>
      <c r="G745" t="s">
        <v>34</v>
      </c>
      <c r="H745" t="s">
        <v>344</v>
      </c>
      <c r="I745">
        <v>37790</v>
      </c>
      <c r="J745">
        <v>49</v>
      </c>
      <c r="K745">
        <v>23796</v>
      </c>
      <c r="L745">
        <v>525</v>
      </c>
      <c r="N745">
        <v>530</v>
      </c>
      <c r="O745">
        <v>5436</v>
      </c>
      <c r="P745">
        <v>607</v>
      </c>
      <c r="Q745">
        <v>50</v>
      </c>
      <c r="R745">
        <v>1474</v>
      </c>
      <c r="S745">
        <v>15</v>
      </c>
      <c r="V745">
        <v>11</v>
      </c>
      <c r="W745">
        <v>1778</v>
      </c>
      <c r="X745">
        <v>1783</v>
      </c>
      <c r="Y745">
        <v>1147</v>
      </c>
      <c r="Z745">
        <v>1777</v>
      </c>
      <c r="AI745">
        <v>10</v>
      </c>
      <c r="AK745">
        <f t="shared" si="144"/>
        <v>37782</v>
      </c>
      <c r="AL745">
        <f t="shared" si="145"/>
        <v>8</v>
      </c>
      <c r="AM745" s="16">
        <f t="shared" si="146"/>
        <v>2.1169621593014024E-4</v>
      </c>
      <c r="AN745">
        <f t="shared" si="147"/>
        <v>31286</v>
      </c>
      <c r="AO745">
        <f t="shared" si="148"/>
        <v>29762</v>
      </c>
      <c r="AP745">
        <f t="shared" si="150"/>
        <v>36007</v>
      </c>
      <c r="AQ745">
        <f t="shared" si="149"/>
        <v>1524</v>
      </c>
      <c r="AS745">
        <f t="shared" si="151"/>
        <v>4713</v>
      </c>
    </row>
    <row r="746" spans="1:45">
      <c r="A746" t="str">
        <f t="shared" si="152"/>
        <v>4117230416</v>
      </c>
      <c r="B746" t="str">
        <f t="shared" si="153"/>
        <v>41172ES English</v>
      </c>
      <c r="C746" s="1">
        <v>41172</v>
      </c>
      <c r="D746">
        <v>30416</v>
      </c>
      <c r="E746" t="s">
        <v>345</v>
      </c>
      <c r="F746" t="s">
        <v>67</v>
      </c>
      <c r="G746" t="s">
        <v>34</v>
      </c>
      <c r="H746" t="s">
        <v>344</v>
      </c>
      <c r="I746">
        <v>37860</v>
      </c>
      <c r="J746">
        <v>46</v>
      </c>
      <c r="K746">
        <v>22860</v>
      </c>
      <c r="L746">
        <v>1683</v>
      </c>
      <c r="N746">
        <v>1603</v>
      </c>
      <c r="O746">
        <v>8207</v>
      </c>
      <c r="P746">
        <v>712</v>
      </c>
      <c r="Q746">
        <v>46</v>
      </c>
      <c r="R746">
        <v>1514</v>
      </c>
      <c r="S746">
        <v>19</v>
      </c>
      <c r="V746">
        <v>66</v>
      </c>
      <c r="W746">
        <v>1795</v>
      </c>
      <c r="X746">
        <v>1695</v>
      </c>
      <c r="AI746">
        <v>10</v>
      </c>
      <c r="AK746">
        <f t="shared" si="144"/>
        <v>37786</v>
      </c>
      <c r="AL746">
        <f t="shared" si="145"/>
        <v>74</v>
      </c>
      <c r="AM746" s="16">
        <f t="shared" si="146"/>
        <v>1.9545694664553619E-3</v>
      </c>
      <c r="AN746">
        <f t="shared" si="147"/>
        <v>34230</v>
      </c>
      <c r="AO746">
        <f t="shared" si="148"/>
        <v>32670</v>
      </c>
      <c r="AP746">
        <f t="shared" si="150"/>
        <v>36165</v>
      </c>
      <c r="AQ746">
        <f t="shared" si="149"/>
        <v>1560</v>
      </c>
      <c r="AS746">
        <f t="shared" si="151"/>
        <v>1861</v>
      </c>
    </row>
    <row r="747" spans="1:45">
      <c r="A747" t="str">
        <f t="shared" si="152"/>
        <v>4117230387</v>
      </c>
      <c r="B747" t="str">
        <f t="shared" si="153"/>
        <v>41172ES English</v>
      </c>
      <c r="C747" s="1">
        <v>41172</v>
      </c>
      <c r="D747">
        <v>30387</v>
      </c>
      <c r="E747" t="s">
        <v>343</v>
      </c>
      <c r="F747" t="s">
        <v>67</v>
      </c>
      <c r="G747" t="s">
        <v>34</v>
      </c>
      <c r="H747" t="s">
        <v>344</v>
      </c>
      <c r="I747">
        <v>37809</v>
      </c>
      <c r="J747">
        <v>39</v>
      </c>
      <c r="K747">
        <v>23439</v>
      </c>
      <c r="L747">
        <v>829</v>
      </c>
      <c r="N747">
        <v>825</v>
      </c>
      <c r="O747">
        <v>8644</v>
      </c>
      <c r="P747">
        <v>844</v>
      </c>
      <c r="Q747">
        <v>42</v>
      </c>
      <c r="R747">
        <v>1457</v>
      </c>
      <c r="S747">
        <v>12</v>
      </c>
      <c r="V747">
        <v>279</v>
      </c>
      <c r="W747">
        <v>1089</v>
      </c>
      <c r="X747">
        <v>1819</v>
      </c>
      <c r="Y747">
        <v>202</v>
      </c>
      <c r="Z747">
        <v>5</v>
      </c>
      <c r="AI747">
        <v>10</v>
      </c>
      <c r="AK747">
        <f t="shared" si="144"/>
        <v>37801</v>
      </c>
      <c r="AL747">
        <f t="shared" si="145"/>
        <v>8</v>
      </c>
      <c r="AM747" s="16">
        <f t="shared" si="146"/>
        <v>2.1158983310851914E-4</v>
      </c>
      <c r="AN747">
        <f t="shared" si="147"/>
        <v>34407</v>
      </c>
      <c r="AO747">
        <f t="shared" si="148"/>
        <v>32908</v>
      </c>
      <c r="AP747">
        <f t="shared" si="150"/>
        <v>35990</v>
      </c>
      <c r="AQ747">
        <f t="shared" si="149"/>
        <v>1499</v>
      </c>
      <c r="AS747">
        <f t="shared" si="151"/>
        <v>1575</v>
      </c>
    </row>
    <row r="748" spans="1:45">
      <c r="A748" t="str">
        <f t="shared" si="152"/>
        <v>4117230377</v>
      </c>
      <c r="B748" t="str">
        <f t="shared" si="153"/>
        <v>41172ES English</v>
      </c>
      <c r="C748" s="1">
        <v>41172</v>
      </c>
      <c r="D748">
        <v>30377</v>
      </c>
      <c r="E748" t="s">
        <v>346</v>
      </c>
      <c r="F748" t="s">
        <v>67</v>
      </c>
      <c r="G748" t="s">
        <v>34</v>
      </c>
      <c r="H748" t="s">
        <v>347</v>
      </c>
      <c r="I748">
        <v>30610</v>
      </c>
      <c r="J748">
        <v>31</v>
      </c>
      <c r="K748">
        <v>16265</v>
      </c>
      <c r="L748">
        <v>302</v>
      </c>
      <c r="N748">
        <v>858</v>
      </c>
      <c r="O748">
        <v>4912</v>
      </c>
      <c r="P748">
        <v>693</v>
      </c>
      <c r="Q748">
        <v>31</v>
      </c>
      <c r="R748">
        <v>1116</v>
      </c>
      <c r="S748">
        <v>16</v>
      </c>
      <c r="V748">
        <v>167</v>
      </c>
      <c r="W748">
        <v>1778</v>
      </c>
      <c r="X748">
        <v>1715</v>
      </c>
      <c r="Z748">
        <v>1974</v>
      </c>
      <c r="AF748">
        <v>1794</v>
      </c>
      <c r="AI748">
        <v>8</v>
      </c>
      <c r="AK748">
        <f t="shared" ref="AK748:AK811" si="154">K748+N748+O748+R748+SUM(V748:AH748)+Q748</f>
        <v>30610</v>
      </c>
      <c r="AL748">
        <f t="shared" ref="AL748:AL811" si="155">IF(I748-AK748&lt;0,0,I748-AK748)</f>
        <v>0</v>
      </c>
      <c r="AM748" s="16">
        <f t="shared" ref="AM748:AM811" si="156">AL748/I748</f>
        <v>0</v>
      </c>
      <c r="AN748">
        <f t="shared" ref="AN748:AN811" si="157">K748+N748+O748+Q748+R748</f>
        <v>23182</v>
      </c>
      <c r="AO748">
        <f t="shared" ref="AO748:AO811" si="158">K748+N748+O748</f>
        <v>22035</v>
      </c>
      <c r="AP748">
        <f t="shared" si="150"/>
        <v>28895</v>
      </c>
      <c r="AQ748">
        <f t="shared" ref="AQ748:AQ811" si="159">R748+Q748</f>
        <v>1147</v>
      </c>
      <c r="AS748">
        <f t="shared" si="151"/>
        <v>5713</v>
      </c>
    </row>
    <row r="749" spans="1:45">
      <c r="A749" t="str">
        <f t="shared" si="152"/>
        <v>4117230409</v>
      </c>
      <c r="B749" t="str">
        <f t="shared" si="153"/>
        <v>41172ES English</v>
      </c>
      <c r="C749" s="1">
        <v>41172</v>
      </c>
      <c r="D749">
        <v>30409</v>
      </c>
      <c r="E749" t="s">
        <v>348</v>
      </c>
      <c r="F749" t="s">
        <v>67</v>
      </c>
      <c r="G749" t="s">
        <v>34</v>
      </c>
      <c r="H749" t="s">
        <v>347</v>
      </c>
      <c r="I749">
        <v>22347</v>
      </c>
      <c r="J749">
        <v>16</v>
      </c>
      <c r="K749">
        <v>13209</v>
      </c>
      <c r="L749">
        <v>595</v>
      </c>
      <c r="N749">
        <v>655</v>
      </c>
      <c r="O749">
        <v>2634</v>
      </c>
      <c r="P749">
        <v>1027</v>
      </c>
      <c r="Q749">
        <v>16</v>
      </c>
      <c r="R749">
        <v>939</v>
      </c>
      <c r="S749">
        <v>3</v>
      </c>
      <c r="V749">
        <v>8</v>
      </c>
      <c r="W749">
        <v>1089</v>
      </c>
      <c r="X749">
        <v>1664</v>
      </c>
      <c r="Y749">
        <v>250</v>
      </c>
      <c r="Z749">
        <v>1884</v>
      </c>
      <c r="AI749">
        <v>5.7</v>
      </c>
      <c r="AK749">
        <f t="shared" si="154"/>
        <v>22348</v>
      </c>
      <c r="AL749">
        <f t="shared" si="155"/>
        <v>0</v>
      </c>
      <c r="AM749" s="16">
        <f t="shared" si="156"/>
        <v>0</v>
      </c>
      <c r="AN749">
        <f t="shared" si="157"/>
        <v>17453</v>
      </c>
      <c r="AO749">
        <f t="shared" si="158"/>
        <v>16498</v>
      </c>
      <c r="AP749">
        <f t="shared" si="150"/>
        <v>20683</v>
      </c>
      <c r="AQ749">
        <f t="shared" si="159"/>
        <v>955</v>
      </c>
      <c r="AS749">
        <f t="shared" si="151"/>
        <v>3231</v>
      </c>
    </row>
    <row r="750" spans="1:45">
      <c r="A750" t="str">
        <f t="shared" si="152"/>
        <v>4117230411</v>
      </c>
      <c r="B750" t="str">
        <f t="shared" si="153"/>
        <v>41172ES English</v>
      </c>
      <c r="C750" s="1">
        <v>41172</v>
      </c>
      <c r="D750">
        <v>30411</v>
      </c>
      <c r="E750" t="s">
        <v>626</v>
      </c>
      <c r="F750" t="s">
        <v>67</v>
      </c>
      <c r="G750" t="s">
        <v>34</v>
      </c>
      <c r="H750" t="s">
        <v>347</v>
      </c>
      <c r="I750">
        <v>30288</v>
      </c>
      <c r="J750">
        <v>35</v>
      </c>
      <c r="K750">
        <v>20507</v>
      </c>
      <c r="L750">
        <v>1388</v>
      </c>
      <c r="N750">
        <v>1332</v>
      </c>
      <c r="O750">
        <v>2221</v>
      </c>
      <c r="P750">
        <v>689</v>
      </c>
      <c r="Q750">
        <v>37</v>
      </c>
      <c r="R750">
        <v>633</v>
      </c>
      <c r="S750">
        <v>4</v>
      </c>
      <c r="V750">
        <v>16</v>
      </c>
      <c r="W750">
        <v>1834</v>
      </c>
      <c r="X750">
        <v>1732</v>
      </c>
      <c r="AF750">
        <v>1912</v>
      </c>
      <c r="AI750">
        <v>7.9</v>
      </c>
      <c r="AK750">
        <f t="shared" si="154"/>
        <v>30224</v>
      </c>
      <c r="AL750">
        <f t="shared" si="155"/>
        <v>64</v>
      </c>
      <c r="AM750" s="16">
        <f t="shared" si="156"/>
        <v>2.1130480718436345E-3</v>
      </c>
      <c r="AN750">
        <f t="shared" si="157"/>
        <v>24730</v>
      </c>
      <c r="AO750">
        <f t="shared" si="158"/>
        <v>24060</v>
      </c>
      <c r="AP750">
        <f t="shared" si="150"/>
        <v>28556</v>
      </c>
      <c r="AQ750">
        <f t="shared" si="159"/>
        <v>670</v>
      </c>
      <c r="AS750">
        <f t="shared" si="151"/>
        <v>3762</v>
      </c>
    </row>
    <row r="751" spans="1:45">
      <c r="A751" t="str">
        <f t="shared" si="152"/>
        <v>4117230406</v>
      </c>
      <c r="B751" t="str">
        <f t="shared" si="153"/>
        <v>41172ES English</v>
      </c>
      <c r="C751" s="1">
        <v>41172</v>
      </c>
      <c r="D751">
        <v>30406</v>
      </c>
      <c r="E751" t="s">
        <v>349</v>
      </c>
      <c r="F751" t="s">
        <v>67</v>
      </c>
      <c r="G751" t="s">
        <v>34</v>
      </c>
      <c r="H751" t="s">
        <v>347</v>
      </c>
      <c r="I751">
        <v>37804</v>
      </c>
      <c r="J751">
        <v>46</v>
      </c>
      <c r="K751">
        <v>23189</v>
      </c>
      <c r="L751">
        <v>105</v>
      </c>
      <c r="N751">
        <v>332</v>
      </c>
      <c r="O751">
        <v>5426</v>
      </c>
      <c r="P751">
        <v>624</v>
      </c>
      <c r="Q751">
        <v>46</v>
      </c>
      <c r="R751">
        <v>1137</v>
      </c>
      <c r="S751">
        <v>13</v>
      </c>
      <c r="V751">
        <v>7</v>
      </c>
      <c r="W751">
        <v>1142</v>
      </c>
      <c r="X751">
        <v>1799</v>
      </c>
      <c r="Z751">
        <v>2285</v>
      </c>
      <c r="AF751">
        <v>1797</v>
      </c>
      <c r="AI751">
        <v>10</v>
      </c>
      <c r="AK751">
        <f t="shared" si="154"/>
        <v>37160</v>
      </c>
      <c r="AL751">
        <f t="shared" si="155"/>
        <v>644</v>
      </c>
      <c r="AM751" s="16">
        <f t="shared" si="156"/>
        <v>1.7035234366733678E-2</v>
      </c>
      <c r="AN751">
        <f t="shared" si="157"/>
        <v>30130</v>
      </c>
      <c r="AO751">
        <f t="shared" si="158"/>
        <v>28947</v>
      </c>
      <c r="AP751">
        <f t="shared" si="150"/>
        <v>36005</v>
      </c>
      <c r="AQ751">
        <f t="shared" si="159"/>
        <v>1183</v>
      </c>
      <c r="AS751">
        <f t="shared" si="151"/>
        <v>5231</v>
      </c>
    </row>
    <row r="752" spans="1:45">
      <c r="A752" t="str">
        <f t="shared" si="152"/>
        <v>4117230401</v>
      </c>
      <c r="B752" t="str">
        <f t="shared" si="153"/>
        <v>41172ES English</v>
      </c>
      <c r="C752" s="1">
        <v>41172</v>
      </c>
      <c r="D752">
        <v>30401</v>
      </c>
      <c r="E752" t="s">
        <v>350</v>
      </c>
      <c r="F752" t="s">
        <v>67</v>
      </c>
      <c r="G752" t="s">
        <v>34</v>
      </c>
      <c r="H752" t="s">
        <v>347</v>
      </c>
      <c r="I752">
        <v>30779</v>
      </c>
      <c r="J752">
        <v>59</v>
      </c>
      <c r="K752">
        <v>25248</v>
      </c>
      <c r="L752">
        <v>995</v>
      </c>
      <c r="N752">
        <v>919</v>
      </c>
      <c r="O752">
        <v>31</v>
      </c>
      <c r="P752">
        <v>445</v>
      </c>
      <c r="Q752">
        <v>59</v>
      </c>
      <c r="R752">
        <v>31</v>
      </c>
      <c r="S752">
        <v>1</v>
      </c>
      <c r="V752">
        <v>3</v>
      </c>
      <c r="W752">
        <v>1743</v>
      </c>
      <c r="X752">
        <v>1820</v>
      </c>
      <c r="Y752">
        <v>848</v>
      </c>
      <c r="AI752">
        <v>8</v>
      </c>
      <c r="AK752">
        <f t="shared" si="154"/>
        <v>30702</v>
      </c>
      <c r="AL752">
        <f t="shared" si="155"/>
        <v>77</v>
      </c>
      <c r="AM752" s="16">
        <f t="shared" si="156"/>
        <v>2.5017057084375711E-3</v>
      </c>
      <c r="AN752">
        <f t="shared" si="157"/>
        <v>26288</v>
      </c>
      <c r="AO752">
        <f t="shared" si="158"/>
        <v>26198</v>
      </c>
      <c r="AP752">
        <f t="shared" si="150"/>
        <v>28959</v>
      </c>
      <c r="AQ752">
        <f t="shared" si="159"/>
        <v>90</v>
      </c>
      <c r="AS752">
        <f t="shared" si="151"/>
        <v>2594</v>
      </c>
    </row>
    <row r="753" spans="1:45">
      <c r="A753" t="str">
        <f t="shared" si="152"/>
        <v>4117230590</v>
      </c>
      <c r="B753" t="str">
        <f t="shared" si="153"/>
        <v>41172ES English</v>
      </c>
      <c r="C753" s="1">
        <v>41172</v>
      </c>
      <c r="D753">
        <v>30590</v>
      </c>
      <c r="E753" t="s">
        <v>351</v>
      </c>
      <c r="F753" t="s">
        <v>67</v>
      </c>
      <c r="G753" t="s">
        <v>34</v>
      </c>
      <c r="H753" t="s">
        <v>352</v>
      </c>
      <c r="I753">
        <v>37861</v>
      </c>
      <c r="J753">
        <v>48</v>
      </c>
      <c r="K753">
        <v>22868</v>
      </c>
      <c r="L753">
        <v>785</v>
      </c>
      <c r="N753">
        <v>785</v>
      </c>
      <c r="O753">
        <v>7265</v>
      </c>
      <c r="P753">
        <v>644</v>
      </c>
      <c r="Q753">
        <v>48</v>
      </c>
      <c r="R753">
        <v>1620</v>
      </c>
      <c r="S753">
        <v>28</v>
      </c>
      <c r="V753">
        <v>118</v>
      </c>
      <c r="W753">
        <v>1384</v>
      </c>
      <c r="X753">
        <v>1684</v>
      </c>
      <c r="Y753">
        <v>294</v>
      </c>
      <c r="Z753">
        <v>1783</v>
      </c>
      <c r="AI753">
        <v>10</v>
      </c>
      <c r="AK753">
        <f t="shared" si="154"/>
        <v>37849</v>
      </c>
      <c r="AL753">
        <f t="shared" si="155"/>
        <v>12</v>
      </c>
      <c r="AM753" s="16">
        <f t="shared" si="156"/>
        <v>3.1694883917487651E-4</v>
      </c>
      <c r="AN753">
        <f t="shared" si="157"/>
        <v>32586</v>
      </c>
      <c r="AO753">
        <f t="shared" si="158"/>
        <v>30918</v>
      </c>
      <c r="AP753">
        <f t="shared" si="150"/>
        <v>36177</v>
      </c>
      <c r="AQ753">
        <f t="shared" si="159"/>
        <v>1668</v>
      </c>
      <c r="AS753">
        <f t="shared" si="151"/>
        <v>3579</v>
      </c>
    </row>
    <row r="754" spans="1:45">
      <c r="A754" t="str">
        <f t="shared" si="152"/>
        <v>4117230585</v>
      </c>
      <c r="B754" t="str">
        <f t="shared" si="153"/>
        <v>41172ES Spanish</v>
      </c>
      <c r="C754" s="1">
        <v>41172</v>
      </c>
      <c r="D754">
        <v>30585</v>
      </c>
      <c r="E754" t="s">
        <v>355</v>
      </c>
      <c r="F754" t="s">
        <v>67</v>
      </c>
      <c r="G754" t="s">
        <v>45</v>
      </c>
      <c r="H754" t="s">
        <v>306</v>
      </c>
      <c r="I754">
        <v>30805</v>
      </c>
      <c r="J754">
        <v>28</v>
      </c>
      <c r="K754">
        <v>20929</v>
      </c>
      <c r="L754">
        <v>409</v>
      </c>
      <c r="N754">
        <v>569</v>
      </c>
      <c r="O754">
        <v>3465</v>
      </c>
      <c r="P754">
        <v>886</v>
      </c>
      <c r="Q754">
        <v>28</v>
      </c>
      <c r="R754">
        <v>157</v>
      </c>
      <c r="S754">
        <v>4</v>
      </c>
      <c r="V754">
        <v>192</v>
      </c>
      <c r="W754">
        <v>1726</v>
      </c>
      <c r="X754">
        <v>1778</v>
      </c>
      <c r="Y754">
        <v>159</v>
      </c>
      <c r="Z754">
        <v>1753</v>
      </c>
      <c r="AI754">
        <v>8.1</v>
      </c>
      <c r="AK754">
        <f t="shared" si="154"/>
        <v>30756</v>
      </c>
      <c r="AL754">
        <f t="shared" si="155"/>
        <v>49</v>
      </c>
      <c r="AM754" s="16">
        <f t="shared" si="156"/>
        <v>1.590650868365525E-3</v>
      </c>
      <c r="AN754">
        <f t="shared" si="157"/>
        <v>25148</v>
      </c>
      <c r="AO754">
        <f t="shared" si="158"/>
        <v>24963</v>
      </c>
      <c r="AP754">
        <f t="shared" si="150"/>
        <v>29027</v>
      </c>
      <c r="AQ754">
        <f t="shared" si="159"/>
        <v>185</v>
      </c>
      <c r="AS754">
        <f t="shared" si="151"/>
        <v>3830</v>
      </c>
    </row>
    <row r="755" spans="1:45">
      <c r="A755" t="str">
        <f t="shared" si="152"/>
        <v>4117230535</v>
      </c>
      <c r="B755" t="str">
        <f t="shared" si="153"/>
        <v>41172ES Spanish</v>
      </c>
      <c r="C755" s="1">
        <v>41172</v>
      </c>
      <c r="D755">
        <v>30535</v>
      </c>
      <c r="E755" t="s">
        <v>718</v>
      </c>
      <c r="F755" t="s">
        <v>67</v>
      </c>
      <c r="G755" t="s">
        <v>45</v>
      </c>
      <c r="H755" t="s">
        <v>306</v>
      </c>
      <c r="I755">
        <v>30589</v>
      </c>
      <c r="J755">
        <v>39</v>
      </c>
      <c r="K755">
        <v>24162</v>
      </c>
      <c r="L755">
        <v>69</v>
      </c>
      <c r="N755">
        <v>70</v>
      </c>
      <c r="O755">
        <v>119</v>
      </c>
      <c r="P755">
        <v>624</v>
      </c>
      <c r="Q755">
        <v>39</v>
      </c>
      <c r="R755">
        <v>155</v>
      </c>
      <c r="S755">
        <v>1</v>
      </c>
      <c r="V755">
        <v>11</v>
      </c>
      <c r="W755">
        <v>1729</v>
      </c>
      <c r="X755">
        <v>1751</v>
      </c>
      <c r="Y755">
        <v>746</v>
      </c>
      <c r="Z755">
        <v>1807</v>
      </c>
      <c r="AI755">
        <v>8</v>
      </c>
      <c r="AK755">
        <f t="shared" si="154"/>
        <v>30589</v>
      </c>
      <c r="AL755">
        <f t="shared" si="155"/>
        <v>0</v>
      </c>
      <c r="AM755" s="16">
        <f t="shared" si="156"/>
        <v>0</v>
      </c>
      <c r="AN755">
        <f t="shared" si="157"/>
        <v>24545</v>
      </c>
      <c r="AO755">
        <f t="shared" si="158"/>
        <v>24351</v>
      </c>
      <c r="AP755">
        <f t="shared" si="150"/>
        <v>28838</v>
      </c>
      <c r="AQ755">
        <f t="shared" si="159"/>
        <v>194</v>
      </c>
      <c r="AS755">
        <f t="shared" si="151"/>
        <v>4293</v>
      </c>
    </row>
    <row r="756" spans="1:45">
      <c r="A756" t="str">
        <f t="shared" si="152"/>
        <v>4117230517</v>
      </c>
      <c r="B756" t="str">
        <f t="shared" si="153"/>
        <v>41172ES Spanish</v>
      </c>
      <c r="C756" s="1">
        <v>41172</v>
      </c>
      <c r="D756">
        <v>30517</v>
      </c>
      <c r="E756" t="s">
        <v>358</v>
      </c>
      <c r="F756" t="s">
        <v>67</v>
      </c>
      <c r="G756" t="s">
        <v>45</v>
      </c>
      <c r="H756" t="s">
        <v>306</v>
      </c>
      <c r="I756">
        <v>36232</v>
      </c>
      <c r="J756">
        <v>52</v>
      </c>
      <c r="K756">
        <v>30564</v>
      </c>
      <c r="L756">
        <v>434</v>
      </c>
      <c r="N756">
        <v>405</v>
      </c>
      <c r="O756">
        <v>1387</v>
      </c>
      <c r="P756">
        <v>623</v>
      </c>
      <c r="Q756">
        <v>52</v>
      </c>
      <c r="R756">
        <v>232</v>
      </c>
      <c r="S756">
        <v>2</v>
      </c>
      <c r="V756">
        <v>6</v>
      </c>
      <c r="W756">
        <v>1775</v>
      </c>
      <c r="X756">
        <v>1778</v>
      </c>
      <c r="AI756">
        <v>9.6</v>
      </c>
      <c r="AK756">
        <f t="shared" si="154"/>
        <v>36199</v>
      </c>
      <c r="AL756">
        <f t="shared" si="155"/>
        <v>33</v>
      </c>
      <c r="AM756" s="16">
        <f t="shared" si="156"/>
        <v>9.1079708544932652E-4</v>
      </c>
      <c r="AN756">
        <f t="shared" si="157"/>
        <v>32640</v>
      </c>
      <c r="AO756">
        <f t="shared" si="158"/>
        <v>32356</v>
      </c>
      <c r="AP756">
        <f t="shared" si="150"/>
        <v>34454</v>
      </c>
      <c r="AQ756">
        <f t="shared" si="159"/>
        <v>284</v>
      </c>
      <c r="AS756">
        <f t="shared" si="151"/>
        <v>1781</v>
      </c>
    </row>
    <row r="757" spans="1:45">
      <c r="A757" t="str">
        <f t="shared" si="152"/>
        <v>4117230576</v>
      </c>
      <c r="B757" t="str">
        <f t="shared" si="153"/>
        <v>41172ES Spanish</v>
      </c>
      <c r="C757" s="1">
        <v>41172</v>
      </c>
      <c r="D757">
        <v>30576</v>
      </c>
      <c r="E757" t="s">
        <v>353</v>
      </c>
      <c r="F757" t="s">
        <v>67</v>
      </c>
      <c r="G757" t="s">
        <v>45</v>
      </c>
      <c r="H757" t="s">
        <v>306</v>
      </c>
      <c r="I757">
        <v>18282</v>
      </c>
      <c r="J757">
        <v>19</v>
      </c>
      <c r="K757">
        <v>11884</v>
      </c>
      <c r="L757">
        <v>81</v>
      </c>
      <c r="N757">
        <v>100</v>
      </c>
      <c r="O757">
        <v>949</v>
      </c>
      <c r="P757">
        <v>680</v>
      </c>
      <c r="Q757">
        <v>21</v>
      </c>
      <c r="R757">
        <v>14</v>
      </c>
      <c r="S757">
        <v>2</v>
      </c>
      <c r="V757">
        <v>37</v>
      </c>
      <c r="W757">
        <v>1678</v>
      </c>
      <c r="Z757">
        <v>1820</v>
      </c>
      <c r="AE757">
        <v>1373</v>
      </c>
      <c r="AI757">
        <v>5.0999999999999996</v>
      </c>
      <c r="AK757">
        <f t="shared" si="154"/>
        <v>17876</v>
      </c>
      <c r="AL757">
        <f t="shared" si="155"/>
        <v>406</v>
      </c>
      <c r="AM757" s="16">
        <f t="shared" si="156"/>
        <v>2.2207635926047478E-2</v>
      </c>
      <c r="AN757">
        <f t="shared" si="157"/>
        <v>12968</v>
      </c>
      <c r="AO757">
        <f t="shared" si="158"/>
        <v>12933</v>
      </c>
      <c r="AP757">
        <f t="shared" si="150"/>
        <v>18282</v>
      </c>
      <c r="AQ757">
        <f t="shared" si="159"/>
        <v>35</v>
      </c>
      <c r="AS757">
        <f t="shared" si="151"/>
        <v>4908</v>
      </c>
    </row>
    <row r="758" spans="1:45">
      <c r="A758" t="str">
        <f t="shared" si="152"/>
        <v>4117230567</v>
      </c>
      <c r="B758" t="str">
        <f t="shared" si="153"/>
        <v>41172ES Spanish</v>
      </c>
      <c r="C758" s="1">
        <v>41172</v>
      </c>
      <c r="D758">
        <v>30567</v>
      </c>
      <c r="E758" t="s">
        <v>359</v>
      </c>
      <c r="F758" t="s">
        <v>67</v>
      </c>
      <c r="G758" t="s">
        <v>45</v>
      </c>
      <c r="H758" t="s">
        <v>306</v>
      </c>
      <c r="I758">
        <v>30617</v>
      </c>
      <c r="J758">
        <v>35</v>
      </c>
      <c r="K758">
        <v>20642</v>
      </c>
      <c r="L758">
        <v>670</v>
      </c>
      <c r="N758">
        <v>762</v>
      </c>
      <c r="O758">
        <v>1700</v>
      </c>
      <c r="P758">
        <v>657</v>
      </c>
      <c r="Q758">
        <v>35</v>
      </c>
      <c r="R758">
        <v>390</v>
      </c>
      <c r="S758">
        <v>4</v>
      </c>
      <c r="V758">
        <v>24</v>
      </c>
      <c r="W758">
        <v>1720</v>
      </c>
      <c r="X758">
        <v>1806</v>
      </c>
      <c r="Z758">
        <v>3518</v>
      </c>
      <c r="AI758">
        <v>8</v>
      </c>
      <c r="AK758">
        <f t="shared" si="154"/>
        <v>30597</v>
      </c>
      <c r="AL758">
        <f t="shared" si="155"/>
        <v>20</v>
      </c>
      <c r="AM758" s="16">
        <f t="shared" si="156"/>
        <v>6.532318646503576E-4</v>
      </c>
      <c r="AN758">
        <f t="shared" si="157"/>
        <v>23529</v>
      </c>
      <c r="AO758">
        <f t="shared" si="158"/>
        <v>23104</v>
      </c>
      <c r="AP758">
        <f t="shared" si="150"/>
        <v>28811</v>
      </c>
      <c r="AQ758">
        <f t="shared" si="159"/>
        <v>425</v>
      </c>
      <c r="AS758">
        <f t="shared" si="151"/>
        <v>5262</v>
      </c>
    </row>
    <row r="759" spans="1:45">
      <c r="A759" t="str">
        <f t="shared" si="152"/>
        <v>4117230293</v>
      </c>
      <c r="B759" t="str">
        <f t="shared" si="153"/>
        <v>41172ES Spanish</v>
      </c>
      <c r="C759" s="1">
        <v>41172</v>
      </c>
      <c r="D759">
        <v>30293</v>
      </c>
      <c r="E759" t="s">
        <v>360</v>
      </c>
      <c r="F759" t="s">
        <v>67</v>
      </c>
      <c r="G759" t="s">
        <v>45</v>
      </c>
      <c r="H759" t="s">
        <v>306</v>
      </c>
      <c r="I759">
        <v>30581</v>
      </c>
      <c r="J759">
        <v>48</v>
      </c>
      <c r="K759">
        <v>26221</v>
      </c>
      <c r="L759">
        <v>557</v>
      </c>
      <c r="N759">
        <v>518</v>
      </c>
      <c r="O759">
        <v>224</v>
      </c>
      <c r="P759">
        <v>563</v>
      </c>
      <c r="Q759">
        <v>49</v>
      </c>
      <c r="R759">
        <v>30</v>
      </c>
      <c r="S759">
        <v>1</v>
      </c>
      <c r="V759">
        <v>3</v>
      </c>
      <c r="W759">
        <v>1794</v>
      </c>
      <c r="X759">
        <v>1697</v>
      </c>
      <c r="AI759">
        <v>8</v>
      </c>
      <c r="AK759">
        <f t="shared" si="154"/>
        <v>30536</v>
      </c>
      <c r="AL759">
        <f t="shared" si="155"/>
        <v>45</v>
      </c>
      <c r="AM759" s="16">
        <f t="shared" si="156"/>
        <v>1.4715019129524869E-3</v>
      </c>
      <c r="AN759">
        <f t="shared" si="157"/>
        <v>27042</v>
      </c>
      <c r="AO759">
        <f t="shared" si="158"/>
        <v>26963</v>
      </c>
      <c r="AP759">
        <f t="shared" si="150"/>
        <v>28884</v>
      </c>
      <c r="AQ759">
        <f t="shared" si="159"/>
        <v>79</v>
      </c>
      <c r="AS759">
        <f t="shared" si="151"/>
        <v>1797</v>
      </c>
    </row>
    <row r="760" spans="1:45">
      <c r="A760" t="str">
        <f t="shared" si="152"/>
        <v>4117230368</v>
      </c>
      <c r="B760" t="str">
        <f t="shared" si="153"/>
        <v>41172ES Spanish</v>
      </c>
      <c r="C760" s="1">
        <v>41172</v>
      </c>
      <c r="D760">
        <v>30368</v>
      </c>
      <c r="E760" t="s">
        <v>361</v>
      </c>
      <c r="F760" t="s">
        <v>67</v>
      </c>
      <c r="G760" t="s">
        <v>45</v>
      </c>
      <c r="H760" t="s">
        <v>306</v>
      </c>
      <c r="I760">
        <v>30641</v>
      </c>
      <c r="J760">
        <v>48</v>
      </c>
      <c r="K760">
        <v>20531</v>
      </c>
      <c r="L760">
        <v>577</v>
      </c>
      <c r="N760">
        <v>549</v>
      </c>
      <c r="O760">
        <v>2124</v>
      </c>
      <c r="P760">
        <v>484</v>
      </c>
      <c r="Q760">
        <v>48</v>
      </c>
      <c r="R760">
        <v>25</v>
      </c>
      <c r="S760">
        <v>3</v>
      </c>
      <c r="V760">
        <v>82</v>
      </c>
      <c r="W760">
        <v>1753</v>
      </c>
      <c r="X760">
        <v>1791</v>
      </c>
      <c r="Y760">
        <v>272</v>
      </c>
      <c r="Z760">
        <v>1924</v>
      </c>
      <c r="AA760">
        <v>1506</v>
      </c>
      <c r="AI760">
        <v>8</v>
      </c>
      <c r="AK760">
        <f t="shared" si="154"/>
        <v>30605</v>
      </c>
      <c r="AL760">
        <f t="shared" si="155"/>
        <v>36</v>
      </c>
      <c r="AM760" s="16">
        <f t="shared" si="156"/>
        <v>1.1748963806664273E-3</v>
      </c>
      <c r="AN760">
        <f t="shared" si="157"/>
        <v>23277</v>
      </c>
      <c r="AO760">
        <f t="shared" si="158"/>
        <v>23204</v>
      </c>
      <c r="AP760">
        <f t="shared" si="150"/>
        <v>28850</v>
      </c>
      <c r="AQ760">
        <f t="shared" si="159"/>
        <v>73</v>
      </c>
      <c r="AS760">
        <f t="shared" si="151"/>
        <v>5537</v>
      </c>
    </row>
    <row r="761" spans="1:45">
      <c r="A761" t="str">
        <f t="shared" si="152"/>
        <v>4117230564</v>
      </c>
      <c r="B761" t="str">
        <f t="shared" si="153"/>
        <v>41172ES Spanish</v>
      </c>
      <c r="C761" s="1">
        <v>41172</v>
      </c>
      <c r="D761">
        <v>30564</v>
      </c>
      <c r="E761" t="s">
        <v>357</v>
      </c>
      <c r="F761" t="s">
        <v>67</v>
      </c>
      <c r="G761" t="s">
        <v>45</v>
      </c>
      <c r="H761" t="s">
        <v>306</v>
      </c>
      <c r="I761">
        <v>30683</v>
      </c>
      <c r="J761">
        <v>39</v>
      </c>
      <c r="K761">
        <v>23672</v>
      </c>
      <c r="L761">
        <v>573</v>
      </c>
      <c r="N761">
        <v>592</v>
      </c>
      <c r="O761">
        <v>2390</v>
      </c>
      <c r="P761">
        <v>683</v>
      </c>
      <c r="Q761">
        <v>39</v>
      </c>
      <c r="R761">
        <v>26</v>
      </c>
      <c r="S761">
        <v>3</v>
      </c>
      <c r="V761">
        <v>200</v>
      </c>
      <c r="W761">
        <v>1794</v>
      </c>
      <c r="X761">
        <v>1822</v>
      </c>
      <c r="AI761">
        <v>8</v>
      </c>
      <c r="AK761">
        <f t="shared" si="154"/>
        <v>30535</v>
      </c>
      <c r="AL761">
        <f t="shared" si="155"/>
        <v>148</v>
      </c>
      <c r="AM761" s="16">
        <f t="shared" si="156"/>
        <v>4.8235179089398039E-3</v>
      </c>
      <c r="AN761">
        <f t="shared" si="157"/>
        <v>26719</v>
      </c>
      <c r="AO761">
        <f t="shared" si="158"/>
        <v>26654</v>
      </c>
      <c r="AP761">
        <f t="shared" si="150"/>
        <v>28861</v>
      </c>
      <c r="AQ761">
        <f t="shared" si="159"/>
        <v>65</v>
      </c>
      <c r="AS761">
        <f t="shared" si="151"/>
        <v>1994</v>
      </c>
    </row>
    <row r="762" spans="1:45">
      <c r="A762" t="str">
        <f t="shared" si="152"/>
        <v>4117230266</v>
      </c>
      <c r="B762" t="str">
        <f t="shared" si="153"/>
        <v>41172ES Spanish</v>
      </c>
      <c r="C762" s="1">
        <v>41172</v>
      </c>
      <c r="D762">
        <v>30266</v>
      </c>
      <c r="E762" t="s">
        <v>354</v>
      </c>
      <c r="F762" t="s">
        <v>67</v>
      </c>
      <c r="G762" t="s">
        <v>45</v>
      </c>
      <c r="H762" t="s">
        <v>306</v>
      </c>
      <c r="I762">
        <v>36034</v>
      </c>
      <c r="J762">
        <v>63</v>
      </c>
      <c r="K762">
        <v>29491</v>
      </c>
      <c r="L762">
        <v>697</v>
      </c>
      <c r="N762">
        <v>681</v>
      </c>
      <c r="O762">
        <v>1888</v>
      </c>
      <c r="P762">
        <v>509</v>
      </c>
      <c r="Q762">
        <v>63</v>
      </c>
      <c r="R762">
        <v>312</v>
      </c>
      <c r="S762">
        <v>2</v>
      </c>
      <c r="V762">
        <v>6</v>
      </c>
      <c r="W762">
        <v>1651</v>
      </c>
      <c r="X762">
        <v>1762</v>
      </c>
      <c r="Y762">
        <v>156</v>
      </c>
      <c r="AI762">
        <v>9.5</v>
      </c>
      <c r="AK762">
        <f t="shared" si="154"/>
        <v>36010</v>
      </c>
      <c r="AL762">
        <f t="shared" si="155"/>
        <v>24</v>
      </c>
      <c r="AM762" s="16">
        <f t="shared" si="156"/>
        <v>6.6603763112615868E-4</v>
      </c>
      <c r="AN762">
        <f t="shared" si="157"/>
        <v>32435</v>
      </c>
      <c r="AO762">
        <f t="shared" si="158"/>
        <v>32060</v>
      </c>
      <c r="AP762">
        <f t="shared" si="150"/>
        <v>34272</v>
      </c>
      <c r="AQ762">
        <f t="shared" si="159"/>
        <v>375</v>
      </c>
      <c r="AS762">
        <f t="shared" si="151"/>
        <v>1813</v>
      </c>
    </row>
    <row r="763" spans="1:45">
      <c r="A763" t="str">
        <f t="shared" si="152"/>
        <v>4117230520</v>
      </c>
      <c r="B763" t="str">
        <f t="shared" si="153"/>
        <v>41172ES Spanish</v>
      </c>
      <c r="C763" s="1">
        <v>41172</v>
      </c>
      <c r="D763">
        <v>30520</v>
      </c>
      <c r="E763" t="s">
        <v>356</v>
      </c>
      <c r="F763" t="s">
        <v>67</v>
      </c>
      <c r="G763" t="s">
        <v>45</v>
      </c>
      <c r="H763" t="s">
        <v>306</v>
      </c>
      <c r="I763">
        <v>30589</v>
      </c>
      <c r="J763">
        <v>30</v>
      </c>
      <c r="K763">
        <v>19480</v>
      </c>
      <c r="L763">
        <v>712</v>
      </c>
      <c r="N763">
        <v>712</v>
      </c>
      <c r="O763">
        <v>2248</v>
      </c>
      <c r="P763">
        <v>748</v>
      </c>
      <c r="Q763">
        <v>30</v>
      </c>
      <c r="R763">
        <v>378</v>
      </c>
      <c r="S763">
        <v>4</v>
      </c>
      <c r="V763">
        <v>47</v>
      </c>
      <c r="W763">
        <v>1764</v>
      </c>
      <c r="X763">
        <v>1797</v>
      </c>
      <c r="Y763">
        <v>538</v>
      </c>
      <c r="Z763">
        <v>3581</v>
      </c>
      <c r="AI763">
        <v>8</v>
      </c>
      <c r="AK763">
        <f t="shared" si="154"/>
        <v>30575</v>
      </c>
      <c r="AL763">
        <f t="shared" si="155"/>
        <v>14</v>
      </c>
      <c r="AM763" s="16">
        <f t="shared" si="156"/>
        <v>4.5768086567066592E-4</v>
      </c>
      <c r="AN763">
        <f t="shared" si="157"/>
        <v>22848</v>
      </c>
      <c r="AO763">
        <f t="shared" si="158"/>
        <v>22440</v>
      </c>
      <c r="AP763">
        <f t="shared" si="150"/>
        <v>28792</v>
      </c>
      <c r="AQ763">
        <f t="shared" si="159"/>
        <v>408</v>
      </c>
      <c r="AS763">
        <f t="shared" si="151"/>
        <v>5930</v>
      </c>
    </row>
    <row r="764" spans="1:45">
      <c r="A764" t="str">
        <f t="shared" si="152"/>
        <v>4117230518</v>
      </c>
      <c r="B764" t="str">
        <f t="shared" si="153"/>
        <v>41172ES Spanish</v>
      </c>
      <c r="C764" s="1">
        <v>41172</v>
      </c>
      <c r="D764">
        <v>30518</v>
      </c>
      <c r="E764" t="s">
        <v>369</v>
      </c>
      <c r="F764" t="s">
        <v>67</v>
      </c>
      <c r="G764" t="s">
        <v>45</v>
      </c>
      <c r="H764" t="s">
        <v>363</v>
      </c>
      <c r="I764">
        <v>30636</v>
      </c>
      <c r="J764">
        <v>47</v>
      </c>
      <c r="K764">
        <v>22175</v>
      </c>
      <c r="L764">
        <v>208</v>
      </c>
      <c r="N764">
        <v>215</v>
      </c>
      <c r="O764">
        <v>4473</v>
      </c>
      <c r="P764">
        <v>571</v>
      </c>
      <c r="Q764">
        <v>48</v>
      </c>
      <c r="R764">
        <v>27</v>
      </c>
      <c r="S764">
        <v>10</v>
      </c>
      <c r="V764">
        <v>14</v>
      </c>
      <c r="W764">
        <v>1779</v>
      </c>
      <c r="X764">
        <v>1792</v>
      </c>
      <c r="AI764">
        <v>8</v>
      </c>
      <c r="AK764">
        <f t="shared" si="154"/>
        <v>30523</v>
      </c>
      <c r="AL764">
        <f t="shared" si="155"/>
        <v>113</v>
      </c>
      <c r="AM764" s="16">
        <f t="shared" si="156"/>
        <v>3.6884710797754276E-3</v>
      </c>
      <c r="AN764">
        <f t="shared" si="157"/>
        <v>26938</v>
      </c>
      <c r="AO764">
        <f t="shared" si="158"/>
        <v>26863</v>
      </c>
      <c r="AP764">
        <f t="shared" si="150"/>
        <v>28844</v>
      </c>
      <c r="AQ764">
        <f t="shared" si="159"/>
        <v>75</v>
      </c>
      <c r="AS764">
        <f t="shared" si="151"/>
        <v>1793</v>
      </c>
    </row>
    <row r="765" spans="1:45">
      <c r="A765" t="str">
        <f t="shared" si="152"/>
        <v>4117230593</v>
      </c>
      <c r="B765" t="str">
        <f t="shared" si="153"/>
        <v>41172ES Spanish</v>
      </c>
      <c r="C765" s="1">
        <v>41172</v>
      </c>
      <c r="D765">
        <v>30593</v>
      </c>
      <c r="E765" t="s">
        <v>371</v>
      </c>
      <c r="F765" t="s">
        <v>67</v>
      </c>
      <c r="G765" t="s">
        <v>45</v>
      </c>
      <c r="H765" t="s">
        <v>363</v>
      </c>
      <c r="I765">
        <v>31187</v>
      </c>
      <c r="J765">
        <v>27</v>
      </c>
      <c r="K765">
        <v>18886</v>
      </c>
      <c r="L765">
        <v>1213</v>
      </c>
      <c r="N765">
        <v>1220</v>
      </c>
      <c r="O765">
        <v>2855</v>
      </c>
      <c r="P765">
        <v>850</v>
      </c>
      <c r="Q765">
        <v>27</v>
      </c>
      <c r="R765">
        <v>15</v>
      </c>
      <c r="S765">
        <v>4</v>
      </c>
      <c r="V765">
        <v>12</v>
      </c>
      <c r="W765">
        <v>1392</v>
      </c>
      <c r="X765">
        <v>1698</v>
      </c>
      <c r="Z765">
        <v>2025</v>
      </c>
      <c r="AA765">
        <v>3011</v>
      </c>
      <c r="AI765">
        <v>8.1999999999999993</v>
      </c>
      <c r="AK765">
        <f t="shared" si="154"/>
        <v>31141</v>
      </c>
      <c r="AL765">
        <f t="shared" si="155"/>
        <v>46</v>
      </c>
      <c r="AM765" s="16">
        <f t="shared" si="156"/>
        <v>1.4749735466700869E-3</v>
      </c>
      <c r="AN765">
        <f t="shared" si="157"/>
        <v>23003</v>
      </c>
      <c r="AO765">
        <f t="shared" si="158"/>
        <v>22961</v>
      </c>
      <c r="AP765">
        <f t="shared" si="150"/>
        <v>29489</v>
      </c>
      <c r="AQ765">
        <f t="shared" si="159"/>
        <v>42</v>
      </c>
      <c r="AS765">
        <f t="shared" si="151"/>
        <v>6440</v>
      </c>
    </row>
    <row r="766" spans="1:45">
      <c r="A766" t="str">
        <f t="shared" si="152"/>
        <v>4117230241</v>
      </c>
      <c r="B766" t="str">
        <f t="shared" si="153"/>
        <v>41172ES Spanish</v>
      </c>
      <c r="C766" s="1">
        <v>41172</v>
      </c>
      <c r="D766">
        <v>30241</v>
      </c>
      <c r="E766" t="s">
        <v>367</v>
      </c>
      <c r="F766" t="s">
        <v>67</v>
      </c>
      <c r="G766" t="s">
        <v>45</v>
      </c>
      <c r="H766" t="s">
        <v>363</v>
      </c>
      <c r="I766">
        <v>30618</v>
      </c>
      <c r="J766">
        <v>58</v>
      </c>
      <c r="K766">
        <v>23469</v>
      </c>
      <c r="L766">
        <v>2419</v>
      </c>
      <c r="N766">
        <v>2350</v>
      </c>
      <c r="O766">
        <v>476</v>
      </c>
      <c r="P766">
        <v>455</v>
      </c>
      <c r="Q766">
        <v>58</v>
      </c>
      <c r="R766">
        <v>27</v>
      </c>
      <c r="S766">
        <v>1</v>
      </c>
      <c r="V766">
        <v>20</v>
      </c>
      <c r="W766">
        <v>1806</v>
      </c>
      <c r="X766">
        <v>1738</v>
      </c>
      <c r="AE766">
        <v>602</v>
      </c>
      <c r="AI766">
        <v>8</v>
      </c>
      <c r="AK766">
        <f t="shared" si="154"/>
        <v>30546</v>
      </c>
      <c r="AL766">
        <f t="shared" si="155"/>
        <v>72</v>
      </c>
      <c r="AM766" s="16">
        <f t="shared" si="156"/>
        <v>2.3515579071134627E-3</v>
      </c>
      <c r="AN766">
        <f t="shared" si="157"/>
        <v>26380</v>
      </c>
      <c r="AO766">
        <f t="shared" si="158"/>
        <v>26295</v>
      </c>
      <c r="AP766">
        <f t="shared" si="150"/>
        <v>28880</v>
      </c>
      <c r="AQ766">
        <f t="shared" si="159"/>
        <v>85</v>
      </c>
      <c r="AS766">
        <f t="shared" si="151"/>
        <v>2428</v>
      </c>
    </row>
    <row r="767" spans="1:45">
      <c r="A767" t="str">
        <f t="shared" si="152"/>
        <v>4117230428</v>
      </c>
      <c r="B767" t="str">
        <f t="shared" si="153"/>
        <v>41172ES Spanish</v>
      </c>
      <c r="C767" s="1">
        <v>41172</v>
      </c>
      <c r="D767">
        <v>30428</v>
      </c>
      <c r="E767" t="s">
        <v>625</v>
      </c>
      <c r="F767" t="s">
        <v>67</v>
      </c>
      <c r="G767" t="s">
        <v>45</v>
      </c>
      <c r="H767" t="s">
        <v>363</v>
      </c>
      <c r="I767">
        <v>30490</v>
      </c>
      <c r="J767">
        <v>50</v>
      </c>
      <c r="K767">
        <v>22314</v>
      </c>
      <c r="L767">
        <v>440</v>
      </c>
      <c r="N767">
        <v>600</v>
      </c>
      <c r="O767">
        <v>268</v>
      </c>
      <c r="P767">
        <v>460</v>
      </c>
      <c r="Q767">
        <v>51</v>
      </c>
      <c r="R767">
        <v>32</v>
      </c>
      <c r="S767">
        <v>1</v>
      </c>
      <c r="V767">
        <v>416</v>
      </c>
      <c r="W767">
        <v>1802</v>
      </c>
      <c r="X767">
        <v>1800</v>
      </c>
      <c r="AA767">
        <v>3202</v>
      </c>
      <c r="AI767">
        <v>8</v>
      </c>
      <c r="AK767">
        <f t="shared" si="154"/>
        <v>30485</v>
      </c>
      <c r="AL767">
        <f t="shared" si="155"/>
        <v>5</v>
      </c>
      <c r="AM767" s="16">
        <f t="shared" si="156"/>
        <v>1.6398819285011479E-4</v>
      </c>
      <c r="AN767">
        <f t="shared" si="157"/>
        <v>23265</v>
      </c>
      <c r="AO767">
        <f t="shared" si="158"/>
        <v>23182</v>
      </c>
      <c r="AP767">
        <f t="shared" si="150"/>
        <v>28690</v>
      </c>
      <c r="AQ767">
        <f t="shared" si="159"/>
        <v>83</v>
      </c>
      <c r="AS767">
        <f t="shared" si="151"/>
        <v>5420</v>
      </c>
    </row>
    <row r="768" spans="1:45">
      <c r="A768" t="str">
        <f t="shared" si="152"/>
        <v>4117230604</v>
      </c>
      <c r="B768" t="str">
        <f t="shared" si="153"/>
        <v>41172ES Spanish</v>
      </c>
      <c r="C768" s="1">
        <v>41172</v>
      </c>
      <c r="D768">
        <v>30604</v>
      </c>
      <c r="E768" t="s">
        <v>368</v>
      </c>
      <c r="F768" t="s">
        <v>67</v>
      </c>
      <c r="G768" t="s">
        <v>45</v>
      </c>
      <c r="H768" t="s">
        <v>363</v>
      </c>
      <c r="I768">
        <v>34143</v>
      </c>
      <c r="J768">
        <v>51</v>
      </c>
      <c r="K768">
        <v>22108</v>
      </c>
      <c r="L768">
        <v>1100</v>
      </c>
      <c r="N768">
        <v>1092</v>
      </c>
      <c r="O768">
        <v>2359</v>
      </c>
      <c r="P768">
        <v>501</v>
      </c>
      <c r="Q768">
        <v>51</v>
      </c>
      <c r="R768">
        <v>295</v>
      </c>
      <c r="S768">
        <v>7</v>
      </c>
      <c r="V768">
        <v>211</v>
      </c>
      <c r="W768">
        <v>1765</v>
      </c>
      <c r="X768">
        <v>1818</v>
      </c>
      <c r="Z768">
        <v>2706</v>
      </c>
      <c r="AA768">
        <v>1728</v>
      </c>
      <c r="AI768">
        <v>9</v>
      </c>
      <c r="AK768">
        <f t="shared" si="154"/>
        <v>34133</v>
      </c>
      <c r="AL768">
        <f t="shared" si="155"/>
        <v>10</v>
      </c>
      <c r="AM768" s="16">
        <f t="shared" si="156"/>
        <v>2.9288580382508858E-4</v>
      </c>
      <c r="AN768">
        <f t="shared" si="157"/>
        <v>25905</v>
      </c>
      <c r="AO768">
        <f t="shared" si="158"/>
        <v>25559</v>
      </c>
      <c r="AP768">
        <f t="shared" si="150"/>
        <v>32325</v>
      </c>
      <c r="AQ768">
        <f t="shared" si="159"/>
        <v>346</v>
      </c>
      <c r="AS768">
        <f t="shared" si="151"/>
        <v>6410</v>
      </c>
    </row>
    <row r="769" spans="1:45">
      <c r="A769" t="str">
        <f t="shared" si="152"/>
        <v>4117230298</v>
      </c>
      <c r="B769" t="str">
        <f t="shared" si="153"/>
        <v>41172ES Spanish</v>
      </c>
      <c r="C769" s="1">
        <v>41172</v>
      </c>
      <c r="D769">
        <v>30298</v>
      </c>
      <c r="E769" t="s">
        <v>372</v>
      </c>
      <c r="F769" t="s">
        <v>67</v>
      </c>
      <c r="G769" t="s">
        <v>45</v>
      </c>
      <c r="H769" t="s">
        <v>363</v>
      </c>
      <c r="I769">
        <v>31118</v>
      </c>
      <c r="J769">
        <v>36</v>
      </c>
      <c r="K769">
        <v>15070</v>
      </c>
      <c r="L769">
        <v>1921</v>
      </c>
      <c r="N769">
        <v>2074</v>
      </c>
      <c r="O769">
        <v>5484</v>
      </c>
      <c r="P769">
        <v>624</v>
      </c>
      <c r="Q769">
        <v>36</v>
      </c>
      <c r="R769">
        <v>20</v>
      </c>
      <c r="S769">
        <v>20</v>
      </c>
      <c r="V769">
        <v>351</v>
      </c>
      <c r="W769">
        <v>1834</v>
      </c>
      <c r="X769">
        <v>1797</v>
      </c>
      <c r="Y769">
        <v>839</v>
      </c>
      <c r="AA769">
        <v>3573</v>
      </c>
      <c r="AI769">
        <v>8.1</v>
      </c>
      <c r="AK769">
        <f t="shared" si="154"/>
        <v>31078</v>
      </c>
      <c r="AL769">
        <f t="shared" si="155"/>
        <v>40</v>
      </c>
      <c r="AM769" s="16">
        <f t="shared" si="156"/>
        <v>1.2854296548621376E-3</v>
      </c>
      <c r="AN769">
        <f t="shared" si="157"/>
        <v>22684</v>
      </c>
      <c r="AO769">
        <f t="shared" si="158"/>
        <v>22628</v>
      </c>
      <c r="AP769">
        <f t="shared" si="150"/>
        <v>29321</v>
      </c>
      <c r="AQ769">
        <f t="shared" si="159"/>
        <v>56</v>
      </c>
      <c r="AS769">
        <f t="shared" si="151"/>
        <v>6597</v>
      </c>
    </row>
    <row r="770" spans="1:45">
      <c r="A770" t="str">
        <f t="shared" si="152"/>
        <v>4117230519</v>
      </c>
      <c r="B770" t="str">
        <f t="shared" si="153"/>
        <v>41172ES Spanish</v>
      </c>
      <c r="C770" s="1">
        <v>41172</v>
      </c>
      <c r="D770">
        <v>30519</v>
      </c>
      <c r="E770" t="s">
        <v>370</v>
      </c>
      <c r="F770" t="s">
        <v>67</v>
      </c>
      <c r="G770" t="s">
        <v>45</v>
      </c>
      <c r="H770" t="s">
        <v>363</v>
      </c>
      <c r="I770">
        <v>30602</v>
      </c>
      <c r="J770">
        <v>44</v>
      </c>
      <c r="K770">
        <v>21263</v>
      </c>
      <c r="L770">
        <v>842</v>
      </c>
      <c r="N770">
        <v>1107</v>
      </c>
      <c r="O770">
        <v>1581</v>
      </c>
      <c r="P770">
        <v>538</v>
      </c>
      <c r="Q770">
        <v>44</v>
      </c>
      <c r="R770">
        <v>26</v>
      </c>
      <c r="S770">
        <v>5</v>
      </c>
      <c r="V770">
        <v>200</v>
      </c>
      <c r="W770">
        <v>1827</v>
      </c>
      <c r="X770">
        <v>1814</v>
      </c>
      <c r="Z770">
        <v>1915</v>
      </c>
      <c r="AE770">
        <v>783</v>
      </c>
      <c r="AI770">
        <v>8</v>
      </c>
      <c r="AK770">
        <f t="shared" si="154"/>
        <v>30560</v>
      </c>
      <c r="AL770">
        <f t="shared" si="155"/>
        <v>42</v>
      </c>
      <c r="AM770" s="16">
        <f t="shared" si="156"/>
        <v>1.37245931638455E-3</v>
      </c>
      <c r="AN770">
        <f t="shared" si="157"/>
        <v>24021</v>
      </c>
      <c r="AO770">
        <f t="shared" si="158"/>
        <v>23951</v>
      </c>
      <c r="AP770">
        <f t="shared" si="150"/>
        <v>28788</v>
      </c>
      <c r="AQ770">
        <f t="shared" si="159"/>
        <v>70</v>
      </c>
      <c r="AS770">
        <f t="shared" si="151"/>
        <v>4725</v>
      </c>
    </row>
    <row r="771" spans="1:45">
      <c r="A771" t="str">
        <f t="shared" si="152"/>
        <v>4117230230</v>
      </c>
      <c r="B771" t="str">
        <f t="shared" si="153"/>
        <v>41172ES Spanish</v>
      </c>
      <c r="C771" s="1">
        <v>41172</v>
      </c>
      <c r="D771">
        <v>30230</v>
      </c>
      <c r="E771" t="s">
        <v>623</v>
      </c>
      <c r="F771" t="s">
        <v>67</v>
      </c>
      <c r="G771" t="s">
        <v>45</v>
      </c>
      <c r="H771" t="s">
        <v>363</v>
      </c>
      <c r="I771">
        <v>37813</v>
      </c>
      <c r="J771">
        <v>48</v>
      </c>
      <c r="K771">
        <v>27350</v>
      </c>
      <c r="L771">
        <v>497</v>
      </c>
      <c r="N771">
        <v>490</v>
      </c>
      <c r="O771">
        <v>3094</v>
      </c>
      <c r="P771">
        <v>645</v>
      </c>
      <c r="Q771">
        <v>48</v>
      </c>
      <c r="R771">
        <v>1215</v>
      </c>
      <c r="S771">
        <v>7</v>
      </c>
      <c r="T771">
        <v>1</v>
      </c>
      <c r="U771">
        <v>59</v>
      </c>
      <c r="V771">
        <v>13</v>
      </c>
      <c r="W771">
        <v>1767</v>
      </c>
      <c r="X771">
        <v>1786</v>
      </c>
      <c r="Y771">
        <v>262</v>
      </c>
      <c r="Z771">
        <v>1782</v>
      </c>
      <c r="AI771">
        <v>10</v>
      </c>
      <c r="AK771">
        <f t="shared" si="154"/>
        <v>37807</v>
      </c>
      <c r="AL771">
        <f t="shared" si="155"/>
        <v>6</v>
      </c>
      <c r="AM771" s="16">
        <f t="shared" si="156"/>
        <v>1.58675587760823E-4</v>
      </c>
      <c r="AN771">
        <f t="shared" si="157"/>
        <v>32197</v>
      </c>
      <c r="AO771">
        <f t="shared" si="158"/>
        <v>30934</v>
      </c>
      <c r="AP771">
        <f t="shared" si="150"/>
        <v>36027</v>
      </c>
      <c r="AQ771">
        <f t="shared" si="159"/>
        <v>1263</v>
      </c>
      <c r="AS771">
        <f t="shared" si="151"/>
        <v>3824</v>
      </c>
    </row>
    <row r="772" spans="1:45">
      <c r="A772" t="str">
        <f t="shared" si="152"/>
        <v>4117230594</v>
      </c>
      <c r="B772" t="str">
        <f t="shared" si="153"/>
        <v>41172ES Spanish</v>
      </c>
      <c r="C772" s="1">
        <v>41172</v>
      </c>
      <c r="D772">
        <v>30594</v>
      </c>
      <c r="E772" t="s">
        <v>365</v>
      </c>
      <c r="F772" t="s">
        <v>67</v>
      </c>
      <c r="G772" t="s">
        <v>45</v>
      </c>
      <c r="H772" t="s">
        <v>363</v>
      </c>
      <c r="I772">
        <v>37795</v>
      </c>
      <c r="J772">
        <v>56</v>
      </c>
      <c r="K772">
        <v>31484</v>
      </c>
      <c r="L772">
        <v>724</v>
      </c>
      <c r="N772">
        <v>715</v>
      </c>
      <c r="O772">
        <v>564</v>
      </c>
      <c r="P772">
        <v>585</v>
      </c>
      <c r="Q772">
        <v>56</v>
      </c>
      <c r="R772">
        <v>1344</v>
      </c>
      <c r="S772">
        <v>3</v>
      </c>
      <c r="V772">
        <v>12</v>
      </c>
      <c r="W772">
        <v>1665</v>
      </c>
      <c r="X772">
        <v>1726</v>
      </c>
      <c r="Y772">
        <v>219</v>
      </c>
      <c r="AI772">
        <v>10</v>
      </c>
      <c r="AK772">
        <f t="shared" si="154"/>
        <v>37785</v>
      </c>
      <c r="AL772">
        <f t="shared" si="155"/>
        <v>10</v>
      </c>
      <c r="AM772" s="16">
        <f t="shared" si="156"/>
        <v>2.6458526260087314E-4</v>
      </c>
      <c r="AN772">
        <f t="shared" si="157"/>
        <v>34163</v>
      </c>
      <c r="AO772">
        <f t="shared" si="158"/>
        <v>32763</v>
      </c>
      <c r="AP772">
        <f t="shared" ref="AP772:AP835" si="160">IF(I772&gt;0,I772-X772,AK772-X772)</f>
        <v>36069</v>
      </c>
      <c r="AQ772">
        <f t="shared" si="159"/>
        <v>1400</v>
      </c>
      <c r="AS772">
        <f t="shared" ref="AS772:AS835" si="161">SUM(V772:AH772)-X772</f>
        <v>1896</v>
      </c>
    </row>
    <row r="773" spans="1:45">
      <c r="A773" t="str">
        <f t="shared" si="152"/>
        <v>4117230347</v>
      </c>
      <c r="B773" t="str">
        <f t="shared" si="153"/>
        <v>41172ES Spanish</v>
      </c>
      <c r="C773" s="1">
        <v>41172</v>
      </c>
      <c r="D773">
        <v>30347</v>
      </c>
      <c r="E773" t="s">
        <v>362</v>
      </c>
      <c r="F773" t="s">
        <v>67</v>
      </c>
      <c r="G773" t="s">
        <v>45</v>
      </c>
      <c r="H773" t="s">
        <v>363</v>
      </c>
      <c r="I773">
        <v>37810</v>
      </c>
      <c r="J773">
        <v>64</v>
      </c>
      <c r="K773">
        <v>32297</v>
      </c>
      <c r="L773">
        <v>644</v>
      </c>
      <c r="N773">
        <v>637</v>
      </c>
      <c r="O773">
        <v>86</v>
      </c>
      <c r="P773">
        <v>516</v>
      </c>
      <c r="Q773">
        <v>64</v>
      </c>
      <c r="R773">
        <v>1288</v>
      </c>
      <c r="S773">
        <v>1</v>
      </c>
      <c r="V773">
        <v>4</v>
      </c>
      <c r="W773">
        <v>1687</v>
      </c>
      <c r="X773">
        <v>1724</v>
      </c>
      <c r="AI773">
        <v>10</v>
      </c>
      <c r="AK773">
        <f t="shared" si="154"/>
        <v>37787</v>
      </c>
      <c r="AL773">
        <f t="shared" si="155"/>
        <v>23</v>
      </c>
      <c r="AM773" s="16">
        <f t="shared" si="156"/>
        <v>6.0830468130124301E-4</v>
      </c>
      <c r="AN773">
        <f t="shared" si="157"/>
        <v>34372</v>
      </c>
      <c r="AO773">
        <f t="shared" si="158"/>
        <v>33020</v>
      </c>
      <c r="AP773">
        <f t="shared" si="160"/>
        <v>36086</v>
      </c>
      <c r="AQ773">
        <f t="shared" si="159"/>
        <v>1352</v>
      </c>
      <c r="AS773">
        <f t="shared" si="161"/>
        <v>1691</v>
      </c>
    </row>
    <row r="774" spans="1:45">
      <c r="A774" t="str">
        <f t="shared" si="152"/>
        <v>4117230532</v>
      </c>
      <c r="B774" t="str">
        <f t="shared" si="153"/>
        <v>41172ES Spanish</v>
      </c>
      <c r="C774" s="1">
        <v>41172</v>
      </c>
      <c r="D774">
        <v>30532</v>
      </c>
      <c r="E774" t="s">
        <v>373</v>
      </c>
      <c r="F774" t="s">
        <v>67</v>
      </c>
      <c r="G774" t="s">
        <v>45</v>
      </c>
      <c r="H774" t="s">
        <v>363</v>
      </c>
      <c r="I774">
        <v>30814</v>
      </c>
      <c r="J774">
        <v>55</v>
      </c>
      <c r="K774">
        <v>18352</v>
      </c>
      <c r="L774">
        <v>720</v>
      </c>
      <c r="N774">
        <v>697</v>
      </c>
      <c r="O774">
        <v>2021</v>
      </c>
      <c r="P774">
        <v>384</v>
      </c>
      <c r="Q774">
        <v>55</v>
      </c>
      <c r="R774">
        <v>38</v>
      </c>
      <c r="S774">
        <v>18</v>
      </c>
      <c r="V774">
        <v>103</v>
      </c>
      <c r="W774">
        <v>1828</v>
      </c>
      <c r="X774">
        <v>1812</v>
      </c>
      <c r="Y774">
        <v>554</v>
      </c>
      <c r="Z774">
        <v>1723</v>
      </c>
      <c r="AA774">
        <v>3611</v>
      </c>
      <c r="AI774">
        <v>8.1</v>
      </c>
      <c r="AK774">
        <f t="shared" si="154"/>
        <v>30794</v>
      </c>
      <c r="AL774">
        <f t="shared" si="155"/>
        <v>20</v>
      </c>
      <c r="AM774" s="16">
        <f t="shared" si="156"/>
        <v>6.490556240669825E-4</v>
      </c>
      <c r="AN774">
        <f t="shared" si="157"/>
        <v>21163</v>
      </c>
      <c r="AO774">
        <f t="shared" si="158"/>
        <v>21070</v>
      </c>
      <c r="AP774">
        <f t="shared" si="160"/>
        <v>29002</v>
      </c>
      <c r="AQ774">
        <f t="shared" si="159"/>
        <v>93</v>
      </c>
      <c r="AS774">
        <f t="shared" si="161"/>
        <v>7819</v>
      </c>
    </row>
    <row r="775" spans="1:45">
      <c r="A775" t="str">
        <f t="shared" si="152"/>
        <v>4117230553</v>
      </c>
      <c r="B775" t="str">
        <f t="shared" si="153"/>
        <v>41172ES Spanish</v>
      </c>
      <c r="C775" s="1">
        <v>41172</v>
      </c>
      <c r="D775">
        <v>30553</v>
      </c>
      <c r="E775" t="s">
        <v>364</v>
      </c>
      <c r="F775" t="s">
        <v>67</v>
      </c>
      <c r="G775" t="s">
        <v>45</v>
      </c>
      <c r="H775" t="s">
        <v>363</v>
      </c>
      <c r="I775">
        <v>21599</v>
      </c>
      <c r="J775">
        <v>34</v>
      </c>
      <c r="K775">
        <v>16887</v>
      </c>
      <c r="L775">
        <v>705</v>
      </c>
      <c r="N775">
        <v>620</v>
      </c>
      <c r="O775">
        <v>1851</v>
      </c>
      <c r="P775">
        <v>572</v>
      </c>
      <c r="Q775">
        <v>34</v>
      </c>
      <c r="R775">
        <v>20</v>
      </c>
      <c r="S775">
        <v>4</v>
      </c>
      <c r="V775">
        <v>8</v>
      </c>
      <c r="W775">
        <v>1739</v>
      </c>
      <c r="Y775">
        <v>322</v>
      </c>
      <c r="AE775">
        <v>28</v>
      </c>
      <c r="AI775">
        <v>6</v>
      </c>
      <c r="AK775">
        <f t="shared" si="154"/>
        <v>21509</v>
      </c>
      <c r="AL775">
        <f t="shared" si="155"/>
        <v>90</v>
      </c>
      <c r="AM775" s="16">
        <f t="shared" si="156"/>
        <v>4.166859576832261E-3</v>
      </c>
      <c r="AN775">
        <f t="shared" si="157"/>
        <v>19412</v>
      </c>
      <c r="AO775">
        <f t="shared" si="158"/>
        <v>19358</v>
      </c>
      <c r="AP775">
        <f t="shared" si="160"/>
        <v>21599</v>
      </c>
      <c r="AQ775">
        <f t="shared" si="159"/>
        <v>54</v>
      </c>
      <c r="AS775">
        <f t="shared" si="161"/>
        <v>2097</v>
      </c>
    </row>
    <row r="776" spans="1:45">
      <c r="A776" t="str">
        <f t="shared" si="152"/>
        <v>4117230310</v>
      </c>
      <c r="B776" t="str">
        <f t="shared" si="153"/>
        <v>41172ES Spanish</v>
      </c>
      <c r="C776" s="1">
        <v>41172</v>
      </c>
      <c r="D776">
        <v>30310</v>
      </c>
      <c r="E776" t="s">
        <v>680</v>
      </c>
      <c r="F776" t="s">
        <v>67</v>
      </c>
      <c r="G776" t="s">
        <v>45</v>
      </c>
      <c r="H776" t="s">
        <v>363</v>
      </c>
      <c r="I776">
        <v>28817</v>
      </c>
      <c r="J776">
        <v>40</v>
      </c>
      <c r="K776">
        <v>23607</v>
      </c>
      <c r="L776">
        <v>146</v>
      </c>
      <c r="N776">
        <v>148</v>
      </c>
      <c r="O776">
        <v>0</v>
      </c>
      <c r="P776">
        <v>594</v>
      </c>
      <c r="Q776">
        <v>41</v>
      </c>
      <c r="R776">
        <v>159</v>
      </c>
      <c r="V776">
        <v>10</v>
      </c>
      <c r="W776">
        <v>1434</v>
      </c>
      <c r="X776">
        <v>1654</v>
      </c>
      <c r="Z776">
        <v>1751</v>
      </c>
      <c r="AI776">
        <v>7.5</v>
      </c>
      <c r="AK776">
        <f t="shared" si="154"/>
        <v>28804</v>
      </c>
      <c r="AL776">
        <f t="shared" si="155"/>
        <v>13</v>
      </c>
      <c r="AM776" s="16">
        <f t="shared" si="156"/>
        <v>4.5112260124232224E-4</v>
      </c>
      <c r="AN776">
        <f t="shared" si="157"/>
        <v>23955</v>
      </c>
      <c r="AO776">
        <f t="shared" si="158"/>
        <v>23755</v>
      </c>
      <c r="AP776">
        <f t="shared" si="160"/>
        <v>27163</v>
      </c>
      <c r="AQ776">
        <f t="shared" si="159"/>
        <v>200</v>
      </c>
      <c r="AS776">
        <f t="shared" si="161"/>
        <v>3195</v>
      </c>
    </row>
    <row r="777" spans="1:45">
      <c r="A777" t="str">
        <f t="shared" si="152"/>
        <v>4117230393</v>
      </c>
      <c r="B777" t="str">
        <f t="shared" si="153"/>
        <v>41172ES Spanish</v>
      </c>
      <c r="C777" s="1">
        <v>41172</v>
      </c>
      <c r="D777">
        <v>30393</v>
      </c>
      <c r="E777" t="s">
        <v>378</v>
      </c>
      <c r="F777" t="s">
        <v>67</v>
      </c>
      <c r="G777" t="s">
        <v>45</v>
      </c>
      <c r="H777" t="s">
        <v>309</v>
      </c>
      <c r="I777">
        <v>30659</v>
      </c>
      <c r="J777">
        <v>59</v>
      </c>
      <c r="K777">
        <v>23563</v>
      </c>
      <c r="L777">
        <v>368</v>
      </c>
      <c r="N777">
        <v>368</v>
      </c>
      <c r="O777">
        <v>3022</v>
      </c>
      <c r="P777">
        <v>457</v>
      </c>
      <c r="Q777">
        <v>59</v>
      </c>
      <c r="R777">
        <v>264</v>
      </c>
      <c r="S777">
        <v>4</v>
      </c>
      <c r="V777">
        <v>4</v>
      </c>
      <c r="W777">
        <v>1616</v>
      </c>
      <c r="X777">
        <v>1755</v>
      </c>
      <c r="AI777">
        <v>8</v>
      </c>
      <c r="AK777">
        <f t="shared" si="154"/>
        <v>30651</v>
      </c>
      <c r="AL777">
        <f t="shared" si="155"/>
        <v>8</v>
      </c>
      <c r="AM777" s="16">
        <f t="shared" si="156"/>
        <v>2.609347989171206E-4</v>
      </c>
      <c r="AN777">
        <f t="shared" si="157"/>
        <v>27276</v>
      </c>
      <c r="AO777">
        <f t="shared" si="158"/>
        <v>26953</v>
      </c>
      <c r="AP777">
        <f t="shared" si="160"/>
        <v>28904</v>
      </c>
      <c r="AQ777">
        <f t="shared" si="159"/>
        <v>323</v>
      </c>
      <c r="AS777">
        <f t="shared" si="161"/>
        <v>1620</v>
      </c>
    </row>
    <row r="778" spans="1:45">
      <c r="A778" t="str">
        <f t="shared" si="152"/>
        <v>4117230395</v>
      </c>
      <c r="B778" t="str">
        <f t="shared" si="153"/>
        <v>41172ES Spanish</v>
      </c>
      <c r="C778" s="1">
        <v>41172</v>
      </c>
      <c r="D778">
        <v>30395</v>
      </c>
      <c r="E778" t="s">
        <v>376</v>
      </c>
      <c r="F778" t="s">
        <v>67</v>
      </c>
      <c r="G778" t="s">
        <v>45</v>
      </c>
      <c r="H778" t="s">
        <v>309</v>
      </c>
      <c r="I778">
        <v>30206</v>
      </c>
      <c r="J778">
        <v>50</v>
      </c>
      <c r="K778">
        <v>17662</v>
      </c>
      <c r="L778">
        <v>682</v>
      </c>
      <c r="N778">
        <v>673</v>
      </c>
      <c r="O778">
        <v>4501</v>
      </c>
      <c r="P778">
        <v>457</v>
      </c>
      <c r="Q778">
        <v>50</v>
      </c>
      <c r="R778">
        <v>61</v>
      </c>
      <c r="S778">
        <v>6</v>
      </c>
      <c r="V778">
        <v>9</v>
      </c>
      <c r="W778">
        <v>1761</v>
      </c>
      <c r="X778">
        <v>1746</v>
      </c>
      <c r="Y778">
        <v>2772</v>
      </c>
      <c r="Z778">
        <v>969</v>
      </c>
      <c r="AI778">
        <v>7.9</v>
      </c>
      <c r="AK778">
        <f t="shared" si="154"/>
        <v>30204</v>
      </c>
      <c r="AL778">
        <f t="shared" si="155"/>
        <v>2</v>
      </c>
      <c r="AM778" s="16">
        <f t="shared" si="156"/>
        <v>6.6212010858769784E-5</v>
      </c>
      <c r="AN778">
        <f t="shared" si="157"/>
        <v>22947</v>
      </c>
      <c r="AO778">
        <f t="shared" si="158"/>
        <v>22836</v>
      </c>
      <c r="AP778">
        <f t="shared" si="160"/>
        <v>28460</v>
      </c>
      <c r="AQ778">
        <f t="shared" si="159"/>
        <v>111</v>
      </c>
      <c r="AS778">
        <f t="shared" si="161"/>
        <v>5511</v>
      </c>
    </row>
    <row r="779" spans="1:45">
      <c r="A779" t="str">
        <f t="shared" si="152"/>
        <v>4117230420</v>
      </c>
      <c r="B779" t="str">
        <f t="shared" si="153"/>
        <v>41172ES Spanish</v>
      </c>
      <c r="C779" s="1">
        <v>41172</v>
      </c>
      <c r="D779">
        <v>30420</v>
      </c>
      <c r="E779" t="s">
        <v>374</v>
      </c>
      <c r="F779" t="s">
        <v>67</v>
      </c>
      <c r="G779" t="s">
        <v>45</v>
      </c>
      <c r="H779" t="s">
        <v>309</v>
      </c>
      <c r="I779">
        <v>30596</v>
      </c>
      <c r="J779">
        <v>75</v>
      </c>
      <c r="K779">
        <v>24455</v>
      </c>
      <c r="L779">
        <v>1255</v>
      </c>
      <c r="N779">
        <v>1268</v>
      </c>
      <c r="O779">
        <v>199</v>
      </c>
      <c r="P779">
        <v>345</v>
      </c>
      <c r="Q779">
        <v>76</v>
      </c>
      <c r="R779">
        <v>281</v>
      </c>
      <c r="S779">
        <v>1</v>
      </c>
      <c r="V779">
        <v>4</v>
      </c>
      <c r="W779">
        <v>1883</v>
      </c>
      <c r="X779">
        <v>1798</v>
      </c>
      <c r="AI779">
        <v>8</v>
      </c>
      <c r="AK779">
        <f t="shared" si="154"/>
        <v>29964</v>
      </c>
      <c r="AL779">
        <f t="shared" si="155"/>
        <v>632</v>
      </c>
      <c r="AM779" s="16">
        <f t="shared" si="156"/>
        <v>2.0656294940515098E-2</v>
      </c>
      <c r="AN779">
        <f t="shared" si="157"/>
        <v>26279</v>
      </c>
      <c r="AO779">
        <f t="shared" si="158"/>
        <v>25922</v>
      </c>
      <c r="AP779">
        <f t="shared" si="160"/>
        <v>28798</v>
      </c>
      <c r="AQ779">
        <f t="shared" si="159"/>
        <v>357</v>
      </c>
      <c r="AS779">
        <f t="shared" si="161"/>
        <v>1887</v>
      </c>
    </row>
    <row r="780" spans="1:45">
      <c r="A780" t="str">
        <f t="shared" si="152"/>
        <v>4117230538</v>
      </c>
      <c r="B780" t="str">
        <f t="shared" si="153"/>
        <v>41172ES Spanish</v>
      </c>
      <c r="C780" s="1">
        <v>41172</v>
      </c>
      <c r="D780">
        <v>30538</v>
      </c>
      <c r="E780" t="s">
        <v>703</v>
      </c>
      <c r="F780" t="s">
        <v>67</v>
      </c>
      <c r="G780" t="s">
        <v>45</v>
      </c>
      <c r="H780" t="s">
        <v>309</v>
      </c>
      <c r="I780">
        <v>36117</v>
      </c>
      <c r="J780">
        <v>49</v>
      </c>
      <c r="K780">
        <v>28175</v>
      </c>
      <c r="L780">
        <v>303</v>
      </c>
      <c r="N780">
        <v>285</v>
      </c>
      <c r="O780">
        <v>324</v>
      </c>
      <c r="P780">
        <v>588</v>
      </c>
      <c r="Q780">
        <v>49</v>
      </c>
      <c r="R780">
        <v>254</v>
      </c>
      <c r="S780">
        <v>2</v>
      </c>
      <c r="V780">
        <v>8</v>
      </c>
      <c r="W780">
        <v>1810</v>
      </c>
      <c r="X780">
        <v>1814</v>
      </c>
      <c r="Y780">
        <v>692</v>
      </c>
      <c r="Z780">
        <v>2700</v>
      </c>
      <c r="AI780">
        <v>9.5</v>
      </c>
      <c r="AK780">
        <f t="shared" si="154"/>
        <v>36111</v>
      </c>
      <c r="AL780">
        <f t="shared" si="155"/>
        <v>6</v>
      </c>
      <c r="AM780" s="16">
        <f t="shared" si="156"/>
        <v>1.6612675471384668E-4</v>
      </c>
      <c r="AN780">
        <f t="shared" si="157"/>
        <v>29087</v>
      </c>
      <c r="AO780">
        <f t="shared" si="158"/>
        <v>28784</v>
      </c>
      <c r="AP780">
        <f t="shared" si="160"/>
        <v>34303</v>
      </c>
      <c r="AQ780">
        <f t="shared" si="159"/>
        <v>303</v>
      </c>
      <c r="AS780">
        <f t="shared" si="161"/>
        <v>5210</v>
      </c>
    </row>
    <row r="781" spans="1:45">
      <c r="A781" t="str">
        <f t="shared" si="152"/>
        <v>4117230391</v>
      </c>
      <c r="B781" t="str">
        <f t="shared" si="153"/>
        <v>41172ES Spanish</v>
      </c>
      <c r="C781" s="1">
        <v>41172</v>
      </c>
      <c r="D781">
        <v>30391</v>
      </c>
      <c r="E781" t="s">
        <v>377</v>
      </c>
      <c r="F781" t="s">
        <v>67</v>
      </c>
      <c r="G781" t="s">
        <v>45</v>
      </c>
      <c r="H781" t="s">
        <v>309</v>
      </c>
      <c r="I781">
        <v>30797</v>
      </c>
      <c r="J781">
        <v>43</v>
      </c>
      <c r="K781">
        <v>23225</v>
      </c>
      <c r="L781">
        <v>932</v>
      </c>
      <c r="N781">
        <v>991</v>
      </c>
      <c r="O781">
        <v>1503</v>
      </c>
      <c r="P781">
        <v>597</v>
      </c>
      <c r="Q781">
        <v>43</v>
      </c>
      <c r="R781">
        <v>323</v>
      </c>
      <c r="S781">
        <v>4</v>
      </c>
      <c r="V781">
        <v>242</v>
      </c>
      <c r="W781">
        <v>1783</v>
      </c>
      <c r="X781">
        <v>1797</v>
      </c>
      <c r="Z781">
        <v>877</v>
      </c>
      <c r="AI781">
        <v>8.1</v>
      </c>
      <c r="AK781">
        <f t="shared" si="154"/>
        <v>30784</v>
      </c>
      <c r="AL781">
        <f t="shared" si="155"/>
        <v>13</v>
      </c>
      <c r="AM781" s="16">
        <f t="shared" si="156"/>
        <v>4.2211903756859433E-4</v>
      </c>
      <c r="AN781">
        <f t="shared" si="157"/>
        <v>26085</v>
      </c>
      <c r="AO781">
        <f t="shared" si="158"/>
        <v>25719</v>
      </c>
      <c r="AP781">
        <f t="shared" si="160"/>
        <v>29000</v>
      </c>
      <c r="AQ781">
        <f t="shared" si="159"/>
        <v>366</v>
      </c>
      <c r="AS781">
        <f t="shared" si="161"/>
        <v>2902</v>
      </c>
    </row>
    <row r="782" spans="1:45">
      <c r="A782" t="str">
        <f t="shared" si="152"/>
        <v>4117230540</v>
      </c>
      <c r="B782" t="str">
        <f t="shared" si="153"/>
        <v>41172ES Spanish</v>
      </c>
      <c r="C782" s="1">
        <v>41172</v>
      </c>
      <c r="D782">
        <v>30540</v>
      </c>
      <c r="E782" t="s">
        <v>380</v>
      </c>
      <c r="F782" t="s">
        <v>67</v>
      </c>
      <c r="G782" t="s">
        <v>45</v>
      </c>
      <c r="H782" t="s">
        <v>309</v>
      </c>
      <c r="I782">
        <v>21593</v>
      </c>
      <c r="J782">
        <v>23</v>
      </c>
      <c r="K782">
        <v>10908</v>
      </c>
      <c r="L782">
        <v>178</v>
      </c>
      <c r="N782">
        <v>209</v>
      </c>
      <c r="O782">
        <v>3167</v>
      </c>
      <c r="P782">
        <v>620</v>
      </c>
      <c r="Q782">
        <v>28</v>
      </c>
      <c r="R782">
        <v>217</v>
      </c>
      <c r="S782">
        <v>6</v>
      </c>
      <c r="V782">
        <v>81</v>
      </c>
      <c r="W782">
        <v>1732</v>
      </c>
      <c r="Z782">
        <v>1668</v>
      </c>
      <c r="AA782">
        <v>3564</v>
      </c>
      <c r="AI782">
        <v>6</v>
      </c>
      <c r="AK782">
        <f t="shared" si="154"/>
        <v>21574</v>
      </c>
      <c r="AL782">
        <f t="shared" si="155"/>
        <v>19</v>
      </c>
      <c r="AM782" s="16">
        <f t="shared" si="156"/>
        <v>8.7991478719955541E-4</v>
      </c>
      <c r="AN782">
        <f t="shared" si="157"/>
        <v>14529</v>
      </c>
      <c r="AO782">
        <f t="shared" si="158"/>
        <v>14284</v>
      </c>
      <c r="AP782">
        <f t="shared" si="160"/>
        <v>21593</v>
      </c>
      <c r="AQ782">
        <f t="shared" si="159"/>
        <v>245</v>
      </c>
      <c r="AS782">
        <f t="shared" si="161"/>
        <v>7045</v>
      </c>
    </row>
    <row r="783" spans="1:45">
      <c r="A783" t="str">
        <f t="shared" si="152"/>
        <v>4117230530</v>
      </c>
      <c r="B783" t="str">
        <f t="shared" si="153"/>
        <v>41172ES Spanish</v>
      </c>
      <c r="C783" s="1">
        <v>41172</v>
      </c>
      <c r="D783">
        <v>30530</v>
      </c>
      <c r="E783" t="s">
        <v>375</v>
      </c>
      <c r="F783" t="s">
        <v>67</v>
      </c>
      <c r="G783" t="s">
        <v>45</v>
      </c>
      <c r="H783" t="s">
        <v>309</v>
      </c>
      <c r="I783">
        <v>30579</v>
      </c>
      <c r="J783">
        <v>64</v>
      </c>
      <c r="K783">
        <v>22102</v>
      </c>
      <c r="L783">
        <v>743</v>
      </c>
      <c r="N783">
        <v>715</v>
      </c>
      <c r="O783">
        <v>3719</v>
      </c>
      <c r="P783">
        <v>415</v>
      </c>
      <c r="Q783">
        <v>69</v>
      </c>
      <c r="R783">
        <v>315</v>
      </c>
      <c r="S783">
        <v>12</v>
      </c>
      <c r="V783">
        <v>56</v>
      </c>
      <c r="W783">
        <v>1767</v>
      </c>
      <c r="X783">
        <v>1818</v>
      </c>
      <c r="AI783">
        <v>8</v>
      </c>
      <c r="AK783">
        <f t="shared" si="154"/>
        <v>30561</v>
      </c>
      <c r="AL783">
        <f t="shared" si="155"/>
        <v>18</v>
      </c>
      <c r="AM783" s="16">
        <f t="shared" si="156"/>
        <v>5.886392622387913E-4</v>
      </c>
      <c r="AN783">
        <f t="shared" si="157"/>
        <v>26920</v>
      </c>
      <c r="AO783">
        <f t="shared" si="158"/>
        <v>26536</v>
      </c>
      <c r="AP783">
        <f t="shared" si="160"/>
        <v>28761</v>
      </c>
      <c r="AQ783">
        <f t="shared" si="159"/>
        <v>384</v>
      </c>
      <c r="AS783">
        <f t="shared" si="161"/>
        <v>1823</v>
      </c>
    </row>
    <row r="784" spans="1:45">
      <c r="A784" t="str">
        <f t="shared" si="152"/>
        <v>4117230392</v>
      </c>
      <c r="B784" t="str">
        <f t="shared" si="153"/>
        <v>41172ES Spanish</v>
      </c>
      <c r="C784" s="1">
        <v>41172</v>
      </c>
      <c r="D784">
        <v>30392</v>
      </c>
      <c r="E784" t="s">
        <v>379</v>
      </c>
      <c r="F784" t="s">
        <v>67</v>
      </c>
      <c r="G784" t="s">
        <v>45</v>
      </c>
      <c r="H784" t="s">
        <v>309</v>
      </c>
      <c r="I784">
        <v>34400</v>
      </c>
      <c r="J784">
        <v>55</v>
      </c>
      <c r="K784">
        <v>19879</v>
      </c>
      <c r="L784">
        <v>735</v>
      </c>
      <c r="N784">
        <v>705</v>
      </c>
      <c r="O784">
        <v>6723</v>
      </c>
      <c r="P784">
        <v>497</v>
      </c>
      <c r="Q784">
        <v>56</v>
      </c>
      <c r="R784">
        <v>30</v>
      </c>
      <c r="S784">
        <v>13</v>
      </c>
      <c r="V784">
        <v>9</v>
      </c>
      <c r="W784">
        <v>1624</v>
      </c>
      <c r="X784">
        <v>1828</v>
      </c>
      <c r="Y784">
        <v>1450</v>
      </c>
      <c r="Z784">
        <v>1514</v>
      </c>
      <c r="AE784">
        <v>380</v>
      </c>
      <c r="AF784">
        <v>153</v>
      </c>
      <c r="AI784">
        <v>9</v>
      </c>
      <c r="AK784">
        <f t="shared" si="154"/>
        <v>34351</v>
      </c>
      <c r="AL784">
        <f t="shared" si="155"/>
        <v>49</v>
      </c>
      <c r="AM784" s="16">
        <f t="shared" si="156"/>
        <v>1.4244186046511627E-3</v>
      </c>
      <c r="AN784">
        <f t="shared" si="157"/>
        <v>27393</v>
      </c>
      <c r="AO784">
        <f t="shared" si="158"/>
        <v>27307</v>
      </c>
      <c r="AP784">
        <f t="shared" si="160"/>
        <v>32572</v>
      </c>
      <c r="AQ784">
        <f t="shared" si="159"/>
        <v>86</v>
      </c>
      <c r="AS784">
        <f t="shared" si="161"/>
        <v>5130</v>
      </c>
    </row>
    <row r="785" spans="1:45">
      <c r="A785" t="str">
        <f t="shared" si="152"/>
        <v>4117230358</v>
      </c>
      <c r="B785" t="str">
        <f t="shared" si="153"/>
        <v>41172ES Spanish</v>
      </c>
      <c r="C785" s="1">
        <v>41172</v>
      </c>
      <c r="D785">
        <v>30358</v>
      </c>
      <c r="E785" t="s">
        <v>383</v>
      </c>
      <c r="F785" t="s">
        <v>67</v>
      </c>
      <c r="G785" t="s">
        <v>45</v>
      </c>
      <c r="H785" t="s">
        <v>315</v>
      </c>
      <c r="I785">
        <v>30071</v>
      </c>
      <c r="J785">
        <v>43</v>
      </c>
      <c r="K785">
        <v>22430</v>
      </c>
      <c r="L785">
        <v>940</v>
      </c>
      <c r="N785">
        <v>934</v>
      </c>
      <c r="O785">
        <v>2728</v>
      </c>
      <c r="P785">
        <v>607</v>
      </c>
      <c r="Q785">
        <v>43</v>
      </c>
      <c r="R785">
        <v>22</v>
      </c>
      <c r="S785">
        <v>9</v>
      </c>
      <c r="V785">
        <v>8</v>
      </c>
      <c r="W785">
        <v>1851</v>
      </c>
      <c r="X785">
        <v>1826</v>
      </c>
      <c r="Y785">
        <v>213</v>
      </c>
      <c r="AI785">
        <v>7.8</v>
      </c>
      <c r="AK785">
        <f t="shared" si="154"/>
        <v>30055</v>
      </c>
      <c r="AL785">
        <f t="shared" si="155"/>
        <v>16</v>
      </c>
      <c r="AM785" s="16">
        <f t="shared" si="156"/>
        <v>5.3207409131721594E-4</v>
      </c>
      <c r="AN785">
        <f t="shared" si="157"/>
        <v>26157</v>
      </c>
      <c r="AO785">
        <f t="shared" si="158"/>
        <v>26092</v>
      </c>
      <c r="AP785">
        <f t="shared" si="160"/>
        <v>28245</v>
      </c>
      <c r="AQ785">
        <f t="shared" si="159"/>
        <v>65</v>
      </c>
      <c r="AS785">
        <f t="shared" si="161"/>
        <v>2072</v>
      </c>
    </row>
    <row r="786" spans="1:45">
      <c r="A786" t="str">
        <f t="shared" si="152"/>
        <v>4117230514</v>
      </c>
      <c r="B786" t="str">
        <f t="shared" si="153"/>
        <v>41172ES Spanish</v>
      </c>
      <c r="C786" s="1">
        <v>41172</v>
      </c>
      <c r="D786">
        <v>30514</v>
      </c>
      <c r="E786" t="s">
        <v>676</v>
      </c>
      <c r="F786" t="s">
        <v>67</v>
      </c>
      <c r="G786" t="s">
        <v>45</v>
      </c>
      <c r="H786" t="s">
        <v>315</v>
      </c>
      <c r="I786">
        <v>5442</v>
      </c>
      <c r="J786">
        <v>4</v>
      </c>
      <c r="K786">
        <v>2517</v>
      </c>
      <c r="L786">
        <v>14</v>
      </c>
      <c r="N786">
        <v>16</v>
      </c>
      <c r="O786">
        <v>0</v>
      </c>
      <c r="P786">
        <v>633</v>
      </c>
      <c r="Q786">
        <v>4</v>
      </c>
      <c r="R786">
        <v>267</v>
      </c>
      <c r="V786">
        <v>6</v>
      </c>
      <c r="W786">
        <v>863</v>
      </c>
      <c r="Z786">
        <v>1767</v>
      </c>
      <c r="AI786">
        <v>1.5</v>
      </c>
      <c r="AK786">
        <f t="shared" si="154"/>
        <v>5440</v>
      </c>
      <c r="AL786">
        <f t="shared" si="155"/>
        <v>2</v>
      </c>
      <c r="AM786" s="16">
        <f t="shared" si="156"/>
        <v>3.6751194413818452E-4</v>
      </c>
      <c r="AN786">
        <f t="shared" si="157"/>
        <v>2804</v>
      </c>
      <c r="AO786">
        <f t="shared" si="158"/>
        <v>2533</v>
      </c>
      <c r="AP786">
        <f t="shared" si="160"/>
        <v>5442</v>
      </c>
      <c r="AQ786">
        <f t="shared" si="159"/>
        <v>271</v>
      </c>
      <c r="AS786">
        <f t="shared" si="161"/>
        <v>2636</v>
      </c>
    </row>
    <row r="787" spans="1:45">
      <c r="A787" t="str">
        <f t="shared" si="152"/>
        <v>4117230077</v>
      </c>
      <c r="B787" t="str">
        <f t="shared" si="153"/>
        <v>41172ES Spanish</v>
      </c>
      <c r="C787" s="1">
        <v>41172</v>
      </c>
      <c r="D787">
        <v>30077</v>
      </c>
      <c r="E787" t="s">
        <v>381</v>
      </c>
      <c r="F787" t="s">
        <v>67</v>
      </c>
      <c r="G787" t="s">
        <v>45</v>
      </c>
      <c r="H787" t="s">
        <v>315</v>
      </c>
      <c r="I787">
        <v>30627</v>
      </c>
      <c r="J787">
        <v>38</v>
      </c>
      <c r="K787">
        <v>22206</v>
      </c>
      <c r="L787">
        <v>414</v>
      </c>
      <c r="N787">
        <v>465</v>
      </c>
      <c r="O787">
        <v>1679</v>
      </c>
      <c r="P787">
        <v>639</v>
      </c>
      <c r="Q787">
        <v>38</v>
      </c>
      <c r="R787">
        <v>470</v>
      </c>
      <c r="S787">
        <v>6</v>
      </c>
      <c r="V787">
        <v>5</v>
      </c>
      <c r="W787">
        <v>1685</v>
      </c>
      <c r="X787">
        <v>1816</v>
      </c>
      <c r="Y787">
        <v>313</v>
      </c>
      <c r="Z787">
        <v>1915</v>
      </c>
      <c r="AI787">
        <v>8</v>
      </c>
      <c r="AK787">
        <f t="shared" si="154"/>
        <v>30592</v>
      </c>
      <c r="AL787">
        <f t="shared" si="155"/>
        <v>35</v>
      </c>
      <c r="AM787" s="16">
        <f t="shared" si="156"/>
        <v>1.142782512162471E-3</v>
      </c>
      <c r="AN787">
        <f t="shared" si="157"/>
        <v>24858</v>
      </c>
      <c r="AO787">
        <f t="shared" si="158"/>
        <v>24350</v>
      </c>
      <c r="AP787">
        <f t="shared" si="160"/>
        <v>28811</v>
      </c>
      <c r="AQ787">
        <f t="shared" si="159"/>
        <v>508</v>
      </c>
      <c r="AS787">
        <f t="shared" si="161"/>
        <v>3918</v>
      </c>
    </row>
    <row r="788" spans="1:45">
      <c r="A788" t="str">
        <f t="shared" si="152"/>
        <v>4117230275</v>
      </c>
      <c r="B788" t="str">
        <f t="shared" si="153"/>
        <v>41172ES Spanish</v>
      </c>
      <c r="C788" s="1">
        <v>41172</v>
      </c>
      <c r="D788">
        <v>30275</v>
      </c>
      <c r="E788" t="s">
        <v>382</v>
      </c>
      <c r="F788" t="s">
        <v>67</v>
      </c>
      <c r="G788" t="s">
        <v>45</v>
      </c>
      <c r="H788" t="s">
        <v>315</v>
      </c>
      <c r="I788">
        <v>30627</v>
      </c>
      <c r="J788">
        <v>42</v>
      </c>
      <c r="K788">
        <v>22925</v>
      </c>
      <c r="L788">
        <v>1021</v>
      </c>
      <c r="N788">
        <v>896</v>
      </c>
      <c r="O788">
        <v>1324</v>
      </c>
      <c r="P788">
        <v>602</v>
      </c>
      <c r="Q788">
        <v>42</v>
      </c>
      <c r="R788">
        <v>1158</v>
      </c>
      <c r="S788">
        <v>9</v>
      </c>
      <c r="V788">
        <v>10</v>
      </c>
      <c r="W788">
        <v>1820</v>
      </c>
      <c r="X788">
        <v>1857</v>
      </c>
      <c r="Y788">
        <v>459</v>
      </c>
      <c r="AI788">
        <v>8</v>
      </c>
      <c r="AK788">
        <f t="shared" si="154"/>
        <v>30491</v>
      </c>
      <c r="AL788">
        <f t="shared" si="155"/>
        <v>136</v>
      </c>
      <c r="AM788" s="16">
        <f t="shared" si="156"/>
        <v>4.4405263329741727E-3</v>
      </c>
      <c r="AN788">
        <f t="shared" si="157"/>
        <v>26345</v>
      </c>
      <c r="AO788">
        <f t="shared" si="158"/>
        <v>25145</v>
      </c>
      <c r="AP788">
        <f t="shared" si="160"/>
        <v>28770</v>
      </c>
      <c r="AQ788">
        <f t="shared" si="159"/>
        <v>1200</v>
      </c>
      <c r="AS788">
        <f t="shared" si="161"/>
        <v>2289</v>
      </c>
    </row>
    <row r="789" spans="1:45">
      <c r="A789" t="str">
        <f t="shared" si="152"/>
        <v>4117230355</v>
      </c>
      <c r="B789" t="str">
        <f t="shared" si="153"/>
        <v>41172ES Spanish</v>
      </c>
      <c r="C789" s="1">
        <v>41172</v>
      </c>
      <c r="D789">
        <v>30355</v>
      </c>
      <c r="E789" t="s">
        <v>388</v>
      </c>
      <c r="F789" t="s">
        <v>67</v>
      </c>
      <c r="G789" t="s">
        <v>45</v>
      </c>
      <c r="H789" t="s">
        <v>315</v>
      </c>
      <c r="I789">
        <v>23870</v>
      </c>
      <c r="J789">
        <v>26</v>
      </c>
      <c r="K789">
        <v>8534</v>
      </c>
      <c r="L789">
        <v>450</v>
      </c>
      <c r="N789">
        <v>460</v>
      </c>
      <c r="O789">
        <v>7745</v>
      </c>
      <c r="P789">
        <v>643</v>
      </c>
      <c r="Q789">
        <v>26</v>
      </c>
      <c r="R789">
        <v>16</v>
      </c>
      <c r="S789">
        <v>19</v>
      </c>
      <c r="V789">
        <v>17</v>
      </c>
      <c r="W789">
        <v>1782</v>
      </c>
      <c r="X789">
        <v>1811</v>
      </c>
      <c r="Y789">
        <v>1082</v>
      </c>
      <c r="Z789">
        <v>2077</v>
      </c>
      <c r="AI789">
        <v>6.1</v>
      </c>
      <c r="AK789">
        <f t="shared" si="154"/>
        <v>23550</v>
      </c>
      <c r="AL789">
        <f t="shared" si="155"/>
        <v>320</v>
      </c>
      <c r="AM789" s="16">
        <f t="shared" si="156"/>
        <v>1.3405948889819858E-2</v>
      </c>
      <c r="AN789">
        <f t="shared" si="157"/>
        <v>16781</v>
      </c>
      <c r="AO789">
        <f t="shared" si="158"/>
        <v>16739</v>
      </c>
      <c r="AP789">
        <f t="shared" si="160"/>
        <v>22059</v>
      </c>
      <c r="AQ789">
        <f t="shared" si="159"/>
        <v>42</v>
      </c>
      <c r="AS789">
        <f t="shared" si="161"/>
        <v>4958</v>
      </c>
    </row>
    <row r="790" spans="1:45">
      <c r="A790" t="str">
        <f t="shared" si="152"/>
        <v>4117230306</v>
      </c>
      <c r="B790" t="str">
        <f t="shared" si="153"/>
        <v>41172ES Spanish</v>
      </c>
      <c r="C790" s="1">
        <v>41172</v>
      </c>
      <c r="D790">
        <v>30306</v>
      </c>
      <c r="E790" t="s">
        <v>387</v>
      </c>
      <c r="F790" t="s">
        <v>67</v>
      </c>
      <c r="G790" t="s">
        <v>45</v>
      </c>
      <c r="H790" t="s">
        <v>315</v>
      </c>
      <c r="I790">
        <v>31123</v>
      </c>
      <c r="J790">
        <v>59</v>
      </c>
      <c r="K790">
        <v>17293</v>
      </c>
      <c r="L790">
        <v>987</v>
      </c>
      <c r="N790">
        <v>1282</v>
      </c>
      <c r="O790">
        <v>7848</v>
      </c>
      <c r="P790">
        <v>443</v>
      </c>
      <c r="Q790">
        <v>59</v>
      </c>
      <c r="R790">
        <v>340</v>
      </c>
      <c r="S790">
        <v>19</v>
      </c>
      <c r="V790">
        <v>6</v>
      </c>
      <c r="W790">
        <v>1892</v>
      </c>
      <c r="X790">
        <v>1895</v>
      </c>
      <c r="Y790">
        <v>462</v>
      </c>
      <c r="AI790">
        <v>8.1</v>
      </c>
      <c r="AK790">
        <f t="shared" si="154"/>
        <v>31077</v>
      </c>
      <c r="AL790">
        <f t="shared" si="155"/>
        <v>46</v>
      </c>
      <c r="AM790" s="16">
        <f t="shared" si="156"/>
        <v>1.4780066188992064E-3</v>
      </c>
      <c r="AN790">
        <f t="shared" si="157"/>
        <v>26822</v>
      </c>
      <c r="AO790">
        <f t="shared" si="158"/>
        <v>26423</v>
      </c>
      <c r="AP790">
        <f t="shared" si="160"/>
        <v>29228</v>
      </c>
      <c r="AQ790">
        <f t="shared" si="159"/>
        <v>399</v>
      </c>
      <c r="AS790">
        <f t="shared" si="161"/>
        <v>2360</v>
      </c>
    </row>
    <row r="791" spans="1:45">
      <c r="A791" t="str">
        <f t="shared" si="152"/>
        <v>4117230328</v>
      </c>
      <c r="B791" t="str">
        <f t="shared" si="153"/>
        <v>41172ES Spanish</v>
      </c>
      <c r="C791" s="1">
        <v>41172</v>
      </c>
      <c r="D791">
        <v>30328</v>
      </c>
      <c r="E791" t="s">
        <v>385</v>
      </c>
      <c r="F791" t="s">
        <v>67</v>
      </c>
      <c r="G791" t="s">
        <v>45</v>
      </c>
      <c r="H791" t="s">
        <v>315</v>
      </c>
      <c r="I791">
        <v>37806</v>
      </c>
      <c r="J791">
        <v>46</v>
      </c>
      <c r="K791">
        <v>27957</v>
      </c>
      <c r="L791">
        <v>850</v>
      </c>
      <c r="N791">
        <v>832</v>
      </c>
      <c r="O791">
        <v>2656</v>
      </c>
      <c r="P791">
        <v>684</v>
      </c>
      <c r="Q791">
        <v>47</v>
      </c>
      <c r="R791">
        <v>670</v>
      </c>
      <c r="S791">
        <v>9</v>
      </c>
      <c r="V791">
        <v>10</v>
      </c>
      <c r="W791">
        <v>1773</v>
      </c>
      <c r="X791">
        <v>1781</v>
      </c>
      <c r="Z791">
        <v>2024</v>
      </c>
      <c r="AI791">
        <v>10</v>
      </c>
      <c r="AK791">
        <f t="shared" si="154"/>
        <v>37750</v>
      </c>
      <c r="AL791">
        <f t="shared" si="155"/>
        <v>56</v>
      </c>
      <c r="AM791" s="16">
        <f t="shared" si="156"/>
        <v>1.4812463630111622E-3</v>
      </c>
      <c r="AN791">
        <f t="shared" si="157"/>
        <v>32162</v>
      </c>
      <c r="AO791">
        <f t="shared" si="158"/>
        <v>31445</v>
      </c>
      <c r="AP791">
        <f t="shared" si="160"/>
        <v>36025</v>
      </c>
      <c r="AQ791">
        <f t="shared" si="159"/>
        <v>717</v>
      </c>
      <c r="AS791">
        <f t="shared" si="161"/>
        <v>3807</v>
      </c>
    </row>
    <row r="792" spans="1:45">
      <c r="A792" t="str">
        <f t="shared" si="152"/>
        <v>4117230321</v>
      </c>
      <c r="B792" t="str">
        <f t="shared" si="153"/>
        <v>41172ES Spanish</v>
      </c>
      <c r="C792" s="1">
        <v>41172</v>
      </c>
      <c r="D792">
        <v>30321</v>
      </c>
      <c r="E792" t="s">
        <v>384</v>
      </c>
      <c r="F792" t="s">
        <v>67</v>
      </c>
      <c r="G792" t="s">
        <v>45</v>
      </c>
      <c r="H792" t="s">
        <v>315</v>
      </c>
      <c r="I792">
        <v>30613</v>
      </c>
      <c r="J792">
        <v>26</v>
      </c>
      <c r="K792">
        <v>21725</v>
      </c>
      <c r="L792">
        <v>80</v>
      </c>
      <c r="N792">
        <v>90</v>
      </c>
      <c r="O792">
        <v>3564</v>
      </c>
      <c r="P792">
        <v>976</v>
      </c>
      <c r="Q792">
        <v>28</v>
      </c>
      <c r="R792">
        <v>208</v>
      </c>
      <c r="S792">
        <v>5</v>
      </c>
      <c r="V792">
        <v>9</v>
      </c>
      <c r="W792">
        <v>1721</v>
      </c>
      <c r="X792">
        <v>1786</v>
      </c>
      <c r="Y792">
        <v>982</v>
      </c>
      <c r="AI792">
        <v>8</v>
      </c>
      <c r="AK792">
        <f t="shared" si="154"/>
        <v>30113</v>
      </c>
      <c r="AL792">
        <f t="shared" si="155"/>
        <v>500</v>
      </c>
      <c r="AM792" s="16">
        <f t="shared" si="156"/>
        <v>1.6332930454382125E-2</v>
      </c>
      <c r="AN792">
        <f t="shared" si="157"/>
        <v>25615</v>
      </c>
      <c r="AO792">
        <f t="shared" si="158"/>
        <v>25379</v>
      </c>
      <c r="AP792">
        <f t="shared" si="160"/>
        <v>28827</v>
      </c>
      <c r="AQ792">
        <f t="shared" si="159"/>
        <v>236</v>
      </c>
      <c r="AS792">
        <f t="shared" si="161"/>
        <v>2712</v>
      </c>
    </row>
    <row r="793" spans="1:45">
      <c r="A793" t="str">
        <f t="shared" si="152"/>
        <v>4117230333</v>
      </c>
      <c r="B793" t="str">
        <f t="shared" si="153"/>
        <v>41172ES Spanish</v>
      </c>
      <c r="C793" s="1">
        <v>41172</v>
      </c>
      <c r="D793">
        <v>30333</v>
      </c>
      <c r="E793" t="s">
        <v>627</v>
      </c>
      <c r="F793" t="s">
        <v>67</v>
      </c>
      <c r="G793" t="s">
        <v>45</v>
      </c>
      <c r="H793" t="s">
        <v>315</v>
      </c>
      <c r="I793">
        <v>19772</v>
      </c>
      <c r="J793">
        <v>23</v>
      </c>
      <c r="K793">
        <v>10168</v>
      </c>
      <c r="L793">
        <v>538</v>
      </c>
      <c r="N793">
        <v>558</v>
      </c>
      <c r="O793">
        <v>2538</v>
      </c>
      <c r="P793">
        <v>576</v>
      </c>
      <c r="Q793">
        <v>24</v>
      </c>
      <c r="R793">
        <v>17</v>
      </c>
      <c r="S793">
        <v>9</v>
      </c>
      <c r="V793">
        <v>12</v>
      </c>
      <c r="W793">
        <v>890</v>
      </c>
      <c r="X793">
        <v>1790</v>
      </c>
      <c r="AA793">
        <v>3710</v>
      </c>
      <c r="AI793">
        <v>5</v>
      </c>
      <c r="AK793">
        <f t="shared" si="154"/>
        <v>19707</v>
      </c>
      <c r="AL793">
        <f t="shared" si="155"/>
        <v>65</v>
      </c>
      <c r="AM793" s="16">
        <f t="shared" si="156"/>
        <v>3.2874772405421808E-3</v>
      </c>
      <c r="AN793">
        <f t="shared" si="157"/>
        <v>13305</v>
      </c>
      <c r="AO793">
        <f t="shared" si="158"/>
        <v>13264</v>
      </c>
      <c r="AP793">
        <f t="shared" si="160"/>
        <v>17982</v>
      </c>
      <c r="AQ793">
        <f t="shared" si="159"/>
        <v>41</v>
      </c>
      <c r="AS793">
        <f t="shared" si="161"/>
        <v>4612</v>
      </c>
    </row>
    <row r="794" spans="1:45">
      <c r="A794" t="str">
        <f t="shared" si="152"/>
        <v>4117230446</v>
      </c>
      <c r="B794" t="str">
        <f t="shared" si="153"/>
        <v>41172ES Spanish</v>
      </c>
      <c r="C794" s="1">
        <v>41172</v>
      </c>
      <c r="D794">
        <v>30446</v>
      </c>
      <c r="E794" t="s">
        <v>641</v>
      </c>
      <c r="F794" t="s">
        <v>67</v>
      </c>
      <c r="G794" t="s">
        <v>45</v>
      </c>
      <c r="H794" t="s">
        <v>319</v>
      </c>
      <c r="I794">
        <v>37569</v>
      </c>
      <c r="J794">
        <v>59</v>
      </c>
      <c r="K794">
        <v>24035</v>
      </c>
      <c r="L794">
        <v>1069</v>
      </c>
      <c r="N794">
        <v>1153</v>
      </c>
      <c r="O794">
        <v>4817</v>
      </c>
      <c r="P794">
        <v>507</v>
      </c>
      <c r="Q794">
        <v>62</v>
      </c>
      <c r="R794">
        <v>966</v>
      </c>
      <c r="S794">
        <v>28</v>
      </c>
      <c r="V794">
        <v>19</v>
      </c>
      <c r="W794">
        <v>1764</v>
      </c>
      <c r="X794">
        <v>1733</v>
      </c>
      <c r="Y794">
        <v>1108</v>
      </c>
      <c r="Z794">
        <v>1837</v>
      </c>
      <c r="AI794">
        <v>10</v>
      </c>
      <c r="AK794">
        <f t="shared" si="154"/>
        <v>37494</v>
      </c>
      <c r="AL794">
        <f t="shared" si="155"/>
        <v>75</v>
      </c>
      <c r="AM794" s="16">
        <f t="shared" si="156"/>
        <v>1.9963267587638743E-3</v>
      </c>
      <c r="AN794">
        <f t="shared" si="157"/>
        <v>31033</v>
      </c>
      <c r="AO794">
        <f t="shared" si="158"/>
        <v>30005</v>
      </c>
      <c r="AP794">
        <f t="shared" si="160"/>
        <v>35836</v>
      </c>
      <c r="AQ794">
        <f t="shared" si="159"/>
        <v>1028</v>
      </c>
      <c r="AS794">
        <f t="shared" si="161"/>
        <v>4728</v>
      </c>
    </row>
    <row r="795" spans="1:45">
      <c r="A795" t="str">
        <f t="shared" si="152"/>
        <v>4117230471</v>
      </c>
      <c r="B795" t="str">
        <f t="shared" si="153"/>
        <v>41172ES Spanish</v>
      </c>
      <c r="C795" s="1">
        <v>41172</v>
      </c>
      <c r="D795">
        <v>30471</v>
      </c>
      <c r="E795" t="s">
        <v>395</v>
      </c>
      <c r="F795" t="s">
        <v>67</v>
      </c>
      <c r="G795" t="s">
        <v>45</v>
      </c>
      <c r="H795" t="s">
        <v>319</v>
      </c>
      <c r="I795">
        <v>37830</v>
      </c>
      <c r="J795">
        <v>73</v>
      </c>
      <c r="K795">
        <v>28874</v>
      </c>
      <c r="L795">
        <v>1174</v>
      </c>
      <c r="N795">
        <v>1096</v>
      </c>
      <c r="O795">
        <v>2321</v>
      </c>
      <c r="P795">
        <v>443</v>
      </c>
      <c r="Q795">
        <v>73</v>
      </c>
      <c r="R795">
        <v>1220</v>
      </c>
      <c r="S795">
        <v>8</v>
      </c>
      <c r="V795">
        <v>6</v>
      </c>
      <c r="W795">
        <v>1800</v>
      </c>
      <c r="X795">
        <v>1805</v>
      </c>
      <c r="Y795">
        <v>547</v>
      </c>
      <c r="AI795">
        <v>10</v>
      </c>
      <c r="AK795">
        <f t="shared" si="154"/>
        <v>37742</v>
      </c>
      <c r="AL795">
        <f t="shared" si="155"/>
        <v>88</v>
      </c>
      <c r="AM795" s="16">
        <f t="shared" si="156"/>
        <v>2.3261961406291303E-3</v>
      </c>
      <c r="AN795">
        <f t="shared" si="157"/>
        <v>33584</v>
      </c>
      <c r="AO795">
        <f t="shared" si="158"/>
        <v>32291</v>
      </c>
      <c r="AP795">
        <f t="shared" si="160"/>
        <v>36025</v>
      </c>
      <c r="AQ795">
        <f t="shared" si="159"/>
        <v>1293</v>
      </c>
      <c r="AS795">
        <f t="shared" si="161"/>
        <v>2353</v>
      </c>
    </row>
    <row r="796" spans="1:45">
      <c r="A796" t="str">
        <f t="shared" ref="A796:A859" si="162">C796&amp;D796</f>
        <v>4117230445</v>
      </c>
      <c r="B796" t="str">
        <f t="shared" ref="B796:B859" si="163">TRIM(C796&amp;G796)</f>
        <v>41172ES Spanish</v>
      </c>
      <c r="C796" s="1">
        <v>41172</v>
      </c>
      <c r="D796">
        <v>30445</v>
      </c>
      <c r="E796" t="s">
        <v>391</v>
      </c>
      <c r="F796" t="s">
        <v>67</v>
      </c>
      <c r="G796" t="s">
        <v>45</v>
      </c>
      <c r="H796" t="s">
        <v>319</v>
      </c>
      <c r="I796">
        <v>37626</v>
      </c>
      <c r="J796">
        <v>45</v>
      </c>
      <c r="K796">
        <v>29093</v>
      </c>
      <c r="L796">
        <v>611</v>
      </c>
      <c r="N796">
        <v>608</v>
      </c>
      <c r="O796">
        <v>2360</v>
      </c>
      <c r="P796">
        <v>713</v>
      </c>
      <c r="Q796">
        <v>45</v>
      </c>
      <c r="R796">
        <v>1609</v>
      </c>
      <c r="S796">
        <v>5</v>
      </c>
      <c r="V796">
        <v>179</v>
      </c>
      <c r="W796">
        <v>3432</v>
      </c>
      <c r="Y796">
        <v>3</v>
      </c>
      <c r="AI796">
        <v>10.5</v>
      </c>
      <c r="AK796">
        <f t="shared" si="154"/>
        <v>37329</v>
      </c>
      <c r="AL796">
        <f t="shared" si="155"/>
        <v>297</v>
      </c>
      <c r="AM796" s="16">
        <f t="shared" si="156"/>
        <v>7.8934779142082606E-3</v>
      </c>
      <c r="AN796">
        <f t="shared" si="157"/>
        <v>33715</v>
      </c>
      <c r="AO796">
        <f t="shared" si="158"/>
        <v>32061</v>
      </c>
      <c r="AP796">
        <f t="shared" si="160"/>
        <v>37626</v>
      </c>
      <c r="AQ796">
        <f t="shared" si="159"/>
        <v>1654</v>
      </c>
      <c r="AS796">
        <f t="shared" si="161"/>
        <v>3614</v>
      </c>
    </row>
    <row r="797" spans="1:45">
      <c r="A797" t="str">
        <f t="shared" si="162"/>
        <v>4117230472</v>
      </c>
      <c r="B797" t="str">
        <f t="shared" si="163"/>
        <v>41172ES Spanish</v>
      </c>
      <c r="C797" s="1">
        <v>41172</v>
      </c>
      <c r="D797">
        <v>30472</v>
      </c>
      <c r="E797" t="s">
        <v>389</v>
      </c>
      <c r="F797" t="s">
        <v>67</v>
      </c>
      <c r="G797" t="s">
        <v>45</v>
      </c>
      <c r="H797" t="s">
        <v>319</v>
      </c>
      <c r="I797">
        <v>30496</v>
      </c>
      <c r="J797">
        <v>21</v>
      </c>
      <c r="K797">
        <v>13293</v>
      </c>
      <c r="L797">
        <v>1040</v>
      </c>
      <c r="N797">
        <v>1042</v>
      </c>
      <c r="O797">
        <v>7835</v>
      </c>
      <c r="P797">
        <v>1056</v>
      </c>
      <c r="Q797">
        <v>21</v>
      </c>
      <c r="R797">
        <v>10</v>
      </c>
      <c r="S797">
        <v>12</v>
      </c>
      <c r="V797">
        <v>433</v>
      </c>
      <c r="W797">
        <v>1824</v>
      </c>
      <c r="X797">
        <v>1804</v>
      </c>
      <c r="Y797">
        <v>594</v>
      </c>
      <c r="AA797">
        <v>3608</v>
      </c>
      <c r="AI797">
        <v>8</v>
      </c>
      <c r="AK797">
        <f t="shared" si="154"/>
        <v>30464</v>
      </c>
      <c r="AL797">
        <f t="shared" si="155"/>
        <v>32</v>
      </c>
      <c r="AM797" s="16">
        <f t="shared" si="156"/>
        <v>1.0493179433368311E-3</v>
      </c>
      <c r="AN797">
        <f t="shared" si="157"/>
        <v>22201</v>
      </c>
      <c r="AO797">
        <f t="shared" si="158"/>
        <v>22170</v>
      </c>
      <c r="AP797">
        <f t="shared" si="160"/>
        <v>28692</v>
      </c>
      <c r="AQ797">
        <f t="shared" si="159"/>
        <v>31</v>
      </c>
      <c r="AS797">
        <f t="shared" si="161"/>
        <v>6459</v>
      </c>
    </row>
    <row r="798" spans="1:45">
      <c r="A798" t="str">
        <f t="shared" si="162"/>
        <v>4117230477</v>
      </c>
      <c r="B798" t="str">
        <f t="shared" si="163"/>
        <v>41172ES Spanish</v>
      </c>
      <c r="C798" s="1">
        <v>41172</v>
      </c>
      <c r="D798">
        <v>30477</v>
      </c>
      <c r="E798" t="s">
        <v>393</v>
      </c>
      <c r="F798" t="s">
        <v>67</v>
      </c>
      <c r="G798" t="s">
        <v>45</v>
      </c>
      <c r="H798" t="s">
        <v>319</v>
      </c>
      <c r="I798">
        <v>30673</v>
      </c>
      <c r="J798">
        <v>47</v>
      </c>
      <c r="K798">
        <v>16758</v>
      </c>
      <c r="L798">
        <v>1513</v>
      </c>
      <c r="N798">
        <v>1716</v>
      </c>
      <c r="O798">
        <v>7414</v>
      </c>
      <c r="P798">
        <v>546</v>
      </c>
      <c r="Q798">
        <v>47</v>
      </c>
      <c r="R798">
        <v>438</v>
      </c>
      <c r="S798">
        <v>25</v>
      </c>
      <c r="V798">
        <v>139</v>
      </c>
      <c r="W798">
        <v>1822</v>
      </c>
      <c r="X798">
        <v>1840</v>
      </c>
      <c r="Y798">
        <v>474</v>
      </c>
      <c r="AI798">
        <v>8</v>
      </c>
      <c r="AK798">
        <f t="shared" si="154"/>
        <v>30648</v>
      </c>
      <c r="AL798">
        <f t="shared" si="155"/>
        <v>25</v>
      </c>
      <c r="AM798" s="16">
        <f t="shared" si="156"/>
        <v>8.1504906595377042E-4</v>
      </c>
      <c r="AN798">
        <f t="shared" si="157"/>
        <v>26373</v>
      </c>
      <c r="AO798">
        <f t="shared" si="158"/>
        <v>25888</v>
      </c>
      <c r="AP798">
        <f t="shared" si="160"/>
        <v>28833</v>
      </c>
      <c r="AQ798">
        <f t="shared" si="159"/>
        <v>485</v>
      </c>
      <c r="AS798">
        <f t="shared" si="161"/>
        <v>2435</v>
      </c>
    </row>
    <row r="799" spans="1:45">
      <c r="A799" t="str">
        <f t="shared" si="162"/>
        <v>4117230475</v>
      </c>
      <c r="B799" t="str">
        <f t="shared" si="163"/>
        <v>41172ES Spanish</v>
      </c>
      <c r="C799" s="1">
        <v>41172</v>
      </c>
      <c r="D799">
        <v>30475</v>
      </c>
      <c r="E799" t="s">
        <v>394</v>
      </c>
      <c r="F799" t="s">
        <v>67</v>
      </c>
      <c r="G799" t="s">
        <v>45</v>
      </c>
      <c r="H799" t="s">
        <v>319</v>
      </c>
      <c r="I799">
        <v>30546</v>
      </c>
      <c r="J799">
        <v>43</v>
      </c>
      <c r="K799">
        <v>21435</v>
      </c>
      <c r="L799">
        <v>1403</v>
      </c>
      <c r="N799">
        <v>1425</v>
      </c>
      <c r="O799">
        <v>1983</v>
      </c>
      <c r="P799">
        <v>577</v>
      </c>
      <c r="Q799">
        <v>43</v>
      </c>
      <c r="R799">
        <v>276</v>
      </c>
      <c r="S799">
        <v>7</v>
      </c>
      <c r="V799">
        <v>118</v>
      </c>
      <c r="W799">
        <v>1740</v>
      </c>
      <c r="X799">
        <v>1791</v>
      </c>
      <c r="Y799">
        <v>1692</v>
      </c>
      <c r="AI799">
        <v>8</v>
      </c>
      <c r="AK799">
        <f t="shared" si="154"/>
        <v>30503</v>
      </c>
      <c r="AL799">
        <f t="shared" si="155"/>
        <v>43</v>
      </c>
      <c r="AM799" s="16">
        <f t="shared" si="156"/>
        <v>1.4077129575067113E-3</v>
      </c>
      <c r="AN799">
        <f t="shared" si="157"/>
        <v>25162</v>
      </c>
      <c r="AO799">
        <f t="shared" si="158"/>
        <v>24843</v>
      </c>
      <c r="AP799">
        <f t="shared" si="160"/>
        <v>28755</v>
      </c>
      <c r="AQ799">
        <f t="shared" si="159"/>
        <v>319</v>
      </c>
      <c r="AS799">
        <f t="shared" si="161"/>
        <v>3550</v>
      </c>
    </row>
    <row r="800" spans="1:45">
      <c r="A800" t="str">
        <f t="shared" si="162"/>
        <v>4117230438</v>
      </c>
      <c r="B800" t="str">
        <f t="shared" si="163"/>
        <v>41172ES Spanish</v>
      </c>
      <c r="C800" s="1">
        <v>41172</v>
      </c>
      <c r="D800">
        <v>30438</v>
      </c>
      <c r="E800" t="s">
        <v>638</v>
      </c>
      <c r="F800" t="s">
        <v>67</v>
      </c>
      <c r="G800" t="s">
        <v>45</v>
      </c>
      <c r="H800" t="s">
        <v>321</v>
      </c>
      <c r="I800">
        <v>28734</v>
      </c>
      <c r="J800">
        <v>24</v>
      </c>
      <c r="K800">
        <v>11024</v>
      </c>
      <c r="L800">
        <v>1523</v>
      </c>
      <c r="N800">
        <v>1507</v>
      </c>
      <c r="O800">
        <v>10815</v>
      </c>
      <c r="P800">
        <v>973</v>
      </c>
      <c r="Q800">
        <v>24</v>
      </c>
      <c r="R800">
        <v>14</v>
      </c>
      <c r="S800">
        <v>17</v>
      </c>
      <c r="V800">
        <v>146</v>
      </c>
      <c r="W800">
        <v>1770</v>
      </c>
      <c r="X800">
        <v>1697</v>
      </c>
      <c r="Z800">
        <v>1710</v>
      </c>
      <c r="AI800">
        <v>7.5</v>
      </c>
      <c r="AK800">
        <f t="shared" si="154"/>
        <v>28707</v>
      </c>
      <c r="AL800">
        <f t="shared" si="155"/>
        <v>27</v>
      </c>
      <c r="AM800" s="16">
        <f t="shared" si="156"/>
        <v>9.396533723115473E-4</v>
      </c>
      <c r="AN800">
        <f t="shared" si="157"/>
        <v>23384</v>
      </c>
      <c r="AO800">
        <f t="shared" si="158"/>
        <v>23346</v>
      </c>
      <c r="AP800">
        <f t="shared" si="160"/>
        <v>27037</v>
      </c>
      <c r="AQ800">
        <f t="shared" si="159"/>
        <v>38</v>
      </c>
      <c r="AS800">
        <f t="shared" si="161"/>
        <v>3626</v>
      </c>
    </row>
    <row r="801" spans="1:45">
      <c r="A801" t="str">
        <f t="shared" si="162"/>
        <v>4117230487</v>
      </c>
      <c r="B801" t="str">
        <f t="shared" si="163"/>
        <v>41172ES Spanish</v>
      </c>
      <c r="C801" s="1">
        <v>41172</v>
      </c>
      <c r="D801">
        <v>30487</v>
      </c>
      <c r="E801" t="s">
        <v>396</v>
      </c>
      <c r="F801" t="s">
        <v>67</v>
      </c>
      <c r="G801" t="s">
        <v>45</v>
      </c>
      <c r="H801" t="s">
        <v>321</v>
      </c>
      <c r="I801">
        <v>30247</v>
      </c>
      <c r="J801">
        <v>53</v>
      </c>
      <c r="K801">
        <v>16526</v>
      </c>
      <c r="L801">
        <v>779</v>
      </c>
      <c r="N801">
        <v>750</v>
      </c>
      <c r="O801">
        <v>7683</v>
      </c>
      <c r="P801">
        <v>471</v>
      </c>
      <c r="Q801">
        <v>54</v>
      </c>
      <c r="R801">
        <v>37</v>
      </c>
      <c r="S801">
        <v>22</v>
      </c>
      <c r="V801">
        <v>7</v>
      </c>
      <c r="W801">
        <v>1789</v>
      </c>
      <c r="X801">
        <v>1790</v>
      </c>
      <c r="Y801">
        <v>1584</v>
      </c>
      <c r="AI801">
        <v>7.9</v>
      </c>
      <c r="AK801">
        <f t="shared" si="154"/>
        <v>30220</v>
      </c>
      <c r="AL801">
        <f t="shared" si="155"/>
        <v>27</v>
      </c>
      <c r="AM801" s="16">
        <f t="shared" si="156"/>
        <v>8.9265051079445896E-4</v>
      </c>
      <c r="AN801">
        <f t="shared" si="157"/>
        <v>25050</v>
      </c>
      <c r="AO801">
        <f t="shared" si="158"/>
        <v>24959</v>
      </c>
      <c r="AP801">
        <f t="shared" si="160"/>
        <v>28457</v>
      </c>
      <c r="AQ801">
        <f t="shared" si="159"/>
        <v>91</v>
      </c>
      <c r="AS801">
        <f t="shared" si="161"/>
        <v>3380</v>
      </c>
    </row>
    <row r="802" spans="1:45">
      <c r="A802" t="str">
        <f t="shared" si="162"/>
        <v>4117230431</v>
      </c>
      <c r="B802" t="str">
        <f t="shared" si="163"/>
        <v>41172ES Spanish</v>
      </c>
      <c r="C802" s="1">
        <v>41172</v>
      </c>
      <c r="D802">
        <v>30431</v>
      </c>
      <c r="E802" t="s">
        <v>399</v>
      </c>
      <c r="F802" t="s">
        <v>67</v>
      </c>
      <c r="G802" t="s">
        <v>45</v>
      </c>
      <c r="H802" t="s">
        <v>321</v>
      </c>
      <c r="I802">
        <v>30642</v>
      </c>
      <c r="J802">
        <v>46</v>
      </c>
      <c r="K802">
        <v>23096</v>
      </c>
      <c r="L802">
        <v>459</v>
      </c>
      <c r="N802">
        <v>512</v>
      </c>
      <c r="O802">
        <v>1578</v>
      </c>
      <c r="P802">
        <v>546</v>
      </c>
      <c r="Q802">
        <v>46</v>
      </c>
      <c r="R802">
        <v>28</v>
      </c>
      <c r="S802">
        <v>8</v>
      </c>
      <c r="V802">
        <v>158</v>
      </c>
      <c r="W802">
        <v>1652</v>
      </c>
      <c r="X802">
        <v>1754</v>
      </c>
      <c r="Z802">
        <v>1807</v>
      </c>
      <c r="AI802">
        <v>8</v>
      </c>
      <c r="AK802">
        <f t="shared" si="154"/>
        <v>30631</v>
      </c>
      <c r="AL802">
        <f t="shared" si="155"/>
        <v>11</v>
      </c>
      <c r="AM802" s="16">
        <f t="shared" si="156"/>
        <v>3.5898440049605116E-4</v>
      </c>
      <c r="AN802">
        <f t="shared" si="157"/>
        <v>25260</v>
      </c>
      <c r="AO802">
        <f t="shared" si="158"/>
        <v>25186</v>
      </c>
      <c r="AP802">
        <f t="shared" si="160"/>
        <v>28888</v>
      </c>
      <c r="AQ802">
        <f t="shared" si="159"/>
        <v>74</v>
      </c>
      <c r="AS802">
        <f t="shared" si="161"/>
        <v>3617</v>
      </c>
    </row>
    <row r="803" spans="1:45">
      <c r="A803" t="str">
        <f t="shared" si="162"/>
        <v>4117230441</v>
      </c>
      <c r="B803" t="str">
        <f t="shared" si="163"/>
        <v>41172ES Spanish</v>
      </c>
      <c r="C803" s="1">
        <v>41172</v>
      </c>
      <c r="D803">
        <v>30441</v>
      </c>
      <c r="E803" t="s">
        <v>398</v>
      </c>
      <c r="F803" t="s">
        <v>67</v>
      </c>
      <c r="G803" t="s">
        <v>45</v>
      </c>
      <c r="H803" t="s">
        <v>321</v>
      </c>
      <c r="I803">
        <v>30650</v>
      </c>
      <c r="J803">
        <v>42</v>
      </c>
      <c r="K803">
        <v>20601</v>
      </c>
      <c r="L803">
        <v>2251</v>
      </c>
      <c r="N803">
        <v>2249</v>
      </c>
      <c r="O803">
        <v>3672</v>
      </c>
      <c r="P803">
        <v>632</v>
      </c>
      <c r="Q803">
        <v>42</v>
      </c>
      <c r="R803">
        <v>300</v>
      </c>
      <c r="S803">
        <v>15</v>
      </c>
      <c r="V803">
        <v>24</v>
      </c>
      <c r="W803">
        <v>1704</v>
      </c>
      <c r="X803">
        <v>1648</v>
      </c>
      <c r="Y803">
        <v>341</v>
      </c>
      <c r="AI803">
        <v>8.1</v>
      </c>
      <c r="AK803">
        <f t="shared" si="154"/>
        <v>30581</v>
      </c>
      <c r="AL803">
        <f t="shared" si="155"/>
        <v>69</v>
      </c>
      <c r="AM803" s="16">
        <f t="shared" si="156"/>
        <v>2.2512234910277325E-3</v>
      </c>
      <c r="AN803">
        <f t="shared" si="157"/>
        <v>26864</v>
      </c>
      <c r="AO803">
        <f t="shared" si="158"/>
        <v>26522</v>
      </c>
      <c r="AP803">
        <f t="shared" si="160"/>
        <v>29002</v>
      </c>
      <c r="AQ803">
        <f t="shared" si="159"/>
        <v>342</v>
      </c>
      <c r="AS803">
        <f t="shared" si="161"/>
        <v>2069</v>
      </c>
    </row>
    <row r="804" spans="1:45">
      <c r="A804" t="str">
        <f t="shared" si="162"/>
        <v>4117230447</v>
      </c>
      <c r="B804" t="str">
        <f t="shared" si="163"/>
        <v>41172ES Spanish</v>
      </c>
      <c r="C804" s="1">
        <v>41172</v>
      </c>
      <c r="D804">
        <v>30447</v>
      </c>
      <c r="E804" t="s">
        <v>397</v>
      </c>
      <c r="F804" t="s">
        <v>67</v>
      </c>
      <c r="G804" t="s">
        <v>45</v>
      </c>
      <c r="H804" t="s">
        <v>321</v>
      </c>
      <c r="I804">
        <v>37821</v>
      </c>
      <c r="J804">
        <v>66</v>
      </c>
      <c r="K804">
        <v>23469</v>
      </c>
      <c r="L804">
        <v>1916</v>
      </c>
      <c r="N804">
        <v>2040</v>
      </c>
      <c r="O804">
        <v>6494</v>
      </c>
      <c r="P804">
        <v>483</v>
      </c>
      <c r="Q804">
        <v>66</v>
      </c>
      <c r="R804">
        <v>1693</v>
      </c>
      <c r="S804">
        <v>29</v>
      </c>
      <c r="V804">
        <v>34</v>
      </c>
      <c r="W804">
        <v>2038</v>
      </c>
      <c r="X804">
        <v>1787</v>
      </c>
      <c r="AE804">
        <v>19</v>
      </c>
      <c r="AI804">
        <v>10</v>
      </c>
      <c r="AK804">
        <f t="shared" si="154"/>
        <v>37640</v>
      </c>
      <c r="AL804">
        <f t="shared" si="155"/>
        <v>181</v>
      </c>
      <c r="AM804" s="16">
        <f t="shared" si="156"/>
        <v>4.7857010655455966E-3</v>
      </c>
      <c r="AN804">
        <f t="shared" si="157"/>
        <v>33762</v>
      </c>
      <c r="AO804">
        <f t="shared" si="158"/>
        <v>32003</v>
      </c>
      <c r="AP804">
        <f t="shared" si="160"/>
        <v>36034</v>
      </c>
      <c r="AQ804">
        <f t="shared" si="159"/>
        <v>1759</v>
      </c>
      <c r="AS804">
        <f t="shared" si="161"/>
        <v>2091</v>
      </c>
    </row>
    <row r="805" spans="1:45">
      <c r="A805" t="str">
        <f t="shared" si="162"/>
        <v>4117230478</v>
      </c>
      <c r="B805" t="str">
        <f t="shared" si="163"/>
        <v>41172ES Spanish</v>
      </c>
      <c r="C805" s="1">
        <v>41172</v>
      </c>
      <c r="D805">
        <v>30478</v>
      </c>
      <c r="E805" t="s">
        <v>402</v>
      </c>
      <c r="F805" t="s">
        <v>67</v>
      </c>
      <c r="G805" t="s">
        <v>45</v>
      </c>
      <c r="H805" t="s">
        <v>321</v>
      </c>
      <c r="I805">
        <v>30625</v>
      </c>
      <c r="J805">
        <v>66</v>
      </c>
      <c r="K805">
        <v>18554</v>
      </c>
      <c r="L805">
        <v>2383</v>
      </c>
      <c r="N805">
        <v>2374</v>
      </c>
      <c r="O805">
        <v>4653</v>
      </c>
      <c r="P805">
        <v>388</v>
      </c>
      <c r="Q805">
        <v>66</v>
      </c>
      <c r="R805">
        <v>340</v>
      </c>
      <c r="S805">
        <v>23</v>
      </c>
      <c r="V805">
        <v>155</v>
      </c>
      <c r="W805">
        <v>1744</v>
      </c>
      <c r="X805">
        <v>1789</v>
      </c>
      <c r="Y805">
        <v>931</v>
      </c>
      <c r="AI805">
        <v>8</v>
      </c>
      <c r="AK805">
        <f t="shared" si="154"/>
        <v>30606</v>
      </c>
      <c r="AL805">
        <f t="shared" si="155"/>
        <v>19</v>
      </c>
      <c r="AM805" s="16">
        <f t="shared" si="156"/>
        <v>6.2040816326530614E-4</v>
      </c>
      <c r="AN805">
        <f t="shared" si="157"/>
        <v>25987</v>
      </c>
      <c r="AO805">
        <f t="shared" si="158"/>
        <v>25581</v>
      </c>
      <c r="AP805">
        <f t="shared" si="160"/>
        <v>28836</v>
      </c>
      <c r="AQ805">
        <f t="shared" si="159"/>
        <v>406</v>
      </c>
      <c r="AS805">
        <f t="shared" si="161"/>
        <v>2830</v>
      </c>
    </row>
    <row r="806" spans="1:45">
      <c r="A806" t="str">
        <f t="shared" si="162"/>
        <v>4117230459</v>
      </c>
      <c r="B806" t="str">
        <f t="shared" si="163"/>
        <v>41172ES Spanish</v>
      </c>
      <c r="C806" s="1">
        <v>41172</v>
      </c>
      <c r="D806">
        <v>30459</v>
      </c>
      <c r="E806" t="s">
        <v>400</v>
      </c>
      <c r="F806" t="s">
        <v>67</v>
      </c>
      <c r="G806" t="s">
        <v>45</v>
      </c>
      <c r="H806" t="s">
        <v>321</v>
      </c>
      <c r="I806">
        <v>30823</v>
      </c>
      <c r="J806">
        <v>40</v>
      </c>
      <c r="K806">
        <v>16357</v>
      </c>
      <c r="L806">
        <v>719</v>
      </c>
      <c r="N806">
        <v>832</v>
      </c>
      <c r="O806">
        <v>7780</v>
      </c>
      <c r="P806">
        <v>621</v>
      </c>
      <c r="Q806">
        <v>40</v>
      </c>
      <c r="R806">
        <v>134</v>
      </c>
      <c r="S806">
        <v>20</v>
      </c>
      <c r="V806">
        <v>364</v>
      </c>
      <c r="W806">
        <v>1727</v>
      </c>
      <c r="X806">
        <v>1808</v>
      </c>
      <c r="Z806">
        <v>1779</v>
      </c>
      <c r="AI806">
        <v>8.1</v>
      </c>
      <c r="AK806">
        <f t="shared" si="154"/>
        <v>30821</v>
      </c>
      <c r="AL806">
        <f t="shared" si="155"/>
        <v>2</v>
      </c>
      <c r="AM806" s="16">
        <f t="shared" si="156"/>
        <v>6.4886610647892808E-5</v>
      </c>
      <c r="AN806">
        <f t="shared" si="157"/>
        <v>25143</v>
      </c>
      <c r="AO806">
        <f t="shared" si="158"/>
        <v>24969</v>
      </c>
      <c r="AP806">
        <f t="shared" si="160"/>
        <v>29015</v>
      </c>
      <c r="AQ806">
        <f t="shared" si="159"/>
        <v>174</v>
      </c>
      <c r="AS806">
        <f t="shared" si="161"/>
        <v>3870</v>
      </c>
    </row>
    <row r="807" spans="1:45">
      <c r="A807" t="str">
        <f t="shared" si="162"/>
        <v>4117230461</v>
      </c>
      <c r="B807" t="str">
        <f t="shared" si="163"/>
        <v>41172ES Spanish</v>
      </c>
      <c r="C807" s="1">
        <v>41172</v>
      </c>
      <c r="D807">
        <v>30461</v>
      </c>
      <c r="E807" t="s">
        <v>403</v>
      </c>
      <c r="F807" t="s">
        <v>67</v>
      </c>
      <c r="G807" t="s">
        <v>45</v>
      </c>
      <c r="H807" t="s">
        <v>321</v>
      </c>
      <c r="I807">
        <v>14398</v>
      </c>
      <c r="J807">
        <v>24</v>
      </c>
      <c r="K807">
        <v>10016</v>
      </c>
      <c r="L807">
        <v>326</v>
      </c>
      <c r="N807">
        <v>323</v>
      </c>
      <c r="O807">
        <v>2035</v>
      </c>
      <c r="P807">
        <v>516</v>
      </c>
      <c r="Q807">
        <v>24</v>
      </c>
      <c r="R807">
        <v>246</v>
      </c>
      <c r="S807">
        <v>11</v>
      </c>
      <c r="V807">
        <v>44</v>
      </c>
      <c r="W807">
        <v>929</v>
      </c>
      <c r="Y807">
        <v>716</v>
      </c>
      <c r="AI807">
        <v>4</v>
      </c>
      <c r="AK807">
        <f t="shared" si="154"/>
        <v>14333</v>
      </c>
      <c r="AL807">
        <f t="shared" si="155"/>
        <v>65</v>
      </c>
      <c r="AM807" s="16">
        <f t="shared" si="156"/>
        <v>4.5145159049868036E-3</v>
      </c>
      <c r="AN807">
        <f t="shared" si="157"/>
        <v>12644</v>
      </c>
      <c r="AO807">
        <f t="shared" si="158"/>
        <v>12374</v>
      </c>
      <c r="AP807">
        <f t="shared" si="160"/>
        <v>14398</v>
      </c>
      <c r="AQ807">
        <f t="shared" si="159"/>
        <v>270</v>
      </c>
      <c r="AS807">
        <f t="shared" si="161"/>
        <v>1689</v>
      </c>
    </row>
    <row r="808" spans="1:45">
      <c r="A808" t="str">
        <f t="shared" si="162"/>
        <v>4117230488</v>
      </c>
      <c r="B808" t="str">
        <f t="shared" si="163"/>
        <v>41172ES Spanish</v>
      </c>
      <c r="C808" s="1">
        <v>41172</v>
      </c>
      <c r="D808">
        <v>30488</v>
      </c>
      <c r="E808" t="s">
        <v>401</v>
      </c>
      <c r="F808" t="s">
        <v>67</v>
      </c>
      <c r="G808" t="s">
        <v>45</v>
      </c>
      <c r="H808" t="s">
        <v>321</v>
      </c>
      <c r="I808">
        <v>23391</v>
      </c>
      <c r="J808">
        <v>43</v>
      </c>
      <c r="K808">
        <v>5657</v>
      </c>
      <c r="L808">
        <v>2692</v>
      </c>
      <c r="N808">
        <v>2400</v>
      </c>
      <c r="O808">
        <v>10092</v>
      </c>
      <c r="P808">
        <v>429</v>
      </c>
      <c r="Q808">
        <v>44</v>
      </c>
      <c r="R808">
        <v>25</v>
      </c>
      <c r="S808">
        <v>31</v>
      </c>
      <c r="V808">
        <v>5</v>
      </c>
      <c r="W808">
        <v>907</v>
      </c>
      <c r="X808">
        <v>1820</v>
      </c>
      <c r="Y808">
        <v>1569</v>
      </c>
      <c r="AI808">
        <v>6</v>
      </c>
      <c r="AK808">
        <f t="shared" si="154"/>
        <v>22519</v>
      </c>
      <c r="AL808">
        <f t="shared" si="155"/>
        <v>872</v>
      </c>
      <c r="AM808" s="16">
        <f t="shared" si="156"/>
        <v>3.7279295455517079E-2</v>
      </c>
      <c r="AN808">
        <f t="shared" si="157"/>
        <v>18218</v>
      </c>
      <c r="AO808">
        <f t="shared" si="158"/>
        <v>18149</v>
      </c>
      <c r="AP808">
        <f t="shared" si="160"/>
        <v>21571</v>
      </c>
      <c r="AQ808">
        <f t="shared" si="159"/>
        <v>69</v>
      </c>
      <c r="AS808">
        <f t="shared" si="161"/>
        <v>2481</v>
      </c>
    </row>
    <row r="809" spans="1:45">
      <c r="A809" t="str">
        <f t="shared" si="162"/>
        <v>4117230301</v>
      </c>
      <c r="B809" t="str">
        <f t="shared" si="163"/>
        <v>41172ES Spanish</v>
      </c>
      <c r="C809" s="1">
        <v>41172</v>
      </c>
      <c r="D809">
        <v>30301</v>
      </c>
      <c r="E809" t="s">
        <v>73</v>
      </c>
      <c r="F809" t="s">
        <v>67</v>
      </c>
      <c r="G809" t="s">
        <v>45</v>
      </c>
      <c r="H809" t="s">
        <v>68</v>
      </c>
      <c r="I809">
        <v>37758</v>
      </c>
      <c r="J809">
        <v>48</v>
      </c>
      <c r="K809">
        <v>21938</v>
      </c>
      <c r="L809">
        <v>1155</v>
      </c>
      <c r="N809">
        <v>1058</v>
      </c>
      <c r="O809">
        <v>4716</v>
      </c>
      <c r="P809">
        <v>579</v>
      </c>
      <c r="Q809">
        <v>48</v>
      </c>
      <c r="R809">
        <v>1587</v>
      </c>
      <c r="S809">
        <v>10</v>
      </c>
      <c r="V809">
        <v>84</v>
      </c>
      <c r="W809">
        <v>1665</v>
      </c>
      <c r="X809">
        <v>1918</v>
      </c>
      <c r="Y809">
        <v>635</v>
      </c>
      <c r="Z809">
        <v>1533</v>
      </c>
      <c r="AA809">
        <v>1785</v>
      </c>
      <c r="AE809">
        <v>633</v>
      </c>
      <c r="AI809">
        <v>10</v>
      </c>
      <c r="AK809">
        <f t="shared" si="154"/>
        <v>37600</v>
      </c>
      <c r="AL809">
        <f t="shared" si="155"/>
        <v>158</v>
      </c>
      <c r="AM809" s="16">
        <f t="shared" si="156"/>
        <v>4.184543672864029E-3</v>
      </c>
      <c r="AN809">
        <f t="shared" si="157"/>
        <v>29347</v>
      </c>
      <c r="AO809">
        <f t="shared" si="158"/>
        <v>27712</v>
      </c>
      <c r="AP809">
        <f t="shared" si="160"/>
        <v>35840</v>
      </c>
      <c r="AQ809">
        <f t="shared" si="159"/>
        <v>1635</v>
      </c>
      <c r="AS809">
        <f t="shared" si="161"/>
        <v>6335</v>
      </c>
    </row>
    <row r="810" spans="1:45">
      <c r="A810" t="str">
        <f t="shared" si="162"/>
        <v>4117230276</v>
      </c>
      <c r="B810" t="str">
        <f t="shared" si="163"/>
        <v>41172ES Spanish</v>
      </c>
      <c r="C810" s="1">
        <v>41172</v>
      </c>
      <c r="D810">
        <v>30276</v>
      </c>
      <c r="E810" t="s">
        <v>72</v>
      </c>
      <c r="F810" t="s">
        <v>67</v>
      </c>
      <c r="G810" t="s">
        <v>45</v>
      </c>
      <c r="H810" t="s">
        <v>68</v>
      </c>
      <c r="I810">
        <v>30738</v>
      </c>
      <c r="J810">
        <v>46</v>
      </c>
      <c r="K810">
        <v>19306</v>
      </c>
      <c r="L810">
        <v>878</v>
      </c>
      <c r="N810">
        <v>854</v>
      </c>
      <c r="O810">
        <v>5235</v>
      </c>
      <c r="P810">
        <v>553</v>
      </c>
      <c r="Q810">
        <v>46</v>
      </c>
      <c r="R810">
        <v>24</v>
      </c>
      <c r="S810">
        <v>16</v>
      </c>
      <c r="V810">
        <v>50</v>
      </c>
      <c r="W810">
        <v>1254</v>
      </c>
      <c r="X810">
        <v>1805</v>
      </c>
      <c r="Y810">
        <v>572</v>
      </c>
      <c r="Z810">
        <v>1569</v>
      </c>
      <c r="AI810">
        <v>8</v>
      </c>
      <c r="AK810">
        <f t="shared" si="154"/>
        <v>30715</v>
      </c>
      <c r="AL810">
        <f t="shared" si="155"/>
        <v>23</v>
      </c>
      <c r="AM810" s="16">
        <f t="shared" si="156"/>
        <v>7.4825948337562623E-4</v>
      </c>
      <c r="AN810">
        <f t="shared" si="157"/>
        <v>25465</v>
      </c>
      <c r="AO810">
        <f t="shared" si="158"/>
        <v>25395</v>
      </c>
      <c r="AP810">
        <f t="shared" si="160"/>
        <v>28933</v>
      </c>
      <c r="AQ810">
        <f t="shared" si="159"/>
        <v>70</v>
      </c>
      <c r="AS810">
        <f t="shared" si="161"/>
        <v>3445</v>
      </c>
    </row>
    <row r="811" spans="1:45">
      <c r="A811" t="str">
        <f t="shared" si="162"/>
        <v>4117230343</v>
      </c>
      <c r="B811" t="str">
        <f t="shared" si="163"/>
        <v>41172ES Spanish</v>
      </c>
      <c r="C811" s="1">
        <v>41172</v>
      </c>
      <c r="D811">
        <v>30343</v>
      </c>
      <c r="E811" t="s">
        <v>78</v>
      </c>
      <c r="F811" t="s">
        <v>67</v>
      </c>
      <c r="G811" t="s">
        <v>45</v>
      </c>
      <c r="H811" t="s">
        <v>68</v>
      </c>
      <c r="I811">
        <v>18397</v>
      </c>
      <c r="J811">
        <v>30</v>
      </c>
      <c r="K811">
        <v>11430</v>
      </c>
      <c r="L811">
        <v>262</v>
      </c>
      <c r="N811">
        <v>254</v>
      </c>
      <c r="O811">
        <v>2203</v>
      </c>
      <c r="P811">
        <v>463</v>
      </c>
      <c r="Q811">
        <v>30</v>
      </c>
      <c r="R811">
        <v>184</v>
      </c>
      <c r="S811">
        <v>7</v>
      </c>
      <c r="V811">
        <v>10</v>
      </c>
      <c r="W811">
        <v>776</v>
      </c>
      <c r="X811">
        <v>1690</v>
      </c>
      <c r="Z811">
        <v>1810</v>
      </c>
      <c r="AI811">
        <v>4.5999999999999996</v>
      </c>
      <c r="AK811">
        <f t="shared" si="154"/>
        <v>18387</v>
      </c>
      <c r="AL811">
        <f t="shared" si="155"/>
        <v>10</v>
      </c>
      <c r="AM811" s="16">
        <f t="shared" si="156"/>
        <v>5.4356688590531069E-4</v>
      </c>
      <c r="AN811">
        <f t="shared" si="157"/>
        <v>14101</v>
      </c>
      <c r="AO811">
        <f t="shared" si="158"/>
        <v>13887</v>
      </c>
      <c r="AP811">
        <f t="shared" si="160"/>
        <v>16707</v>
      </c>
      <c r="AQ811">
        <f t="shared" si="159"/>
        <v>214</v>
      </c>
      <c r="AS811">
        <f t="shared" si="161"/>
        <v>2596</v>
      </c>
    </row>
    <row r="812" spans="1:45">
      <c r="A812" t="str">
        <f t="shared" si="162"/>
        <v>4117230302</v>
      </c>
      <c r="B812" t="str">
        <f t="shared" si="163"/>
        <v>41172ES Spanish</v>
      </c>
      <c r="C812" s="1">
        <v>41172</v>
      </c>
      <c r="D812">
        <v>30302</v>
      </c>
      <c r="E812" t="s">
        <v>80</v>
      </c>
      <c r="F812" t="s">
        <v>67</v>
      </c>
      <c r="G812" t="s">
        <v>45</v>
      </c>
      <c r="H812" t="s">
        <v>68</v>
      </c>
      <c r="I812">
        <v>36879</v>
      </c>
      <c r="J812">
        <v>44</v>
      </c>
      <c r="K812">
        <v>24405</v>
      </c>
      <c r="L812">
        <v>1746</v>
      </c>
      <c r="N812">
        <v>1728</v>
      </c>
      <c r="O812">
        <v>4685</v>
      </c>
      <c r="P812">
        <v>701</v>
      </c>
      <c r="Q812">
        <v>44</v>
      </c>
      <c r="R812">
        <v>1350</v>
      </c>
      <c r="S812">
        <v>9</v>
      </c>
      <c r="V812">
        <v>238</v>
      </c>
      <c r="W812">
        <v>1790</v>
      </c>
      <c r="X812">
        <v>1788</v>
      </c>
      <c r="Y812">
        <v>761</v>
      </c>
      <c r="AI812">
        <v>9.6999999999999993</v>
      </c>
      <c r="AK812">
        <f t="shared" ref="AK812:AK875" si="164">K812+N812+O812+R812+SUM(V812:AH812)+Q812</f>
        <v>36789</v>
      </c>
      <c r="AL812">
        <f t="shared" ref="AL812:AL875" si="165">IF(I812-AK812&lt;0,0,I812-AK812)</f>
        <v>90</v>
      </c>
      <c r="AM812" s="16">
        <f t="shared" ref="AM812:AM875" si="166">AL812/I812</f>
        <v>2.4404132433092003E-3</v>
      </c>
      <c r="AN812">
        <f t="shared" ref="AN812:AN875" si="167">K812+N812+O812+Q812+R812</f>
        <v>32212</v>
      </c>
      <c r="AO812">
        <f t="shared" ref="AO812:AO875" si="168">K812+N812+O812</f>
        <v>30818</v>
      </c>
      <c r="AP812">
        <f t="shared" si="160"/>
        <v>35091</v>
      </c>
      <c r="AQ812">
        <f t="shared" ref="AQ812:AQ875" si="169">R812+Q812</f>
        <v>1394</v>
      </c>
      <c r="AS812">
        <f t="shared" si="161"/>
        <v>2789</v>
      </c>
    </row>
    <row r="813" spans="1:45">
      <c r="A813" t="str">
        <f t="shared" si="162"/>
        <v>4117230364</v>
      </c>
      <c r="B813" t="str">
        <f t="shared" si="163"/>
        <v>41172ES Spanish</v>
      </c>
      <c r="C813" s="1">
        <v>41172</v>
      </c>
      <c r="D813">
        <v>30364</v>
      </c>
      <c r="E813" t="s">
        <v>79</v>
      </c>
      <c r="F813" t="s">
        <v>67</v>
      </c>
      <c r="G813" t="s">
        <v>45</v>
      </c>
      <c r="H813" t="s">
        <v>68</v>
      </c>
      <c r="I813">
        <v>30421</v>
      </c>
      <c r="J813">
        <v>26</v>
      </c>
      <c r="K813">
        <v>8984</v>
      </c>
      <c r="L813">
        <v>733</v>
      </c>
      <c r="N813">
        <v>711</v>
      </c>
      <c r="O813">
        <v>13862</v>
      </c>
      <c r="P813">
        <v>907</v>
      </c>
      <c r="Q813">
        <v>26</v>
      </c>
      <c r="R813">
        <v>145</v>
      </c>
      <c r="S813">
        <v>18</v>
      </c>
      <c r="V813">
        <v>219</v>
      </c>
      <c r="W813">
        <v>1751</v>
      </c>
      <c r="X813">
        <v>1805</v>
      </c>
      <c r="Y813">
        <v>1050</v>
      </c>
      <c r="Z813">
        <v>1841</v>
      </c>
      <c r="AI813">
        <v>7.9</v>
      </c>
      <c r="AK813">
        <f t="shared" si="164"/>
        <v>30394</v>
      </c>
      <c r="AL813">
        <f t="shared" si="165"/>
        <v>27</v>
      </c>
      <c r="AM813" s="16">
        <f t="shared" si="166"/>
        <v>8.8754478813977185E-4</v>
      </c>
      <c r="AN813">
        <f t="shared" si="167"/>
        <v>23728</v>
      </c>
      <c r="AO813">
        <f t="shared" si="168"/>
        <v>23557</v>
      </c>
      <c r="AP813">
        <f t="shared" si="160"/>
        <v>28616</v>
      </c>
      <c r="AQ813">
        <f t="shared" si="169"/>
        <v>171</v>
      </c>
      <c r="AS813">
        <f t="shared" si="161"/>
        <v>4861</v>
      </c>
    </row>
    <row r="814" spans="1:45">
      <c r="A814" t="str">
        <f t="shared" si="162"/>
        <v>4117230271</v>
      </c>
      <c r="B814" t="str">
        <f t="shared" si="163"/>
        <v>41172ES Spanish</v>
      </c>
      <c r="C814" s="1">
        <v>41172</v>
      </c>
      <c r="D814">
        <v>30271</v>
      </c>
      <c r="E814" t="s">
        <v>71</v>
      </c>
      <c r="F814" t="s">
        <v>67</v>
      </c>
      <c r="G814" t="s">
        <v>45</v>
      </c>
      <c r="H814" t="s">
        <v>68</v>
      </c>
      <c r="I814">
        <v>37792</v>
      </c>
      <c r="J814">
        <v>51</v>
      </c>
      <c r="K814">
        <v>26326</v>
      </c>
      <c r="L814">
        <v>1383</v>
      </c>
      <c r="N814">
        <v>1381</v>
      </c>
      <c r="O814">
        <v>2620</v>
      </c>
      <c r="P814">
        <v>595</v>
      </c>
      <c r="Q814">
        <v>55</v>
      </c>
      <c r="R814">
        <v>1446</v>
      </c>
      <c r="S814">
        <v>6</v>
      </c>
      <c r="V814">
        <v>116</v>
      </c>
      <c r="W814">
        <v>1769</v>
      </c>
      <c r="X814">
        <v>1724</v>
      </c>
      <c r="Z814">
        <v>2341</v>
      </c>
      <c r="AI814">
        <v>10</v>
      </c>
      <c r="AK814">
        <f t="shared" si="164"/>
        <v>37778</v>
      </c>
      <c r="AL814">
        <f t="shared" si="165"/>
        <v>14</v>
      </c>
      <c r="AM814" s="16">
        <f t="shared" si="166"/>
        <v>3.7044877222692634E-4</v>
      </c>
      <c r="AN814">
        <f t="shared" si="167"/>
        <v>31828</v>
      </c>
      <c r="AO814">
        <f t="shared" si="168"/>
        <v>30327</v>
      </c>
      <c r="AP814">
        <f t="shared" si="160"/>
        <v>36068</v>
      </c>
      <c r="AQ814">
        <f t="shared" si="169"/>
        <v>1501</v>
      </c>
      <c r="AS814">
        <f t="shared" si="161"/>
        <v>4226</v>
      </c>
    </row>
    <row r="815" spans="1:45">
      <c r="A815" t="str">
        <f t="shared" si="162"/>
        <v>4117230098</v>
      </c>
      <c r="B815" t="str">
        <f t="shared" si="163"/>
        <v>41172ES Spanish</v>
      </c>
      <c r="C815" s="1">
        <v>41172</v>
      </c>
      <c r="D815">
        <v>30098</v>
      </c>
      <c r="E815" t="s">
        <v>69</v>
      </c>
      <c r="F815" t="s">
        <v>67</v>
      </c>
      <c r="G815" t="s">
        <v>45</v>
      </c>
      <c r="H815" t="s">
        <v>68</v>
      </c>
      <c r="I815">
        <v>30646</v>
      </c>
      <c r="J815">
        <v>29</v>
      </c>
      <c r="K815">
        <v>21743</v>
      </c>
      <c r="L815">
        <v>531</v>
      </c>
      <c r="N815">
        <v>594</v>
      </c>
      <c r="O815">
        <v>1453</v>
      </c>
      <c r="P815">
        <v>818</v>
      </c>
      <c r="Q815">
        <v>29</v>
      </c>
      <c r="R815">
        <v>21</v>
      </c>
      <c r="S815">
        <v>1</v>
      </c>
      <c r="V815">
        <v>26</v>
      </c>
      <c r="W815">
        <v>1679</v>
      </c>
      <c r="X815">
        <v>1636</v>
      </c>
      <c r="Y815">
        <v>379</v>
      </c>
      <c r="Z815">
        <v>1947</v>
      </c>
      <c r="AA815">
        <v>1122</v>
      </c>
      <c r="AI815">
        <v>8.1</v>
      </c>
      <c r="AK815">
        <f t="shared" si="164"/>
        <v>30629</v>
      </c>
      <c r="AL815">
        <f t="shared" si="165"/>
        <v>17</v>
      </c>
      <c r="AM815" s="16">
        <f t="shared" si="166"/>
        <v>5.5472166024929848E-4</v>
      </c>
      <c r="AN815">
        <f t="shared" si="167"/>
        <v>23840</v>
      </c>
      <c r="AO815">
        <f t="shared" si="168"/>
        <v>23790</v>
      </c>
      <c r="AP815">
        <f t="shared" si="160"/>
        <v>29010</v>
      </c>
      <c r="AQ815">
        <f t="shared" si="169"/>
        <v>50</v>
      </c>
      <c r="AS815">
        <f t="shared" si="161"/>
        <v>5153</v>
      </c>
    </row>
    <row r="816" spans="1:45">
      <c r="A816" t="str">
        <f t="shared" si="162"/>
        <v>4117230087</v>
      </c>
      <c r="B816" t="str">
        <f t="shared" si="163"/>
        <v>41172ES Spanish</v>
      </c>
      <c r="C816" s="1">
        <v>41172</v>
      </c>
      <c r="D816">
        <v>30087</v>
      </c>
      <c r="E816" t="s">
        <v>66</v>
      </c>
      <c r="F816" t="s">
        <v>67</v>
      </c>
      <c r="G816" t="s">
        <v>45</v>
      </c>
      <c r="H816" t="s">
        <v>68</v>
      </c>
      <c r="I816">
        <v>37768</v>
      </c>
      <c r="J816">
        <v>46</v>
      </c>
      <c r="K816">
        <v>24898</v>
      </c>
      <c r="L816">
        <v>1162</v>
      </c>
      <c r="N816">
        <v>1122</v>
      </c>
      <c r="O816">
        <v>4205</v>
      </c>
      <c r="P816">
        <v>658</v>
      </c>
      <c r="Q816">
        <v>47</v>
      </c>
      <c r="R816">
        <v>1723</v>
      </c>
      <c r="S816">
        <v>4</v>
      </c>
      <c r="V816">
        <v>3</v>
      </c>
      <c r="W816">
        <v>998</v>
      </c>
      <c r="X816">
        <v>1785</v>
      </c>
      <c r="Y816">
        <v>496</v>
      </c>
      <c r="Z816">
        <v>2271</v>
      </c>
      <c r="AI816">
        <v>10</v>
      </c>
      <c r="AK816">
        <f t="shared" si="164"/>
        <v>37548</v>
      </c>
      <c r="AL816">
        <f t="shared" si="165"/>
        <v>220</v>
      </c>
      <c r="AM816" s="16">
        <f t="shared" si="166"/>
        <v>5.8250370684177081E-3</v>
      </c>
      <c r="AN816">
        <f t="shared" si="167"/>
        <v>31995</v>
      </c>
      <c r="AO816">
        <f t="shared" si="168"/>
        <v>30225</v>
      </c>
      <c r="AP816">
        <f t="shared" si="160"/>
        <v>35983</v>
      </c>
      <c r="AQ816">
        <f t="shared" si="169"/>
        <v>1770</v>
      </c>
      <c r="AS816">
        <f t="shared" si="161"/>
        <v>3768</v>
      </c>
    </row>
    <row r="817" spans="1:45">
      <c r="A817" t="str">
        <f t="shared" si="162"/>
        <v>4117230320</v>
      </c>
      <c r="B817" t="str">
        <f t="shared" si="163"/>
        <v>41172ES Spanish</v>
      </c>
      <c r="C817" s="1">
        <v>41172</v>
      </c>
      <c r="D817">
        <v>30320</v>
      </c>
      <c r="E817" t="s">
        <v>75</v>
      </c>
      <c r="F817" t="s">
        <v>67</v>
      </c>
      <c r="G817" t="s">
        <v>45</v>
      </c>
      <c r="H817" t="s">
        <v>68</v>
      </c>
      <c r="I817">
        <v>30795</v>
      </c>
      <c r="J817">
        <v>37</v>
      </c>
      <c r="K817">
        <v>13756</v>
      </c>
      <c r="L817">
        <v>62</v>
      </c>
      <c r="N817">
        <v>60</v>
      </c>
      <c r="O817">
        <v>11859</v>
      </c>
      <c r="P817">
        <v>694</v>
      </c>
      <c r="Q817">
        <v>37</v>
      </c>
      <c r="R817">
        <v>399</v>
      </c>
      <c r="S817">
        <v>19</v>
      </c>
      <c r="V817">
        <v>4</v>
      </c>
      <c r="W817">
        <v>3595</v>
      </c>
      <c r="Y817">
        <v>1083</v>
      </c>
      <c r="AI817">
        <v>8.6</v>
      </c>
      <c r="AK817">
        <f t="shared" si="164"/>
        <v>30793</v>
      </c>
      <c r="AL817">
        <f t="shared" si="165"/>
        <v>2</v>
      </c>
      <c r="AM817" s="16">
        <f t="shared" si="166"/>
        <v>6.4945608053255393E-5</v>
      </c>
      <c r="AN817">
        <f t="shared" si="167"/>
        <v>26111</v>
      </c>
      <c r="AO817">
        <f t="shared" si="168"/>
        <v>25675</v>
      </c>
      <c r="AP817">
        <f t="shared" si="160"/>
        <v>30795</v>
      </c>
      <c r="AQ817">
        <f t="shared" si="169"/>
        <v>436</v>
      </c>
      <c r="AS817">
        <f t="shared" si="161"/>
        <v>4682</v>
      </c>
    </row>
    <row r="818" spans="1:45">
      <c r="A818" t="str">
        <f t="shared" si="162"/>
        <v>4117230099</v>
      </c>
      <c r="B818" t="str">
        <f t="shared" si="163"/>
        <v>41172ES Spanish</v>
      </c>
      <c r="C818" s="1">
        <v>41172</v>
      </c>
      <c r="D818">
        <v>30099</v>
      </c>
      <c r="E818" t="s">
        <v>70</v>
      </c>
      <c r="F818" t="s">
        <v>67</v>
      </c>
      <c r="G818" t="s">
        <v>45</v>
      </c>
      <c r="H818" t="s">
        <v>68</v>
      </c>
      <c r="I818">
        <v>36204</v>
      </c>
      <c r="J818">
        <v>57</v>
      </c>
      <c r="K818">
        <v>23343</v>
      </c>
      <c r="L818">
        <v>1379</v>
      </c>
      <c r="N818">
        <v>1534</v>
      </c>
      <c r="O818">
        <v>4033</v>
      </c>
      <c r="P818">
        <v>504</v>
      </c>
      <c r="Q818">
        <v>65</v>
      </c>
      <c r="R818">
        <v>232</v>
      </c>
      <c r="S818">
        <v>16</v>
      </c>
      <c r="V818">
        <v>50</v>
      </c>
      <c r="W818">
        <v>1819</v>
      </c>
      <c r="X818">
        <v>1789</v>
      </c>
      <c r="Y818">
        <v>946</v>
      </c>
      <c r="Z818">
        <v>2144</v>
      </c>
      <c r="AI818">
        <v>9.6</v>
      </c>
      <c r="AK818">
        <f t="shared" si="164"/>
        <v>35955</v>
      </c>
      <c r="AL818">
        <f t="shared" si="165"/>
        <v>249</v>
      </c>
      <c r="AM818" s="16">
        <f t="shared" si="166"/>
        <v>6.8776930725886641E-3</v>
      </c>
      <c r="AN818">
        <f t="shared" si="167"/>
        <v>29207</v>
      </c>
      <c r="AO818">
        <f t="shared" si="168"/>
        <v>28910</v>
      </c>
      <c r="AP818">
        <f t="shared" si="160"/>
        <v>34415</v>
      </c>
      <c r="AQ818">
        <f t="shared" si="169"/>
        <v>297</v>
      </c>
      <c r="AS818">
        <f t="shared" si="161"/>
        <v>4959</v>
      </c>
    </row>
    <row r="819" spans="1:45">
      <c r="A819" t="str">
        <f t="shared" si="162"/>
        <v>4117230482</v>
      </c>
      <c r="B819" t="str">
        <f t="shared" si="163"/>
        <v>41172ES Spanish</v>
      </c>
      <c r="C819" s="1">
        <v>41172</v>
      </c>
      <c r="D819">
        <v>30482</v>
      </c>
      <c r="E819" t="s">
        <v>406</v>
      </c>
      <c r="F819" t="s">
        <v>67</v>
      </c>
      <c r="G819" t="s">
        <v>45</v>
      </c>
      <c r="H819" t="s">
        <v>326</v>
      </c>
      <c r="I819">
        <v>37799</v>
      </c>
      <c r="J819">
        <v>39</v>
      </c>
      <c r="K819">
        <v>25314</v>
      </c>
      <c r="L819">
        <v>341</v>
      </c>
      <c r="N819">
        <v>336</v>
      </c>
      <c r="O819">
        <v>5433</v>
      </c>
      <c r="P819">
        <v>797</v>
      </c>
      <c r="Q819">
        <v>39</v>
      </c>
      <c r="R819">
        <v>1406</v>
      </c>
      <c r="S819">
        <v>11</v>
      </c>
      <c r="V819">
        <v>4</v>
      </c>
      <c r="W819">
        <v>1800</v>
      </c>
      <c r="X819">
        <v>1767</v>
      </c>
      <c r="Y819">
        <v>840</v>
      </c>
      <c r="AI819">
        <v>10</v>
      </c>
      <c r="AK819">
        <f t="shared" si="164"/>
        <v>36939</v>
      </c>
      <c r="AL819">
        <f t="shared" si="165"/>
        <v>860</v>
      </c>
      <c r="AM819" s="16">
        <f t="shared" si="166"/>
        <v>2.2751924654091378E-2</v>
      </c>
      <c r="AN819">
        <f t="shared" si="167"/>
        <v>32528</v>
      </c>
      <c r="AO819">
        <f t="shared" si="168"/>
        <v>31083</v>
      </c>
      <c r="AP819">
        <f t="shared" si="160"/>
        <v>36032</v>
      </c>
      <c r="AQ819">
        <f t="shared" si="169"/>
        <v>1445</v>
      </c>
      <c r="AS819">
        <f t="shared" si="161"/>
        <v>2644</v>
      </c>
    </row>
    <row r="820" spans="1:45">
      <c r="A820" t="str">
        <f t="shared" si="162"/>
        <v>4117230454</v>
      </c>
      <c r="B820" t="str">
        <f t="shared" si="163"/>
        <v>41172ES Spanish</v>
      </c>
      <c r="C820" s="1">
        <v>41172</v>
      </c>
      <c r="D820">
        <v>30454</v>
      </c>
      <c r="E820" t="s">
        <v>407</v>
      </c>
      <c r="F820" t="s">
        <v>67</v>
      </c>
      <c r="G820" t="s">
        <v>45</v>
      </c>
      <c r="H820" t="s">
        <v>326</v>
      </c>
      <c r="I820">
        <v>19605</v>
      </c>
      <c r="J820">
        <v>32</v>
      </c>
      <c r="K820">
        <v>14778</v>
      </c>
      <c r="L820">
        <v>1171</v>
      </c>
      <c r="N820">
        <v>1187</v>
      </c>
      <c r="O820">
        <v>1563</v>
      </c>
      <c r="P820">
        <v>547</v>
      </c>
      <c r="Q820">
        <v>36</v>
      </c>
      <c r="R820">
        <v>20</v>
      </c>
      <c r="S820">
        <v>8</v>
      </c>
      <c r="V820">
        <v>115</v>
      </c>
      <c r="W820">
        <v>1819</v>
      </c>
      <c r="AI820">
        <v>5.4</v>
      </c>
      <c r="AK820">
        <f t="shared" si="164"/>
        <v>19518</v>
      </c>
      <c r="AL820">
        <f t="shared" si="165"/>
        <v>87</v>
      </c>
      <c r="AM820" s="16">
        <f t="shared" si="166"/>
        <v>4.4376434583014539E-3</v>
      </c>
      <c r="AN820">
        <f t="shared" si="167"/>
        <v>17584</v>
      </c>
      <c r="AO820">
        <f t="shared" si="168"/>
        <v>17528</v>
      </c>
      <c r="AP820">
        <f t="shared" si="160"/>
        <v>19605</v>
      </c>
      <c r="AQ820">
        <f t="shared" si="169"/>
        <v>56</v>
      </c>
      <c r="AS820">
        <f t="shared" si="161"/>
        <v>1934</v>
      </c>
    </row>
    <row r="821" spans="1:45">
      <c r="A821" t="str">
        <f t="shared" si="162"/>
        <v>4117230451</v>
      </c>
      <c r="B821" t="str">
        <f t="shared" si="163"/>
        <v>41172ES Spanish</v>
      </c>
      <c r="C821" s="1">
        <v>41172</v>
      </c>
      <c r="D821">
        <v>30451</v>
      </c>
      <c r="E821" t="s">
        <v>404</v>
      </c>
      <c r="F821" t="s">
        <v>67</v>
      </c>
      <c r="G821" t="s">
        <v>45</v>
      </c>
      <c r="H821" t="s">
        <v>326</v>
      </c>
      <c r="I821">
        <v>30626</v>
      </c>
      <c r="J821">
        <v>31</v>
      </c>
      <c r="K821">
        <v>18793</v>
      </c>
      <c r="L821">
        <v>697</v>
      </c>
      <c r="N821">
        <v>755</v>
      </c>
      <c r="O821">
        <v>3998</v>
      </c>
      <c r="P821">
        <v>758</v>
      </c>
      <c r="Q821">
        <v>32</v>
      </c>
      <c r="R821">
        <v>537</v>
      </c>
      <c r="S821">
        <v>22</v>
      </c>
      <c r="V821">
        <v>9</v>
      </c>
      <c r="W821">
        <v>1889</v>
      </c>
      <c r="X821">
        <v>1741</v>
      </c>
      <c r="Y821">
        <v>730</v>
      </c>
      <c r="Z821">
        <v>2041</v>
      </c>
      <c r="AI821">
        <v>8</v>
      </c>
      <c r="AK821">
        <f t="shared" si="164"/>
        <v>30525</v>
      </c>
      <c r="AL821">
        <f t="shared" si="165"/>
        <v>101</v>
      </c>
      <c r="AM821" s="16">
        <f t="shared" si="166"/>
        <v>3.2978514987265723E-3</v>
      </c>
      <c r="AN821">
        <f t="shared" si="167"/>
        <v>24115</v>
      </c>
      <c r="AO821">
        <f t="shared" si="168"/>
        <v>23546</v>
      </c>
      <c r="AP821">
        <f t="shared" si="160"/>
        <v>28885</v>
      </c>
      <c r="AQ821">
        <f t="shared" si="169"/>
        <v>569</v>
      </c>
      <c r="AS821">
        <f t="shared" si="161"/>
        <v>4669</v>
      </c>
    </row>
    <row r="822" spans="1:45">
      <c r="A822" t="str">
        <f t="shared" si="162"/>
        <v>4117230481</v>
      </c>
      <c r="B822" t="str">
        <f t="shared" si="163"/>
        <v>41172ES Spanish</v>
      </c>
      <c r="C822" s="1">
        <v>41172</v>
      </c>
      <c r="D822">
        <v>30481</v>
      </c>
      <c r="E822" t="s">
        <v>411</v>
      </c>
      <c r="F822" t="s">
        <v>67</v>
      </c>
      <c r="G822" t="s">
        <v>45</v>
      </c>
      <c r="H822" t="s">
        <v>326</v>
      </c>
      <c r="I822">
        <v>30679</v>
      </c>
      <c r="J822">
        <v>47</v>
      </c>
      <c r="K822">
        <v>14000</v>
      </c>
      <c r="L822">
        <v>716</v>
      </c>
      <c r="N822">
        <v>751</v>
      </c>
      <c r="O822">
        <v>11098</v>
      </c>
      <c r="P822">
        <v>549</v>
      </c>
      <c r="Q822">
        <v>49</v>
      </c>
      <c r="R822">
        <v>28</v>
      </c>
      <c r="S822">
        <v>38</v>
      </c>
      <c r="V822">
        <v>21</v>
      </c>
      <c r="W822">
        <v>1833</v>
      </c>
      <c r="X822">
        <v>1776</v>
      </c>
      <c r="Y822">
        <v>745</v>
      </c>
      <c r="AI822">
        <v>8</v>
      </c>
      <c r="AK822">
        <f t="shared" si="164"/>
        <v>30301</v>
      </c>
      <c r="AL822">
        <f t="shared" si="165"/>
        <v>378</v>
      </c>
      <c r="AM822" s="16">
        <f t="shared" si="166"/>
        <v>1.2321131718765279E-2</v>
      </c>
      <c r="AN822">
        <f t="shared" si="167"/>
        <v>25926</v>
      </c>
      <c r="AO822">
        <f t="shared" si="168"/>
        <v>25849</v>
      </c>
      <c r="AP822">
        <f t="shared" si="160"/>
        <v>28903</v>
      </c>
      <c r="AQ822">
        <f t="shared" si="169"/>
        <v>77</v>
      </c>
      <c r="AS822">
        <f t="shared" si="161"/>
        <v>2599</v>
      </c>
    </row>
    <row r="823" spans="1:45">
      <c r="A823" t="str">
        <f t="shared" si="162"/>
        <v>4117230506</v>
      </c>
      <c r="B823" t="str">
        <f t="shared" si="163"/>
        <v>41172ES Spanish</v>
      </c>
      <c r="C823" s="1">
        <v>41172</v>
      </c>
      <c r="D823">
        <v>30506</v>
      </c>
      <c r="E823" t="s">
        <v>413</v>
      </c>
      <c r="F823" t="s">
        <v>67</v>
      </c>
      <c r="G823" t="s">
        <v>45</v>
      </c>
      <c r="H823" t="s">
        <v>326</v>
      </c>
      <c r="I823">
        <v>27012</v>
      </c>
      <c r="J823">
        <v>25</v>
      </c>
      <c r="K823">
        <v>10900</v>
      </c>
      <c r="L823">
        <v>667</v>
      </c>
      <c r="N823">
        <v>689</v>
      </c>
      <c r="O823">
        <v>9126</v>
      </c>
      <c r="P823">
        <v>828</v>
      </c>
      <c r="Q823">
        <v>25</v>
      </c>
      <c r="R823">
        <v>666</v>
      </c>
      <c r="S823">
        <v>18</v>
      </c>
      <c r="V823">
        <v>58</v>
      </c>
      <c r="W823">
        <v>900</v>
      </c>
      <c r="X823">
        <v>1873</v>
      </c>
      <c r="Y823">
        <v>695</v>
      </c>
      <c r="Z823">
        <v>2080</v>
      </c>
      <c r="AI823">
        <v>7</v>
      </c>
      <c r="AK823">
        <f t="shared" si="164"/>
        <v>27012</v>
      </c>
      <c r="AL823">
        <f t="shared" si="165"/>
        <v>0</v>
      </c>
      <c r="AM823" s="16">
        <f t="shared" si="166"/>
        <v>0</v>
      </c>
      <c r="AN823">
        <f t="shared" si="167"/>
        <v>21406</v>
      </c>
      <c r="AO823">
        <f t="shared" si="168"/>
        <v>20715</v>
      </c>
      <c r="AP823">
        <f t="shared" si="160"/>
        <v>25139</v>
      </c>
      <c r="AQ823">
        <f t="shared" si="169"/>
        <v>691</v>
      </c>
      <c r="AS823">
        <f t="shared" si="161"/>
        <v>3733</v>
      </c>
    </row>
    <row r="824" spans="1:45">
      <c r="A824" t="str">
        <f t="shared" si="162"/>
        <v>4117230484</v>
      </c>
      <c r="B824" t="str">
        <f t="shared" si="163"/>
        <v>41172ES Spanish</v>
      </c>
      <c r="C824" s="1">
        <v>41172</v>
      </c>
      <c r="D824">
        <v>30484</v>
      </c>
      <c r="E824" t="s">
        <v>412</v>
      </c>
      <c r="F824" t="s">
        <v>67</v>
      </c>
      <c r="G824" t="s">
        <v>45</v>
      </c>
      <c r="H824" t="s">
        <v>326</v>
      </c>
      <c r="I824">
        <v>34202</v>
      </c>
      <c r="J824">
        <v>36</v>
      </c>
      <c r="K824">
        <v>20955</v>
      </c>
      <c r="L824">
        <v>1207</v>
      </c>
      <c r="N824">
        <v>1279</v>
      </c>
      <c r="O824">
        <v>5613</v>
      </c>
      <c r="P824">
        <v>772</v>
      </c>
      <c r="Q824">
        <v>36</v>
      </c>
      <c r="R824">
        <v>258</v>
      </c>
      <c r="S824">
        <v>19</v>
      </c>
      <c r="V824">
        <v>193</v>
      </c>
      <c r="W824">
        <v>1823</v>
      </c>
      <c r="X824">
        <v>1760</v>
      </c>
      <c r="Y824">
        <v>500</v>
      </c>
      <c r="Z824">
        <v>1770</v>
      </c>
      <c r="AI824">
        <v>9</v>
      </c>
      <c r="AK824">
        <f t="shared" si="164"/>
        <v>34187</v>
      </c>
      <c r="AL824">
        <f t="shared" si="165"/>
        <v>15</v>
      </c>
      <c r="AM824" s="16">
        <f t="shared" si="166"/>
        <v>4.3857084381030347E-4</v>
      </c>
      <c r="AN824">
        <f t="shared" si="167"/>
        <v>28141</v>
      </c>
      <c r="AO824">
        <f t="shared" si="168"/>
        <v>27847</v>
      </c>
      <c r="AP824">
        <f t="shared" si="160"/>
        <v>32442</v>
      </c>
      <c r="AQ824">
        <f t="shared" si="169"/>
        <v>294</v>
      </c>
      <c r="AS824">
        <f t="shared" si="161"/>
        <v>4286</v>
      </c>
    </row>
    <row r="825" spans="1:45">
      <c r="A825" t="str">
        <f t="shared" si="162"/>
        <v>4117230515</v>
      </c>
      <c r="B825" t="str">
        <f t="shared" si="163"/>
        <v>41172ES Spanish</v>
      </c>
      <c r="C825" s="1">
        <v>41172</v>
      </c>
      <c r="D825">
        <v>30515</v>
      </c>
      <c r="E825" t="s">
        <v>409</v>
      </c>
      <c r="F825" t="s">
        <v>67</v>
      </c>
      <c r="G825" t="s">
        <v>45</v>
      </c>
      <c r="H825" t="s">
        <v>326</v>
      </c>
      <c r="I825">
        <v>30584</v>
      </c>
      <c r="J825">
        <v>43</v>
      </c>
      <c r="K825">
        <v>22253</v>
      </c>
      <c r="L825">
        <v>1302</v>
      </c>
      <c r="N825">
        <v>1334</v>
      </c>
      <c r="O825">
        <v>1212</v>
      </c>
      <c r="P825">
        <v>576</v>
      </c>
      <c r="Q825">
        <v>43</v>
      </c>
      <c r="R825">
        <v>329</v>
      </c>
      <c r="S825">
        <v>6</v>
      </c>
      <c r="V825">
        <v>8</v>
      </c>
      <c r="W825">
        <v>1064</v>
      </c>
      <c r="X825">
        <v>1704</v>
      </c>
      <c r="Z825">
        <v>1818</v>
      </c>
      <c r="AI825">
        <v>8</v>
      </c>
      <c r="AK825">
        <f t="shared" si="164"/>
        <v>29765</v>
      </c>
      <c r="AL825">
        <f t="shared" si="165"/>
        <v>819</v>
      </c>
      <c r="AM825" s="16">
        <f t="shared" si="166"/>
        <v>2.6778707821082919E-2</v>
      </c>
      <c r="AN825">
        <f t="shared" si="167"/>
        <v>25171</v>
      </c>
      <c r="AO825">
        <f t="shared" si="168"/>
        <v>24799</v>
      </c>
      <c r="AP825">
        <f t="shared" si="160"/>
        <v>28880</v>
      </c>
      <c r="AQ825">
        <f t="shared" si="169"/>
        <v>372</v>
      </c>
      <c r="AS825">
        <f t="shared" si="161"/>
        <v>2890</v>
      </c>
    </row>
    <row r="826" spans="1:45">
      <c r="A826" t="str">
        <f t="shared" si="162"/>
        <v>4117230450</v>
      </c>
      <c r="B826" t="str">
        <f t="shared" si="163"/>
        <v>41172ES Spanish</v>
      </c>
      <c r="C826" s="1">
        <v>41172</v>
      </c>
      <c r="D826">
        <v>30450</v>
      </c>
      <c r="E826" t="s">
        <v>410</v>
      </c>
      <c r="F826" t="s">
        <v>67</v>
      </c>
      <c r="G826" t="s">
        <v>45</v>
      </c>
      <c r="H826" t="s">
        <v>326</v>
      </c>
      <c r="I826">
        <v>37791</v>
      </c>
      <c r="J826">
        <v>52</v>
      </c>
      <c r="K826">
        <v>29204</v>
      </c>
      <c r="L826">
        <v>819</v>
      </c>
      <c r="N826">
        <v>819</v>
      </c>
      <c r="O826">
        <v>1041</v>
      </c>
      <c r="P826">
        <v>597</v>
      </c>
      <c r="Q826">
        <v>52</v>
      </c>
      <c r="R826">
        <v>1343</v>
      </c>
      <c r="S826">
        <v>5</v>
      </c>
      <c r="V826">
        <v>4</v>
      </c>
      <c r="W826">
        <v>1766</v>
      </c>
      <c r="X826">
        <v>1730</v>
      </c>
      <c r="Z826">
        <v>1817</v>
      </c>
      <c r="AI826">
        <v>10</v>
      </c>
      <c r="AK826">
        <f t="shared" si="164"/>
        <v>37776</v>
      </c>
      <c r="AL826">
        <f t="shared" si="165"/>
        <v>15</v>
      </c>
      <c r="AM826" s="16">
        <f t="shared" si="166"/>
        <v>3.9691990156386439E-4</v>
      </c>
      <c r="AN826">
        <f t="shared" si="167"/>
        <v>32459</v>
      </c>
      <c r="AO826">
        <f t="shared" si="168"/>
        <v>31064</v>
      </c>
      <c r="AP826">
        <f t="shared" si="160"/>
        <v>36061</v>
      </c>
      <c r="AQ826">
        <f t="shared" si="169"/>
        <v>1395</v>
      </c>
      <c r="AS826">
        <f t="shared" si="161"/>
        <v>3587</v>
      </c>
    </row>
    <row r="827" spans="1:45">
      <c r="A827" t="str">
        <f t="shared" si="162"/>
        <v>4117230457</v>
      </c>
      <c r="B827" t="str">
        <f t="shared" si="163"/>
        <v>41172ES Spanish</v>
      </c>
      <c r="C827" s="1">
        <v>41172</v>
      </c>
      <c r="D827">
        <v>30457</v>
      </c>
      <c r="E827" t="s">
        <v>405</v>
      </c>
      <c r="F827" t="s">
        <v>67</v>
      </c>
      <c r="G827" t="s">
        <v>45</v>
      </c>
      <c r="H827" t="s">
        <v>326</v>
      </c>
      <c r="I827">
        <v>18952</v>
      </c>
      <c r="J827">
        <v>32</v>
      </c>
      <c r="K827">
        <v>13738</v>
      </c>
      <c r="L827">
        <v>724</v>
      </c>
      <c r="N827">
        <v>652</v>
      </c>
      <c r="O827">
        <v>2586</v>
      </c>
      <c r="P827">
        <v>533</v>
      </c>
      <c r="Q827">
        <v>32</v>
      </c>
      <c r="R827">
        <v>18</v>
      </c>
      <c r="S827">
        <v>16</v>
      </c>
      <c r="V827">
        <v>47</v>
      </c>
      <c r="W827">
        <v>1809</v>
      </c>
      <c r="AI827">
        <v>5.3</v>
      </c>
      <c r="AK827">
        <f t="shared" si="164"/>
        <v>18882</v>
      </c>
      <c r="AL827">
        <f t="shared" si="165"/>
        <v>70</v>
      </c>
      <c r="AM827" s="16">
        <f t="shared" si="166"/>
        <v>3.6935415787252004E-3</v>
      </c>
      <c r="AN827">
        <f t="shared" si="167"/>
        <v>17026</v>
      </c>
      <c r="AO827">
        <f t="shared" si="168"/>
        <v>16976</v>
      </c>
      <c r="AP827">
        <f t="shared" si="160"/>
        <v>18952</v>
      </c>
      <c r="AQ827">
        <f t="shared" si="169"/>
        <v>50</v>
      </c>
      <c r="AS827">
        <f t="shared" si="161"/>
        <v>1856</v>
      </c>
    </row>
    <row r="828" spans="1:45">
      <c r="A828" t="str">
        <f t="shared" si="162"/>
        <v>4117230308</v>
      </c>
      <c r="B828" t="str">
        <f t="shared" si="163"/>
        <v>41172ES Spanish</v>
      </c>
      <c r="C828" s="1">
        <v>41172</v>
      </c>
      <c r="D828">
        <v>30308</v>
      </c>
      <c r="E828" t="s">
        <v>415</v>
      </c>
      <c r="F828" t="s">
        <v>67</v>
      </c>
      <c r="G828" t="s">
        <v>45</v>
      </c>
      <c r="H828" t="s">
        <v>330</v>
      </c>
      <c r="I828">
        <v>16230</v>
      </c>
      <c r="J828">
        <v>18</v>
      </c>
      <c r="K828">
        <v>8206</v>
      </c>
      <c r="L828">
        <v>180</v>
      </c>
      <c r="N828">
        <v>178</v>
      </c>
      <c r="O828">
        <v>4831</v>
      </c>
      <c r="P828">
        <v>734</v>
      </c>
      <c r="Q828">
        <v>18</v>
      </c>
      <c r="R828">
        <v>254</v>
      </c>
      <c r="S828">
        <v>10</v>
      </c>
      <c r="V828">
        <v>18</v>
      </c>
      <c r="W828">
        <v>931</v>
      </c>
      <c r="Z828">
        <v>1786</v>
      </c>
      <c r="AI828">
        <v>4.5</v>
      </c>
      <c r="AK828">
        <f t="shared" si="164"/>
        <v>16222</v>
      </c>
      <c r="AL828">
        <f t="shared" si="165"/>
        <v>8</v>
      </c>
      <c r="AM828" s="16">
        <f t="shared" si="166"/>
        <v>4.9291435613062228E-4</v>
      </c>
      <c r="AN828">
        <f t="shared" si="167"/>
        <v>13487</v>
      </c>
      <c r="AO828">
        <f t="shared" si="168"/>
        <v>13215</v>
      </c>
      <c r="AP828">
        <f t="shared" si="160"/>
        <v>16230</v>
      </c>
      <c r="AQ828">
        <f t="shared" si="169"/>
        <v>272</v>
      </c>
      <c r="AS828">
        <f t="shared" si="161"/>
        <v>2735</v>
      </c>
    </row>
    <row r="829" spans="1:45">
      <c r="A829" t="str">
        <f t="shared" si="162"/>
        <v>4117230547</v>
      </c>
      <c r="B829" t="str">
        <f t="shared" si="163"/>
        <v>41172ES Spanish</v>
      </c>
      <c r="C829" s="1">
        <v>41172</v>
      </c>
      <c r="D829">
        <v>30547</v>
      </c>
      <c r="E829" t="s">
        <v>420</v>
      </c>
      <c r="F829" t="s">
        <v>67</v>
      </c>
      <c r="G829" t="s">
        <v>45</v>
      </c>
      <c r="H829" t="s">
        <v>330</v>
      </c>
      <c r="I829">
        <v>30643</v>
      </c>
      <c r="J829">
        <v>45</v>
      </c>
      <c r="K829">
        <v>22664</v>
      </c>
      <c r="L829">
        <v>1224</v>
      </c>
      <c r="N829">
        <v>1165</v>
      </c>
      <c r="O829">
        <v>2321</v>
      </c>
      <c r="P829">
        <v>582</v>
      </c>
      <c r="Q829">
        <v>45</v>
      </c>
      <c r="R829">
        <v>23</v>
      </c>
      <c r="S829">
        <v>3</v>
      </c>
      <c r="V829">
        <v>19</v>
      </c>
      <c r="W829">
        <v>1771</v>
      </c>
      <c r="X829">
        <v>1752</v>
      </c>
      <c r="Y829">
        <v>810</v>
      </c>
      <c r="AI829">
        <v>8</v>
      </c>
      <c r="AK829">
        <f t="shared" si="164"/>
        <v>30570</v>
      </c>
      <c r="AL829">
        <f t="shared" si="165"/>
        <v>73</v>
      </c>
      <c r="AM829" s="16">
        <f t="shared" si="166"/>
        <v>2.3822732761152629E-3</v>
      </c>
      <c r="AN829">
        <f t="shared" si="167"/>
        <v>26218</v>
      </c>
      <c r="AO829">
        <f t="shared" si="168"/>
        <v>26150</v>
      </c>
      <c r="AP829">
        <f t="shared" si="160"/>
        <v>28891</v>
      </c>
      <c r="AQ829">
        <f t="shared" si="169"/>
        <v>68</v>
      </c>
      <c r="AS829">
        <f t="shared" si="161"/>
        <v>2600</v>
      </c>
    </row>
    <row r="830" spans="1:45">
      <c r="A830" t="str">
        <f t="shared" si="162"/>
        <v>4117230589</v>
      </c>
      <c r="B830" t="str">
        <f t="shared" si="163"/>
        <v>41172ES Spanish</v>
      </c>
      <c r="C830" s="1">
        <v>41172</v>
      </c>
      <c r="D830">
        <v>30589</v>
      </c>
      <c r="E830" t="s">
        <v>421</v>
      </c>
      <c r="F830" t="s">
        <v>67</v>
      </c>
      <c r="G830" t="s">
        <v>45</v>
      </c>
      <c r="H830" t="s">
        <v>330</v>
      </c>
      <c r="I830">
        <v>30613</v>
      </c>
      <c r="J830">
        <v>34</v>
      </c>
      <c r="K830">
        <v>21545</v>
      </c>
      <c r="L830">
        <v>437</v>
      </c>
      <c r="N830">
        <v>421</v>
      </c>
      <c r="O830">
        <v>2442</v>
      </c>
      <c r="P830">
        <v>718</v>
      </c>
      <c r="Q830">
        <v>34</v>
      </c>
      <c r="R830">
        <v>22</v>
      </c>
      <c r="S830">
        <v>4</v>
      </c>
      <c r="V830">
        <v>33</v>
      </c>
      <c r="W830">
        <v>1807</v>
      </c>
      <c r="X830">
        <v>1832</v>
      </c>
      <c r="Y830">
        <v>290</v>
      </c>
      <c r="Z830">
        <v>2180</v>
      </c>
      <c r="AI830">
        <v>8</v>
      </c>
      <c r="AK830">
        <f t="shared" si="164"/>
        <v>30606</v>
      </c>
      <c r="AL830">
        <f t="shared" si="165"/>
        <v>7</v>
      </c>
      <c r="AM830" s="16">
        <f t="shared" si="166"/>
        <v>2.2866102636134975E-4</v>
      </c>
      <c r="AN830">
        <f t="shared" si="167"/>
        <v>24464</v>
      </c>
      <c r="AO830">
        <f t="shared" si="168"/>
        <v>24408</v>
      </c>
      <c r="AP830">
        <f t="shared" si="160"/>
        <v>28781</v>
      </c>
      <c r="AQ830">
        <f t="shared" si="169"/>
        <v>56</v>
      </c>
      <c r="AS830">
        <f t="shared" si="161"/>
        <v>4310</v>
      </c>
    </row>
    <row r="831" spans="1:45">
      <c r="A831" t="str">
        <f t="shared" si="162"/>
        <v>4117230592</v>
      </c>
      <c r="B831" t="str">
        <f t="shared" si="163"/>
        <v>41172ES Spanish</v>
      </c>
      <c r="C831" s="1">
        <v>41172</v>
      </c>
      <c r="D831">
        <v>30592</v>
      </c>
      <c r="E831" t="s">
        <v>414</v>
      </c>
      <c r="F831" t="s">
        <v>67</v>
      </c>
      <c r="G831" t="s">
        <v>45</v>
      </c>
      <c r="H831" t="s">
        <v>330</v>
      </c>
      <c r="I831">
        <v>30588</v>
      </c>
      <c r="J831">
        <v>46</v>
      </c>
      <c r="K831">
        <v>22758</v>
      </c>
      <c r="L831">
        <v>883</v>
      </c>
      <c r="N831">
        <v>893</v>
      </c>
      <c r="O831">
        <v>2444</v>
      </c>
      <c r="P831">
        <v>567</v>
      </c>
      <c r="Q831">
        <v>46</v>
      </c>
      <c r="R831">
        <v>289</v>
      </c>
      <c r="S831">
        <v>12</v>
      </c>
      <c r="V831">
        <v>6</v>
      </c>
      <c r="W831">
        <v>1847</v>
      </c>
      <c r="X831">
        <v>1721</v>
      </c>
      <c r="Y831">
        <v>298</v>
      </c>
      <c r="AI831">
        <v>8</v>
      </c>
      <c r="AK831">
        <f t="shared" si="164"/>
        <v>30302</v>
      </c>
      <c r="AL831">
        <f t="shared" si="165"/>
        <v>286</v>
      </c>
      <c r="AM831" s="16">
        <f t="shared" si="166"/>
        <v>9.3500719236301825E-3</v>
      </c>
      <c r="AN831">
        <f t="shared" si="167"/>
        <v>26430</v>
      </c>
      <c r="AO831">
        <f t="shared" si="168"/>
        <v>26095</v>
      </c>
      <c r="AP831">
        <f t="shared" si="160"/>
        <v>28867</v>
      </c>
      <c r="AQ831">
        <f t="shared" si="169"/>
        <v>335</v>
      </c>
      <c r="AS831">
        <f t="shared" si="161"/>
        <v>2151</v>
      </c>
    </row>
    <row r="832" spans="1:45">
      <c r="A832" t="str">
        <f t="shared" si="162"/>
        <v>4117230582</v>
      </c>
      <c r="B832" t="str">
        <f t="shared" si="163"/>
        <v>41172ES Spanish</v>
      </c>
      <c r="C832" s="1">
        <v>41172</v>
      </c>
      <c r="D832">
        <v>30582</v>
      </c>
      <c r="E832" t="s">
        <v>417</v>
      </c>
      <c r="F832" t="s">
        <v>67</v>
      </c>
      <c r="G832" t="s">
        <v>45</v>
      </c>
      <c r="H832" t="s">
        <v>330</v>
      </c>
      <c r="I832">
        <v>30759</v>
      </c>
      <c r="J832">
        <v>31</v>
      </c>
      <c r="K832">
        <v>19697</v>
      </c>
      <c r="L832">
        <v>134</v>
      </c>
      <c r="N832">
        <v>137</v>
      </c>
      <c r="O832">
        <v>4870</v>
      </c>
      <c r="P832">
        <v>797</v>
      </c>
      <c r="Q832">
        <v>31</v>
      </c>
      <c r="R832">
        <v>1058</v>
      </c>
      <c r="S832">
        <v>20</v>
      </c>
      <c r="V832">
        <v>9</v>
      </c>
      <c r="W832">
        <v>1720</v>
      </c>
      <c r="X832">
        <v>1740</v>
      </c>
      <c r="Z832">
        <v>1494</v>
      </c>
      <c r="AI832">
        <v>8.1</v>
      </c>
      <c r="AK832">
        <f t="shared" si="164"/>
        <v>30756</v>
      </c>
      <c r="AL832">
        <f t="shared" si="165"/>
        <v>3</v>
      </c>
      <c r="AM832" s="16">
        <f t="shared" si="166"/>
        <v>9.7532429532819659E-5</v>
      </c>
      <c r="AN832">
        <f t="shared" si="167"/>
        <v>25793</v>
      </c>
      <c r="AO832">
        <f t="shared" si="168"/>
        <v>24704</v>
      </c>
      <c r="AP832">
        <f t="shared" si="160"/>
        <v>29019</v>
      </c>
      <c r="AQ832">
        <f t="shared" si="169"/>
        <v>1089</v>
      </c>
      <c r="AS832">
        <f t="shared" si="161"/>
        <v>3223</v>
      </c>
    </row>
    <row r="833" spans="1:45">
      <c r="A833" t="str">
        <f t="shared" si="162"/>
        <v>4117230350</v>
      </c>
      <c r="B833" t="str">
        <f t="shared" si="163"/>
        <v>41172ES Spanish</v>
      </c>
      <c r="C833" s="1">
        <v>41172</v>
      </c>
      <c r="D833">
        <v>30350</v>
      </c>
      <c r="E833" t="s">
        <v>418</v>
      </c>
      <c r="F833" t="s">
        <v>67</v>
      </c>
      <c r="G833" t="s">
        <v>45</v>
      </c>
      <c r="H833" t="s">
        <v>330</v>
      </c>
      <c r="I833">
        <v>37426</v>
      </c>
      <c r="J833">
        <v>58</v>
      </c>
      <c r="K833">
        <v>20141</v>
      </c>
      <c r="L833">
        <v>1108</v>
      </c>
      <c r="N833">
        <v>1102</v>
      </c>
      <c r="O833">
        <v>8760</v>
      </c>
      <c r="P833">
        <v>517</v>
      </c>
      <c r="Q833">
        <v>58</v>
      </c>
      <c r="R833">
        <v>1405</v>
      </c>
      <c r="S833">
        <v>15</v>
      </c>
      <c r="V833">
        <v>107</v>
      </c>
      <c r="W833">
        <v>1754</v>
      </c>
      <c r="X833">
        <v>1770</v>
      </c>
      <c r="Y833">
        <v>458</v>
      </c>
      <c r="Z833">
        <v>1837</v>
      </c>
      <c r="AI833">
        <v>9.9</v>
      </c>
      <c r="AK833">
        <f t="shared" si="164"/>
        <v>37392</v>
      </c>
      <c r="AL833">
        <f t="shared" si="165"/>
        <v>34</v>
      </c>
      <c r="AM833" s="16">
        <f t="shared" si="166"/>
        <v>9.0845935980334524E-4</v>
      </c>
      <c r="AN833">
        <f t="shared" si="167"/>
        <v>31466</v>
      </c>
      <c r="AO833">
        <f t="shared" si="168"/>
        <v>30003</v>
      </c>
      <c r="AP833">
        <f t="shared" si="160"/>
        <v>35656</v>
      </c>
      <c r="AQ833">
        <f t="shared" si="169"/>
        <v>1463</v>
      </c>
      <c r="AS833">
        <f t="shared" si="161"/>
        <v>4156</v>
      </c>
    </row>
    <row r="834" spans="1:45">
      <c r="A834" t="str">
        <f t="shared" si="162"/>
        <v>4117230529</v>
      </c>
      <c r="B834" t="str">
        <f t="shared" si="163"/>
        <v>41172ES Spanish</v>
      </c>
      <c r="C834" s="1">
        <v>41172</v>
      </c>
      <c r="D834">
        <v>30529</v>
      </c>
      <c r="E834" t="s">
        <v>416</v>
      </c>
      <c r="F834" t="s">
        <v>67</v>
      </c>
      <c r="G834" t="s">
        <v>45</v>
      </c>
      <c r="H834" t="s">
        <v>330</v>
      </c>
      <c r="I834">
        <v>31096</v>
      </c>
      <c r="J834">
        <v>19</v>
      </c>
      <c r="K834">
        <v>13791</v>
      </c>
      <c r="L834">
        <v>948</v>
      </c>
      <c r="N834">
        <v>1460</v>
      </c>
      <c r="O834">
        <v>7437</v>
      </c>
      <c r="P834">
        <v>1167</v>
      </c>
      <c r="Q834">
        <v>19</v>
      </c>
      <c r="R834">
        <v>13</v>
      </c>
      <c r="S834">
        <v>16</v>
      </c>
      <c r="V834">
        <v>9</v>
      </c>
      <c r="W834">
        <v>1884</v>
      </c>
      <c r="X834">
        <v>1694</v>
      </c>
      <c r="Y834">
        <v>831</v>
      </c>
      <c r="AA834">
        <v>2511</v>
      </c>
      <c r="AI834">
        <v>8.1999999999999993</v>
      </c>
      <c r="AK834">
        <f t="shared" si="164"/>
        <v>29649</v>
      </c>
      <c r="AL834">
        <f t="shared" si="165"/>
        <v>1447</v>
      </c>
      <c r="AM834" s="16">
        <f t="shared" si="166"/>
        <v>4.6533316182145616E-2</v>
      </c>
      <c r="AN834">
        <f t="shared" si="167"/>
        <v>22720</v>
      </c>
      <c r="AO834">
        <f t="shared" si="168"/>
        <v>22688</v>
      </c>
      <c r="AP834">
        <f t="shared" si="160"/>
        <v>29402</v>
      </c>
      <c r="AQ834">
        <f t="shared" si="169"/>
        <v>32</v>
      </c>
      <c r="AS834">
        <f t="shared" si="161"/>
        <v>5235</v>
      </c>
    </row>
    <row r="835" spans="1:45">
      <c r="A835" t="str">
        <f t="shared" si="162"/>
        <v>4117230523</v>
      </c>
      <c r="B835" t="str">
        <f t="shared" si="163"/>
        <v>41172ES Spanish</v>
      </c>
      <c r="C835" s="1">
        <v>41172</v>
      </c>
      <c r="D835">
        <v>30523</v>
      </c>
      <c r="E835" t="s">
        <v>419</v>
      </c>
      <c r="F835" t="s">
        <v>67</v>
      </c>
      <c r="G835" t="s">
        <v>45</v>
      </c>
      <c r="H835" t="s">
        <v>330</v>
      </c>
      <c r="I835">
        <v>30629</v>
      </c>
      <c r="J835">
        <v>45</v>
      </c>
      <c r="K835">
        <v>15900</v>
      </c>
      <c r="L835">
        <v>160</v>
      </c>
      <c r="N835">
        <v>175</v>
      </c>
      <c r="O835">
        <v>7716</v>
      </c>
      <c r="P835">
        <v>528</v>
      </c>
      <c r="Q835">
        <v>45</v>
      </c>
      <c r="R835">
        <v>186</v>
      </c>
      <c r="S835">
        <v>13</v>
      </c>
      <c r="V835">
        <v>23</v>
      </c>
      <c r="W835">
        <v>1712</v>
      </c>
      <c r="X835">
        <v>1787</v>
      </c>
      <c r="Y835">
        <v>961</v>
      </c>
      <c r="AE835">
        <v>2118</v>
      </c>
      <c r="AI835">
        <v>8</v>
      </c>
      <c r="AK835">
        <f t="shared" si="164"/>
        <v>30623</v>
      </c>
      <c r="AL835">
        <f t="shared" si="165"/>
        <v>6</v>
      </c>
      <c r="AM835" s="16">
        <f t="shared" si="166"/>
        <v>1.9589278135100723E-4</v>
      </c>
      <c r="AN835">
        <f t="shared" si="167"/>
        <v>24022</v>
      </c>
      <c r="AO835">
        <f t="shared" si="168"/>
        <v>23791</v>
      </c>
      <c r="AP835">
        <f t="shared" si="160"/>
        <v>28842</v>
      </c>
      <c r="AQ835">
        <f t="shared" si="169"/>
        <v>231</v>
      </c>
      <c r="AS835">
        <f t="shared" si="161"/>
        <v>4814</v>
      </c>
    </row>
    <row r="836" spans="1:45">
      <c r="A836" t="str">
        <f t="shared" si="162"/>
        <v>4117230362</v>
      </c>
      <c r="B836" t="str">
        <f t="shared" si="163"/>
        <v>41172ES Spanish</v>
      </c>
      <c r="C836" s="1">
        <v>41172</v>
      </c>
      <c r="D836">
        <v>30362</v>
      </c>
      <c r="E836" t="s">
        <v>425</v>
      </c>
      <c r="F836" t="s">
        <v>67</v>
      </c>
      <c r="G836" t="s">
        <v>45</v>
      </c>
      <c r="H836" t="s">
        <v>333</v>
      </c>
      <c r="I836">
        <v>37789</v>
      </c>
      <c r="J836">
        <v>48</v>
      </c>
      <c r="K836">
        <v>24777</v>
      </c>
      <c r="L836">
        <v>1383</v>
      </c>
      <c r="N836">
        <v>1682</v>
      </c>
      <c r="O836">
        <v>3052</v>
      </c>
      <c r="P836">
        <v>609</v>
      </c>
      <c r="Q836">
        <v>48</v>
      </c>
      <c r="R836">
        <v>1786</v>
      </c>
      <c r="S836">
        <v>4</v>
      </c>
      <c r="V836">
        <v>109</v>
      </c>
      <c r="W836">
        <v>1914</v>
      </c>
      <c r="X836">
        <v>1911</v>
      </c>
      <c r="Y836">
        <v>1717</v>
      </c>
      <c r="Z836">
        <v>712</v>
      </c>
      <c r="AI836">
        <v>10</v>
      </c>
      <c r="AK836">
        <f t="shared" si="164"/>
        <v>37708</v>
      </c>
      <c r="AL836">
        <f t="shared" si="165"/>
        <v>81</v>
      </c>
      <c r="AM836" s="16">
        <f t="shared" si="166"/>
        <v>2.1434809071422902E-3</v>
      </c>
      <c r="AN836">
        <f t="shared" si="167"/>
        <v>31345</v>
      </c>
      <c r="AO836">
        <f t="shared" si="168"/>
        <v>29511</v>
      </c>
      <c r="AP836">
        <f t="shared" ref="AP836:AP899" si="170">IF(I836&gt;0,I836-X836,AK836-X836)</f>
        <v>35878</v>
      </c>
      <c r="AQ836">
        <f t="shared" si="169"/>
        <v>1834</v>
      </c>
      <c r="AS836">
        <f t="shared" ref="AS836:AS899" si="171">SUM(V836:AH836)-X836</f>
        <v>4452</v>
      </c>
    </row>
    <row r="837" spans="1:45">
      <c r="A837" t="str">
        <f t="shared" si="162"/>
        <v>4117230268</v>
      </c>
      <c r="B837" t="str">
        <f t="shared" si="163"/>
        <v>41172ES Spanish</v>
      </c>
      <c r="C837" s="1">
        <v>41172</v>
      </c>
      <c r="D837">
        <v>30268</v>
      </c>
      <c r="E837" t="s">
        <v>616</v>
      </c>
      <c r="F837" t="s">
        <v>67</v>
      </c>
      <c r="G837" t="s">
        <v>45</v>
      </c>
      <c r="H837" t="s">
        <v>333</v>
      </c>
      <c r="I837">
        <v>36003</v>
      </c>
      <c r="J837">
        <v>39</v>
      </c>
      <c r="K837">
        <v>26289</v>
      </c>
      <c r="L837">
        <v>324</v>
      </c>
      <c r="N837">
        <v>340</v>
      </c>
      <c r="O837">
        <v>2764</v>
      </c>
      <c r="P837">
        <v>753</v>
      </c>
      <c r="Q837">
        <v>39</v>
      </c>
      <c r="R837">
        <v>467</v>
      </c>
      <c r="S837">
        <v>2</v>
      </c>
      <c r="V837">
        <v>14</v>
      </c>
      <c r="W837">
        <v>1709</v>
      </c>
      <c r="X837">
        <v>1787</v>
      </c>
      <c r="Y837">
        <v>451</v>
      </c>
      <c r="Z837">
        <v>1823</v>
      </c>
      <c r="AI837">
        <v>9.5</v>
      </c>
      <c r="AK837">
        <f t="shared" si="164"/>
        <v>35683</v>
      </c>
      <c r="AL837">
        <f t="shared" si="165"/>
        <v>320</v>
      </c>
      <c r="AM837" s="16">
        <f t="shared" si="166"/>
        <v>8.8881482098714E-3</v>
      </c>
      <c r="AN837">
        <f t="shared" si="167"/>
        <v>29899</v>
      </c>
      <c r="AO837">
        <f t="shared" si="168"/>
        <v>29393</v>
      </c>
      <c r="AP837">
        <f t="shared" si="170"/>
        <v>34216</v>
      </c>
      <c r="AQ837">
        <f t="shared" si="169"/>
        <v>506</v>
      </c>
      <c r="AS837">
        <f t="shared" si="171"/>
        <v>3997</v>
      </c>
    </row>
    <row r="838" spans="1:45">
      <c r="A838" t="str">
        <f t="shared" si="162"/>
        <v>4117230399</v>
      </c>
      <c r="B838" t="str">
        <f t="shared" si="163"/>
        <v>41172ES Spanish</v>
      </c>
      <c r="C838" s="1">
        <v>41172</v>
      </c>
      <c r="D838">
        <v>30399</v>
      </c>
      <c r="E838" t="s">
        <v>426</v>
      </c>
      <c r="F838" t="s">
        <v>67</v>
      </c>
      <c r="G838" t="s">
        <v>45</v>
      </c>
      <c r="H838" t="s">
        <v>333</v>
      </c>
      <c r="I838">
        <v>37792</v>
      </c>
      <c r="J838">
        <v>46</v>
      </c>
      <c r="K838">
        <v>29593</v>
      </c>
      <c r="L838">
        <v>157</v>
      </c>
      <c r="N838">
        <v>190</v>
      </c>
      <c r="O838">
        <v>820</v>
      </c>
      <c r="P838">
        <v>665</v>
      </c>
      <c r="Q838">
        <v>46</v>
      </c>
      <c r="R838">
        <v>1730</v>
      </c>
      <c r="S838">
        <v>4</v>
      </c>
      <c r="V838">
        <v>16</v>
      </c>
      <c r="W838">
        <v>1761</v>
      </c>
      <c r="X838">
        <v>1794</v>
      </c>
      <c r="Z838">
        <v>1838</v>
      </c>
      <c r="AI838">
        <v>10</v>
      </c>
      <c r="AK838">
        <f t="shared" si="164"/>
        <v>37788</v>
      </c>
      <c r="AL838">
        <f t="shared" si="165"/>
        <v>4</v>
      </c>
      <c r="AM838" s="16">
        <f t="shared" si="166"/>
        <v>1.0584250635055038E-4</v>
      </c>
      <c r="AN838">
        <f t="shared" si="167"/>
        <v>32379</v>
      </c>
      <c r="AO838">
        <f t="shared" si="168"/>
        <v>30603</v>
      </c>
      <c r="AP838">
        <f t="shared" si="170"/>
        <v>35998</v>
      </c>
      <c r="AQ838">
        <f t="shared" si="169"/>
        <v>1776</v>
      </c>
      <c r="AS838">
        <f t="shared" si="171"/>
        <v>3615</v>
      </c>
    </row>
    <row r="839" spans="1:45">
      <c r="A839" t="str">
        <f t="shared" si="162"/>
        <v>4117230322</v>
      </c>
      <c r="B839" t="str">
        <f t="shared" si="163"/>
        <v>41172ES Spanish</v>
      </c>
      <c r="C839" s="1">
        <v>41172</v>
      </c>
      <c r="D839">
        <v>30322</v>
      </c>
      <c r="E839" t="s">
        <v>427</v>
      </c>
      <c r="F839" t="s">
        <v>67</v>
      </c>
      <c r="G839" t="s">
        <v>45</v>
      </c>
      <c r="H839" t="s">
        <v>333</v>
      </c>
      <c r="I839">
        <v>30719</v>
      </c>
      <c r="J839">
        <v>59</v>
      </c>
      <c r="K839">
        <v>24199</v>
      </c>
      <c r="L839">
        <v>226</v>
      </c>
      <c r="N839">
        <v>213</v>
      </c>
      <c r="O839">
        <v>2557</v>
      </c>
      <c r="P839">
        <v>457</v>
      </c>
      <c r="Q839">
        <v>59</v>
      </c>
      <c r="R839">
        <v>199</v>
      </c>
      <c r="S839">
        <v>5</v>
      </c>
      <c r="V839">
        <v>4</v>
      </c>
      <c r="W839">
        <v>1651</v>
      </c>
      <c r="X839">
        <v>1795</v>
      </c>
      <c r="AI839">
        <v>8</v>
      </c>
      <c r="AK839">
        <f t="shared" si="164"/>
        <v>30677</v>
      </c>
      <c r="AL839">
        <f t="shared" si="165"/>
        <v>42</v>
      </c>
      <c r="AM839" s="16">
        <f t="shared" si="166"/>
        <v>1.3672320062502034E-3</v>
      </c>
      <c r="AN839">
        <f t="shared" si="167"/>
        <v>27227</v>
      </c>
      <c r="AO839">
        <f t="shared" si="168"/>
        <v>26969</v>
      </c>
      <c r="AP839">
        <f t="shared" si="170"/>
        <v>28924</v>
      </c>
      <c r="AQ839">
        <f t="shared" si="169"/>
        <v>258</v>
      </c>
      <c r="AS839">
        <f t="shared" si="171"/>
        <v>1655</v>
      </c>
    </row>
    <row r="840" spans="1:45">
      <c r="A840" t="str">
        <f t="shared" si="162"/>
        <v>4117230342</v>
      </c>
      <c r="B840" t="str">
        <f t="shared" si="163"/>
        <v>41172ES Spanish</v>
      </c>
      <c r="C840" s="1">
        <v>41172</v>
      </c>
      <c r="D840">
        <v>30342</v>
      </c>
      <c r="E840" t="s">
        <v>424</v>
      </c>
      <c r="F840" t="s">
        <v>67</v>
      </c>
      <c r="G840" t="s">
        <v>45</v>
      </c>
      <c r="H840" t="s">
        <v>333</v>
      </c>
      <c r="I840">
        <v>32160</v>
      </c>
      <c r="J840">
        <v>56</v>
      </c>
      <c r="K840">
        <v>23601</v>
      </c>
      <c r="L840">
        <v>143</v>
      </c>
      <c r="N840">
        <v>132</v>
      </c>
      <c r="O840">
        <v>2262</v>
      </c>
      <c r="P840">
        <v>464</v>
      </c>
      <c r="Q840">
        <v>56</v>
      </c>
      <c r="R840">
        <v>356</v>
      </c>
      <c r="S840">
        <v>7</v>
      </c>
      <c r="V840">
        <v>20</v>
      </c>
      <c r="W840">
        <v>1755</v>
      </c>
      <c r="X840">
        <v>1767</v>
      </c>
      <c r="Y840">
        <v>142</v>
      </c>
      <c r="Z840">
        <v>1885</v>
      </c>
      <c r="AI840">
        <v>8.4</v>
      </c>
      <c r="AK840">
        <f t="shared" si="164"/>
        <v>31976</v>
      </c>
      <c r="AL840">
        <f t="shared" si="165"/>
        <v>184</v>
      </c>
      <c r="AM840" s="16">
        <f t="shared" si="166"/>
        <v>5.7213930348258705E-3</v>
      </c>
      <c r="AN840">
        <f t="shared" si="167"/>
        <v>26407</v>
      </c>
      <c r="AO840">
        <f t="shared" si="168"/>
        <v>25995</v>
      </c>
      <c r="AP840">
        <f t="shared" si="170"/>
        <v>30393</v>
      </c>
      <c r="AQ840">
        <f t="shared" si="169"/>
        <v>412</v>
      </c>
      <c r="AS840">
        <f t="shared" si="171"/>
        <v>3802</v>
      </c>
    </row>
    <row r="841" spans="1:45">
      <c r="A841" t="str">
        <f t="shared" si="162"/>
        <v>4117230568</v>
      </c>
      <c r="B841" t="str">
        <f t="shared" si="163"/>
        <v>41172ES Spanish</v>
      </c>
      <c r="C841" s="1">
        <v>41172</v>
      </c>
      <c r="D841">
        <v>30568</v>
      </c>
      <c r="E841" t="s">
        <v>423</v>
      </c>
      <c r="F841" t="s">
        <v>67</v>
      </c>
      <c r="G841" t="s">
        <v>45</v>
      </c>
      <c r="H841" t="s">
        <v>333</v>
      </c>
      <c r="I841">
        <v>30551</v>
      </c>
      <c r="J841">
        <v>49</v>
      </c>
      <c r="K841">
        <v>15596</v>
      </c>
      <c r="L841">
        <v>1478</v>
      </c>
      <c r="N841">
        <v>1494</v>
      </c>
      <c r="O841">
        <v>3146</v>
      </c>
      <c r="P841">
        <v>413</v>
      </c>
      <c r="Q841">
        <v>49</v>
      </c>
      <c r="R841">
        <v>35</v>
      </c>
      <c r="S841">
        <v>6</v>
      </c>
      <c r="V841">
        <v>54</v>
      </c>
      <c r="W841">
        <v>1824</v>
      </c>
      <c r="X841">
        <v>1681</v>
      </c>
      <c r="Y841">
        <v>263</v>
      </c>
      <c r="Z841">
        <v>2847</v>
      </c>
      <c r="AA841">
        <v>3530</v>
      </c>
      <c r="AI841">
        <v>8</v>
      </c>
      <c r="AK841">
        <f t="shared" si="164"/>
        <v>30519</v>
      </c>
      <c r="AL841">
        <f t="shared" si="165"/>
        <v>32</v>
      </c>
      <c r="AM841" s="16">
        <f t="shared" si="166"/>
        <v>1.0474288893980556E-3</v>
      </c>
      <c r="AN841">
        <f t="shared" si="167"/>
        <v>20320</v>
      </c>
      <c r="AO841">
        <f t="shared" si="168"/>
        <v>20236</v>
      </c>
      <c r="AP841">
        <f t="shared" si="170"/>
        <v>28870</v>
      </c>
      <c r="AQ841">
        <f t="shared" si="169"/>
        <v>84</v>
      </c>
      <c r="AS841">
        <f t="shared" si="171"/>
        <v>8518</v>
      </c>
    </row>
    <row r="842" spans="1:45">
      <c r="A842" t="str">
        <f t="shared" si="162"/>
        <v>4117230339</v>
      </c>
      <c r="B842" t="str">
        <f t="shared" si="163"/>
        <v>41172ES Spanish</v>
      </c>
      <c r="C842" s="1">
        <v>41172</v>
      </c>
      <c r="D842">
        <v>30339</v>
      </c>
      <c r="E842" t="s">
        <v>430</v>
      </c>
      <c r="F842" t="s">
        <v>67</v>
      </c>
      <c r="G842" t="s">
        <v>45</v>
      </c>
      <c r="H842" t="s">
        <v>339</v>
      </c>
      <c r="I842">
        <v>30709</v>
      </c>
      <c r="J842">
        <v>30</v>
      </c>
      <c r="K842">
        <v>19172</v>
      </c>
      <c r="L842">
        <v>768</v>
      </c>
      <c r="N842">
        <v>796</v>
      </c>
      <c r="O842">
        <v>5474</v>
      </c>
      <c r="P842">
        <v>847</v>
      </c>
      <c r="Q842">
        <v>60</v>
      </c>
      <c r="R842">
        <v>311</v>
      </c>
      <c r="S842">
        <v>17</v>
      </c>
      <c r="V842">
        <v>111</v>
      </c>
      <c r="W842">
        <v>1842</v>
      </c>
      <c r="X842">
        <v>1849</v>
      </c>
      <c r="Y842">
        <v>318</v>
      </c>
      <c r="Z842">
        <v>757</v>
      </c>
      <c r="AI842">
        <v>8</v>
      </c>
      <c r="AK842">
        <f t="shared" si="164"/>
        <v>30690</v>
      </c>
      <c r="AL842">
        <f t="shared" si="165"/>
        <v>19</v>
      </c>
      <c r="AM842" s="16">
        <f t="shared" si="166"/>
        <v>6.1871112703116345E-4</v>
      </c>
      <c r="AN842">
        <f t="shared" si="167"/>
        <v>25813</v>
      </c>
      <c r="AO842">
        <f t="shared" si="168"/>
        <v>25442</v>
      </c>
      <c r="AP842">
        <f t="shared" si="170"/>
        <v>28860</v>
      </c>
      <c r="AQ842">
        <f t="shared" si="169"/>
        <v>371</v>
      </c>
      <c r="AS842">
        <f t="shared" si="171"/>
        <v>3028</v>
      </c>
    </row>
    <row r="843" spans="1:45">
      <c r="A843" t="str">
        <f t="shared" si="162"/>
        <v>4117230525</v>
      </c>
      <c r="B843" t="str">
        <f t="shared" si="163"/>
        <v>41172ES Spanish</v>
      </c>
      <c r="C843" s="1">
        <v>41172</v>
      </c>
      <c r="D843">
        <v>30525</v>
      </c>
      <c r="E843" t="s">
        <v>433</v>
      </c>
      <c r="F843" t="s">
        <v>67</v>
      </c>
      <c r="G843" t="s">
        <v>45</v>
      </c>
      <c r="H843" t="s">
        <v>339</v>
      </c>
      <c r="I843">
        <v>37784</v>
      </c>
      <c r="J843">
        <v>36</v>
      </c>
      <c r="K843">
        <v>26336</v>
      </c>
      <c r="L843">
        <v>1394</v>
      </c>
      <c r="N843">
        <v>1872</v>
      </c>
      <c r="O843">
        <v>2234</v>
      </c>
      <c r="P843">
        <v>832</v>
      </c>
      <c r="Q843">
        <v>36</v>
      </c>
      <c r="R843">
        <v>1734</v>
      </c>
      <c r="S843">
        <v>5</v>
      </c>
      <c r="V843">
        <v>11</v>
      </c>
      <c r="W843">
        <v>1543</v>
      </c>
      <c r="X843">
        <v>1769</v>
      </c>
      <c r="Z843">
        <v>1826</v>
      </c>
      <c r="AI843">
        <v>10</v>
      </c>
      <c r="AK843">
        <f t="shared" si="164"/>
        <v>37361</v>
      </c>
      <c r="AL843">
        <f t="shared" si="165"/>
        <v>423</v>
      </c>
      <c r="AM843" s="16">
        <f t="shared" si="166"/>
        <v>1.1195214905780224E-2</v>
      </c>
      <c r="AN843">
        <f t="shared" si="167"/>
        <v>32212</v>
      </c>
      <c r="AO843">
        <f t="shared" si="168"/>
        <v>30442</v>
      </c>
      <c r="AP843">
        <f t="shared" si="170"/>
        <v>36015</v>
      </c>
      <c r="AQ843">
        <f t="shared" si="169"/>
        <v>1770</v>
      </c>
      <c r="AS843">
        <f t="shared" si="171"/>
        <v>3380</v>
      </c>
    </row>
    <row r="844" spans="1:45">
      <c r="A844" t="str">
        <f t="shared" si="162"/>
        <v>4117230257</v>
      </c>
      <c r="B844" t="str">
        <f t="shared" si="163"/>
        <v>41172ES Spanish</v>
      </c>
      <c r="C844" s="1">
        <v>41172</v>
      </c>
      <c r="D844">
        <v>30257</v>
      </c>
      <c r="E844" t="s">
        <v>437</v>
      </c>
      <c r="F844" t="s">
        <v>67</v>
      </c>
      <c r="G844" t="s">
        <v>45</v>
      </c>
      <c r="H844" t="s">
        <v>339</v>
      </c>
      <c r="I844">
        <v>30753</v>
      </c>
      <c r="J844">
        <v>46</v>
      </c>
      <c r="K844">
        <v>24427</v>
      </c>
      <c r="L844">
        <v>411</v>
      </c>
      <c r="N844">
        <v>403</v>
      </c>
      <c r="O844">
        <v>2101</v>
      </c>
      <c r="P844">
        <v>586</v>
      </c>
      <c r="Q844">
        <v>46</v>
      </c>
      <c r="R844">
        <v>28</v>
      </c>
      <c r="S844">
        <v>10</v>
      </c>
      <c r="V844">
        <v>5</v>
      </c>
      <c r="W844">
        <v>1757</v>
      </c>
      <c r="X844">
        <v>1777</v>
      </c>
      <c r="Y844">
        <v>203</v>
      </c>
      <c r="AI844">
        <v>8</v>
      </c>
      <c r="AK844">
        <f t="shared" si="164"/>
        <v>30747</v>
      </c>
      <c r="AL844">
        <f t="shared" si="165"/>
        <v>6</v>
      </c>
      <c r="AM844" s="16">
        <f t="shared" si="166"/>
        <v>1.95102916788606E-4</v>
      </c>
      <c r="AN844">
        <f t="shared" si="167"/>
        <v>27005</v>
      </c>
      <c r="AO844">
        <f t="shared" si="168"/>
        <v>26931</v>
      </c>
      <c r="AP844">
        <f t="shared" si="170"/>
        <v>28976</v>
      </c>
      <c r="AQ844">
        <f t="shared" si="169"/>
        <v>74</v>
      </c>
      <c r="AS844">
        <f t="shared" si="171"/>
        <v>1965</v>
      </c>
    </row>
    <row r="845" spans="1:45">
      <c r="A845" t="str">
        <f t="shared" si="162"/>
        <v>4117230330</v>
      </c>
      <c r="B845" t="str">
        <f t="shared" si="163"/>
        <v>41172ES Spanish</v>
      </c>
      <c r="C845" s="1">
        <v>41172</v>
      </c>
      <c r="D845">
        <v>30330</v>
      </c>
      <c r="E845" t="s">
        <v>434</v>
      </c>
      <c r="F845" t="s">
        <v>67</v>
      </c>
      <c r="G845" t="s">
        <v>45</v>
      </c>
      <c r="H845" t="s">
        <v>339</v>
      </c>
      <c r="I845">
        <v>31726</v>
      </c>
      <c r="J845">
        <v>34</v>
      </c>
      <c r="K845">
        <v>22068</v>
      </c>
      <c r="L845">
        <v>688</v>
      </c>
      <c r="N845">
        <v>694</v>
      </c>
      <c r="O845">
        <v>4121</v>
      </c>
      <c r="P845">
        <v>791</v>
      </c>
      <c r="Q845">
        <v>34</v>
      </c>
      <c r="R845">
        <v>25</v>
      </c>
      <c r="S845">
        <v>7</v>
      </c>
      <c r="V845">
        <v>166</v>
      </c>
      <c r="W845">
        <v>1638</v>
      </c>
      <c r="X845">
        <v>1774</v>
      </c>
      <c r="Y845">
        <v>774</v>
      </c>
      <c r="Z845">
        <v>427</v>
      </c>
      <c r="AI845">
        <v>8.3000000000000007</v>
      </c>
      <c r="AK845">
        <f t="shared" si="164"/>
        <v>31721</v>
      </c>
      <c r="AL845">
        <f t="shared" si="165"/>
        <v>5</v>
      </c>
      <c r="AM845" s="16">
        <f t="shared" si="166"/>
        <v>1.5759944524995273E-4</v>
      </c>
      <c r="AN845">
        <f t="shared" si="167"/>
        <v>26942</v>
      </c>
      <c r="AO845">
        <f t="shared" si="168"/>
        <v>26883</v>
      </c>
      <c r="AP845">
        <f t="shared" si="170"/>
        <v>29952</v>
      </c>
      <c r="AQ845">
        <f t="shared" si="169"/>
        <v>59</v>
      </c>
      <c r="AS845">
        <f t="shared" si="171"/>
        <v>3005</v>
      </c>
    </row>
    <row r="846" spans="1:45">
      <c r="A846" t="str">
        <f t="shared" si="162"/>
        <v>4117230571</v>
      </c>
      <c r="B846" t="str">
        <f t="shared" si="163"/>
        <v>41172ES Spanish</v>
      </c>
      <c r="C846" s="1">
        <v>41172</v>
      </c>
      <c r="D846">
        <v>30571</v>
      </c>
      <c r="E846" t="s">
        <v>436</v>
      </c>
      <c r="F846" t="s">
        <v>67</v>
      </c>
      <c r="G846" t="s">
        <v>45</v>
      </c>
      <c r="H846" t="s">
        <v>339</v>
      </c>
      <c r="I846">
        <v>31681</v>
      </c>
      <c r="J846">
        <v>72</v>
      </c>
      <c r="K846">
        <v>20484</v>
      </c>
      <c r="L846">
        <v>252</v>
      </c>
      <c r="N846">
        <v>272</v>
      </c>
      <c r="O846">
        <v>3471</v>
      </c>
      <c r="P846">
        <v>336</v>
      </c>
      <c r="Q846">
        <v>73</v>
      </c>
      <c r="R846">
        <v>252</v>
      </c>
      <c r="S846">
        <v>12</v>
      </c>
      <c r="V846">
        <v>6</v>
      </c>
      <c r="W846">
        <v>1751</v>
      </c>
      <c r="X846">
        <v>1748</v>
      </c>
      <c r="Y846">
        <v>806</v>
      </c>
      <c r="Z846">
        <v>1845</v>
      </c>
      <c r="AI846">
        <v>8.3000000000000007</v>
      </c>
      <c r="AK846">
        <f t="shared" si="164"/>
        <v>30708</v>
      </c>
      <c r="AL846">
        <f t="shared" si="165"/>
        <v>973</v>
      </c>
      <c r="AM846" s="16">
        <f t="shared" si="166"/>
        <v>3.0712414380859188E-2</v>
      </c>
      <c r="AN846">
        <f t="shared" si="167"/>
        <v>24552</v>
      </c>
      <c r="AO846">
        <f t="shared" si="168"/>
        <v>24227</v>
      </c>
      <c r="AP846">
        <f t="shared" si="170"/>
        <v>29933</v>
      </c>
      <c r="AQ846">
        <f t="shared" si="169"/>
        <v>325</v>
      </c>
      <c r="AS846">
        <f t="shared" si="171"/>
        <v>4408</v>
      </c>
    </row>
    <row r="847" spans="1:45">
      <c r="A847" t="str">
        <f t="shared" si="162"/>
        <v>4117230583</v>
      </c>
      <c r="B847" t="str">
        <f t="shared" si="163"/>
        <v>41172ES Spanish</v>
      </c>
      <c r="C847" s="1">
        <v>41172</v>
      </c>
      <c r="D847">
        <v>30583</v>
      </c>
      <c r="E847" t="s">
        <v>435</v>
      </c>
      <c r="F847" t="s">
        <v>67</v>
      </c>
      <c r="G847" t="s">
        <v>45</v>
      </c>
      <c r="H847" t="s">
        <v>339</v>
      </c>
      <c r="I847">
        <v>30686</v>
      </c>
      <c r="J847">
        <v>41</v>
      </c>
      <c r="K847">
        <v>17421</v>
      </c>
      <c r="L847">
        <v>710</v>
      </c>
      <c r="N847">
        <v>698</v>
      </c>
      <c r="O847">
        <v>6747</v>
      </c>
      <c r="P847">
        <v>607</v>
      </c>
      <c r="Q847">
        <v>41</v>
      </c>
      <c r="R847">
        <v>25</v>
      </c>
      <c r="S847">
        <v>14</v>
      </c>
      <c r="V847">
        <v>6</v>
      </c>
      <c r="W847">
        <v>1781</v>
      </c>
      <c r="X847">
        <v>1795</v>
      </c>
      <c r="Y847">
        <v>353</v>
      </c>
      <c r="Z847">
        <v>1804</v>
      </c>
      <c r="AI847">
        <v>8</v>
      </c>
      <c r="AK847">
        <f t="shared" si="164"/>
        <v>30671</v>
      </c>
      <c r="AL847">
        <f t="shared" si="165"/>
        <v>15</v>
      </c>
      <c r="AM847" s="16">
        <f t="shared" si="166"/>
        <v>4.888222642247279E-4</v>
      </c>
      <c r="AN847">
        <f t="shared" si="167"/>
        <v>24932</v>
      </c>
      <c r="AO847">
        <f t="shared" si="168"/>
        <v>24866</v>
      </c>
      <c r="AP847">
        <f t="shared" si="170"/>
        <v>28891</v>
      </c>
      <c r="AQ847">
        <f t="shared" si="169"/>
        <v>66</v>
      </c>
      <c r="AS847">
        <f t="shared" si="171"/>
        <v>3944</v>
      </c>
    </row>
    <row r="848" spans="1:45">
      <c r="A848" t="str">
        <f t="shared" si="162"/>
        <v>4117230555</v>
      </c>
      <c r="B848" t="str">
        <f t="shared" si="163"/>
        <v>41172ES Spanish</v>
      </c>
      <c r="C848" s="1">
        <v>41172</v>
      </c>
      <c r="D848">
        <v>30555</v>
      </c>
      <c r="E848" t="s">
        <v>432</v>
      </c>
      <c r="F848" t="s">
        <v>67</v>
      </c>
      <c r="G848" t="s">
        <v>45</v>
      </c>
      <c r="H848" t="s">
        <v>339</v>
      </c>
      <c r="I848">
        <v>37806</v>
      </c>
      <c r="J848">
        <v>32</v>
      </c>
      <c r="K848">
        <v>19966</v>
      </c>
      <c r="L848">
        <v>268</v>
      </c>
      <c r="N848">
        <v>282</v>
      </c>
      <c r="O848">
        <v>9782</v>
      </c>
      <c r="P848">
        <v>938</v>
      </c>
      <c r="Q848">
        <v>33</v>
      </c>
      <c r="R848">
        <v>1304</v>
      </c>
      <c r="S848">
        <v>12</v>
      </c>
      <c r="V848">
        <v>179</v>
      </c>
      <c r="W848">
        <v>1836</v>
      </c>
      <c r="X848">
        <v>1822</v>
      </c>
      <c r="Y848">
        <v>652</v>
      </c>
      <c r="Z848">
        <v>1933</v>
      </c>
      <c r="AI848">
        <v>10</v>
      </c>
      <c r="AK848">
        <f t="shared" si="164"/>
        <v>37789</v>
      </c>
      <c r="AL848">
        <f t="shared" si="165"/>
        <v>17</v>
      </c>
      <c r="AM848" s="16">
        <f t="shared" si="166"/>
        <v>4.4966407448553141E-4</v>
      </c>
      <c r="AN848">
        <f t="shared" si="167"/>
        <v>31367</v>
      </c>
      <c r="AO848">
        <f t="shared" si="168"/>
        <v>30030</v>
      </c>
      <c r="AP848">
        <f t="shared" si="170"/>
        <v>35984</v>
      </c>
      <c r="AQ848">
        <f t="shared" si="169"/>
        <v>1337</v>
      </c>
      <c r="AS848">
        <f t="shared" si="171"/>
        <v>4600</v>
      </c>
    </row>
    <row r="849" spans="1:45">
      <c r="A849" t="str">
        <f t="shared" si="162"/>
        <v>4117230577</v>
      </c>
      <c r="B849" t="str">
        <f t="shared" si="163"/>
        <v>41172ES Spanish</v>
      </c>
      <c r="C849" s="1">
        <v>41172</v>
      </c>
      <c r="D849">
        <v>30577</v>
      </c>
      <c r="E849" t="s">
        <v>431</v>
      </c>
      <c r="F849" t="s">
        <v>67</v>
      </c>
      <c r="G849" t="s">
        <v>45</v>
      </c>
      <c r="H849" t="s">
        <v>339</v>
      </c>
      <c r="I849">
        <v>21907</v>
      </c>
      <c r="J849">
        <v>44</v>
      </c>
      <c r="K849">
        <v>17935</v>
      </c>
      <c r="L849">
        <v>140</v>
      </c>
      <c r="N849">
        <v>143</v>
      </c>
      <c r="O849">
        <v>0</v>
      </c>
      <c r="P849">
        <v>411</v>
      </c>
      <c r="Q849">
        <v>45</v>
      </c>
      <c r="R849">
        <v>28</v>
      </c>
      <c r="V849">
        <v>4</v>
      </c>
      <c r="W849">
        <v>1794</v>
      </c>
      <c r="Z849">
        <v>1957</v>
      </c>
      <c r="AI849">
        <v>6.1</v>
      </c>
      <c r="AK849">
        <f t="shared" si="164"/>
        <v>21906</v>
      </c>
      <c r="AL849">
        <f t="shared" si="165"/>
        <v>1</v>
      </c>
      <c r="AM849" s="16">
        <f t="shared" si="166"/>
        <v>4.564750992833341E-5</v>
      </c>
      <c r="AN849">
        <f t="shared" si="167"/>
        <v>18151</v>
      </c>
      <c r="AO849">
        <f t="shared" si="168"/>
        <v>18078</v>
      </c>
      <c r="AP849">
        <f t="shared" si="170"/>
        <v>21907</v>
      </c>
      <c r="AQ849">
        <f t="shared" si="169"/>
        <v>73</v>
      </c>
      <c r="AS849">
        <f t="shared" si="171"/>
        <v>3755</v>
      </c>
    </row>
    <row r="850" spans="1:45">
      <c r="A850" t="str">
        <f t="shared" si="162"/>
        <v>4117230559</v>
      </c>
      <c r="B850" t="str">
        <f t="shared" si="163"/>
        <v>41172ES Spanish</v>
      </c>
      <c r="C850" s="1">
        <v>41172</v>
      </c>
      <c r="D850">
        <v>30559</v>
      </c>
      <c r="E850" t="s">
        <v>428</v>
      </c>
      <c r="F850" t="s">
        <v>67</v>
      </c>
      <c r="G850" t="s">
        <v>45</v>
      </c>
      <c r="H850" t="s">
        <v>339</v>
      </c>
      <c r="I850">
        <v>30767</v>
      </c>
      <c r="J850">
        <v>28</v>
      </c>
      <c r="K850">
        <v>21037</v>
      </c>
      <c r="L850">
        <v>1253</v>
      </c>
      <c r="N850">
        <v>2683</v>
      </c>
      <c r="O850">
        <v>813</v>
      </c>
      <c r="P850">
        <v>825</v>
      </c>
      <c r="Q850">
        <v>28</v>
      </c>
      <c r="R850">
        <v>16</v>
      </c>
      <c r="S850">
        <v>4</v>
      </c>
      <c r="T850">
        <v>1</v>
      </c>
      <c r="U850">
        <v>18</v>
      </c>
      <c r="V850">
        <v>126</v>
      </c>
      <c r="W850">
        <v>1808</v>
      </c>
      <c r="X850">
        <v>1753</v>
      </c>
      <c r="Z850">
        <v>2462</v>
      </c>
      <c r="AI850">
        <v>8.1</v>
      </c>
      <c r="AK850">
        <f t="shared" si="164"/>
        <v>30726</v>
      </c>
      <c r="AL850">
        <f t="shared" si="165"/>
        <v>41</v>
      </c>
      <c r="AM850" s="16">
        <f t="shared" si="166"/>
        <v>1.332596613254461E-3</v>
      </c>
      <c r="AN850">
        <f t="shared" si="167"/>
        <v>24577</v>
      </c>
      <c r="AO850">
        <f t="shared" si="168"/>
        <v>24533</v>
      </c>
      <c r="AP850">
        <f t="shared" si="170"/>
        <v>29014</v>
      </c>
      <c r="AQ850">
        <f t="shared" si="169"/>
        <v>44</v>
      </c>
      <c r="AS850">
        <f t="shared" si="171"/>
        <v>4396</v>
      </c>
    </row>
    <row r="851" spans="1:45">
      <c r="A851" t="str">
        <f t="shared" si="162"/>
        <v>4117230463</v>
      </c>
      <c r="B851" t="str">
        <f t="shared" si="163"/>
        <v>41172ES Spanish</v>
      </c>
      <c r="C851" s="1">
        <v>41172</v>
      </c>
      <c r="D851">
        <v>30463</v>
      </c>
      <c r="E851" t="s">
        <v>429</v>
      </c>
      <c r="F851" t="s">
        <v>67</v>
      </c>
      <c r="G851" t="s">
        <v>45</v>
      </c>
      <c r="H851" t="s">
        <v>339</v>
      </c>
      <c r="I851">
        <v>31335</v>
      </c>
      <c r="J851">
        <v>34</v>
      </c>
      <c r="K851">
        <v>20682</v>
      </c>
      <c r="L851">
        <v>854</v>
      </c>
      <c r="N851">
        <v>895</v>
      </c>
      <c r="O851">
        <v>5721</v>
      </c>
      <c r="P851">
        <v>802</v>
      </c>
      <c r="Q851">
        <v>34</v>
      </c>
      <c r="R851">
        <v>20</v>
      </c>
      <c r="S851">
        <v>14</v>
      </c>
      <c r="V851">
        <v>167</v>
      </c>
      <c r="W851">
        <v>1896</v>
      </c>
      <c r="X851">
        <v>1763</v>
      </c>
      <c r="Y851">
        <v>143</v>
      </c>
      <c r="AI851">
        <v>8.1999999999999993</v>
      </c>
      <c r="AK851">
        <f t="shared" si="164"/>
        <v>31321</v>
      </c>
      <c r="AL851">
        <f t="shared" si="165"/>
        <v>14</v>
      </c>
      <c r="AM851" s="16">
        <f t="shared" si="166"/>
        <v>4.4678474549226106E-4</v>
      </c>
      <c r="AN851">
        <f t="shared" si="167"/>
        <v>27352</v>
      </c>
      <c r="AO851">
        <f t="shared" si="168"/>
        <v>27298</v>
      </c>
      <c r="AP851">
        <f t="shared" si="170"/>
        <v>29572</v>
      </c>
      <c r="AQ851">
        <f t="shared" si="169"/>
        <v>54</v>
      </c>
      <c r="AS851">
        <f t="shared" si="171"/>
        <v>2206</v>
      </c>
    </row>
    <row r="852" spans="1:45">
      <c r="A852" t="str">
        <f t="shared" si="162"/>
        <v>4117230573</v>
      </c>
      <c r="B852" t="str">
        <f t="shared" si="163"/>
        <v>41172ES Spanish</v>
      </c>
      <c r="C852" s="1">
        <v>41172</v>
      </c>
      <c r="D852">
        <v>30573</v>
      </c>
      <c r="E852" t="s">
        <v>669</v>
      </c>
      <c r="F852" t="s">
        <v>67</v>
      </c>
      <c r="G852" t="s">
        <v>45</v>
      </c>
      <c r="H852" t="s">
        <v>344</v>
      </c>
      <c r="I852">
        <v>36024</v>
      </c>
      <c r="J852">
        <v>38</v>
      </c>
      <c r="K852">
        <v>24223</v>
      </c>
      <c r="L852">
        <v>417</v>
      </c>
      <c r="N852">
        <v>557</v>
      </c>
      <c r="O852">
        <v>5170</v>
      </c>
      <c r="P852">
        <v>784</v>
      </c>
      <c r="Q852">
        <v>38</v>
      </c>
      <c r="R852">
        <v>252</v>
      </c>
      <c r="S852">
        <v>10</v>
      </c>
      <c r="V852">
        <v>32</v>
      </c>
      <c r="W852">
        <v>1580</v>
      </c>
      <c r="X852">
        <v>1752</v>
      </c>
      <c r="Y852">
        <v>552</v>
      </c>
      <c r="Z852">
        <v>1788</v>
      </c>
      <c r="AI852">
        <v>9.5</v>
      </c>
      <c r="AK852">
        <f t="shared" si="164"/>
        <v>35944</v>
      </c>
      <c r="AL852">
        <f t="shared" si="165"/>
        <v>80</v>
      </c>
      <c r="AM852" s="16">
        <f t="shared" si="166"/>
        <v>2.2207417277370642E-3</v>
      </c>
      <c r="AN852">
        <f t="shared" si="167"/>
        <v>30240</v>
      </c>
      <c r="AO852">
        <f t="shared" si="168"/>
        <v>29950</v>
      </c>
      <c r="AP852">
        <f t="shared" si="170"/>
        <v>34272</v>
      </c>
      <c r="AQ852">
        <f t="shared" si="169"/>
        <v>290</v>
      </c>
      <c r="AS852">
        <f t="shared" si="171"/>
        <v>3952</v>
      </c>
    </row>
    <row r="853" spans="1:45">
      <c r="A853" t="str">
        <f t="shared" si="162"/>
        <v>4117230562</v>
      </c>
      <c r="B853" t="str">
        <f t="shared" si="163"/>
        <v>41172ES Spanish</v>
      </c>
      <c r="C853" s="1">
        <v>41172</v>
      </c>
      <c r="D853">
        <v>30562</v>
      </c>
      <c r="E853" t="s">
        <v>444</v>
      </c>
      <c r="F853" t="s">
        <v>67</v>
      </c>
      <c r="G853" t="s">
        <v>45</v>
      </c>
      <c r="H853" t="s">
        <v>344</v>
      </c>
      <c r="I853">
        <v>37800</v>
      </c>
      <c r="J853">
        <v>68</v>
      </c>
      <c r="K853">
        <v>26897</v>
      </c>
      <c r="L853">
        <v>797</v>
      </c>
      <c r="N853">
        <v>859</v>
      </c>
      <c r="O853">
        <v>3302</v>
      </c>
      <c r="P853">
        <v>456</v>
      </c>
      <c r="Q853">
        <v>68</v>
      </c>
      <c r="R853">
        <v>1160</v>
      </c>
      <c r="S853">
        <v>14</v>
      </c>
      <c r="V853">
        <v>74</v>
      </c>
      <c r="W853">
        <v>1668</v>
      </c>
      <c r="X853">
        <v>1792</v>
      </c>
      <c r="Z853">
        <v>1970</v>
      </c>
      <c r="AI853">
        <v>10</v>
      </c>
      <c r="AK853">
        <f t="shared" si="164"/>
        <v>37790</v>
      </c>
      <c r="AL853">
        <f t="shared" si="165"/>
        <v>10</v>
      </c>
      <c r="AM853" s="16">
        <f t="shared" si="166"/>
        <v>2.6455026455026457E-4</v>
      </c>
      <c r="AN853">
        <f t="shared" si="167"/>
        <v>32286</v>
      </c>
      <c r="AO853">
        <f t="shared" si="168"/>
        <v>31058</v>
      </c>
      <c r="AP853">
        <f t="shared" si="170"/>
        <v>36008</v>
      </c>
      <c r="AQ853">
        <f t="shared" si="169"/>
        <v>1228</v>
      </c>
      <c r="AS853">
        <f t="shared" si="171"/>
        <v>3712</v>
      </c>
    </row>
    <row r="854" spans="1:45">
      <c r="A854" t="str">
        <f t="shared" si="162"/>
        <v>4117230088</v>
      </c>
      <c r="B854" t="str">
        <f t="shared" si="163"/>
        <v>41172ES Spanish</v>
      </c>
      <c r="C854" s="1">
        <v>41172</v>
      </c>
      <c r="D854">
        <v>30088</v>
      </c>
      <c r="E854" t="s">
        <v>438</v>
      </c>
      <c r="F854" t="s">
        <v>67</v>
      </c>
      <c r="G854" t="s">
        <v>45</v>
      </c>
      <c r="H854" t="s">
        <v>344</v>
      </c>
      <c r="I854">
        <v>37769</v>
      </c>
      <c r="J854">
        <v>52</v>
      </c>
      <c r="K854">
        <v>26321</v>
      </c>
      <c r="L854">
        <v>748</v>
      </c>
      <c r="N854">
        <v>773</v>
      </c>
      <c r="O854">
        <v>771</v>
      </c>
      <c r="P854">
        <v>535</v>
      </c>
      <c r="Q854">
        <v>52</v>
      </c>
      <c r="R854">
        <v>1119</v>
      </c>
      <c r="S854">
        <v>2</v>
      </c>
      <c r="V854">
        <v>213</v>
      </c>
      <c r="W854">
        <v>1829</v>
      </c>
      <c r="X854">
        <v>1804</v>
      </c>
      <c r="Y854">
        <v>153</v>
      </c>
      <c r="Z854">
        <v>1509</v>
      </c>
      <c r="AA854">
        <v>3216</v>
      </c>
      <c r="AI854">
        <v>10</v>
      </c>
      <c r="AK854">
        <f t="shared" si="164"/>
        <v>37760</v>
      </c>
      <c r="AL854">
        <f t="shared" si="165"/>
        <v>9</v>
      </c>
      <c r="AM854" s="16">
        <f t="shared" si="166"/>
        <v>2.3829066165373719E-4</v>
      </c>
      <c r="AN854">
        <f t="shared" si="167"/>
        <v>29036</v>
      </c>
      <c r="AO854">
        <f t="shared" si="168"/>
        <v>27865</v>
      </c>
      <c r="AP854">
        <f t="shared" si="170"/>
        <v>35965</v>
      </c>
      <c r="AQ854">
        <f t="shared" si="169"/>
        <v>1171</v>
      </c>
      <c r="AS854">
        <f t="shared" si="171"/>
        <v>6920</v>
      </c>
    </row>
    <row r="855" spans="1:45">
      <c r="A855" t="str">
        <f t="shared" si="162"/>
        <v>4117230413</v>
      </c>
      <c r="B855" t="str">
        <f t="shared" si="163"/>
        <v>41172ES Spanish</v>
      </c>
      <c r="C855" s="1">
        <v>41172</v>
      </c>
      <c r="D855">
        <v>30413</v>
      </c>
      <c r="E855" t="s">
        <v>440</v>
      </c>
      <c r="F855" t="s">
        <v>67</v>
      </c>
      <c r="G855" t="s">
        <v>45</v>
      </c>
      <c r="H855" t="s">
        <v>344</v>
      </c>
      <c r="I855">
        <v>30747</v>
      </c>
      <c r="J855">
        <v>54</v>
      </c>
      <c r="K855">
        <v>21368</v>
      </c>
      <c r="L855">
        <v>229</v>
      </c>
      <c r="N855">
        <v>215</v>
      </c>
      <c r="O855">
        <v>2476</v>
      </c>
      <c r="P855">
        <v>446</v>
      </c>
      <c r="Q855">
        <v>54</v>
      </c>
      <c r="R855">
        <v>302</v>
      </c>
      <c r="S855">
        <v>9</v>
      </c>
      <c r="V855">
        <v>8</v>
      </c>
      <c r="W855">
        <v>1809</v>
      </c>
      <c r="X855">
        <v>1807</v>
      </c>
      <c r="Y855">
        <v>1039</v>
      </c>
      <c r="Z855">
        <v>1662</v>
      </c>
      <c r="AI855">
        <v>8</v>
      </c>
      <c r="AK855">
        <f t="shared" si="164"/>
        <v>30740</v>
      </c>
      <c r="AL855">
        <f t="shared" si="165"/>
        <v>7</v>
      </c>
      <c r="AM855" s="16">
        <f t="shared" si="166"/>
        <v>2.2766448759228543E-4</v>
      </c>
      <c r="AN855">
        <f t="shared" si="167"/>
        <v>24415</v>
      </c>
      <c r="AO855">
        <f t="shared" si="168"/>
        <v>24059</v>
      </c>
      <c r="AP855">
        <f t="shared" si="170"/>
        <v>28940</v>
      </c>
      <c r="AQ855">
        <f t="shared" si="169"/>
        <v>356</v>
      </c>
      <c r="AS855">
        <f t="shared" si="171"/>
        <v>4518</v>
      </c>
    </row>
    <row r="856" spans="1:45">
      <c r="A856" t="str">
        <f t="shared" si="162"/>
        <v>4117230383</v>
      </c>
      <c r="B856" t="str">
        <f t="shared" si="163"/>
        <v>41172ES Spanish</v>
      </c>
      <c r="C856" s="1">
        <v>41172</v>
      </c>
      <c r="D856">
        <v>30383</v>
      </c>
      <c r="E856" t="s">
        <v>443</v>
      </c>
      <c r="F856" t="s">
        <v>67</v>
      </c>
      <c r="G856" t="s">
        <v>45</v>
      </c>
      <c r="H856" t="s">
        <v>344</v>
      </c>
      <c r="I856">
        <v>37775</v>
      </c>
      <c r="J856">
        <v>62</v>
      </c>
      <c r="K856">
        <v>24868</v>
      </c>
      <c r="L856">
        <v>1130</v>
      </c>
      <c r="N856">
        <v>1140</v>
      </c>
      <c r="O856">
        <v>3275</v>
      </c>
      <c r="P856">
        <v>472</v>
      </c>
      <c r="Q856">
        <v>62</v>
      </c>
      <c r="R856">
        <v>981</v>
      </c>
      <c r="S856">
        <v>9</v>
      </c>
      <c r="V856">
        <v>262</v>
      </c>
      <c r="W856">
        <v>1751</v>
      </c>
      <c r="X856">
        <v>1808</v>
      </c>
      <c r="AA856">
        <v>3618</v>
      </c>
      <c r="AI856">
        <v>10</v>
      </c>
      <c r="AK856">
        <f t="shared" si="164"/>
        <v>37765</v>
      </c>
      <c r="AL856">
        <f t="shared" si="165"/>
        <v>10</v>
      </c>
      <c r="AM856" s="16">
        <f t="shared" si="166"/>
        <v>2.6472534745201854E-4</v>
      </c>
      <c r="AN856">
        <f t="shared" si="167"/>
        <v>30326</v>
      </c>
      <c r="AO856">
        <f t="shared" si="168"/>
        <v>29283</v>
      </c>
      <c r="AP856">
        <f t="shared" si="170"/>
        <v>35967</v>
      </c>
      <c r="AQ856">
        <f t="shared" si="169"/>
        <v>1043</v>
      </c>
      <c r="AS856">
        <f t="shared" si="171"/>
        <v>5631</v>
      </c>
    </row>
    <row r="857" spans="1:45">
      <c r="A857" t="str">
        <f t="shared" si="162"/>
        <v>4117230385</v>
      </c>
      <c r="B857" t="str">
        <f t="shared" si="163"/>
        <v>41172ES Spanish</v>
      </c>
      <c r="C857" s="1">
        <v>41172</v>
      </c>
      <c r="D857">
        <v>30385</v>
      </c>
      <c r="E857" t="s">
        <v>445</v>
      </c>
      <c r="F857" t="s">
        <v>67</v>
      </c>
      <c r="G857" t="s">
        <v>45</v>
      </c>
      <c r="H857" t="s">
        <v>344</v>
      </c>
      <c r="I857">
        <v>38708</v>
      </c>
      <c r="J857">
        <v>63</v>
      </c>
      <c r="K857">
        <v>25817</v>
      </c>
      <c r="L857">
        <v>660</v>
      </c>
      <c r="N857">
        <v>690</v>
      </c>
      <c r="O857">
        <v>5792</v>
      </c>
      <c r="P857">
        <v>512</v>
      </c>
      <c r="Q857">
        <v>63</v>
      </c>
      <c r="R857">
        <v>2428</v>
      </c>
      <c r="S857">
        <v>16</v>
      </c>
      <c r="V857">
        <v>7</v>
      </c>
      <c r="W857">
        <v>1773</v>
      </c>
      <c r="X857">
        <v>1804</v>
      </c>
      <c r="Y857">
        <v>319</v>
      </c>
      <c r="AI857">
        <v>10.3</v>
      </c>
      <c r="AK857">
        <f t="shared" si="164"/>
        <v>38693</v>
      </c>
      <c r="AL857">
        <f t="shared" si="165"/>
        <v>15</v>
      </c>
      <c r="AM857" s="16">
        <f t="shared" si="166"/>
        <v>3.8751679239433707E-4</v>
      </c>
      <c r="AN857">
        <f t="shared" si="167"/>
        <v>34790</v>
      </c>
      <c r="AO857">
        <f t="shared" si="168"/>
        <v>32299</v>
      </c>
      <c r="AP857">
        <f t="shared" si="170"/>
        <v>36904</v>
      </c>
      <c r="AQ857">
        <f t="shared" si="169"/>
        <v>2491</v>
      </c>
      <c r="AS857">
        <f t="shared" si="171"/>
        <v>2099</v>
      </c>
    </row>
    <row r="858" spans="1:45">
      <c r="A858" t="str">
        <f t="shared" si="162"/>
        <v>4117230370</v>
      </c>
      <c r="B858" t="str">
        <f t="shared" si="163"/>
        <v>41172ES Spanish</v>
      </c>
      <c r="C858" s="1">
        <v>41172</v>
      </c>
      <c r="D858">
        <v>30370</v>
      </c>
      <c r="E858" t="s">
        <v>441</v>
      </c>
      <c r="F858" t="s">
        <v>67</v>
      </c>
      <c r="G858" t="s">
        <v>45</v>
      </c>
      <c r="H858" t="s">
        <v>344</v>
      </c>
      <c r="I858">
        <v>30574</v>
      </c>
      <c r="J858">
        <v>31</v>
      </c>
      <c r="K858">
        <v>16757</v>
      </c>
      <c r="L858">
        <v>796</v>
      </c>
      <c r="N858">
        <v>766</v>
      </c>
      <c r="O858">
        <v>3969</v>
      </c>
      <c r="P858">
        <v>694</v>
      </c>
      <c r="Q858">
        <v>31</v>
      </c>
      <c r="R858">
        <v>18</v>
      </c>
      <c r="S858">
        <v>15</v>
      </c>
      <c r="V858">
        <v>41</v>
      </c>
      <c r="W858">
        <v>1766</v>
      </c>
      <c r="X858">
        <v>1767</v>
      </c>
      <c r="Z858">
        <v>1781</v>
      </c>
      <c r="AA858">
        <v>3622</v>
      </c>
      <c r="AI858">
        <v>8</v>
      </c>
      <c r="AK858">
        <f t="shared" si="164"/>
        <v>30518</v>
      </c>
      <c r="AL858">
        <f t="shared" si="165"/>
        <v>56</v>
      </c>
      <c r="AM858" s="16">
        <f t="shared" si="166"/>
        <v>1.8316216393013671E-3</v>
      </c>
      <c r="AN858">
        <f t="shared" si="167"/>
        <v>21541</v>
      </c>
      <c r="AO858">
        <f t="shared" si="168"/>
        <v>21492</v>
      </c>
      <c r="AP858">
        <f t="shared" si="170"/>
        <v>28807</v>
      </c>
      <c r="AQ858">
        <f t="shared" si="169"/>
        <v>49</v>
      </c>
      <c r="AS858">
        <f t="shared" si="171"/>
        <v>7210</v>
      </c>
    </row>
    <row r="859" spans="1:45">
      <c r="A859" t="str">
        <f t="shared" si="162"/>
        <v>4117230337</v>
      </c>
      <c r="B859" t="str">
        <f t="shared" si="163"/>
        <v>41172ES Spanish</v>
      </c>
      <c r="C859" s="1">
        <v>41172</v>
      </c>
      <c r="D859">
        <v>30337</v>
      </c>
      <c r="E859" t="s">
        <v>439</v>
      </c>
      <c r="F859" t="s">
        <v>67</v>
      </c>
      <c r="G859" t="s">
        <v>45</v>
      </c>
      <c r="H859" t="s">
        <v>344</v>
      </c>
      <c r="I859">
        <v>30674</v>
      </c>
      <c r="J859">
        <v>33</v>
      </c>
      <c r="K859">
        <v>18368</v>
      </c>
      <c r="L859">
        <v>107</v>
      </c>
      <c r="N859">
        <v>111</v>
      </c>
      <c r="O859">
        <v>4569</v>
      </c>
      <c r="P859">
        <v>698</v>
      </c>
      <c r="Q859">
        <v>33</v>
      </c>
      <c r="R859">
        <v>20</v>
      </c>
      <c r="S859">
        <v>10</v>
      </c>
      <c r="V859">
        <v>12</v>
      </c>
      <c r="W859">
        <v>1695</v>
      </c>
      <c r="X859">
        <v>1737</v>
      </c>
      <c r="Y859">
        <v>662</v>
      </c>
      <c r="AA859">
        <v>3470</v>
      </c>
      <c r="AI859">
        <v>8</v>
      </c>
      <c r="AK859">
        <f t="shared" si="164"/>
        <v>30677</v>
      </c>
      <c r="AL859">
        <f t="shared" si="165"/>
        <v>0</v>
      </c>
      <c r="AM859" s="16">
        <f t="shared" si="166"/>
        <v>0</v>
      </c>
      <c r="AN859">
        <f t="shared" si="167"/>
        <v>23101</v>
      </c>
      <c r="AO859">
        <f t="shared" si="168"/>
        <v>23048</v>
      </c>
      <c r="AP859">
        <f t="shared" si="170"/>
        <v>28937</v>
      </c>
      <c r="AQ859">
        <f t="shared" si="169"/>
        <v>53</v>
      </c>
      <c r="AS859">
        <f t="shared" si="171"/>
        <v>5839</v>
      </c>
    </row>
    <row r="860" spans="1:45">
      <c r="A860" t="str">
        <f t="shared" ref="A860:A923" si="172">C860&amp;D860</f>
        <v>4117230417</v>
      </c>
      <c r="B860" t="str">
        <f t="shared" ref="B860:B923" si="173">TRIM(C860&amp;G860)</f>
        <v>41172ES Spanish</v>
      </c>
      <c r="C860" s="1">
        <v>41172</v>
      </c>
      <c r="D860">
        <v>30417</v>
      </c>
      <c r="E860" t="s">
        <v>446</v>
      </c>
      <c r="F860" t="s">
        <v>67</v>
      </c>
      <c r="G860" t="s">
        <v>45</v>
      </c>
      <c r="H860" t="s">
        <v>344</v>
      </c>
      <c r="I860">
        <v>37799</v>
      </c>
      <c r="J860">
        <v>82</v>
      </c>
      <c r="K860">
        <v>28884</v>
      </c>
      <c r="L860">
        <v>2116</v>
      </c>
      <c r="N860">
        <v>2077</v>
      </c>
      <c r="O860">
        <v>1337</v>
      </c>
      <c r="P860">
        <v>394</v>
      </c>
      <c r="Q860">
        <v>82</v>
      </c>
      <c r="R860">
        <v>1790</v>
      </c>
      <c r="S860">
        <v>4</v>
      </c>
      <c r="V860">
        <v>121</v>
      </c>
      <c r="W860">
        <v>1792</v>
      </c>
      <c r="X860">
        <v>1675</v>
      </c>
      <c r="AI860">
        <v>10</v>
      </c>
      <c r="AK860">
        <f t="shared" si="164"/>
        <v>37758</v>
      </c>
      <c r="AL860">
        <f t="shared" si="165"/>
        <v>41</v>
      </c>
      <c r="AM860" s="16">
        <f t="shared" si="166"/>
        <v>1.0846847800206354E-3</v>
      </c>
      <c r="AN860">
        <f t="shared" si="167"/>
        <v>34170</v>
      </c>
      <c r="AO860">
        <f t="shared" si="168"/>
        <v>32298</v>
      </c>
      <c r="AP860">
        <f t="shared" si="170"/>
        <v>36124</v>
      </c>
      <c r="AQ860">
        <f t="shared" si="169"/>
        <v>1872</v>
      </c>
      <c r="AS860">
        <f t="shared" si="171"/>
        <v>1913</v>
      </c>
    </row>
    <row r="861" spans="1:45">
      <c r="A861" t="str">
        <f t="shared" si="172"/>
        <v>4117230596</v>
      </c>
      <c r="B861" t="str">
        <f t="shared" si="173"/>
        <v>41172ES Spanish</v>
      </c>
      <c r="C861" s="1">
        <v>41172</v>
      </c>
      <c r="D861">
        <v>30596</v>
      </c>
      <c r="E861" t="s">
        <v>380</v>
      </c>
      <c r="F861" t="s">
        <v>67</v>
      </c>
      <c r="G861" t="s">
        <v>45</v>
      </c>
      <c r="H861" t="s">
        <v>344</v>
      </c>
      <c r="I861">
        <v>35928</v>
      </c>
      <c r="J861">
        <v>46</v>
      </c>
      <c r="K861">
        <v>17540</v>
      </c>
      <c r="L861">
        <v>1372</v>
      </c>
      <c r="N861">
        <v>1467</v>
      </c>
      <c r="O861">
        <v>4700</v>
      </c>
      <c r="P861">
        <v>513</v>
      </c>
      <c r="Q861">
        <v>55</v>
      </c>
      <c r="R861">
        <v>1421</v>
      </c>
      <c r="S861">
        <v>9</v>
      </c>
      <c r="T861">
        <v>1</v>
      </c>
      <c r="U861">
        <v>4</v>
      </c>
      <c r="V861">
        <v>283</v>
      </c>
      <c r="W861">
        <v>1833</v>
      </c>
      <c r="X861">
        <v>1858</v>
      </c>
      <c r="Y861">
        <v>1301</v>
      </c>
      <c r="Z861">
        <v>1794</v>
      </c>
      <c r="AA861">
        <v>3526</v>
      </c>
      <c r="AI861">
        <v>9.5</v>
      </c>
      <c r="AK861">
        <f t="shared" si="164"/>
        <v>35778</v>
      </c>
      <c r="AL861">
        <f t="shared" si="165"/>
        <v>150</v>
      </c>
      <c r="AM861" s="16">
        <f t="shared" si="166"/>
        <v>4.1750167000668007E-3</v>
      </c>
      <c r="AN861">
        <f t="shared" si="167"/>
        <v>25183</v>
      </c>
      <c r="AO861">
        <f t="shared" si="168"/>
        <v>23707</v>
      </c>
      <c r="AP861">
        <f t="shared" si="170"/>
        <v>34070</v>
      </c>
      <c r="AQ861">
        <f t="shared" si="169"/>
        <v>1476</v>
      </c>
      <c r="AS861">
        <f t="shared" si="171"/>
        <v>8737</v>
      </c>
    </row>
    <row r="862" spans="1:45">
      <c r="A862" t="str">
        <f t="shared" si="172"/>
        <v>4117230408</v>
      </c>
      <c r="B862" t="str">
        <f t="shared" si="173"/>
        <v>41172ES Spanish</v>
      </c>
      <c r="C862" s="1">
        <v>41172</v>
      </c>
      <c r="D862">
        <v>30408</v>
      </c>
      <c r="E862" t="s">
        <v>449</v>
      </c>
      <c r="F862" t="s">
        <v>67</v>
      </c>
      <c r="G862" t="s">
        <v>45</v>
      </c>
      <c r="H862" t="s">
        <v>347</v>
      </c>
      <c r="I862">
        <v>37788</v>
      </c>
      <c r="J862">
        <v>45</v>
      </c>
      <c r="K862">
        <v>20043</v>
      </c>
      <c r="L862">
        <v>125</v>
      </c>
      <c r="N862">
        <v>152</v>
      </c>
      <c r="O862">
        <v>8233</v>
      </c>
      <c r="P862">
        <v>631</v>
      </c>
      <c r="Q862">
        <v>45</v>
      </c>
      <c r="R862">
        <v>1527</v>
      </c>
      <c r="S862">
        <v>21</v>
      </c>
      <c r="V862">
        <v>8</v>
      </c>
      <c r="W862">
        <v>1822</v>
      </c>
      <c r="X862">
        <v>1765</v>
      </c>
      <c r="Z862">
        <v>1566</v>
      </c>
      <c r="AA862">
        <v>2623</v>
      </c>
      <c r="AI862">
        <v>10</v>
      </c>
      <c r="AK862">
        <f t="shared" si="164"/>
        <v>37784</v>
      </c>
      <c r="AL862">
        <f t="shared" si="165"/>
        <v>4</v>
      </c>
      <c r="AM862" s="16">
        <f t="shared" si="166"/>
        <v>1.0585371017254155E-4</v>
      </c>
      <c r="AN862">
        <f t="shared" si="167"/>
        <v>30000</v>
      </c>
      <c r="AO862">
        <f t="shared" si="168"/>
        <v>28428</v>
      </c>
      <c r="AP862">
        <f t="shared" si="170"/>
        <v>36023</v>
      </c>
      <c r="AQ862">
        <f t="shared" si="169"/>
        <v>1572</v>
      </c>
      <c r="AS862">
        <f t="shared" si="171"/>
        <v>6019</v>
      </c>
    </row>
    <row r="863" spans="1:45">
      <c r="A863" t="str">
        <f t="shared" si="172"/>
        <v>4117230400</v>
      </c>
      <c r="B863" t="str">
        <f t="shared" si="173"/>
        <v>41172ES Spanish</v>
      </c>
      <c r="C863" s="1">
        <v>41172</v>
      </c>
      <c r="D863">
        <v>30400</v>
      </c>
      <c r="E863" t="s">
        <v>448</v>
      </c>
      <c r="F863" t="s">
        <v>67</v>
      </c>
      <c r="G863" t="s">
        <v>45</v>
      </c>
      <c r="H863" t="s">
        <v>347</v>
      </c>
      <c r="I863">
        <v>30937</v>
      </c>
      <c r="J863">
        <v>55</v>
      </c>
      <c r="K863">
        <v>20677</v>
      </c>
      <c r="L863">
        <v>1042</v>
      </c>
      <c r="N863">
        <v>1070</v>
      </c>
      <c r="O863">
        <v>4683</v>
      </c>
      <c r="P863">
        <v>480</v>
      </c>
      <c r="Q863">
        <v>55</v>
      </c>
      <c r="R863">
        <v>31</v>
      </c>
      <c r="S863">
        <v>24</v>
      </c>
      <c r="V863">
        <v>54</v>
      </c>
      <c r="W863">
        <v>1780</v>
      </c>
      <c r="X863">
        <v>1751</v>
      </c>
      <c r="Y863">
        <v>243</v>
      </c>
      <c r="AI863">
        <v>8.1</v>
      </c>
      <c r="AK863">
        <f t="shared" si="164"/>
        <v>30344</v>
      </c>
      <c r="AL863">
        <f t="shared" si="165"/>
        <v>593</v>
      </c>
      <c r="AM863" s="16">
        <f t="shared" si="166"/>
        <v>1.9167986553318032E-2</v>
      </c>
      <c r="AN863">
        <f t="shared" si="167"/>
        <v>26516</v>
      </c>
      <c r="AO863">
        <f t="shared" si="168"/>
        <v>26430</v>
      </c>
      <c r="AP863">
        <f t="shared" si="170"/>
        <v>29186</v>
      </c>
      <c r="AQ863">
        <f t="shared" si="169"/>
        <v>86</v>
      </c>
      <c r="AS863">
        <f t="shared" si="171"/>
        <v>2077</v>
      </c>
    </row>
    <row r="864" spans="1:45">
      <c r="A864" t="str">
        <f t="shared" si="172"/>
        <v>4117230405</v>
      </c>
      <c r="B864" t="str">
        <f t="shared" si="173"/>
        <v>41172ES Spanish</v>
      </c>
      <c r="C864" s="1">
        <v>41172</v>
      </c>
      <c r="D864">
        <v>30405</v>
      </c>
      <c r="E864" t="s">
        <v>451</v>
      </c>
      <c r="F864" t="s">
        <v>67</v>
      </c>
      <c r="G864" t="s">
        <v>45</v>
      </c>
      <c r="H864" t="s">
        <v>347</v>
      </c>
      <c r="I864">
        <v>37837</v>
      </c>
      <c r="J864">
        <v>51</v>
      </c>
      <c r="K864">
        <v>29024</v>
      </c>
      <c r="L864">
        <v>576</v>
      </c>
      <c r="N864">
        <v>760</v>
      </c>
      <c r="O864">
        <v>1410</v>
      </c>
      <c r="P864">
        <v>608</v>
      </c>
      <c r="Q864">
        <v>51</v>
      </c>
      <c r="R864">
        <v>985</v>
      </c>
      <c r="S864">
        <v>4</v>
      </c>
      <c r="V864">
        <v>4</v>
      </c>
      <c r="W864">
        <v>1595</v>
      </c>
      <c r="X864">
        <v>1714</v>
      </c>
      <c r="Y864">
        <v>657</v>
      </c>
      <c r="Z864">
        <v>1612</v>
      </c>
      <c r="AI864">
        <v>10</v>
      </c>
      <c r="AK864">
        <f t="shared" si="164"/>
        <v>37812</v>
      </c>
      <c r="AL864">
        <f t="shared" si="165"/>
        <v>25</v>
      </c>
      <c r="AM864" s="16">
        <f t="shared" si="166"/>
        <v>6.60728916140286E-4</v>
      </c>
      <c r="AN864">
        <f t="shared" si="167"/>
        <v>32230</v>
      </c>
      <c r="AO864">
        <f t="shared" si="168"/>
        <v>31194</v>
      </c>
      <c r="AP864">
        <f t="shared" si="170"/>
        <v>36123</v>
      </c>
      <c r="AQ864">
        <f t="shared" si="169"/>
        <v>1036</v>
      </c>
      <c r="AS864">
        <f t="shared" si="171"/>
        <v>3868</v>
      </c>
    </row>
    <row r="865" spans="1:45">
      <c r="A865" t="str">
        <f t="shared" si="172"/>
        <v>4117230404</v>
      </c>
      <c r="B865" t="str">
        <f t="shared" si="173"/>
        <v>41172ES Spanish</v>
      </c>
      <c r="C865" s="1">
        <v>41172</v>
      </c>
      <c r="D865">
        <v>30404</v>
      </c>
      <c r="E865" t="s">
        <v>447</v>
      </c>
      <c r="F865" t="s">
        <v>67</v>
      </c>
      <c r="G865" t="s">
        <v>45</v>
      </c>
      <c r="H865" t="s">
        <v>347</v>
      </c>
      <c r="I865">
        <v>37429</v>
      </c>
      <c r="J865">
        <v>64</v>
      </c>
      <c r="K865">
        <v>28241</v>
      </c>
      <c r="L865">
        <v>874</v>
      </c>
      <c r="N865">
        <v>864</v>
      </c>
      <c r="O865">
        <v>3129</v>
      </c>
      <c r="P865">
        <v>504</v>
      </c>
      <c r="Q865">
        <v>64</v>
      </c>
      <c r="R865">
        <v>1467</v>
      </c>
      <c r="S865">
        <v>7</v>
      </c>
      <c r="V865">
        <v>16</v>
      </c>
      <c r="W865">
        <v>1818</v>
      </c>
      <c r="X865">
        <v>1812</v>
      </c>
      <c r="AI865">
        <v>9.9</v>
      </c>
      <c r="AK865">
        <f t="shared" si="164"/>
        <v>37411</v>
      </c>
      <c r="AL865">
        <f t="shared" si="165"/>
        <v>18</v>
      </c>
      <c r="AM865" s="16">
        <f t="shared" si="166"/>
        <v>4.8091052392529857E-4</v>
      </c>
      <c r="AN865">
        <f t="shared" si="167"/>
        <v>33765</v>
      </c>
      <c r="AO865">
        <f t="shared" si="168"/>
        <v>32234</v>
      </c>
      <c r="AP865">
        <f t="shared" si="170"/>
        <v>35617</v>
      </c>
      <c r="AQ865">
        <f t="shared" si="169"/>
        <v>1531</v>
      </c>
      <c r="AS865">
        <f t="shared" si="171"/>
        <v>1834</v>
      </c>
    </row>
    <row r="866" spans="1:45">
      <c r="A866" t="str">
        <f t="shared" si="172"/>
        <v>4117230510</v>
      </c>
      <c r="B866" t="str">
        <f t="shared" si="173"/>
        <v>41172ES Spanish</v>
      </c>
      <c r="C866" s="1">
        <v>41172</v>
      </c>
      <c r="D866">
        <v>30510</v>
      </c>
      <c r="E866" t="s">
        <v>450</v>
      </c>
      <c r="F866" t="s">
        <v>67</v>
      </c>
      <c r="G866" t="s">
        <v>45</v>
      </c>
      <c r="H866" t="s">
        <v>347</v>
      </c>
      <c r="I866">
        <v>31785</v>
      </c>
      <c r="J866">
        <v>44</v>
      </c>
      <c r="K866">
        <v>25058</v>
      </c>
      <c r="L866">
        <v>1319</v>
      </c>
      <c r="N866">
        <v>1286</v>
      </c>
      <c r="O866">
        <v>1502</v>
      </c>
      <c r="P866">
        <v>634</v>
      </c>
      <c r="Q866">
        <v>44</v>
      </c>
      <c r="R866">
        <v>28</v>
      </c>
      <c r="S866">
        <v>3</v>
      </c>
      <c r="V866">
        <v>3</v>
      </c>
      <c r="W866">
        <v>1859</v>
      </c>
      <c r="X866">
        <v>1753</v>
      </c>
      <c r="Y866">
        <v>218</v>
      </c>
      <c r="Z866">
        <v>10</v>
      </c>
      <c r="AI866">
        <v>8.3000000000000007</v>
      </c>
      <c r="AK866">
        <f t="shared" si="164"/>
        <v>31761</v>
      </c>
      <c r="AL866">
        <f t="shared" si="165"/>
        <v>24</v>
      </c>
      <c r="AM866" s="16">
        <f t="shared" si="166"/>
        <v>7.5507314771118452E-4</v>
      </c>
      <c r="AN866">
        <f t="shared" si="167"/>
        <v>27918</v>
      </c>
      <c r="AO866">
        <f t="shared" si="168"/>
        <v>27846</v>
      </c>
      <c r="AP866">
        <f t="shared" si="170"/>
        <v>30032</v>
      </c>
      <c r="AQ866">
        <f t="shared" si="169"/>
        <v>72</v>
      </c>
      <c r="AS866">
        <f t="shared" si="171"/>
        <v>2090</v>
      </c>
    </row>
    <row r="867" spans="1:45">
      <c r="A867" t="str">
        <f t="shared" si="172"/>
        <v>4117230091</v>
      </c>
      <c r="B867" t="str">
        <f t="shared" si="173"/>
        <v>41172ES Spanish</v>
      </c>
      <c r="C867" s="1">
        <v>41172</v>
      </c>
      <c r="D867">
        <v>30091</v>
      </c>
      <c r="E867" t="s">
        <v>453</v>
      </c>
      <c r="F867" t="s">
        <v>67</v>
      </c>
      <c r="G867" t="s">
        <v>45</v>
      </c>
      <c r="H867" t="s">
        <v>352</v>
      </c>
      <c r="I867">
        <v>31714</v>
      </c>
      <c r="J867">
        <v>49</v>
      </c>
      <c r="K867">
        <v>18779</v>
      </c>
      <c r="L867">
        <v>392</v>
      </c>
      <c r="N867">
        <v>540</v>
      </c>
      <c r="O867">
        <v>3069</v>
      </c>
      <c r="P867">
        <v>454</v>
      </c>
      <c r="Q867">
        <v>49</v>
      </c>
      <c r="R867">
        <v>358</v>
      </c>
      <c r="S867">
        <v>5</v>
      </c>
      <c r="V867">
        <v>206</v>
      </c>
      <c r="W867">
        <v>1744</v>
      </c>
      <c r="X867">
        <v>1794</v>
      </c>
      <c r="Z867">
        <v>4183</v>
      </c>
      <c r="AI867">
        <v>8.3000000000000007</v>
      </c>
      <c r="AK867">
        <f t="shared" si="164"/>
        <v>30722</v>
      </c>
      <c r="AL867">
        <f t="shared" si="165"/>
        <v>992</v>
      </c>
      <c r="AM867" s="16">
        <f t="shared" si="166"/>
        <v>3.1279561077126823E-2</v>
      </c>
      <c r="AN867">
        <f t="shared" si="167"/>
        <v>22795</v>
      </c>
      <c r="AO867">
        <f t="shared" si="168"/>
        <v>22388</v>
      </c>
      <c r="AP867">
        <f t="shared" si="170"/>
        <v>29920</v>
      </c>
      <c r="AQ867">
        <f t="shared" si="169"/>
        <v>407</v>
      </c>
      <c r="AS867">
        <f t="shared" si="171"/>
        <v>6133</v>
      </c>
    </row>
    <row r="868" spans="1:45">
      <c r="A868" t="str">
        <f t="shared" si="172"/>
        <v>4117230548</v>
      </c>
      <c r="B868" t="str">
        <f t="shared" si="173"/>
        <v>41172ES Spanish</v>
      </c>
      <c r="C868" s="1">
        <v>41172</v>
      </c>
      <c r="D868">
        <v>30548</v>
      </c>
      <c r="E868" t="s">
        <v>456</v>
      </c>
      <c r="F868" t="s">
        <v>67</v>
      </c>
      <c r="G868" t="s">
        <v>45</v>
      </c>
      <c r="H868" t="s">
        <v>352</v>
      </c>
      <c r="I868">
        <v>30703</v>
      </c>
      <c r="J868">
        <v>48</v>
      </c>
      <c r="K868">
        <v>18758</v>
      </c>
      <c r="L868">
        <v>502</v>
      </c>
      <c r="N868">
        <v>502</v>
      </c>
      <c r="O868">
        <v>3418</v>
      </c>
      <c r="P868">
        <v>472</v>
      </c>
      <c r="Q868">
        <v>50</v>
      </c>
      <c r="R868">
        <v>223</v>
      </c>
      <c r="S868">
        <v>9</v>
      </c>
      <c r="V868">
        <v>29</v>
      </c>
      <c r="W868">
        <v>1687</v>
      </c>
      <c r="X868">
        <v>1693</v>
      </c>
      <c r="Z868">
        <v>4335</v>
      </c>
      <c r="AI868">
        <v>8.1</v>
      </c>
      <c r="AK868">
        <f t="shared" si="164"/>
        <v>30695</v>
      </c>
      <c r="AL868">
        <f t="shared" si="165"/>
        <v>8</v>
      </c>
      <c r="AM868" s="16">
        <f t="shared" si="166"/>
        <v>2.6056085724522035E-4</v>
      </c>
      <c r="AN868">
        <f t="shared" si="167"/>
        <v>22951</v>
      </c>
      <c r="AO868">
        <f t="shared" si="168"/>
        <v>22678</v>
      </c>
      <c r="AP868">
        <f t="shared" si="170"/>
        <v>29010</v>
      </c>
      <c r="AQ868">
        <f t="shared" si="169"/>
        <v>273</v>
      </c>
      <c r="AS868">
        <f t="shared" si="171"/>
        <v>6051</v>
      </c>
    </row>
    <row r="869" spans="1:45">
      <c r="A869" t="str">
        <f t="shared" si="172"/>
        <v>4117230434</v>
      </c>
      <c r="B869" t="str">
        <f t="shared" si="173"/>
        <v>41172ES Spanish</v>
      </c>
      <c r="C869" s="1">
        <v>41172</v>
      </c>
      <c r="D869">
        <v>30434</v>
      </c>
      <c r="E869" t="s">
        <v>655</v>
      </c>
      <c r="F869" t="s">
        <v>67</v>
      </c>
      <c r="G869" t="s">
        <v>45</v>
      </c>
      <c r="H869" t="s">
        <v>352</v>
      </c>
      <c r="I869">
        <v>36119</v>
      </c>
      <c r="J869">
        <v>54</v>
      </c>
      <c r="K869">
        <v>24973</v>
      </c>
      <c r="L869">
        <v>132</v>
      </c>
      <c r="N869">
        <v>125</v>
      </c>
      <c r="O869">
        <v>2902</v>
      </c>
      <c r="P869">
        <v>519</v>
      </c>
      <c r="Q869">
        <v>54</v>
      </c>
      <c r="R869">
        <v>298</v>
      </c>
      <c r="S869">
        <v>12</v>
      </c>
      <c r="V869">
        <v>17</v>
      </c>
      <c r="W869">
        <v>1804</v>
      </c>
      <c r="X869">
        <v>1803</v>
      </c>
      <c r="Y869">
        <v>536</v>
      </c>
      <c r="Z869">
        <v>3592</v>
      </c>
      <c r="AI869">
        <v>9.5</v>
      </c>
      <c r="AK869">
        <f t="shared" si="164"/>
        <v>36104</v>
      </c>
      <c r="AL869">
        <f t="shared" si="165"/>
        <v>15</v>
      </c>
      <c r="AM869" s="16">
        <f t="shared" si="166"/>
        <v>4.152938896425704E-4</v>
      </c>
      <c r="AN869">
        <f t="shared" si="167"/>
        <v>28352</v>
      </c>
      <c r="AO869">
        <f t="shared" si="168"/>
        <v>28000</v>
      </c>
      <c r="AP869">
        <f t="shared" si="170"/>
        <v>34316</v>
      </c>
      <c r="AQ869">
        <f t="shared" si="169"/>
        <v>352</v>
      </c>
      <c r="AS869">
        <f t="shared" si="171"/>
        <v>5949</v>
      </c>
    </row>
    <row r="870" spans="1:45">
      <c r="A870" t="str">
        <f t="shared" si="172"/>
        <v>4117230295</v>
      </c>
      <c r="B870" t="str">
        <f t="shared" si="173"/>
        <v>41172ES Spanish</v>
      </c>
      <c r="C870" s="1">
        <v>41172</v>
      </c>
      <c r="D870">
        <v>30295</v>
      </c>
      <c r="E870" t="s">
        <v>454</v>
      </c>
      <c r="F870" t="s">
        <v>67</v>
      </c>
      <c r="G870" t="s">
        <v>45</v>
      </c>
      <c r="H870" t="s">
        <v>352</v>
      </c>
      <c r="I870">
        <v>37780</v>
      </c>
      <c r="J870">
        <v>45</v>
      </c>
      <c r="K870">
        <v>19459</v>
      </c>
      <c r="L870">
        <v>1162</v>
      </c>
      <c r="N870">
        <v>1141</v>
      </c>
      <c r="O870">
        <v>8142</v>
      </c>
      <c r="P870">
        <v>639</v>
      </c>
      <c r="Q870">
        <v>45</v>
      </c>
      <c r="R870">
        <v>1045</v>
      </c>
      <c r="S870">
        <v>24</v>
      </c>
      <c r="V870">
        <v>7</v>
      </c>
      <c r="W870">
        <v>840</v>
      </c>
      <c r="X870">
        <v>1787</v>
      </c>
      <c r="Y870">
        <v>967</v>
      </c>
      <c r="Z870">
        <v>4</v>
      </c>
      <c r="AA870">
        <v>4221</v>
      </c>
      <c r="AE870">
        <v>74</v>
      </c>
      <c r="AI870">
        <v>10</v>
      </c>
      <c r="AK870">
        <f t="shared" si="164"/>
        <v>37732</v>
      </c>
      <c r="AL870">
        <f t="shared" si="165"/>
        <v>48</v>
      </c>
      <c r="AM870" s="16">
        <f t="shared" si="166"/>
        <v>1.270513499205929E-3</v>
      </c>
      <c r="AN870">
        <f t="shared" si="167"/>
        <v>29832</v>
      </c>
      <c r="AO870">
        <f t="shared" si="168"/>
        <v>28742</v>
      </c>
      <c r="AP870">
        <f t="shared" si="170"/>
        <v>35993</v>
      </c>
      <c r="AQ870">
        <f t="shared" si="169"/>
        <v>1090</v>
      </c>
      <c r="AS870">
        <f t="shared" si="171"/>
        <v>6113</v>
      </c>
    </row>
    <row r="871" spans="1:45">
      <c r="A871" t="str">
        <f t="shared" si="172"/>
        <v>4117230588</v>
      </c>
      <c r="B871" t="str">
        <f t="shared" si="173"/>
        <v>41172ES Spanish</v>
      </c>
      <c r="C871" s="1">
        <v>41172</v>
      </c>
      <c r="D871">
        <v>30588</v>
      </c>
      <c r="E871" t="s">
        <v>460</v>
      </c>
      <c r="F871" t="s">
        <v>67</v>
      </c>
      <c r="G871" t="s">
        <v>45</v>
      </c>
      <c r="H871" t="s">
        <v>352</v>
      </c>
      <c r="I871">
        <v>30742</v>
      </c>
      <c r="J871">
        <v>34</v>
      </c>
      <c r="K871">
        <v>19390</v>
      </c>
      <c r="L871">
        <v>653</v>
      </c>
      <c r="N871">
        <v>989</v>
      </c>
      <c r="O871">
        <v>4517</v>
      </c>
      <c r="P871">
        <v>722</v>
      </c>
      <c r="Q871">
        <v>34</v>
      </c>
      <c r="R871">
        <v>21</v>
      </c>
      <c r="S871">
        <v>9</v>
      </c>
      <c r="V871">
        <v>11</v>
      </c>
      <c r="W871">
        <v>1743</v>
      </c>
      <c r="X871">
        <v>1800</v>
      </c>
      <c r="Z871">
        <v>2179</v>
      </c>
      <c r="AI871">
        <v>8</v>
      </c>
      <c r="AK871">
        <f t="shared" si="164"/>
        <v>30684</v>
      </c>
      <c r="AL871">
        <f t="shared" si="165"/>
        <v>58</v>
      </c>
      <c r="AM871" s="16">
        <f t="shared" si="166"/>
        <v>1.886669702686878E-3</v>
      </c>
      <c r="AN871">
        <f t="shared" si="167"/>
        <v>24951</v>
      </c>
      <c r="AO871">
        <f t="shared" si="168"/>
        <v>24896</v>
      </c>
      <c r="AP871">
        <f t="shared" si="170"/>
        <v>28942</v>
      </c>
      <c r="AQ871">
        <f t="shared" si="169"/>
        <v>55</v>
      </c>
      <c r="AS871">
        <f t="shared" si="171"/>
        <v>3933</v>
      </c>
    </row>
    <row r="872" spans="1:45">
      <c r="A872" t="str">
        <f t="shared" si="172"/>
        <v>4117230326</v>
      </c>
      <c r="B872" t="str">
        <f t="shared" si="173"/>
        <v>41172ES Spanish</v>
      </c>
      <c r="C872" s="1">
        <v>41172</v>
      </c>
      <c r="D872">
        <v>30326</v>
      </c>
      <c r="E872" t="s">
        <v>452</v>
      </c>
      <c r="F872" t="s">
        <v>67</v>
      </c>
      <c r="G872" t="s">
        <v>45</v>
      </c>
      <c r="H872" t="s">
        <v>352</v>
      </c>
      <c r="I872">
        <v>30983</v>
      </c>
      <c r="J872">
        <v>27</v>
      </c>
      <c r="K872">
        <v>16799</v>
      </c>
      <c r="L872">
        <v>133</v>
      </c>
      <c r="N872">
        <v>134</v>
      </c>
      <c r="O872">
        <v>6269</v>
      </c>
      <c r="P872">
        <v>859</v>
      </c>
      <c r="Q872">
        <v>27</v>
      </c>
      <c r="R872">
        <v>823</v>
      </c>
      <c r="S872">
        <v>19</v>
      </c>
      <c r="V872">
        <v>11</v>
      </c>
      <c r="W872">
        <v>1762</v>
      </c>
      <c r="X872">
        <v>1736</v>
      </c>
      <c r="Y872">
        <v>697</v>
      </c>
      <c r="Z872">
        <v>2725</v>
      </c>
      <c r="AI872">
        <v>8.1</v>
      </c>
      <c r="AK872">
        <f t="shared" si="164"/>
        <v>30983</v>
      </c>
      <c r="AL872">
        <f t="shared" si="165"/>
        <v>0</v>
      </c>
      <c r="AM872" s="16">
        <f t="shared" si="166"/>
        <v>0</v>
      </c>
      <c r="AN872">
        <f t="shared" si="167"/>
        <v>24052</v>
      </c>
      <c r="AO872">
        <f t="shared" si="168"/>
        <v>23202</v>
      </c>
      <c r="AP872">
        <f t="shared" si="170"/>
        <v>29247</v>
      </c>
      <c r="AQ872">
        <f t="shared" si="169"/>
        <v>850</v>
      </c>
      <c r="AS872">
        <f t="shared" si="171"/>
        <v>5195</v>
      </c>
    </row>
    <row r="873" spans="1:45">
      <c r="A873" t="str">
        <f t="shared" si="172"/>
        <v>4117230307</v>
      </c>
      <c r="B873" t="str">
        <f t="shared" si="173"/>
        <v>41172ES Spanish</v>
      </c>
      <c r="C873" s="1">
        <v>41172</v>
      </c>
      <c r="D873">
        <v>30307</v>
      </c>
      <c r="E873" t="s">
        <v>458</v>
      </c>
      <c r="F873" t="s">
        <v>67</v>
      </c>
      <c r="G873" t="s">
        <v>45</v>
      </c>
      <c r="H873" t="s">
        <v>352</v>
      </c>
      <c r="I873">
        <v>31565</v>
      </c>
      <c r="J873">
        <v>26</v>
      </c>
      <c r="K873">
        <v>17541</v>
      </c>
      <c r="L873">
        <v>354</v>
      </c>
      <c r="N873">
        <v>371</v>
      </c>
      <c r="O873">
        <v>3701</v>
      </c>
      <c r="P873">
        <v>831</v>
      </c>
      <c r="Q873">
        <v>26</v>
      </c>
      <c r="R873">
        <v>14</v>
      </c>
      <c r="S873">
        <v>6</v>
      </c>
      <c r="V873">
        <v>24</v>
      </c>
      <c r="W873">
        <v>1166</v>
      </c>
      <c r="X873">
        <v>1734</v>
      </c>
      <c r="Z873">
        <v>3484</v>
      </c>
      <c r="AA873">
        <v>3499</v>
      </c>
      <c r="AI873">
        <v>8.3000000000000007</v>
      </c>
      <c r="AK873">
        <f t="shared" si="164"/>
        <v>31560</v>
      </c>
      <c r="AL873">
        <f t="shared" si="165"/>
        <v>5</v>
      </c>
      <c r="AM873" s="16">
        <f t="shared" si="166"/>
        <v>1.5840329478853161E-4</v>
      </c>
      <c r="AN873">
        <f t="shared" si="167"/>
        <v>21653</v>
      </c>
      <c r="AO873">
        <f t="shared" si="168"/>
        <v>21613</v>
      </c>
      <c r="AP873">
        <f t="shared" si="170"/>
        <v>29831</v>
      </c>
      <c r="AQ873">
        <f t="shared" si="169"/>
        <v>40</v>
      </c>
      <c r="AS873">
        <f t="shared" si="171"/>
        <v>8173</v>
      </c>
    </row>
    <row r="874" spans="1:45">
      <c r="A874" t="str">
        <f t="shared" si="172"/>
        <v>4117230359</v>
      </c>
      <c r="B874" t="str">
        <f t="shared" si="173"/>
        <v>41172ES Spanish</v>
      </c>
      <c r="C874" s="1">
        <v>41172</v>
      </c>
      <c r="D874">
        <v>30359</v>
      </c>
      <c r="E874" t="s">
        <v>455</v>
      </c>
      <c r="F874" t="s">
        <v>67</v>
      </c>
      <c r="G874" t="s">
        <v>45</v>
      </c>
      <c r="H874" t="s">
        <v>352</v>
      </c>
      <c r="I874">
        <v>31481</v>
      </c>
      <c r="J874">
        <v>17</v>
      </c>
      <c r="K874">
        <v>21770</v>
      </c>
      <c r="L874">
        <v>225</v>
      </c>
      <c r="N874">
        <v>213</v>
      </c>
      <c r="O874">
        <v>4447</v>
      </c>
      <c r="P874">
        <v>1555</v>
      </c>
      <c r="Q874">
        <v>16</v>
      </c>
      <c r="R874">
        <v>10</v>
      </c>
      <c r="S874">
        <v>7</v>
      </c>
      <c r="V874">
        <v>25</v>
      </c>
      <c r="W874">
        <v>551</v>
      </c>
      <c r="X874">
        <v>1800</v>
      </c>
      <c r="Y874">
        <v>809</v>
      </c>
      <c r="AA874">
        <v>1823</v>
      </c>
      <c r="AI874">
        <v>8.1999999999999993</v>
      </c>
      <c r="AK874">
        <f t="shared" si="164"/>
        <v>31464</v>
      </c>
      <c r="AL874">
        <f t="shared" si="165"/>
        <v>17</v>
      </c>
      <c r="AM874" s="16">
        <f t="shared" si="166"/>
        <v>5.4000825894984271E-4</v>
      </c>
      <c r="AN874">
        <f t="shared" si="167"/>
        <v>26456</v>
      </c>
      <c r="AO874">
        <f t="shared" si="168"/>
        <v>26430</v>
      </c>
      <c r="AP874">
        <f t="shared" si="170"/>
        <v>29681</v>
      </c>
      <c r="AQ874">
        <f t="shared" si="169"/>
        <v>26</v>
      </c>
      <c r="AS874">
        <f t="shared" si="171"/>
        <v>3208</v>
      </c>
    </row>
    <row r="875" spans="1:45">
      <c r="A875" t="str">
        <f t="shared" si="172"/>
        <v>4117230363</v>
      </c>
      <c r="B875" t="str">
        <f t="shared" si="173"/>
        <v>41172ES Spanish</v>
      </c>
      <c r="C875" s="1">
        <v>41172</v>
      </c>
      <c r="D875">
        <v>30363</v>
      </c>
      <c r="E875" t="s">
        <v>459</v>
      </c>
      <c r="F875" t="s">
        <v>67</v>
      </c>
      <c r="G875" t="s">
        <v>45</v>
      </c>
      <c r="H875" t="s">
        <v>352</v>
      </c>
      <c r="I875">
        <v>30599</v>
      </c>
      <c r="J875">
        <v>60</v>
      </c>
      <c r="K875">
        <v>20815</v>
      </c>
      <c r="L875">
        <v>859</v>
      </c>
      <c r="N875">
        <v>869</v>
      </c>
      <c r="O875">
        <v>2804</v>
      </c>
      <c r="P875">
        <v>408</v>
      </c>
      <c r="Q875">
        <v>63</v>
      </c>
      <c r="R875">
        <v>428</v>
      </c>
      <c r="S875">
        <v>8</v>
      </c>
      <c r="V875">
        <v>14</v>
      </c>
      <c r="W875">
        <v>1639</v>
      </c>
      <c r="X875">
        <v>1814</v>
      </c>
      <c r="Z875">
        <v>2148</v>
      </c>
      <c r="AI875">
        <v>8</v>
      </c>
      <c r="AK875">
        <f t="shared" si="164"/>
        <v>30594</v>
      </c>
      <c r="AL875">
        <f t="shared" si="165"/>
        <v>5</v>
      </c>
      <c r="AM875" s="16">
        <f t="shared" si="166"/>
        <v>1.6340403281152978E-4</v>
      </c>
      <c r="AN875">
        <f t="shared" si="167"/>
        <v>24979</v>
      </c>
      <c r="AO875">
        <f t="shared" si="168"/>
        <v>24488</v>
      </c>
      <c r="AP875">
        <f t="shared" si="170"/>
        <v>28785</v>
      </c>
      <c r="AQ875">
        <f t="shared" si="169"/>
        <v>491</v>
      </c>
      <c r="AS875">
        <f t="shared" si="171"/>
        <v>3801</v>
      </c>
    </row>
    <row r="876" spans="1:45">
      <c r="A876" t="str">
        <f t="shared" si="172"/>
        <v>4117230436</v>
      </c>
      <c r="B876" t="str">
        <f t="shared" si="173"/>
        <v>41172ES Spanish</v>
      </c>
      <c r="C876" s="1">
        <v>41172</v>
      </c>
      <c r="D876">
        <v>30436</v>
      </c>
      <c r="E876" t="s">
        <v>630</v>
      </c>
      <c r="F876" t="s">
        <v>67</v>
      </c>
      <c r="G876" t="s">
        <v>45</v>
      </c>
      <c r="H876" t="s">
        <v>352</v>
      </c>
      <c r="I876">
        <v>36108</v>
      </c>
      <c r="J876">
        <v>56</v>
      </c>
      <c r="K876">
        <v>24505</v>
      </c>
      <c r="L876">
        <v>255</v>
      </c>
      <c r="N876">
        <v>508</v>
      </c>
      <c r="O876">
        <v>2102</v>
      </c>
      <c r="P876">
        <v>480</v>
      </c>
      <c r="Q876">
        <v>56</v>
      </c>
      <c r="R876">
        <v>295</v>
      </c>
      <c r="S876">
        <v>7</v>
      </c>
      <c r="V876">
        <v>23</v>
      </c>
      <c r="W876">
        <v>1762</v>
      </c>
      <c r="X876">
        <v>1774</v>
      </c>
      <c r="Y876">
        <v>1196</v>
      </c>
      <c r="Z876">
        <v>3890</v>
      </c>
      <c r="AI876">
        <v>9.5</v>
      </c>
      <c r="AK876">
        <f t="shared" ref="AK876:AK939" si="174">K876+N876+O876+R876+SUM(V876:AH876)+Q876</f>
        <v>36111</v>
      </c>
      <c r="AL876">
        <f t="shared" ref="AL876:AL939" si="175">IF(I876-AK876&lt;0,0,I876-AK876)</f>
        <v>0</v>
      </c>
      <c r="AM876" s="16">
        <f t="shared" ref="AM876:AM939" si="176">AL876/I876</f>
        <v>0</v>
      </c>
      <c r="AN876">
        <f t="shared" ref="AN876:AN939" si="177">K876+N876+O876+Q876+R876</f>
        <v>27466</v>
      </c>
      <c r="AO876">
        <f t="shared" ref="AO876:AO939" si="178">K876+N876+O876</f>
        <v>27115</v>
      </c>
      <c r="AP876">
        <f t="shared" si="170"/>
        <v>34334</v>
      </c>
      <c r="AQ876">
        <f t="shared" ref="AQ876:AQ939" si="179">R876+Q876</f>
        <v>351</v>
      </c>
      <c r="AS876">
        <f t="shared" si="171"/>
        <v>6871</v>
      </c>
    </row>
    <row r="877" spans="1:45">
      <c r="A877" t="str">
        <f t="shared" si="172"/>
        <v>4117230089</v>
      </c>
      <c r="B877" t="str">
        <f t="shared" si="173"/>
        <v>41172ES Spanish</v>
      </c>
      <c r="C877" s="1">
        <v>41172</v>
      </c>
      <c r="D877">
        <v>30089</v>
      </c>
      <c r="E877" t="s">
        <v>461</v>
      </c>
      <c r="F877" t="s">
        <v>67</v>
      </c>
      <c r="G877" t="s">
        <v>45</v>
      </c>
      <c r="H877" t="s">
        <v>352</v>
      </c>
      <c r="I877">
        <v>31098</v>
      </c>
      <c r="J877">
        <v>30</v>
      </c>
      <c r="K877">
        <v>20110</v>
      </c>
      <c r="L877">
        <v>538</v>
      </c>
      <c r="N877">
        <v>531</v>
      </c>
      <c r="O877">
        <v>4270</v>
      </c>
      <c r="P877">
        <v>831</v>
      </c>
      <c r="Q877">
        <v>30</v>
      </c>
      <c r="R877">
        <v>18</v>
      </c>
      <c r="S877">
        <v>11</v>
      </c>
      <c r="V877">
        <v>319</v>
      </c>
      <c r="W877">
        <v>1711</v>
      </c>
      <c r="X877">
        <v>1769</v>
      </c>
      <c r="Z877">
        <v>2305</v>
      </c>
      <c r="AI877">
        <v>8.1</v>
      </c>
      <c r="AK877">
        <f t="shared" si="174"/>
        <v>31063</v>
      </c>
      <c r="AL877">
        <f t="shared" si="175"/>
        <v>35</v>
      </c>
      <c r="AM877" s="16">
        <f t="shared" si="176"/>
        <v>1.1254743070293908E-3</v>
      </c>
      <c r="AN877">
        <f t="shared" si="177"/>
        <v>24959</v>
      </c>
      <c r="AO877">
        <f t="shared" si="178"/>
        <v>24911</v>
      </c>
      <c r="AP877">
        <f t="shared" si="170"/>
        <v>29329</v>
      </c>
      <c r="AQ877">
        <f t="shared" si="179"/>
        <v>48</v>
      </c>
      <c r="AS877">
        <f t="shared" si="171"/>
        <v>4335</v>
      </c>
    </row>
    <row r="878" spans="1:45">
      <c r="A878" t="str">
        <f t="shared" si="172"/>
        <v>4117230344</v>
      </c>
      <c r="B878" t="str">
        <f t="shared" si="173"/>
        <v>41172ES Spanish</v>
      </c>
      <c r="C878" s="1">
        <v>41172</v>
      </c>
      <c r="D878">
        <v>30344</v>
      </c>
      <c r="E878" t="s">
        <v>457</v>
      </c>
      <c r="F878" t="s">
        <v>67</v>
      </c>
      <c r="G878" t="s">
        <v>45</v>
      </c>
      <c r="H878" t="s">
        <v>352</v>
      </c>
      <c r="I878">
        <v>34121</v>
      </c>
      <c r="J878">
        <v>51</v>
      </c>
      <c r="K878">
        <v>19937</v>
      </c>
      <c r="L878">
        <v>1106</v>
      </c>
      <c r="N878">
        <v>1131</v>
      </c>
      <c r="O878">
        <v>6811</v>
      </c>
      <c r="P878">
        <v>546</v>
      </c>
      <c r="Q878">
        <v>51</v>
      </c>
      <c r="R878">
        <v>32</v>
      </c>
      <c r="S878">
        <v>22</v>
      </c>
      <c r="V878">
        <v>229</v>
      </c>
      <c r="W878">
        <v>1684</v>
      </c>
      <c r="X878">
        <v>1738</v>
      </c>
      <c r="Y878">
        <v>262</v>
      </c>
      <c r="Z878">
        <v>2220</v>
      </c>
      <c r="AI878">
        <v>9</v>
      </c>
      <c r="AK878">
        <f t="shared" si="174"/>
        <v>34095</v>
      </c>
      <c r="AL878">
        <f t="shared" si="175"/>
        <v>26</v>
      </c>
      <c r="AM878" s="16">
        <f t="shared" si="176"/>
        <v>7.6199407989214856E-4</v>
      </c>
      <c r="AN878">
        <f t="shared" si="177"/>
        <v>27962</v>
      </c>
      <c r="AO878">
        <f t="shared" si="178"/>
        <v>27879</v>
      </c>
      <c r="AP878">
        <f t="shared" si="170"/>
        <v>32383</v>
      </c>
      <c r="AQ878">
        <f t="shared" si="179"/>
        <v>83</v>
      </c>
      <c r="AS878">
        <f t="shared" si="171"/>
        <v>4395</v>
      </c>
    </row>
    <row r="879" spans="1:45">
      <c r="A879" t="str">
        <f t="shared" si="172"/>
        <v>4117230511</v>
      </c>
      <c r="B879" t="str">
        <f t="shared" si="173"/>
        <v>41172ES Spanish</v>
      </c>
      <c r="C879" s="1">
        <v>41172</v>
      </c>
      <c r="D879">
        <v>30511</v>
      </c>
      <c r="E879" t="s">
        <v>471</v>
      </c>
      <c r="F879" t="s">
        <v>67</v>
      </c>
      <c r="G879" t="s">
        <v>45</v>
      </c>
      <c r="H879" t="s">
        <v>463</v>
      </c>
      <c r="I879">
        <v>30748</v>
      </c>
      <c r="J879">
        <v>55</v>
      </c>
      <c r="K879">
        <v>26022</v>
      </c>
      <c r="L879">
        <v>575</v>
      </c>
      <c r="N879">
        <v>576</v>
      </c>
      <c r="O879">
        <v>206</v>
      </c>
      <c r="P879">
        <v>487</v>
      </c>
      <c r="Q879">
        <v>55</v>
      </c>
      <c r="R879">
        <v>33</v>
      </c>
      <c r="S879">
        <v>1</v>
      </c>
      <c r="V879">
        <v>6</v>
      </c>
      <c r="W879">
        <v>1821</v>
      </c>
      <c r="X879">
        <v>1775</v>
      </c>
      <c r="Y879">
        <v>249</v>
      </c>
      <c r="AI879">
        <v>8</v>
      </c>
      <c r="AK879">
        <f t="shared" si="174"/>
        <v>30743</v>
      </c>
      <c r="AL879">
        <f t="shared" si="175"/>
        <v>5</v>
      </c>
      <c r="AM879" s="16">
        <f t="shared" si="176"/>
        <v>1.6261220241966956E-4</v>
      </c>
      <c r="AN879">
        <f t="shared" si="177"/>
        <v>26892</v>
      </c>
      <c r="AO879">
        <f t="shared" si="178"/>
        <v>26804</v>
      </c>
      <c r="AP879">
        <f t="shared" si="170"/>
        <v>28973</v>
      </c>
      <c r="AQ879">
        <f t="shared" si="179"/>
        <v>88</v>
      </c>
      <c r="AS879">
        <f t="shared" si="171"/>
        <v>2076</v>
      </c>
    </row>
    <row r="880" spans="1:45">
      <c r="A880" t="str">
        <f t="shared" si="172"/>
        <v>4117230498</v>
      </c>
      <c r="B880" t="str">
        <f t="shared" si="173"/>
        <v>41172ES Spanish</v>
      </c>
      <c r="C880" s="1">
        <v>41172</v>
      </c>
      <c r="D880">
        <v>30498</v>
      </c>
      <c r="E880" t="s">
        <v>462</v>
      </c>
      <c r="F880" t="s">
        <v>67</v>
      </c>
      <c r="G880" t="s">
        <v>45</v>
      </c>
      <c r="H880" t="s">
        <v>463</v>
      </c>
      <c r="I880">
        <v>37796</v>
      </c>
      <c r="J880">
        <v>53</v>
      </c>
      <c r="K880">
        <v>24368</v>
      </c>
      <c r="L880">
        <v>709</v>
      </c>
      <c r="N880">
        <v>703</v>
      </c>
      <c r="O880">
        <v>6071</v>
      </c>
      <c r="P880">
        <v>588</v>
      </c>
      <c r="Q880">
        <v>53</v>
      </c>
      <c r="R880">
        <v>1428</v>
      </c>
      <c r="S880">
        <v>30</v>
      </c>
      <c r="V880">
        <v>7</v>
      </c>
      <c r="W880">
        <v>1842</v>
      </c>
      <c r="X880">
        <v>1804</v>
      </c>
      <c r="Z880">
        <v>1513</v>
      </c>
      <c r="AI880">
        <v>10</v>
      </c>
      <c r="AK880">
        <f t="shared" si="174"/>
        <v>37789</v>
      </c>
      <c r="AL880">
        <f t="shared" si="175"/>
        <v>7</v>
      </c>
      <c r="AM880" s="16">
        <f t="shared" si="176"/>
        <v>1.8520478357498147E-4</v>
      </c>
      <c r="AN880">
        <f t="shared" si="177"/>
        <v>32623</v>
      </c>
      <c r="AO880">
        <f t="shared" si="178"/>
        <v>31142</v>
      </c>
      <c r="AP880">
        <f t="shared" si="170"/>
        <v>35992</v>
      </c>
      <c r="AQ880">
        <f t="shared" si="179"/>
        <v>1481</v>
      </c>
      <c r="AS880">
        <f t="shared" si="171"/>
        <v>3362</v>
      </c>
    </row>
    <row r="881" spans="1:45">
      <c r="A881" t="str">
        <f t="shared" si="172"/>
        <v>4117230544</v>
      </c>
      <c r="B881" t="str">
        <f t="shared" si="173"/>
        <v>41172ES Spanish</v>
      </c>
      <c r="C881" s="1">
        <v>41172</v>
      </c>
      <c r="D881">
        <v>30544</v>
      </c>
      <c r="E881" t="s">
        <v>464</v>
      </c>
      <c r="F881" t="s">
        <v>67</v>
      </c>
      <c r="G881" t="s">
        <v>45</v>
      </c>
      <c r="H881" t="s">
        <v>463</v>
      </c>
      <c r="I881">
        <v>36098</v>
      </c>
      <c r="J881">
        <v>85</v>
      </c>
      <c r="K881">
        <v>25032</v>
      </c>
      <c r="L881">
        <v>1956</v>
      </c>
      <c r="N881">
        <v>2830</v>
      </c>
      <c r="O881">
        <v>4025</v>
      </c>
      <c r="P881">
        <v>365</v>
      </c>
      <c r="Q881">
        <v>86</v>
      </c>
      <c r="R881">
        <v>269</v>
      </c>
      <c r="S881">
        <v>30</v>
      </c>
      <c r="V881">
        <v>11</v>
      </c>
      <c r="W881">
        <v>1723</v>
      </c>
      <c r="X881">
        <v>1854</v>
      </c>
      <c r="Y881">
        <v>173</v>
      </c>
      <c r="AI881">
        <v>9.5</v>
      </c>
      <c r="AK881">
        <f t="shared" si="174"/>
        <v>36003</v>
      </c>
      <c r="AL881">
        <f t="shared" si="175"/>
        <v>95</v>
      </c>
      <c r="AM881" s="16">
        <f t="shared" si="176"/>
        <v>2.6317247492935896E-3</v>
      </c>
      <c r="AN881">
        <f t="shared" si="177"/>
        <v>32242</v>
      </c>
      <c r="AO881">
        <f t="shared" si="178"/>
        <v>31887</v>
      </c>
      <c r="AP881">
        <f t="shared" si="170"/>
        <v>34244</v>
      </c>
      <c r="AQ881">
        <f t="shared" si="179"/>
        <v>355</v>
      </c>
      <c r="AS881">
        <f t="shared" si="171"/>
        <v>1907</v>
      </c>
    </row>
    <row r="882" spans="1:45">
      <c r="A882" t="str">
        <f t="shared" si="172"/>
        <v>4117230599</v>
      </c>
      <c r="B882" t="str">
        <f t="shared" si="173"/>
        <v>41172ES Spanish</v>
      </c>
      <c r="C882" s="1">
        <v>41172</v>
      </c>
      <c r="D882">
        <v>30599</v>
      </c>
      <c r="E882" t="s">
        <v>468</v>
      </c>
      <c r="F882" t="s">
        <v>67</v>
      </c>
      <c r="G882" t="s">
        <v>45</v>
      </c>
      <c r="H882" t="s">
        <v>463</v>
      </c>
      <c r="I882">
        <v>30663</v>
      </c>
      <c r="J882">
        <v>24</v>
      </c>
      <c r="K882">
        <v>14622</v>
      </c>
      <c r="L882">
        <v>733</v>
      </c>
      <c r="N882">
        <v>721</v>
      </c>
      <c r="O882">
        <v>6062</v>
      </c>
      <c r="P882">
        <v>892</v>
      </c>
      <c r="Q882">
        <v>24</v>
      </c>
      <c r="R882">
        <v>15</v>
      </c>
      <c r="S882">
        <v>14</v>
      </c>
      <c r="V882">
        <v>48</v>
      </c>
      <c r="W882">
        <v>1838</v>
      </c>
      <c r="X882">
        <v>1791</v>
      </c>
      <c r="Z882">
        <v>1929</v>
      </c>
      <c r="AA882">
        <v>3604</v>
      </c>
      <c r="AI882">
        <v>8</v>
      </c>
      <c r="AK882">
        <f t="shared" si="174"/>
        <v>30654</v>
      </c>
      <c r="AL882">
        <f t="shared" si="175"/>
        <v>9</v>
      </c>
      <c r="AM882" s="16">
        <f t="shared" si="176"/>
        <v>2.93513354857646E-4</v>
      </c>
      <c r="AN882">
        <f t="shared" si="177"/>
        <v>21444</v>
      </c>
      <c r="AO882">
        <f t="shared" si="178"/>
        <v>21405</v>
      </c>
      <c r="AP882">
        <f t="shared" si="170"/>
        <v>28872</v>
      </c>
      <c r="AQ882">
        <f t="shared" si="179"/>
        <v>39</v>
      </c>
      <c r="AS882">
        <f t="shared" si="171"/>
        <v>7419</v>
      </c>
    </row>
    <row r="883" spans="1:45">
      <c r="A883" t="str">
        <f t="shared" si="172"/>
        <v>4117230505</v>
      </c>
      <c r="B883" t="str">
        <f t="shared" si="173"/>
        <v>41172ES Spanish</v>
      </c>
      <c r="C883" s="1">
        <v>41172</v>
      </c>
      <c r="D883">
        <v>30505</v>
      </c>
      <c r="E883" t="s">
        <v>470</v>
      </c>
      <c r="F883" t="s">
        <v>67</v>
      </c>
      <c r="G883" t="s">
        <v>45</v>
      </c>
      <c r="H883" t="s">
        <v>463</v>
      </c>
      <c r="I883">
        <v>30781</v>
      </c>
      <c r="J883">
        <v>36</v>
      </c>
      <c r="K883">
        <v>25228</v>
      </c>
      <c r="L883">
        <v>852</v>
      </c>
      <c r="N883">
        <v>922</v>
      </c>
      <c r="O883">
        <v>982</v>
      </c>
      <c r="P883">
        <v>752</v>
      </c>
      <c r="Q883">
        <v>36</v>
      </c>
      <c r="R883">
        <v>20</v>
      </c>
      <c r="S883">
        <v>4</v>
      </c>
      <c r="V883">
        <v>4</v>
      </c>
      <c r="W883">
        <v>1765</v>
      </c>
      <c r="X883">
        <v>1776</v>
      </c>
      <c r="AI883">
        <v>8.1</v>
      </c>
      <c r="AK883">
        <f t="shared" si="174"/>
        <v>30733</v>
      </c>
      <c r="AL883">
        <f t="shared" si="175"/>
        <v>48</v>
      </c>
      <c r="AM883" s="16">
        <f t="shared" si="176"/>
        <v>1.5594035281504823E-3</v>
      </c>
      <c r="AN883">
        <f t="shared" si="177"/>
        <v>27188</v>
      </c>
      <c r="AO883">
        <f t="shared" si="178"/>
        <v>27132</v>
      </c>
      <c r="AP883">
        <f t="shared" si="170"/>
        <v>29005</v>
      </c>
      <c r="AQ883">
        <f t="shared" si="179"/>
        <v>56</v>
      </c>
      <c r="AS883">
        <f t="shared" si="171"/>
        <v>1769</v>
      </c>
    </row>
    <row r="884" spans="1:45">
      <c r="A884" t="str">
        <f t="shared" si="172"/>
        <v>4117230598</v>
      </c>
      <c r="B884" t="str">
        <f t="shared" si="173"/>
        <v>41172ES Spanish</v>
      </c>
      <c r="C884" s="1">
        <v>41172</v>
      </c>
      <c r="D884">
        <v>30598</v>
      </c>
      <c r="E884" t="s">
        <v>465</v>
      </c>
      <c r="F884" t="s">
        <v>67</v>
      </c>
      <c r="G884" t="s">
        <v>45</v>
      </c>
      <c r="H884" t="s">
        <v>463</v>
      </c>
      <c r="I884">
        <v>30632</v>
      </c>
      <c r="J884">
        <v>36</v>
      </c>
      <c r="K884">
        <v>20754</v>
      </c>
      <c r="L884">
        <v>994</v>
      </c>
      <c r="N884">
        <v>979</v>
      </c>
      <c r="O884">
        <v>2196</v>
      </c>
      <c r="P884">
        <v>665</v>
      </c>
      <c r="Q884">
        <v>36</v>
      </c>
      <c r="R884">
        <v>971</v>
      </c>
      <c r="S884">
        <v>6</v>
      </c>
      <c r="V884">
        <v>37</v>
      </c>
      <c r="W884">
        <v>1747</v>
      </c>
      <c r="X884">
        <v>1788</v>
      </c>
      <c r="Y884">
        <v>172</v>
      </c>
      <c r="Z884">
        <v>1924</v>
      </c>
      <c r="AI884">
        <v>8</v>
      </c>
      <c r="AK884">
        <f t="shared" si="174"/>
        <v>30604</v>
      </c>
      <c r="AL884">
        <f t="shared" si="175"/>
        <v>28</v>
      </c>
      <c r="AM884" s="16">
        <f t="shared" si="176"/>
        <v>9.1407678244972577E-4</v>
      </c>
      <c r="AN884">
        <f t="shared" si="177"/>
        <v>24936</v>
      </c>
      <c r="AO884">
        <f t="shared" si="178"/>
        <v>23929</v>
      </c>
      <c r="AP884">
        <f t="shared" si="170"/>
        <v>28844</v>
      </c>
      <c r="AQ884">
        <f t="shared" si="179"/>
        <v>1007</v>
      </c>
      <c r="AS884">
        <f t="shared" si="171"/>
        <v>3880</v>
      </c>
    </row>
    <row r="885" spans="1:45">
      <c r="A885" t="str">
        <f t="shared" si="172"/>
        <v>4117230528</v>
      </c>
      <c r="B885" t="str">
        <f t="shared" si="173"/>
        <v>41172ES Spanish</v>
      </c>
      <c r="C885" s="1">
        <v>41172</v>
      </c>
      <c r="D885">
        <v>30528</v>
      </c>
      <c r="E885" t="s">
        <v>467</v>
      </c>
      <c r="F885" t="s">
        <v>67</v>
      </c>
      <c r="G885" t="s">
        <v>45</v>
      </c>
      <c r="H885" t="s">
        <v>463</v>
      </c>
      <c r="I885">
        <v>30507</v>
      </c>
      <c r="J885">
        <v>51</v>
      </c>
      <c r="K885">
        <v>21777</v>
      </c>
      <c r="L885">
        <v>674</v>
      </c>
      <c r="N885">
        <v>721</v>
      </c>
      <c r="O885">
        <v>3464</v>
      </c>
      <c r="P885">
        <v>508</v>
      </c>
      <c r="Q885">
        <v>51</v>
      </c>
      <c r="R885">
        <v>367</v>
      </c>
      <c r="S885">
        <v>25</v>
      </c>
      <c r="V885">
        <v>7</v>
      </c>
      <c r="W885">
        <v>1875</v>
      </c>
      <c r="X885">
        <v>1853</v>
      </c>
      <c r="Y885">
        <v>369</v>
      </c>
      <c r="AI885">
        <v>8</v>
      </c>
      <c r="AK885">
        <f t="shared" si="174"/>
        <v>30484</v>
      </c>
      <c r="AL885">
        <f t="shared" si="175"/>
        <v>23</v>
      </c>
      <c r="AM885" s="16">
        <f t="shared" si="176"/>
        <v>7.5392532861310517E-4</v>
      </c>
      <c r="AN885">
        <f t="shared" si="177"/>
        <v>26380</v>
      </c>
      <c r="AO885">
        <f t="shared" si="178"/>
        <v>25962</v>
      </c>
      <c r="AP885">
        <f t="shared" si="170"/>
        <v>28654</v>
      </c>
      <c r="AQ885">
        <f t="shared" si="179"/>
        <v>418</v>
      </c>
      <c r="AS885">
        <f t="shared" si="171"/>
        <v>2251</v>
      </c>
    </row>
    <row r="886" spans="1:45">
      <c r="A886" t="str">
        <f t="shared" si="172"/>
        <v>4117230499</v>
      </c>
      <c r="B886" t="str">
        <f t="shared" si="173"/>
        <v>41172ES Spanish</v>
      </c>
      <c r="C886" s="1">
        <v>41172</v>
      </c>
      <c r="D886">
        <v>30499</v>
      </c>
      <c r="E886" t="s">
        <v>469</v>
      </c>
      <c r="F886" t="s">
        <v>67</v>
      </c>
      <c r="G886" t="s">
        <v>45</v>
      </c>
      <c r="H886" t="s">
        <v>463</v>
      </c>
      <c r="I886">
        <v>30671</v>
      </c>
      <c r="J886">
        <v>44</v>
      </c>
      <c r="K886">
        <v>25379</v>
      </c>
      <c r="L886">
        <v>260</v>
      </c>
      <c r="N886">
        <v>252</v>
      </c>
      <c r="O886">
        <v>1249</v>
      </c>
      <c r="P886">
        <v>611</v>
      </c>
      <c r="Q886">
        <v>44</v>
      </c>
      <c r="R886">
        <v>20</v>
      </c>
      <c r="S886">
        <v>1</v>
      </c>
      <c r="V886">
        <v>10</v>
      </c>
      <c r="W886">
        <v>1786</v>
      </c>
      <c r="X886">
        <v>1810</v>
      </c>
      <c r="Y886">
        <v>111</v>
      </c>
      <c r="AI886">
        <v>8</v>
      </c>
      <c r="AK886">
        <f t="shared" si="174"/>
        <v>30661</v>
      </c>
      <c r="AL886">
        <f t="shared" si="175"/>
        <v>10</v>
      </c>
      <c r="AM886" s="16">
        <f t="shared" si="176"/>
        <v>3.2604088552704507E-4</v>
      </c>
      <c r="AN886">
        <f t="shared" si="177"/>
        <v>26944</v>
      </c>
      <c r="AO886">
        <f t="shared" si="178"/>
        <v>26880</v>
      </c>
      <c r="AP886">
        <f t="shared" si="170"/>
        <v>28861</v>
      </c>
      <c r="AQ886">
        <f t="shared" si="179"/>
        <v>64</v>
      </c>
      <c r="AS886">
        <f t="shared" si="171"/>
        <v>1907</v>
      </c>
    </row>
    <row r="887" spans="1:45">
      <c r="A887" t="str">
        <f t="shared" si="172"/>
        <v>4117221464</v>
      </c>
      <c r="B887" t="str">
        <f t="shared" si="173"/>
        <v>41172ES English</v>
      </c>
      <c r="C887" s="1">
        <v>41172</v>
      </c>
      <c r="D887">
        <v>21464</v>
      </c>
      <c r="E887" t="s">
        <v>472</v>
      </c>
      <c r="F887" t="s">
        <v>473</v>
      </c>
      <c r="G887" t="s">
        <v>34</v>
      </c>
      <c r="H887" t="s">
        <v>474</v>
      </c>
      <c r="I887">
        <v>30460</v>
      </c>
      <c r="J887">
        <v>53</v>
      </c>
      <c r="K887">
        <v>22790</v>
      </c>
      <c r="L887">
        <v>1300</v>
      </c>
      <c r="N887">
        <v>1368</v>
      </c>
      <c r="O887">
        <v>2561</v>
      </c>
      <c r="P887">
        <v>503</v>
      </c>
      <c r="Q887">
        <v>55</v>
      </c>
      <c r="R887">
        <v>32</v>
      </c>
      <c r="S887">
        <v>4</v>
      </c>
      <c r="V887">
        <v>77</v>
      </c>
      <c r="W887">
        <v>1789</v>
      </c>
      <c r="X887">
        <v>1786</v>
      </c>
      <c r="AI887">
        <v>8</v>
      </c>
      <c r="AK887">
        <f t="shared" si="174"/>
        <v>30458</v>
      </c>
      <c r="AL887">
        <f t="shared" si="175"/>
        <v>2</v>
      </c>
      <c r="AM887" s="16">
        <f t="shared" si="176"/>
        <v>6.5659881812212743E-5</v>
      </c>
      <c r="AN887">
        <f t="shared" si="177"/>
        <v>26806</v>
      </c>
      <c r="AO887">
        <f t="shared" si="178"/>
        <v>26719</v>
      </c>
      <c r="AP887">
        <f t="shared" si="170"/>
        <v>28674</v>
      </c>
      <c r="AQ887">
        <f t="shared" si="179"/>
        <v>87</v>
      </c>
      <c r="AS887">
        <f t="shared" si="171"/>
        <v>1866</v>
      </c>
    </row>
    <row r="888" spans="1:45">
      <c r="A888" t="str">
        <f t="shared" si="172"/>
        <v>4117221459</v>
      </c>
      <c r="B888" t="str">
        <f t="shared" si="173"/>
        <v>41172ES English</v>
      </c>
      <c r="C888" s="1">
        <v>41172</v>
      </c>
      <c r="D888">
        <v>21459</v>
      </c>
      <c r="E888" t="s">
        <v>475</v>
      </c>
      <c r="F888" t="s">
        <v>473</v>
      </c>
      <c r="G888" t="s">
        <v>34</v>
      </c>
      <c r="H888" t="s">
        <v>474</v>
      </c>
      <c r="I888">
        <v>37768</v>
      </c>
      <c r="J888">
        <v>74</v>
      </c>
      <c r="K888">
        <v>24745</v>
      </c>
      <c r="L888">
        <v>867</v>
      </c>
      <c r="N888">
        <v>895</v>
      </c>
      <c r="O888">
        <v>5668</v>
      </c>
      <c r="P888">
        <v>423</v>
      </c>
      <c r="Q888">
        <v>74</v>
      </c>
      <c r="R888">
        <v>893</v>
      </c>
      <c r="S888">
        <v>12</v>
      </c>
      <c r="V888">
        <v>13</v>
      </c>
      <c r="W888">
        <v>1850</v>
      </c>
      <c r="X888">
        <v>1709</v>
      </c>
      <c r="Y888">
        <v>223</v>
      </c>
      <c r="Z888">
        <v>1700</v>
      </c>
      <c r="AI888">
        <v>10</v>
      </c>
      <c r="AK888">
        <f t="shared" si="174"/>
        <v>37770</v>
      </c>
      <c r="AL888">
        <f t="shared" si="175"/>
        <v>0</v>
      </c>
      <c r="AM888" s="16">
        <f t="shared" si="176"/>
        <v>0</v>
      </c>
      <c r="AN888">
        <f t="shared" si="177"/>
        <v>32275</v>
      </c>
      <c r="AO888">
        <f t="shared" si="178"/>
        <v>31308</v>
      </c>
      <c r="AP888">
        <f t="shared" si="170"/>
        <v>36059</v>
      </c>
      <c r="AQ888">
        <f t="shared" si="179"/>
        <v>967</v>
      </c>
      <c r="AS888">
        <f t="shared" si="171"/>
        <v>3786</v>
      </c>
    </row>
    <row r="889" spans="1:45">
      <c r="A889" t="str">
        <f t="shared" si="172"/>
        <v>4117221162</v>
      </c>
      <c r="B889" t="str">
        <f t="shared" si="173"/>
        <v>41172ES English</v>
      </c>
      <c r="C889" s="1">
        <v>41172</v>
      </c>
      <c r="D889">
        <v>21162</v>
      </c>
      <c r="E889" t="s">
        <v>649</v>
      </c>
      <c r="F889" t="s">
        <v>473</v>
      </c>
      <c r="G889" t="s">
        <v>34</v>
      </c>
      <c r="H889" t="s">
        <v>474</v>
      </c>
      <c r="I889">
        <v>14934</v>
      </c>
      <c r="J889">
        <v>13</v>
      </c>
      <c r="K889">
        <v>10648</v>
      </c>
      <c r="L889">
        <v>1125</v>
      </c>
      <c r="N889">
        <v>1128</v>
      </c>
      <c r="O889">
        <v>2218</v>
      </c>
      <c r="P889">
        <v>1076</v>
      </c>
      <c r="Q889">
        <v>13</v>
      </c>
      <c r="R889">
        <v>7</v>
      </c>
      <c r="S889">
        <v>4</v>
      </c>
      <c r="V889">
        <v>9</v>
      </c>
      <c r="W889">
        <v>832</v>
      </c>
      <c r="Z889">
        <v>74</v>
      </c>
      <c r="AI889">
        <v>4.0999999999999996</v>
      </c>
      <c r="AK889">
        <f t="shared" si="174"/>
        <v>14929</v>
      </c>
      <c r="AL889">
        <f t="shared" si="175"/>
        <v>5</v>
      </c>
      <c r="AM889" s="16">
        <f t="shared" si="176"/>
        <v>3.3480648185348869E-4</v>
      </c>
      <c r="AN889">
        <f t="shared" si="177"/>
        <v>14014</v>
      </c>
      <c r="AO889">
        <f t="shared" si="178"/>
        <v>13994</v>
      </c>
      <c r="AP889">
        <f t="shared" si="170"/>
        <v>14934</v>
      </c>
      <c r="AQ889">
        <f t="shared" si="179"/>
        <v>20</v>
      </c>
      <c r="AS889">
        <f t="shared" si="171"/>
        <v>915</v>
      </c>
    </row>
    <row r="890" spans="1:45">
      <c r="A890" t="str">
        <f t="shared" si="172"/>
        <v>4117220358</v>
      </c>
      <c r="B890" t="str">
        <f t="shared" si="173"/>
        <v>41172ES English</v>
      </c>
      <c r="C890" s="1">
        <v>41172</v>
      </c>
      <c r="D890">
        <v>20358</v>
      </c>
      <c r="E890" t="s">
        <v>477</v>
      </c>
      <c r="F890" t="s">
        <v>473</v>
      </c>
      <c r="G890" t="s">
        <v>34</v>
      </c>
      <c r="H890" t="s">
        <v>474</v>
      </c>
      <c r="I890">
        <v>30704</v>
      </c>
      <c r="J890">
        <v>47</v>
      </c>
      <c r="K890">
        <v>24873</v>
      </c>
      <c r="L890">
        <v>866</v>
      </c>
      <c r="N890">
        <v>869</v>
      </c>
      <c r="O890">
        <v>1308</v>
      </c>
      <c r="P890">
        <v>575</v>
      </c>
      <c r="Q890">
        <v>48</v>
      </c>
      <c r="R890">
        <v>26</v>
      </c>
      <c r="S890">
        <v>3</v>
      </c>
      <c r="V890">
        <v>7</v>
      </c>
      <c r="W890">
        <v>1805</v>
      </c>
      <c r="X890">
        <v>1763</v>
      </c>
      <c r="AI890">
        <v>8</v>
      </c>
      <c r="AK890">
        <f t="shared" si="174"/>
        <v>30699</v>
      </c>
      <c r="AL890">
        <f t="shared" si="175"/>
        <v>5</v>
      </c>
      <c r="AM890" s="16">
        <f t="shared" si="176"/>
        <v>1.6284523189161022E-4</v>
      </c>
      <c r="AN890">
        <f t="shared" si="177"/>
        <v>27124</v>
      </c>
      <c r="AO890">
        <f t="shared" si="178"/>
        <v>27050</v>
      </c>
      <c r="AP890">
        <f t="shared" si="170"/>
        <v>28941</v>
      </c>
      <c r="AQ890">
        <f t="shared" si="179"/>
        <v>74</v>
      </c>
      <c r="AS890">
        <f t="shared" si="171"/>
        <v>1812</v>
      </c>
    </row>
    <row r="891" spans="1:45">
      <c r="A891" t="str">
        <f t="shared" si="172"/>
        <v>4117221198</v>
      </c>
      <c r="B891" t="str">
        <f t="shared" si="173"/>
        <v>41172ES English</v>
      </c>
      <c r="C891" s="1">
        <v>41172</v>
      </c>
      <c r="D891">
        <v>21198</v>
      </c>
      <c r="E891" t="s">
        <v>478</v>
      </c>
      <c r="F891" t="s">
        <v>473</v>
      </c>
      <c r="G891" t="s">
        <v>34</v>
      </c>
      <c r="H891" t="s">
        <v>474</v>
      </c>
      <c r="I891">
        <v>32840</v>
      </c>
      <c r="J891">
        <v>41</v>
      </c>
      <c r="K891">
        <v>23226</v>
      </c>
      <c r="L891">
        <v>403</v>
      </c>
      <c r="N891">
        <v>401</v>
      </c>
      <c r="O891">
        <v>3265</v>
      </c>
      <c r="P891">
        <v>656</v>
      </c>
      <c r="Q891">
        <v>41</v>
      </c>
      <c r="R891">
        <v>331</v>
      </c>
      <c r="S891">
        <v>4</v>
      </c>
      <c r="V891">
        <v>11</v>
      </c>
      <c r="W891">
        <v>1800</v>
      </c>
      <c r="X891">
        <v>1827</v>
      </c>
      <c r="Z891">
        <v>1934</v>
      </c>
      <c r="AI891">
        <v>8.6</v>
      </c>
      <c r="AK891">
        <f t="shared" si="174"/>
        <v>32836</v>
      </c>
      <c r="AL891">
        <f t="shared" si="175"/>
        <v>4</v>
      </c>
      <c r="AM891" s="16">
        <f t="shared" si="176"/>
        <v>1.218026796589525E-4</v>
      </c>
      <c r="AN891">
        <f t="shared" si="177"/>
        <v>27264</v>
      </c>
      <c r="AO891">
        <f t="shared" si="178"/>
        <v>26892</v>
      </c>
      <c r="AP891">
        <f t="shared" si="170"/>
        <v>31013</v>
      </c>
      <c r="AQ891">
        <f t="shared" si="179"/>
        <v>372</v>
      </c>
      <c r="AS891">
        <f t="shared" si="171"/>
        <v>3745</v>
      </c>
    </row>
    <row r="892" spans="1:45">
      <c r="A892" t="str">
        <f t="shared" si="172"/>
        <v>4117221289</v>
      </c>
      <c r="B892" t="str">
        <f t="shared" si="173"/>
        <v>41172ES English</v>
      </c>
      <c r="C892" s="1">
        <v>41172</v>
      </c>
      <c r="D892">
        <v>21289</v>
      </c>
      <c r="E892" t="s">
        <v>476</v>
      </c>
      <c r="F892" t="s">
        <v>473</v>
      </c>
      <c r="G892" t="s">
        <v>34</v>
      </c>
      <c r="H892" t="s">
        <v>474</v>
      </c>
      <c r="I892">
        <v>30693</v>
      </c>
      <c r="J892">
        <v>56</v>
      </c>
      <c r="K892">
        <v>20885</v>
      </c>
      <c r="L892">
        <v>875</v>
      </c>
      <c r="N892">
        <v>953</v>
      </c>
      <c r="O892">
        <v>831</v>
      </c>
      <c r="P892">
        <v>403</v>
      </c>
      <c r="Q892">
        <v>56</v>
      </c>
      <c r="R892">
        <v>31</v>
      </c>
      <c r="S892">
        <v>5</v>
      </c>
      <c r="V892">
        <v>6</v>
      </c>
      <c r="W892">
        <v>1792</v>
      </c>
      <c r="X892">
        <v>1796</v>
      </c>
      <c r="Y892">
        <v>809</v>
      </c>
      <c r="AA892">
        <v>3531</v>
      </c>
      <c r="AI892">
        <v>8</v>
      </c>
      <c r="AK892">
        <f t="shared" si="174"/>
        <v>30690</v>
      </c>
      <c r="AL892">
        <f t="shared" si="175"/>
        <v>3</v>
      </c>
      <c r="AM892" s="16">
        <f t="shared" si="176"/>
        <v>9.7742156191965598E-5</v>
      </c>
      <c r="AN892">
        <f t="shared" si="177"/>
        <v>22756</v>
      </c>
      <c r="AO892">
        <f t="shared" si="178"/>
        <v>22669</v>
      </c>
      <c r="AP892">
        <f t="shared" si="170"/>
        <v>28897</v>
      </c>
      <c r="AQ892">
        <f t="shared" si="179"/>
        <v>87</v>
      </c>
      <c r="AS892">
        <f t="shared" si="171"/>
        <v>6138</v>
      </c>
    </row>
    <row r="893" spans="1:45">
      <c r="A893" t="str">
        <f t="shared" si="172"/>
        <v>4117221304</v>
      </c>
      <c r="B893" t="str">
        <f t="shared" si="173"/>
        <v>41172ES English</v>
      </c>
      <c r="C893" s="1">
        <v>41172</v>
      </c>
      <c r="D893">
        <v>21304</v>
      </c>
      <c r="E893" t="s">
        <v>492</v>
      </c>
      <c r="F893" t="s">
        <v>473</v>
      </c>
      <c r="G893" t="s">
        <v>34</v>
      </c>
      <c r="H893" t="s">
        <v>480</v>
      </c>
      <c r="I893">
        <v>36309</v>
      </c>
      <c r="J893">
        <v>61</v>
      </c>
      <c r="K893">
        <v>31120</v>
      </c>
      <c r="L893">
        <v>226</v>
      </c>
      <c r="N893">
        <v>223</v>
      </c>
      <c r="O893">
        <v>1440</v>
      </c>
      <c r="P893">
        <v>537</v>
      </c>
      <c r="Q893">
        <v>61</v>
      </c>
      <c r="R893">
        <v>253</v>
      </c>
      <c r="S893">
        <v>10</v>
      </c>
      <c r="V893">
        <v>5</v>
      </c>
      <c r="W893">
        <v>1568</v>
      </c>
      <c r="X893">
        <v>1638</v>
      </c>
      <c r="AI893">
        <v>9.6</v>
      </c>
      <c r="AK893">
        <f t="shared" si="174"/>
        <v>36308</v>
      </c>
      <c r="AL893">
        <f t="shared" si="175"/>
        <v>1</v>
      </c>
      <c r="AM893" s="16">
        <f t="shared" si="176"/>
        <v>2.754138092483957E-5</v>
      </c>
      <c r="AN893">
        <f t="shared" si="177"/>
        <v>33097</v>
      </c>
      <c r="AO893">
        <f t="shared" si="178"/>
        <v>32783</v>
      </c>
      <c r="AP893">
        <f t="shared" si="170"/>
        <v>34671</v>
      </c>
      <c r="AQ893">
        <f t="shared" si="179"/>
        <v>314</v>
      </c>
      <c r="AS893">
        <f t="shared" si="171"/>
        <v>1573</v>
      </c>
    </row>
    <row r="894" spans="1:45">
      <c r="A894" t="str">
        <f t="shared" si="172"/>
        <v>4117221579</v>
      </c>
      <c r="B894" t="str">
        <f t="shared" si="173"/>
        <v>41172ES English</v>
      </c>
      <c r="C894" s="1">
        <v>41172</v>
      </c>
      <c r="D894">
        <v>21579</v>
      </c>
      <c r="E894" t="s">
        <v>491</v>
      </c>
      <c r="F894" t="s">
        <v>473</v>
      </c>
      <c r="G894" t="s">
        <v>34</v>
      </c>
      <c r="H894" t="s">
        <v>480</v>
      </c>
      <c r="I894">
        <v>30592</v>
      </c>
      <c r="J894">
        <v>29</v>
      </c>
      <c r="K894">
        <v>14230</v>
      </c>
      <c r="L894">
        <v>523</v>
      </c>
      <c r="N894">
        <v>993</v>
      </c>
      <c r="O894">
        <v>3881</v>
      </c>
      <c r="P894">
        <v>643</v>
      </c>
      <c r="Q894">
        <v>29</v>
      </c>
      <c r="R894">
        <v>384</v>
      </c>
      <c r="S894">
        <v>5</v>
      </c>
      <c r="V894">
        <v>502</v>
      </c>
      <c r="W894">
        <v>1836</v>
      </c>
      <c r="X894">
        <v>1811</v>
      </c>
      <c r="Z894">
        <v>2899</v>
      </c>
      <c r="AA894">
        <v>3619</v>
      </c>
      <c r="AI894">
        <v>8</v>
      </c>
      <c r="AK894">
        <f t="shared" si="174"/>
        <v>30184</v>
      </c>
      <c r="AL894">
        <f t="shared" si="175"/>
        <v>408</v>
      </c>
      <c r="AM894" s="16">
        <f t="shared" si="176"/>
        <v>1.3336820083682008E-2</v>
      </c>
      <c r="AN894">
        <f t="shared" si="177"/>
        <v>19517</v>
      </c>
      <c r="AO894">
        <f t="shared" si="178"/>
        <v>19104</v>
      </c>
      <c r="AP894">
        <f t="shared" si="170"/>
        <v>28781</v>
      </c>
      <c r="AQ894">
        <f t="shared" si="179"/>
        <v>413</v>
      </c>
      <c r="AS894">
        <f t="shared" si="171"/>
        <v>8856</v>
      </c>
    </row>
    <row r="895" spans="1:45">
      <c r="A895" t="str">
        <f t="shared" si="172"/>
        <v>4117221279</v>
      </c>
      <c r="B895" t="str">
        <f t="shared" si="173"/>
        <v>41172ES English</v>
      </c>
      <c r="C895" s="1">
        <v>41172</v>
      </c>
      <c r="D895">
        <v>21279</v>
      </c>
      <c r="E895" t="s">
        <v>483</v>
      </c>
      <c r="F895" t="s">
        <v>473</v>
      </c>
      <c r="G895" t="s">
        <v>34</v>
      </c>
      <c r="H895" t="s">
        <v>480</v>
      </c>
      <c r="I895">
        <v>30794</v>
      </c>
      <c r="J895">
        <v>44</v>
      </c>
      <c r="K895">
        <v>24249</v>
      </c>
      <c r="L895">
        <v>148</v>
      </c>
      <c r="N895">
        <v>1192</v>
      </c>
      <c r="O895">
        <v>0</v>
      </c>
      <c r="P895">
        <v>554</v>
      </c>
      <c r="Q895">
        <v>45</v>
      </c>
      <c r="R895">
        <v>28</v>
      </c>
      <c r="V895">
        <v>7</v>
      </c>
      <c r="W895">
        <v>1793</v>
      </c>
      <c r="X895">
        <v>1864</v>
      </c>
      <c r="Z895">
        <v>1602</v>
      </c>
      <c r="AI895">
        <v>8</v>
      </c>
      <c r="AK895">
        <f t="shared" si="174"/>
        <v>30780</v>
      </c>
      <c r="AL895">
        <f t="shared" si="175"/>
        <v>14</v>
      </c>
      <c r="AM895" s="16">
        <f t="shared" si="176"/>
        <v>4.5463401961421058E-4</v>
      </c>
      <c r="AN895">
        <f t="shared" si="177"/>
        <v>25514</v>
      </c>
      <c r="AO895">
        <f t="shared" si="178"/>
        <v>25441</v>
      </c>
      <c r="AP895">
        <f t="shared" si="170"/>
        <v>28930</v>
      </c>
      <c r="AQ895">
        <f t="shared" si="179"/>
        <v>73</v>
      </c>
      <c r="AS895">
        <f t="shared" si="171"/>
        <v>3402</v>
      </c>
    </row>
    <row r="896" spans="1:45">
      <c r="A896" t="str">
        <f t="shared" si="172"/>
        <v>4117221266</v>
      </c>
      <c r="B896" t="str">
        <f t="shared" si="173"/>
        <v>41172ES English</v>
      </c>
      <c r="C896" s="1">
        <v>41172</v>
      </c>
      <c r="D896">
        <v>21266</v>
      </c>
      <c r="E896" t="s">
        <v>482</v>
      </c>
      <c r="F896" t="s">
        <v>473</v>
      </c>
      <c r="G896" t="s">
        <v>34</v>
      </c>
      <c r="H896" t="s">
        <v>480</v>
      </c>
      <c r="I896">
        <v>30588</v>
      </c>
      <c r="J896">
        <v>58</v>
      </c>
      <c r="K896">
        <v>17375</v>
      </c>
      <c r="L896">
        <v>471</v>
      </c>
      <c r="N896">
        <v>702</v>
      </c>
      <c r="O896">
        <v>8734</v>
      </c>
      <c r="P896">
        <v>458</v>
      </c>
      <c r="Q896">
        <v>58</v>
      </c>
      <c r="R896">
        <v>34</v>
      </c>
      <c r="S896">
        <v>34</v>
      </c>
      <c r="V896">
        <v>57</v>
      </c>
      <c r="W896">
        <v>1799</v>
      </c>
      <c r="X896">
        <v>1805</v>
      </c>
      <c r="AI896">
        <v>8</v>
      </c>
      <c r="AK896">
        <f t="shared" si="174"/>
        <v>30564</v>
      </c>
      <c r="AL896">
        <f t="shared" si="175"/>
        <v>24</v>
      </c>
      <c r="AM896" s="16">
        <f t="shared" si="176"/>
        <v>7.8462142016477048E-4</v>
      </c>
      <c r="AN896">
        <f t="shared" si="177"/>
        <v>26903</v>
      </c>
      <c r="AO896">
        <f t="shared" si="178"/>
        <v>26811</v>
      </c>
      <c r="AP896">
        <f t="shared" si="170"/>
        <v>28783</v>
      </c>
      <c r="AQ896">
        <f t="shared" si="179"/>
        <v>92</v>
      </c>
      <c r="AS896">
        <f t="shared" si="171"/>
        <v>1856</v>
      </c>
    </row>
    <row r="897" spans="1:45">
      <c r="A897" t="str">
        <f t="shared" si="172"/>
        <v>4117220982</v>
      </c>
      <c r="B897" t="str">
        <f t="shared" si="173"/>
        <v>41172ES English</v>
      </c>
      <c r="C897" s="1">
        <v>41172</v>
      </c>
      <c r="D897">
        <v>20982</v>
      </c>
      <c r="E897" t="s">
        <v>481</v>
      </c>
      <c r="F897" t="s">
        <v>473</v>
      </c>
      <c r="G897" t="s">
        <v>34</v>
      </c>
      <c r="H897" t="s">
        <v>480</v>
      </c>
      <c r="I897">
        <v>21752</v>
      </c>
      <c r="J897">
        <v>48</v>
      </c>
      <c r="K897">
        <v>16368</v>
      </c>
      <c r="L897">
        <v>543</v>
      </c>
      <c r="N897">
        <v>845</v>
      </c>
      <c r="O897">
        <v>1326</v>
      </c>
      <c r="P897">
        <v>380</v>
      </c>
      <c r="Q897">
        <v>48</v>
      </c>
      <c r="R897">
        <v>30</v>
      </c>
      <c r="S897">
        <v>3</v>
      </c>
      <c r="V897">
        <v>14</v>
      </c>
      <c r="W897">
        <v>1877</v>
      </c>
      <c r="Z897">
        <v>1185</v>
      </c>
      <c r="AF897">
        <v>60</v>
      </c>
      <c r="AI897">
        <v>6</v>
      </c>
      <c r="AK897">
        <f t="shared" si="174"/>
        <v>21753</v>
      </c>
      <c r="AL897">
        <f t="shared" si="175"/>
        <v>0</v>
      </c>
      <c r="AM897" s="16">
        <f t="shared" si="176"/>
        <v>0</v>
      </c>
      <c r="AN897">
        <f t="shared" si="177"/>
        <v>18617</v>
      </c>
      <c r="AO897">
        <f t="shared" si="178"/>
        <v>18539</v>
      </c>
      <c r="AP897">
        <f t="shared" si="170"/>
        <v>21752</v>
      </c>
      <c r="AQ897">
        <f t="shared" si="179"/>
        <v>78</v>
      </c>
      <c r="AS897">
        <f t="shared" si="171"/>
        <v>3136</v>
      </c>
    </row>
    <row r="898" spans="1:45">
      <c r="A898" t="str">
        <f t="shared" si="172"/>
        <v>4117221576</v>
      </c>
      <c r="B898" t="str">
        <f t="shared" si="173"/>
        <v>41172ES English</v>
      </c>
      <c r="C898" s="1">
        <v>41172</v>
      </c>
      <c r="D898">
        <v>21576</v>
      </c>
      <c r="E898" t="s">
        <v>485</v>
      </c>
      <c r="F898" t="s">
        <v>473</v>
      </c>
      <c r="G898" t="s">
        <v>34</v>
      </c>
      <c r="H898" t="s">
        <v>480</v>
      </c>
      <c r="I898">
        <v>36896</v>
      </c>
      <c r="J898">
        <v>66</v>
      </c>
      <c r="K898">
        <v>29214</v>
      </c>
      <c r="L898">
        <v>253</v>
      </c>
      <c r="N898">
        <v>250</v>
      </c>
      <c r="O898">
        <v>1472</v>
      </c>
      <c r="P898">
        <v>469</v>
      </c>
      <c r="Q898">
        <v>66</v>
      </c>
      <c r="R898">
        <v>410</v>
      </c>
      <c r="S898">
        <v>7</v>
      </c>
      <c r="V898">
        <v>13</v>
      </c>
      <c r="W898">
        <v>1770</v>
      </c>
      <c r="X898">
        <v>1758</v>
      </c>
      <c r="Z898">
        <v>1795</v>
      </c>
      <c r="AI898">
        <v>9.8000000000000007</v>
      </c>
      <c r="AK898">
        <f t="shared" si="174"/>
        <v>36748</v>
      </c>
      <c r="AL898">
        <f t="shared" si="175"/>
        <v>148</v>
      </c>
      <c r="AM898" s="16">
        <f t="shared" si="176"/>
        <v>4.0112749349522983E-3</v>
      </c>
      <c r="AN898">
        <f t="shared" si="177"/>
        <v>31412</v>
      </c>
      <c r="AO898">
        <f t="shared" si="178"/>
        <v>30936</v>
      </c>
      <c r="AP898">
        <f t="shared" si="170"/>
        <v>35138</v>
      </c>
      <c r="AQ898">
        <f t="shared" si="179"/>
        <v>476</v>
      </c>
      <c r="AS898">
        <f t="shared" si="171"/>
        <v>3578</v>
      </c>
    </row>
    <row r="899" spans="1:45">
      <c r="A899" t="str">
        <f t="shared" si="172"/>
        <v>4117221114</v>
      </c>
      <c r="B899" t="str">
        <f t="shared" si="173"/>
        <v>41172ES English</v>
      </c>
      <c r="C899" s="1">
        <v>41172</v>
      </c>
      <c r="D899">
        <v>21114</v>
      </c>
      <c r="E899" t="s">
        <v>484</v>
      </c>
      <c r="F899" t="s">
        <v>473</v>
      </c>
      <c r="G899" t="s">
        <v>34</v>
      </c>
      <c r="H899" t="s">
        <v>480</v>
      </c>
      <c r="I899">
        <v>33842</v>
      </c>
      <c r="J899">
        <v>67</v>
      </c>
      <c r="K899">
        <v>26606</v>
      </c>
      <c r="L899">
        <v>617</v>
      </c>
      <c r="N899">
        <v>659</v>
      </c>
      <c r="O899">
        <v>1664</v>
      </c>
      <c r="P899">
        <v>431</v>
      </c>
      <c r="Q899">
        <v>67</v>
      </c>
      <c r="R899">
        <v>37</v>
      </c>
      <c r="S899">
        <v>3</v>
      </c>
      <c r="V899">
        <v>55</v>
      </c>
      <c r="W899">
        <v>1697</v>
      </c>
      <c r="X899">
        <v>1684</v>
      </c>
      <c r="Z899">
        <v>1370</v>
      </c>
      <c r="AI899">
        <v>8.9</v>
      </c>
      <c r="AK899">
        <f t="shared" si="174"/>
        <v>33839</v>
      </c>
      <c r="AL899">
        <f t="shared" si="175"/>
        <v>3</v>
      </c>
      <c r="AM899" s="16">
        <f t="shared" si="176"/>
        <v>8.8647243070740504E-5</v>
      </c>
      <c r="AN899">
        <f t="shared" si="177"/>
        <v>29033</v>
      </c>
      <c r="AO899">
        <f t="shared" si="178"/>
        <v>28929</v>
      </c>
      <c r="AP899">
        <f t="shared" si="170"/>
        <v>32158</v>
      </c>
      <c r="AQ899">
        <f t="shared" si="179"/>
        <v>104</v>
      </c>
      <c r="AS899">
        <f t="shared" si="171"/>
        <v>3122</v>
      </c>
    </row>
    <row r="900" spans="1:45">
      <c r="A900" t="str">
        <f t="shared" si="172"/>
        <v>4117221447</v>
      </c>
      <c r="B900" t="str">
        <f t="shared" si="173"/>
        <v>41172ES English</v>
      </c>
      <c r="C900" s="1">
        <v>41172</v>
      </c>
      <c r="D900">
        <v>21447</v>
      </c>
      <c r="E900" t="s">
        <v>490</v>
      </c>
      <c r="F900" t="s">
        <v>473</v>
      </c>
      <c r="G900" t="s">
        <v>34</v>
      </c>
      <c r="H900" t="s">
        <v>480</v>
      </c>
      <c r="I900">
        <v>30590</v>
      </c>
      <c r="J900">
        <v>71</v>
      </c>
      <c r="K900">
        <v>22156</v>
      </c>
      <c r="L900">
        <v>997</v>
      </c>
      <c r="N900">
        <v>1002</v>
      </c>
      <c r="O900">
        <v>3268</v>
      </c>
      <c r="P900">
        <v>372</v>
      </c>
      <c r="Q900">
        <v>71</v>
      </c>
      <c r="R900">
        <v>46</v>
      </c>
      <c r="S900">
        <v>6</v>
      </c>
      <c r="V900">
        <v>59</v>
      </c>
      <c r="W900">
        <v>1883</v>
      </c>
      <c r="X900">
        <v>1796</v>
      </c>
      <c r="Y900">
        <v>245</v>
      </c>
      <c r="AI900">
        <v>8</v>
      </c>
      <c r="AK900">
        <f t="shared" si="174"/>
        <v>30526</v>
      </c>
      <c r="AL900">
        <f t="shared" si="175"/>
        <v>64</v>
      </c>
      <c r="AM900" s="16">
        <f t="shared" si="176"/>
        <v>2.0921869892121608E-3</v>
      </c>
      <c r="AN900">
        <f t="shared" si="177"/>
        <v>26543</v>
      </c>
      <c r="AO900">
        <f t="shared" si="178"/>
        <v>26426</v>
      </c>
      <c r="AP900">
        <f t="shared" ref="AP900:AP963" si="180">IF(I900&gt;0,I900-X900,AK900-X900)</f>
        <v>28794</v>
      </c>
      <c r="AQ900">
        <f t="shared" si="179"/>
        <v>117</v>
      </c>
      <c r="AS900">
        <f t="shared" ref="AS900:AS963" si="181">SUM(V900:AH900)-X900</f>
        <v>2187</v>
      </c>
    </row>
    <row r="901" spans="1:45">
      <c r="A901" t="str">
        <f t="shared" si="172"/>
        <v>4117221468</v>
      </c>
      <c r="B901" t="str">
        <f t="shared" si="173"/>
        <v>41172ES English</v>
      </c>
      <c r="C901" s="1">
        <v>41172</v>
      </c>
      <c r="D901">
        <v>21468</v>
      </c>
      <c r="E901" t="s">
        <v>681</v>
      </c>
      <c r="F901" t="s">
        <v>473</v>
      </c>
      <c r="G901" t="s">
        <v>34</v>
      </c>
      <c r="H901" t="s">
        <v>480</v>
      </c>
      <c r="I901">
        <v>36003</v>
      </c>
      <c r="J901">
        <v>79</v>
      </c>
      <c r="K901">
        <v>26989</v>
      </c>
      <c r="L901">
        <v>1455</v>
      </c>
      <c r="N901">
        <v>1511</v>
      </c>
      <c r="O901">
        <v>217</v>
      </c>
      <c r="P901">
        <v>363</v>
      </c>
      <c r="Q901">
        <v>79</v>
      </c>
      <c r="R901">
        <v>282</v>
      </c>
      <c r="S901">
        <v>1</v>
      </c>
      <c r="V901">
        <v>30</v>
      </c>
      <c r="W901">
        <v>1579</v>
      </c>
      <c r="X901">
        <v>1758</v>
      </c>
      <c r="Z901">
        <v>3061</v>
      </c>
      <c r="AI901">
        <v>9.5</v>
      </c>
      <c r="AK901">
        <f t="shared" si="174"/>
        <v>35506</v>
      </c>
      <c r="AL901">
        <f t="shared" si="175"/>
        <v>497</v>
      </c>
      <c r="AM901" s="16">
        <f t="shared" si="176"/>
        <v>1.3804405188456518E-2</v>
      </c>
      <c r="AN901">
        <f t="shared" si="177"/>
        <v>29078</v>
      </c>
      <c r="AO901">
        <f t="shared" si="178"/>
        <v>28717</v>
      </c>
      <c r="AP901">
        <f t="shared" si="180"/>
        <v>34245</v>
      </c>
      <c r="AQ901">
        <f t="shared" si="179"/>
        <v>361</v>
      </c>
      <c r="AS901">
        <f t="shared" si="181"/>
        <v>4670</v>
      </c>
    </row>
    <row r="902" spans="1:45">
      <c r="A902" t="str">
        <f t="shared" si="172"/>
        <v>4117221103</v>
      </c>
      <c r="B902" t="str">
        <f t="shared" si="173"/>
        <v>41172ES English</v>
      </c>
      <c r="C902" s="1">
        <v>41172</v>
      </c>
      <c r="D902">
        <v>21103</v>
      </c>
      <c r="E902" t="s">
        <v>699</v>
      </c>
      <c r="F902" t="s">
        <v>473</v>
      </c>
      <c r="G902" t="s">
        <v>34</v>
      </c>
      <c r="H902" t="s">
        <v>480</v>
      </c>
      <c r="I902">
        <v>30740</v>
      </c>
      <c r="J902">
        <v>30</v>
      </c>
      <c r="K902">
        <v>18767</v>
      </c>
      <c r="L902">
        <v>584</v>
      </c>
      <c r="N902">
        <v>605</v>
      </c>
      <c r="O902">
        <v>5649</v>
      </c>
      <c r="P902">
        <v>833</v>
      </c>
      <c r="Q902">
        <v>30</v>
      </c>
      <c r="R902">
        <v>12</v>
      </c>
      <c r="S902">
        <v>6</v>
      </c>
      <c r="V902">
        <v>9</v>
      </c>
      <c r="W902">
        <v>1708</v>
      </c>
      <c r="X902">
        <v>1810</v>
      </c>
      <c r="Z902">
        <v>2052</v>
      </c>
      <c r="AI902">
        <v>8</v>
      </c>
      <c r="AK902">
        <f t="shared" si="174"/>
        <v>30642</v>
      </c>
      <c r="AL902">
        <f t="shared" si="175"/>
        <v>98</v>
      </c>
      <c r="AM902" s="16">
        <f t="shared" si="176"/>
        <v>3.1880286271958359E-3</v>
      </c>
      <c r="AN902">
        <f t="shared" si="177"/>
        <v>25063</v>
      </c>
      <c r="AO902">
        <f t="shared" si="178"/>
        <v>25021</v>
      </c>
      <c r="AP902">
        <f t="shared" si="180"/>
        <v>28930</v>
      </c>
      <c r="AQ902">
        <f t="shared" si="179"/>
        <v>42</v>
      </c>
      <c r="AS902">
        <f t="shared" si="181"/>
        <v>3769</v>
      </c>
    </row>
    <row r="903" spans="1:45">
      <c r="A903" t="str">
        <f t="shared" si="172"/>
        <v>4117221357</v>
      </c>
      <c r="B903" t="str">
        <f t="shared" si="173"/>
        <v>41172ES English</v>
      </c>
      <c r="C903" s="1">
        <v>41172</v>
      </c>
      <c r="D903">
        <v>21357</v>
      </c>
      <c r="E903" t="s">
        <v>688</v>
      </c>
      <c r="F903" t="s">
        <v>473</v>
      </c>
      <c r="G903" t="s">
        <v>34</v>
      </c>
      <c r="H903" t="s">
        <v>480</v>
      </c>
      <c r="I903">
        <v>10532</v>
      </c>
      <c r="J903">
        <v>14</v>
      </c>
      <c r="K903">
        <v>7802</v>
      </c>
      <c r="L903">
        <v>54</v>
      </c>
      <c r="N903">
        <v>57</v>
      </c>
      <c r="O903">
        <v>1982</v>
      </c>
      <c r="P903">
        <v>703</v>
      </c>
      <c r="Q903">
        <v>14</v>
      </c>
      <c r="R903">
        <v>10</v>
      </c>
      <c r="S903">
        <v>2</v>
      </c>
      <c r="V903">
        <v>8</v>
      </c>
      <c r="W903">
        <v>658</v>
      </c>
      <c r="AI903">
        <v>2.9</v>
      </c>
      <c r="AK903">
        <f t="shared" si="174"/>
        <v>10531</v>
      </c>
      <c r="AL903">
        <f t="shared" si="175"/>
        <v>1</v>
      </c>
      <c r="AM903" s="16">
        <f t="shared" si="176"/>
        <v>9.4948727687048991E-5</v>
      </c>
      <c r="AN903">
        <f t="shared" si="177"/>
        <v>9865</v>
      </c>
      <c r="AO903">
        <f t="shared" si="178"/>
        <v>9841</v>
      </c>
      <c r="AP903">
        <f t="shared" si="180"/>
        <v>10532</v>
      </c>
      <c r="AQ903">
        <f t="shared" si="179"/>
        <v>24</v>
      </c>
      <c r="AS903">
        <f t="shared" si="181"/>
        <v>666</v>
      </c>
    </row>
    <row r="904" spans="1:45">
      <c r="A904" t="str">
        <f t="shared" si="172"/>
        <v>4117221217</v>
      </c>
      <c r="B904" t="str">
        <f t="shared" si="173"/>
        <v>41172ES English</v>
      </c>
      <c r="C904" s="1">
        <v>41172</v>
      </c>
      <c r="D904">
        <v>21217</v>
      </c>
      <c r="E904" t="s">
        <v>488</v>
      </c>
      <c r="F904" t="s">
        <v>473</v>
      </c>
      <c r="G904" t="s">
        <v>34</v>
      </c>
      <c r="H904" t="s">
        <v>480</v>
      </c>
      <c r="I904">
        <v>23519</v>
      </c>
      <c r="J904">
        <v>23</v>
      </c>
      <c r="K904">
        <v>12752</v>
      </c>
      <c r="L904">
        <v>261</v>
      </c>
      <c r="N904">
        <v>379</v>
      </c>
      <c r="O904">
        <v>4282</v>
      </c>
      <c r="P904">
        <v>752</v>
      </c>
      <c r="Q904">
        <v>23</v>
      </c>
      <c r="R904">
        <v>271</v>
      </c>
      <c r="S904">
        <v>7</v>
      </c>
      <c r="V904">
        <v>26</v>
      </c>
      <c r="W904">
        <v>1736</v>
      </c>
      <c r="X904">
        <v>1750</v>
      </c>
      <c r="Z904">
        <v>1919</v>
      </c>
      <c r="AB904">
        <v>380</v>
      </c>
      <c r="AI904">
        <v>6</v>
      </c>
      <c r="AK904">
        <f t="shared" si="174"/>
        <v>23518</v>
      </c>
      <c r="AL904">
        <f t="shared" si="175"/>
        <v>1</v>
      </c>
      <c r="AM904" s="16">
        <f t="shared" si="176"/>
        <v>4.2518814575449636E-5</v>
      </c>
      <c r="AN904">
        <f t="shared" si="177"/>
        <v>17707</v>
      </c>
      <c r="AO904">
        <f t="shared" si="178"/>
        <v>17413</v>
      </c>
      <c r="AP904">
        <f t="shared" si="180"/>
        <v>21769</v>
      </c>
      <c r="AQ904">
        <f t="shared" si="179"/>
        <v>294</v>
      </c>
      <c r="AS904">
        <f t="shared" si="181"/>
        <v>4061</v>
      </c>
    </row>
    <row r="905" spans="1:45">
      <c r="A905" t="str">
        <f t="shared" si="172"/>
        <v>4117221269</v>
      </c>
      <c r="B905" t="str">
        <f t="shared" si="173"/>
        <v>41172ES English</v>
      </c>
      <c r="C905" s="1">
        <v>41172</v>
      </c>
      <c r="D905">
        <v>21269</v>
      </c>
      <c r="E905" t="s">
        <v>479</v>
      </c>
      <c r="F905" t="s">
        <v>473</v>
      </c>
      <c r="G905" t="s">
        <v>34</v>
      </c>
      <c r="H905" t="s">
        <v>480</v>
      </c>
      <c r="I905">
        <v>30779</v>
      </c>
      <c r="J905">
        <v>80</v>
      </c>
      <c r="K905">
        <v>17035</v>
      </c>
      <c r="L905">
        <v>505</v>
      </c>
      <c r="N905">
        <v>846</v>
      </c>
      <c r="O905">
        <v>8337</v>
      </c>
      <c r="P905">
        <v>323</v>
      </c>
      <c r="Q905">
        <v>81</v>
      </c>
      <c r="R905">
        <v>59</v>
      </c>
      <c r="S905">
        <v>62</v>
      </c>
      <c r="V905">
        <v>226</v>
      </c>
      <c r="W905">
        <v>1705</v>
      </c>
      <c r="X905">
        <v>1717</v>
      </c>
      <c r="Y905">
        <v>784</v>
      </c>
      <c r="AI905">
        <v>8.1</v>
      </c>
      <c r="AK905">
        <f t="shared" si="174"/>
        <v>30790</v>
      </c>
      <c r="AL905">
        <f t="shared" si="175"/>
        <v>0</v>
      </c>
      <c r="AM905" s="16">
        <f t="shared" si="176"/>
        <v>0</v>
      </c>
      <c r="AN905">
        <f t="shared" si="177"/>
        <v>26358</v>
      </c>
      <c r="AO905">
        <f t="shared" si="178"/>
        <v>26218</v>
      </c>
      <c r="AP905">
        <f t="shared" si="180"/>
        <v>29062</v>
      </c>
      <c r="AQ905">
        <f t="shared" si="179"/>
        <v>140</v>
      </c>
      <c r="AS905">
        <f t="shared" si="181"/>
        <v>2715</v>
      </c>
    </row>
    <row r="906" spans="1:45">
      <c r="A906" t="str">
        <f t="shared" si="172"/>
        <v>4117220975</v>
      </c>
      <c r="B906" t="str">
        <f t="shared" si="173"/>
        <v>41172ES English</v>
      </c>
      <c r="C906" s="1">
        <v>41172</v>
      </c>
      <c r="D906">
        <v>20975</v>
      </c>
      <c r="E906" t="s">
        <v>487</v>
      </c>
      <c r="F906" t="s">
        <v>473</v>
      </c>
      <c r="G906" t="s">
        <v>34</v>
      </c>
      <c r="H906" t="s">
        <v>480</v>
      </c>
      <c r="I906">
        <v>30778</v>
      </c>
      <c r="J906">
        <v>55</v>
      </c>
      <c r="K906">
        <v>22618</v>
      </c>
      <c r="L906">
        <v>278</v>
      </c>
      <c r="N906">
        <v>278</v>
      </c>
      <c r="O906">
        <v>591</v>
      </c>
      <c r="P906">
        <v>427</v>
      </c>
      <c r="Q906">
        <v>55</v>
      </c>
      <c r="R906">
        <v>977</v>
      </c>
      <c r="S906">
        <v>1</v>
      </c>
      <c r="V906">
        <v>40</v>
      </c>
      <c r="W906">
        <v>1721</v>
      </c>
      <c r="X906">
        <v>1759</v>
      </c>
      <c r="Y906">
        <v>661</v>
      </c>
      <c r="Z906">
        <v>2070</v>
      </c>
      <c r="AI906">
        <v>8.1</v>
      </c>
      <c r="AK906">
        <f t="shared" si="174"/>
        <v>30770</v>
      </c>
      <c r="AL906">
        <f t="shared" si="175"/>
        <v>8</v>
      </c>
      <c r="AM906" s="16">
        <f t="shared" si="176"/>
        <v>2.5992592111248293E-4</v>
      </c>
      <c r="AN906">
        <f t="shared" si="177"/>
        <v>24519</v>
      </c>
      <c r="AO906">
        <f t="shared" si="178"/>
        <v>23487</v>
      </c>
      <c r="AP906">
        <f t="shared" si="180"/>
        <v>29019</v>
      </c>
      <c r="AQ906">
        <f t="shared" si="179"/>
        <v>1032</v>
      </c>
      <c r="AS906">
        <f t="shared" si="181"/>
        <v>4492</v>
      </c>
    </row>
    <row r="907" spans="1:45">
      <c r="A907" t="str">
        <f t="shared" si="172"/>
        <v>4117221020</v>
      </c>
      <c r="B907" t="str">
        <f t="shared" si="173"/>
        <v>41172ES English</v>
      </c>
      <c r="C907" s="1">
        <v>41172</v>
      </c>
      <c r="D907">
        <v>21020</v>
      </c>
      <c r="E907" t="s">
        <v>499</v>
      </c>
      <c r="F907" t="s">
        <v>473</v>
      </c>
      <c r="G907" t="s">
        <v>34</v>
      </c>
      <c r="H907" t="s">
        <v>494</v>
      </c>
      <c r="I907">
        <v>17934</v>
      </c>
      <c r="J907">
        <v>34</v>
      </c>
      <c r="K907">
        <v>12931</v>
      </c>
      <c r="L907">
        <v>62</v>
      </c>
      <c r="N907">
        <v>92</v>
      </c>
      <c r="O907">
        <v>1439</v>
      </c>
      <c r="P907">
        <v>424</v>
      </c>
      <c r="Q907">
        <v>34</v>
      </c>
      <c r="R907">
        <v>323</v>
      </c>
      <c r="S907">
        <v>4</v>
      </c>
      <c r="V907">
        <v>4</v>
      </c>
      <c r="W907">
        <v>904</v>
      </c>
      <c r="X907">
        <v>1805</v>
      </c>
      <c r="Z907">
        <v>189</v>
      </c>
      <c r="AI907">
        <v>4.5</v>
      </c>
      <c r="AK907">
        <f t="shared" si="174"/>
        <v>17721</v>
      </c>
      <c r="AL907">
        <f t="shared" si="175"/>
        <v>213</v>
      </c>
      <c r="AM907" s="16">
        <f t="shared" si="176"/>
        <v>1.1876881900301103E-2</v>
      </c>
      <c r="AN907">
        <f t="shared" si="177"/>
        <v>14819</v>
      </c>
      <c r="AO907">
        <f t="shared" si="178"/>
        <v>14462</v>
      </c>
      <c r="AP907">
        <f t="shared" si="180"/>
        <v>16129</v>
      </c>
      <c r="AQ907">
        <f t="shared" si="179"/>
        <v>357</v>
      </c>
      <c r="AS907">
        <f t="shared" si="181"/>
        <v>1097</v>
      </c>
    </row>
    <row r="908" spans="1:45">
      <c r="A908" t="str">
        <f t="shared" si="172"/>
        <v>4117221288</v>
      </c>
      <c r="B908" t="str">
        <f t="shared" si="173"/>
        <v>41172ES English</v>
      </c>
      <c r="C908" s="1">
        <v>41172</v>
      </c>
      <c r="D908">
        <v>21288</v>
      </c>
      <c r="E908" t="s">
        <v>501</v>
      </c>
      <c r="F908" t="s">
        <v>473</v>
      </c>
      <c r="G908" t="s">
        <v>34</v>
      </c>
      <c r="H908" t="s">
        <v>494</v>
      </c>
      <c r="I908">
        <v>30583</v>
      </c>
      <c r="J908">
        <v>35</v>
      </c>
      <c r="K908">
        <v>16410</v>
      </c>
      <c r="L908">
        <v>505</v>
      </c>
      <c r="N908">
        <v>607</v>
      </c>
      <c r="O908">
        <v>7944</v>
      </c>
      <c r="P908">
        <v>710</v>
      </c>
      <c r="Q908">
        <v>35</v>
      </c>
      <c r="R908">
        <v>21</v>
      </c>
      <c r="S908">
        <v>12</v>
      </c>
      <c r="V908">
        <v>10</v>
      </c>
      <c r="W908">
        <v>1724</v>
      </c>
      <c r="X908">
        <v>1777</v>
      </c>
      <c r="Z908">
        <v>2013</v>
      </c>
      <c r="AI908">
        <v>8</v>
      </c>
      <c r="AK908">
        <f t="shared" si="174"/>
        <v>30541</v>
      </c>
      <c r="AL908">
        <f t="shared" si="175"/>
        <v>42</v>
      </c>
      <c r="AM908" s="16">
        <f t="shared" si="176"/>
        <v>1.3733119707026781E-3</v>
      </c>
      <c r="AN908">
        <f t="shared" si="177"/>
        <v>25017</v>
      </c>
      <c r="AO908">
        <f t="shared" si="178"/>
        <v>24961</v>
      </c>
      <c r="AP908">
        <f t="shared" si="180"/>
        <v>28806</v>
      </c>
      <c r="AQ908">
        <f t="shared" si="179"/>
        <v>56</v>
      </c>
      <c r="AS908">
        <f t="shared" si="181"/>
        <v>3747</v>
      </c>
    </row>
    <row r="909" spans="1:45">
      <c r="A909" t="str">
        <f t="shared" si="172"/>
        <v>4117220995</v>
      </c>
      <c r="B909" t="str">
        <f t="shared" si="173"/>
        <v>41172ES English</v>
      </c>
      <c r="C909" s="1">
        <v>41172</v>
      </c>
      <c r="D909">
        <v>20995</v>
      </c>
      <c r="E909" t="s">
        <v>690</v>
      </c>
      <c r="F909" t="s">
        <v>473</v>
      </c>
      <c r="G909" t="s">
        <v>34</v>
      </c>
      <c r="H909" t="s">
        <v>494</v>
      </c>
      <c r="I909">
        <v>30625</v>
      </c>
      <c r="J909">
        <v>40</v>
      </c>
      <c r="K909">
        <v>22358</v>
      </c>
      <c r="L909">
        <v>428</v>
      </c>
      <c r="N909">
        <v>434</v>
      </c>
      <c r="O909">
        <v>2606</v>
      </c>
      <c r="P909">
        <v>635</v>
      </c>
      <c r="Q909">
        <v>40</v>
      </c>
      <c r="R909">
        <v>23</v>
      </c>
      <c r="S909">
        <v>4</v>
      </c>
      <c r="V909">
        <v>124</v>
      </c>
      <c r="W909">
        <v>1867</v>
      </c>
      <c r="X909">
        <v>1764</v>
      </c>
      <c r="Z909">
        <v>1403</v>
      </c>
      <c r="AI909">
        <v>8</v>
      </c>
      <c r="AK909">
        <f t="shared" si="174"/>
        <v>30619</v>
      </c>
      <c r="AL909">
        <f t="shared" si="175"/>
        <v>6</v>
      </c>
      <c r="AM909" s="16">
        <f t="shared" si="176"/>
        <v>1.9591836734693879E-4</v>
      </c>
      <c r="AN909">
        <f t="shared" si="177"/>
        <v>25461</v>
      </c>
      <c r="AO909">
        <f t="shared" si="178"/>
        <v>25398</v>
      </c>
      <c r="AP909">
        <f t="shared" si="180"/>
        <v>28861</v>
      </c>
      <c r="AQ909">
        <f t="shared" si="179"/>
        <v>63</v>
      </c>
      <c r="AS909">
        <f t="shared" si="181"/>
        <v>3394</v>
      </c>
    </row>
    <row r="910" spans="1:45">
      <c r="A910" t="str">
        <f t="shared" si="172"/>
        <v>4117221317</v>
      </c>
      <c r="B910" t="str">
        <f t="shared" si="173"/>
        <v>41172ES English</v>
      </c>
      <c r="C910" s="1">
        <v>41172</v>
      </c>
      <c r="D910">
        <v>21317</v>
      </c>
      <c r="E910" t="s">
        <v>493</v>
      </c>
      <c r="F910" t="s">
        <v>473</v>
      </c>
      <c r="G910" t="s">
        <v>34</v>
      </c>
      <c r="H910" t="s">
        <v>494</v>
      </c>
      <c r="I910">
        <v>30797</v>
      </c>
      <c r="J910">
        <v>86</v>
      </c>
      <c r="K910">
        <v>24003</v>
      </c>
      <c r="L910">
        <v>201</v>
      </c>
      <c r="N910">
        <v>265</v>
      </c>
      <c r="O910">
        <v>694</v>
      </c>
      <c r="P910">
        <v>290</v>
      </c>
      <c r="Q910">
        <v>86</v>
      </c>
      <c r="R910">
        <v>45</v>
      </c>
      <c r="S910">
        <v>6</v>
      </c>
      <c r="V910">
        <v>8</v>
      </c>
      <c r="W910">
        <v>1795</v>
      </c>
      <c r="X910">
        <v>1789</v>
      </c>
      <c r="Z910">
        <v>2110</v>
      </c>
      <c r="AI910">
        <v>8.1</v>
      </c>
      <c r="AK910">
        <f t="shared" si="174"/>
        <v>30795</v>
      </c>
      <c r="AL910">
        <f t="shared" si="175"/>
        <v>2</v>
      </c>
      <c r="AM910" s="16">
        <f t="shared" si="176"/>
        <v>6.4941390395168355E-5</v>
      </c>
      <c r="AN910">
        <f t="shared" si="177"/>
        <v>25093</v>
      </c>
      <c r="AO910">
        <f t="shared" si="178"/>
        <v>24962</v>
      </c>
      <c r="AP910">
        <f t="shared" si="180"/>
        <v>29008</v>
      </c>
      <c r="AQ910">
        <f t="shared" si="179"/>
        <v>131</v>
      </c>
      <c r="AS910">
        <f t="shared" si="181"/>
        <v>3913</v>
      </c>
    </row>
    <row r="911" spans="1:45">
      <c r="A911" t="str">
        <f t="shared" si="172"/>
        <v>4117221469</v>
      </c>
      <c r="B911" t="str">
        <f t="shared" si="173"/>
        <v>41172ES English</v>
      </c>
      <c r="C911" s="1">
        <v>41172</v>
      </c>
      <c r="D911">
        <v>21469</v>
      </c>
      <c r="E911" t="s">
        <v>500</v>
      </c>
      <c r="F911" t="s">
        <v>473</v>
      </c>
      <c r="G911" t="s">
        <v>34</v>
      </c>
      <c r="H911" t="s">
        <v>494</v>
      </c>
      <c r="I911">
        <v>30600</v>
      </c>
      <c r="J911">
        <v>60</v>
      </c>
      <c r="K911">
        <v>14378</v>
      </c>
      <c r="L911">
        <v>503</v>
      </c>
      <c r="N911">
        <v>557</v>
      </c>
      <c r="O911">
        <v>8513</v>
      </c>
      <c r="P911">
        <v>390</v>
      </c>
      <c r="Q911">
        <v>61</v>
      </c>
      <c r="R911">
        <v>29</v>
      </c>
      <c r="S911">
        <v>40</v>
      </c>
      <c r="V911">
        <v>6</v>
      </c>
      <c r="W911">
        <v>1714</v>
      </c>
      <c r="X911">
        <v>1752</v>
      </c>
      <c r="Y911">
        <v>1128</v>
      </c>
      <c r="Z911">
        <v>2466</v>
      </c>
      <c r="AI911">
        <v>8</v>
      </c>
      <c r="AK911">
        <f t="shared" si="174"/>
        <v>30604</v>
      </c>
      <c r="AL911">
        <f t="shared" si="175"/>
        <v>0</v>
      </c>
      <c r="AM911" s="16">
        <f t="shared" si="176"/>
        <v>0</v>
      </c>
      <c r="AN911">
        <f t="shared" si="177"/>
        <v>23538</v>
      </c>
      <c r="AO911">
        <f t="shared" si="178"/>
        <v>23448</v>
      </c>
      <c r="AP911">
        <f t="shared" si="180"/>
        <v>28848</v>
      </c>
      <c r="AQ911">
        <f t="shared" si="179"/>
        <v>90</v>
      </c>
      <c r="AS911">
        <f t="shared" si="181"/>
        <v>5314</v>
      </c>
    </row>
    <row r="912" spans="1:45">
      <c r="A912" t="str">
        <f t="shared" si="172"/>
        <v>4117221059</v>
      </c>
      <c r="B912" t="str">
        <f t="shared" si="173"/>
        <v>41172ES English</v>
      </c>
      <c r="C912" s="1">
        <v>41172</v>
      </c>
      <c r="D912">
        <v>21059</v>
      </c>
      <c r="E912" t="s">
        <v>498</v>
      </c>
      <c r="F912" t="s">
        <v>473</v>
      </c>
      <c r="G912" t="s">
        <v>34</v>
      </c>
      <c r="H912" t="s">
        <v>494</v>
      </c>
      <c r="I912">
        <v>30796</v>
      </c>
      <c r="J912">
        <v>49</v>
      </c>
      <c r="K912">
        <v>21861</v>
      </c>
      <c r="L912">
        <v>719</v>
      </c>
      <c r="N912">
        <v>930</v>
      </c>
      <c r="O912">
        <v>2140</v>
      </c>
      <c r="P912">
        <v>504</v>
      </c>
      <c r="Q912">
        <v>49</v>
      </c>
      <c r="R912">
        <v>31</v>
      </c>
      <c r="S912">
        <v>4</v>
      </c>
      <c r="V912">
        <v>7</v>
      </c>
      <c r="W912">
        <v>1719</v>
      </c>
      <c r="X912">
        <v>1801</v>
      </c>
      <c r="Y912">
        <v>267</v>
      </c>
      <c r="Z912">
        <v>1983</v>
      </c>
      <c r="AI912">
        <v>8.1</v>
      </c>
      <c r="AK912">
        <f t="shared" si="174"/>
        <v>30788</v>
      </c>
      <c r="AL912">
        <f t="shared" si="175"/>
        <v>8</v>
      </c>
      <c r="AM912" s="16">
        <f t="shared" si="176"/>
        <v>2.5977399662293802E-4</v>
      </c>
      <c r="AN912">
        <f t="shared" si="177"/>
        <v>25011</v>
      </c>
      <c r="AO912">
        <f t="shared" si="178"/>
        <v>24931</v>
      </c>
      <c r="AP912">
        <f t="shared" si="180"/>
        <v>28995</v>
      </c>
      <c r="AQ912">
        <f t="shared" si="179"/>
        <v>80</v>
      </c>
      <c r="AS912">
        <f t="shared" si="181"/>
        <v>3976</v>
      </c>
    </row>
    <row r="913" spans="1:45">
      <c r="A913" t="str">
        <f t="shared" si="172"/>
        <v>4117221265</v>
      </c>
      <c r="B913" t="str">
        <f t="shared" si="173"/>
        <v>41172ES English</v>
      </c>
      <c r="C913" s="1">
        <v>41172</v>
      </c>
      <c r="D913">
        <v>21265</v>
      </c>
      <c r="E913" t="s">
        <v>497</v>
      </c>
      <c r="F913" t="s">
        <v>473</v>
      </c>
      <c r="G913" t="s">
        <v>34</v>
      </c>
      <c r="H913" t="s">
        <v>494</v>
      </c>
      <c r="I913">
        <v>35837</v>
      </c>
      <c r="J913">
        <v>45</v>
      </c>
      <c r="K913">
        <v>24338</v>
      </c>
      <c r="L913">
        <v>484</v>
      </c>
      <c r="N913">
        <v>499</v>
      </c>
      <c r="O913">
        <v>4518</v>
      </c>
      <c r="P913">
        <v>652</v>
      </c>
      <c r="Q913">
        <v>45</v>
      </c>
      <c r="R913">
        <v>243</v>
      </c>
      <c r="S913">
        <v>6</v>
      </c>
      <c r="V913">
        <v>25</v>
      </c>
      <c r="W913">
        <v>1835</v>
      </c>
      <c r="X913">
        <v>1824</v>
      </c>
      <c r="Z913">
        <v>1857</v>
      </c>
      <c r="AI913">
        <v>9.4</v>
      </c>
      <c r="AK913">
        <f t="shared" si="174"/>
        <v>35184</v>
      </c>
      <c r="AL913">
        <f t="shared" si="175"/>
        <v>653</v>
      </c>
      <c r="AM913" s="16">
        <f t="shared" si="176"/>
        <v>1.8221391299494936E-2</v>
      </c>
      <c r="AN913">
        <f t="shared" si="177"/>
        <v>29643</v>
      </c>
      <c r="AO913">
        <f t="shared" si="178"/>
        <v>29355</v>
      </c>
      <c r="AP913">
        <f t="shared" si="180"/>
        <v>34013</v>
      </c>
      <c r="AQ913">
        <f t="shared" si="179"/>
        <v>288</v>
      </c>
      <c r="AS913">
        <f t="shared" si="181"/>
        <v>3717</v>
      </c>
    </row>
    <row r="914" spans="1:45">
      <c r="A914" t="str">
        <f t="shared" si="172"/>
        <v>4117221582</v>
      </c>
      <c r="B914" t="str">
        <f t="shared" si="173"/>
        <v>41172ES English</v>
      </c>
      <c r="C914" s="1">
        <v>41172</v>
      </c>
      <c r="D914">
        <v>21582</v>
      </c>
      <c r="E914" t="s">
        <v>496</v>
      </c>
      <c r="F914" t="s">
        <v>473</v>
      </c>
      <c r="G914" t="s">
        <v>34</v>
      </c>
      <c r="H914" t="s">
        <v>494</v>
      </c>
      <c r="I914">
        <v>30586</v>
      </c>
      <c r="J914">
        <v>38</v>
      </c>
      <c r="K914">
        <v>22236</v>
      </c>
      <c r="L914">
        <v>81</v>
      </c>
      <c r="N914">
        <v>76</v>
      </c>
      <c r="O914">
        <v>996</v>
      </c>
      <c r="P914">
        <v>614</v>
      </c>
      <c r="Q914">
        <v>38</v>
      </c>
      <c r="R914">
        <v>544</v>
      </c>
      <c r="S914">
        <v>2</v>
      </c>
      <c r="V914">
        <v>9</v>
      </c>
      <c r="W914">
        <v>1803</v>
      </c>
      <c r="X914">
        <v>1794</v>
      </c>
      <c r="Z914">
        <v>3085</v>
      </c>
      <c r="AI914">
        <v>8</v>
      </c>
      <c r="AK914">
        <f t="shared" si="174"/>
        <v>30581</v>
      </c>
      <c r="AL914">
        <f t="shared" si="175"/>
        <v>5</v>
      </c>
      <c r="AM914" s="16">
        <f t="shared" si="176"/>
        <v>1.6347348460079775E-4</v>
      </c>
      <c r="AN914">
        <f t="shared" si="177"/>
        <v>23890</v>
      </c>
      <c r="AO914">
        <f t="shared" si="178"/>
        <v>23308</v>
      </c>
      <c r="AP914">
        <f t="shared" si="180"/>
        <v>28792</v>
      </c>
      <c r="AQ914">
        <f t="shared" si="179"/>
        <v>582</v>
      </c>
      <c r="AS914">
        <f t="shared" si="181"/>
        <v>4897</v>
      </c>
    </row>
    <row r="915" spans="1:45">
      <c r="A915" t="str">
        <f t="shared" si="172"/>
        <v>4117221421</v>
      </c>
      <c r="B915" t="str">
        <f t="shared" si="173"/>
        <v>41172ES English</v>
      </c>
      <c r="C915" s="1">
        <v>41172</v>
      </c>
      <c r="D915">
        <v>21421</v>
      </c>
      <c r="E915" t="s">
        <v>495</v>
      </c>
      <c r="F915" t="s">
        <v>473</v>
      </c>
      <c r="G915" t="s">
        <v>34</v>
      </c>
      <c r="H915" t="s">
        <v>494</v>
      </c>
      <c r="I915">
        <v>30715</v>
      </c>
      <c r="J915">
        <v>48</v>
      </c>
      <c r="K915">
        <v>20653</v>
      </c>
      <c r="L915">
        <v>560</v>
      </c>
      <c r="N915">
        <v>568</v>
      </c>
      <c r="O915">
        <v>3789</v>
      </c>
      <c r="P915">
        <v>521</v>
      </c>
      <c r="Q915">
        <v>48</v>
      </c>
      <c r="R915">
        <v>22</v>
      </c>
      <c r="S915">
        <v>5</v>
      </c>
      <c r="V915">
        <v>16</v>
      </c>
      <c r="W915">
        <v>1580</v>
      </c>
      <c r="X915">
        <v>1853</v>
      </c>
      <c r="Y915">
        <v>195</v>
      </c>
      <c r="Z915">
        <v>1991</v>
      </c>
      <c r="AI915">
        <v>8</v>
      </c>
      <c r="AK915">
        <f t="shared" si="174"/>
        <v>30715</v>
      </c>
      <c r="AL915">
        <f t="shared" si="175"/>
        <v>0</v>
      </c>
      <c r="AM915" s="16">
        <f t="shared" si="176"/>
        <v>0</v>
      </c>
      <c r="AN915">
        <f t="shared" si="177"/>
        <v>25080</v>
      </c>
      <c r="AO915">
        <f t="shared" si="178"/>
        <v>25010</v>
      </c>
      <c r="AP915">
        <f t="shared" si="180"/>
        <v>28862</v>
      </c>
      <c r="AQ915">
        <f t="shared" si="179"/>
        <v>70</v>
      </c>
      <c r="AS915">
        <f t="shared" si="181"/>
        <v>3782</v>
      </c>
    </row>
    <row r="916" spans="1:45">
      <c r="A916" t="str">
        <f t="shared" si="172"/>
        <v>4117221135</v>
      </c>
      <c r="B916" t="str">
        <f t="shared" si="173"/>
        <v>41172ES English</v>
      </c>
      <c r="C916" s="1">
        <v>41172</v>
      </c>
      <c r="D916">
        <v>21135</v>
      </c>
      <c r="E916" t="s">
        <v>502</v>
      </c>
      <c r="F916" t="s">
        <v>473</v>
      </c>
      <c r="G916" t="s">
        <v>34</v>
      </c>
      <c r="H916" t="s">
        <v>494</v>
      </c>
      <c r="I916">
        <v>30676</v>
      </c>
      <c r="J916">
        <v>59</v>
      </c>
      <c r="K916">
        <v>19244</v>
      </c>
      <c r="L916">
        <v>401</v>
      </c>
      <c r="N916">
        <v>462</v>
      </c>
      <c r="O916">
        <v>4382</v>
      </c>
      <c r="P916">
        <v>407</v>
      </c>
      <c r="Q916">
        <v>59</v>
      </c>
      <c r="R916">
        <v>377</v>
      </c>
      <c r="S916">
        <v>7</v>
      </c>
      <c r="V916">
        <v>9</v>
      </c>
      <c r="W916">
        <v>1553</v>
      </c>
      <c r="X916">
        <v>1704</v>
      </c>
      <c r="Y916">
        <v>210</v>
      </c>
      <c r="Z916">
        <v>2123</v>
      </c>
      <c r="AI916">
        <v>8</v>
      </c>
      <c r="AK916">
        <f t="shared" si="174"/>
        <v>30123</v>
      </c>
      <c r="AL916">
        <f t="shared" si="175"/>
        <v>553</v>
      </c>
      <c r="AM916" s="16">
        <f t="shared" si="176"/>
        <v>1.8027122180206023E-2</v>
      </c>
      <c r="AN916">
        <f t="shared" si="177"/>
        <v>24524</v>
      </c>
      <c r="AO916">
        <f t="shared" si="178"/>
        <v>24088</v>
      </c>
      <c r="AP916">
        <f t="shared" si="180"/>
        <v>28972</v>
      </c>
      <c r="AQ916">
        <f t="shared" si="179"/>
        <v>436</v>
      </c>
      <c r="AS916">
        <f t="shared" si="181"/>
        <v>3895</v>
      </c>
    </row>
    <row r="917" spans="1:45">
      <c r="A917" t="str">
        <f t="shared" si="172"/>
        <v>4117221484</v>
      </c>
      <c r="B917" t="str">
        <f t="shared" si="173"/>
        <v>41172ES English</v>
      </c>
      <c r="C917" s="1">
        <v>41172</v>
      </c>
      <c r="D917">
        <v>21484</v>
      </c>
      <c r="E917" t="s">
        <v>517</v>
      </c>
      <c r="F917" t="s">
        <v>473</v>
      </c>
      <c r="G917" t="s">
        <v>34</v>
      </c>
      <c r="H917" t="s">
        <v>504</v>
      </c>
      <c r="I917">
        <v>37872</v>
      </c>
      <c r="J917">
        <v>68</v>
      </c>
      <c r="K917">
        <v>30315</v>
      </c>
      <c r="L917">
        <v>199</v>
      </c>
      <c r="N917">
        <v>199</v>
      </c>
      <c r="O917">
        <v>293</v>
      </c>
      <c r="P917">
        <v>453</v>
      </c>
      <c r="Q917">
        <v>68</v>
      </c>
      <c r="R917">
        <v>1518</v>
      </c>
      <c r="S917">
        <v>2</v>
      </c>
      <c r="V917">
        <v>28</v>
      </c>
      <c r="W917">
        <v>1738</v>
      </c>
      <c r="X917">
        <v>1760</v>
      </c>
      <c r="Z917">
        <v>1952</v>
      </c>
      <c r="AI917">
        <v>10</v>
      </c>
      <c r="AK917">
        <f t="shared" si="174"/>
        <v>37871</v>
      </c>
      <c r="AL917">
        <f t="shared" si="175"/>
        <v>1</v>
      </c>
      <c r="AM917" s="16">
        <f t="shared" si="176"/>
        <v>2.6404731727925644E-5</v>
      </c>
      <c r="AN917">
        <f t="shared" si="177"/>
        <v>32393</v>
      </c>
      <c r="AO917">
        <f t="shared" si="178"/>
        <v>30807</v>
      </c>
      <c r="AP917">
        <f t="shared" si="180"/>
        <v>36112</v>
      </c>
      <c r="AQ917">
        <f t="shared" si="179"/>
        <v>1586</v>
      </c>
      <c r="AS917">
        <f t="shared" si="181"/>
        <v>3718</v>
      </c>
    </row>
    <row r="918" spans="1:45">
      <c r="A918" t="str">
        <f t="shared" si="172"/>
        <v>4117221529</v>
      </c>
      <c r="B918" t="str">
        <f t="shared" si="173"/>
        <v>41172ES English</v>
      </c>
      <c r="C918" s="1">
        <v>41172</v>
      </c>
      <c r="D918">
        <v>21529</v>
      </c>
      <c r="E918" t="s">
        <v>506</v>
      </c>
      <c r="F918" t="s">
        <v>473</v>
      </c>
      <c r="G918" t="s">
        <v>34</v>
      </c>
      <c r="H918" t="s">
        <v>504</v>
      </c>
      <c r="I918">
        <v>37788</v>
      </c>
      <c r="J918">
        <v>65</v>
      </c>
      <c r="K918">
        <v>28937</v>
      </c>
      <c r="L918">
        <v>273</v>
      </c>
      <c r="N918">
        <v>275</v>
      </c>
      <c r="O918">
        <v>1382</v>
      </c>
      <c r="P918">
        <v>471</v>
      </c>
      <c r="Q918">
        <v>65</v>
      </c>
      <c r="R918">
        <v>1563</v>
      </c>
      <c r="S918">
        <v>2</v>
      </c>
      <c r="V918">
        <v>31</v>
      </c>
      <c r="W918">
        <v>1749</v>
      </c>
      <c r="X918">
        <v>1831</v>
      </c>
      <c r="Y918">
        <v>163</v>
      </c>
      <c r="Z918">
        <v>1787</v>
      </c>
      <c r="AI918">
        <v>10</v>
      </c>
      <c r="AK918">
        <f t="shared" si="174"/>
        <v>37783</v>
      </c>
      <c r="AL918">
        <f t="shared" si="175"/>
        <v>5</v>
      </c>
      <c r="AM918" s="16">
        <f t="shared" si="176"/>
        <v>1.3231713771567693E-4</v>
      </c>
      <c r="AN918">
        <f t="shared" si="177"/>
        <v>32222</v>
      </c>
      <c r="AO918">
        <f t="shared" si="178"/>
        <v>30594</v>
      </c>
      <c r="AP918">
        <f t="shared" si="180"/>
        <v>35957</v>
      </c>
      <c r="AQ918">
        <f t="shared" si="179"/>
        <v>1628</v>
      </c>
      <c r="AS918">
        <f t="shared" si="181"/>
        <v>3730</v>
      </c>
    </row>
    <row r="919" spans="1:45">
      <c r="A919" t="str">
        <f t="shared" si="172"/>
        <v>4117221603</v>
      </c>
      <c r="B919" t="str">
        <f t="shared" si="173"/>
        <v>41172ES English</v>
      </c>
      <c r="C919" s="1">
        <v>41172</v>
      </c>
      <c r="D919">
        <v>21603</v>
      </c>
      <c r="E919" t="s">
        <v>509</v>
      </c>
      <c r="F919" t="s">
        <v>473</v>
      </c>
      <c r="G919" t="s">
        <v>34</v>
      </c>
      <c r="H919" t="s">
        <v>504</v>
      </c>
      <c r="I919">
        <v>30750</v>
      </c>
      <c r="J919">
        <v>60</v>
      </c>
      <c r="K919">
        <v>23585</v>
      </c>
      <c r="L919">
        <v>645</v>
      </c>
      <c r="N919">
        <v>869</v>
      </c>
      <c r="O919">
        <v>804</v>
      </c>
      <c r="P919">
        <v>417</v>
      </c>
      <c r="Q919">
        <v>61</v>
      </c>
      <c r="R919">
        <v>37</v>
      </c>
      <c r="S919">
        <v>4</v>
      </c>
      <c r="V919">
        <v>15</v>
      </c>
      <c r="W919">
        <v>1772</v>
      </c>
      <c r="X919">
        <v>1710</v>
      </c>
      <c r="Y919">
        <v>400</v>
      </c>
      <c r="Z919">
        <v>1491</v>
      </c>
      <c r="AI919">
        <v>8.1</v>
      </c>
      <c r="AK919">
        <f t="shared" si="174"/>
        <v>30744</v>
      </c>
      <c r="AL919">
        <f t="shared" si="175"/>
        <v>6</v>
      </c>
      <c r="AM919" s="16">
        <f t="shared" si="176"/>
        <v>1.9512195121951221E-4</v>
      </c>
      <c r="AN919">
        <f t="shared" si="177"/>
        <v>25356</v>
      </c>
      <c r="AO919">
        <f t="shared" si="178"/>
        <v>25258</v>
      </c>
      <c r="AP919">
        <f t="shared" si="180"/>
        <v>29040</v>
      </c>
      <c r="AQ919">
        <f t="shared" si="179"/>
        <v>98</v>
      </c>
      <c r="AS919">
        <f t="shared" si="181"/>
        <v>3678</v>
      </c>
    </row>
    <row r="920" spans="1:45">
      <c r="A920" t="str">
        <f t="shared" si="172"/>
        <v>4117220946</v>
      </c>
      <c r="B920" t="str">
        <f t="shared" si="173"/>
        <v>41172ES English</v>
      </c>
      <c r="C920" s="1">
        <v>41172</v>
      </c>
      <c r="D920">
        <v>20946</v>
      </c>
      <c r="E920" t="s">
        <v>510</v>
      </c>
      <c r="F920" t="s">
        <v>473</v>
      </c>
      <c r="G920" t="s">
        <v>34</v>
      </c>
      <c r="H920" t="s">
        <v>504</v>
      </c>
      <c r="I920">
        <v>30632</v>
      </c>
      <c r="J920">
        <v>52</v>
      </c>
      <c r="K920">
        <v>19719</v>
      </c>
      <c r="L920">
        <v>373</v>
      </c>
      <c r="N920">
        <v>412</v>
      </c>
      <c r="O920">
        <v>6100</v>
      </c>
      <c r="P920">
        <v>504</v>
      </c>
      <c r="Q920">
        <v>54</v>
      </c>
      <c r="R920">
        <v>309</v>
      </c>
      <c r="S920">
        <v>12</v>
      </c>
      <c r="V920">
        <v>1</v>
      </c>
      <c r="W920">
        <v>1800</v>
      </c>
      <c r="X920">
        <v>1820</v>
      </c>
      <c r="Y920">
        <v>412</v>
      </c>
      <c r="AI920">
        <v>8</v>
      </c>
      <c r="AK920">
        <f t="shared" si="174"/>
        <v>30627</v>
      </c>
      <c r="AL920">
        <f t="shared" si="175"/>
        <v>5</v>
      </c>
      <c r="AM920" s="16">
        <f t="shared" si="176"/>
        <v>1.6322799686602246E-4</v>
      </c>
      <c r="AN920">
        <f t="shared" si="177"/>
        <v>26594</v>
      </c>
      <c r="AO920">
        <f t="shared" si="178"/>
        <v>26231</v>
      </c>
      <c r="AP920">
        <f t="shared" si="180"/>
        <v>28812</v>
      </c>
      <c r="AQ920">
        <f t="shared" si="179"/>
        <v>363</v>
      </c>
      <c r="AS920">
        <f t="shared" si="181"/>
        <v>2213</v>
      </c>
    </row>
    <row r="921" spans="1:45">
      <c r="A921" t="str">
        <f t="shared" si="172"/>
        <v>4117221568</v>
      </c>
      <c r="B921" t="str">
        <f t="shared" si="173"/>
        <v>41172ES English</v>
      </c>
      <c r="C921" s="1">
        <v>41172</v>
      </c>
      <c r="D921">
        <v>21568</v>
      </c>
      <c r="E921" t="s">
        <v>505</v>
      </c>
      <c r="F921" t="s">
        <v>473</v>
      </c>
      <c r="G921" t="s">
        <v>34</v>
      </c>
      <c r="H921" t="s">
        <v>504</v>
      </c>
      <c r="I921">
        <v>30262</v>
      </c>
      <c r="J921">
        <v>44</v>
      </c>
      <c r="K921">
        <v>19058</v>
      </c>
      <c r="L921">
        <v>400</v>
      </c>
      <c r="N921">
        <v>441</v>
      </c>
      <c r="O921">
        <v>3568</v>
      </c>
      <c r="P921">
        <v>523</v>
      </c>
      <c r="Q921">
        <v>44</v>
      </c>
      <c r="R921">
        <v>88</v>
      </c>
      <c r="S921">
        <v>6</v>
      </c>
      <c r="V921">
        <v>9</v>
      </c>
      <c r="W921">
        <v>1719</v>
      </c>
      <c r="X921">
        <v>1814</v>
      </c>
      <c r="AE921">
        <v>3507</v>
      </c>
      <c r="AI921">
        <v>7.9</v>
      </c>
      <c r="AK921">
        <f t="shared" si="174"/>
        <v>30248</v>
      </c>
      <c r="AL921">
        <f t="shared" si="175"/>
        <v>14</v>
      </c>
      <c r="AM921" s="16">
        <f t="shared" si="176"/>
        <v>4.6262639614037408E-4</v>
      </c>
      <c r="AN921">
        <f t="shared" si="177"/>
        <v>23199</v>
      </c>
      <c r="AO921">
        <f t="shared" si="178"/>
        <v>23067</v>
      </c>
      <c r="AP921">
        <f t="shared" si="180"/>
        <v>28448</v>
      </c>
      <c r="AQ921">
        <f t="shared" si="179"/>
        <v>132</v>
      </c>
      <c r="AS921">
        <f t="shared" si="181"/>
        <v>5235</v>
      </c>
    </row>
    <row r="922" spans="1:45">
      <c r="A922" t="str">
        <f t="shared" si="172"/>
        <v>4117221528</v>
      </c>
      <c r="B922" t="str">
        <f t="shared" si="173"/>
        <v>41172ES English</v>
      </c>
      <c r="C922" s="1">
        <v>41172</v>
      </c>
      <c r="D922">
        <v>21528</v>
      </c>
      <c r="E922" t="s">
        <v>503</v>
      </c>
      <c r="F922" t="s">
        <v>473</v>
      </c>
      <c r="G922" t="s">
        <v>34</v>
      </c>
      <c r="H922" t="s">
        <v>504</v>
      </c>
      <c r="I922">
        <v>30771</v>
      </c>
      <c r="J922">
        <v>52</v>
      </c>
      <c r="K922">
        <v>19219</v>
      </c>
      <c r="L922">
        <v>1339</v>
      </c>
      <c r="N922">
        <v>1389</v>
      </c>
      <c r="O922">
        <v>3004</v>
      </c>
      <c r="P922">
        <v>453</v>
      </c>
      <c r="Q922">
        <v>53</v>
      </c>
      <c r="R922">
        <v>1150</v>
      </c>
      <c r="S922">
        <v>5</v>
      </c>
      <c r="V922">
        <v>50</v>
      </c>
      <c r="W922">
        <v>1765</v>
      </c>
      <c r="X922">
        <v>1783</v>
      </c>
      <c r="Z922">
        <v>1782</v>
      </c>
      <c r="AE922">
        <v>464</v>
      </c>
      <c r="AI922">
        <v>8.1</v>
      </c>
      <c r="AK922">
        <f t="shared" si="174"/>
        <v>30659</v>
      </c>
      <c r="AL922">
        <f t="shared" si="175"/>
        <v>112</v>
      </c>
      <c r="AM922" s="16">
        <f t="shared" si="176"/>
        <v>3.639790712034058E-3</v>
      </c>
      <c r="AN922">
        <f t="shared" si="177"/>
        <v>24815</v>
      </c>
      <c r="AO922">
        <f t="shared" si="178"/>
        <v>23612</v>
      </c>
      <c r="AP922">
        <f t="shared" si="180"/>
        <v>28988</v>
      </c>
      <c r="AQ922">
        <f t="shared" si="179"/>
        <v>1203</v>
      </c>
      <c r="AS922">
        <f t="shared" si="181"/>
        <v>4061</v>
      </c>
    </row>
    <row r="923" spans="1:45">
      <c r="A923" t="str">
        <f t="shared" si="172"/>
        <v>4117220241</v>
      </c>
      <c r="B923" t="str">
        <f t="shared" si="173"/>
        <v>41172ES English</v>
      </c>
      <c r="C923" s="1">
        <v>41172</v>
      </c>
      <c r="D923">
        <v>20241</v>
      </c>
      <c r="E923" t="s">
        <v>514</v>
      </c>
      <c r="F923" t="s">
        <v>473</v>
      </c>
      <c r="G923" t="s">
        <v>34</v>
      </c>
      <c r="H923" t="s">
        <v>504</v>
      </c>
      <c r="I923">
        <v>30657</v>
      </c>
      <c r="J923">
        <v>31</v>
      </c>
      <c r="K923">
        <v>19103</v>
      </c>
      <c r="L923">
        <v>958</v>
      </c>
      <c r="N923">
        <v>1973</v>
      </c>
      <c r="O923">
        <v>3239</v>
      </c>
      <c r="P923">
        <v>752</v>
      </c>
      <c r="Q923">
        <v>31</v>
      </c>
      <c r="R923">
        <v>322</v>
      </c>
      <c r="S923">
        <v>5</v>
      </c>
      <c r="V923">
        <v>165</v>
      </c>
      <c r="W923">
        <v>1812</v>
      </c>
      <c r="X923">
        <v>1731</v>
      </c>
      <c r="Z923">
        <v>2271</v>
      </c>
      <c r="AI923">
        <v>8</v>
      </c>
      <c r="AK923">
        <f t="shared" si="174"/>
        <v>30647</v>
      </c>
      <c r="AL923">
        <f t="shared" si="175"/>
        <v>10</v>
      </c>
      <c r="AM923" s="16">
        <f t="shared" si="176"/>
        <v>3.2618977721238218E-4</v>
      </c>
      <c r="AN923">
        <f t="shared" si="177"/>
        <v>24668</v>
      </c>
      <c r="AO923">
        <f t="shared" si="178"/>
        <v>24315</v>
      </c>
      <c r="AP923">
        <f t="shared" si="180"/>
        <v>28926</v>
      </c>
      <c r="AQ923">
        <f t="shared" si="179"/>
        <v>353</v>
      </c>
      <c r="AS923">
        <f t="shared" si="181"/>
        <v>4248</v>
      </c>
    </row>
    <row r="924" spans="1:45">
      <c r="A924" t="str">
        <f t="shared" ref="A924:A987" si="182">C924&amp;D924</f>
        <v>4117221001</v>
      </c>
      <c r="B924" t="str">
        <f t="shared" ref="B924:B987" si="183">TRIM(C924&amp;G924)</f>
        <v>41172ES English</v>
      </c>
      <c r="C924" s="1">
        <v>41172</v>
      </c>
      <c r="D924">
        <v>21001</v>
      </c>
      <c r="E924" t="s">
        <v>508</v>
      </c>
      <c r="F924" t="s">
        <v>473</v>
      </c>
      <c r="G924" t="s">
        <v>34</v>
      </c>
      <c r="H924" t="s">
        <v>504</v>
      </c>
      <c r="I924">
        <v>38030</v>
      </c>
      <c r="J924">
        <v>86</v>
      </c>
      <c r="K924">
        <v>27156</v>
      </c>
      <c r="L924">
        <v>1018</v>
      </c>
      <c r="N924">
        <v>1017</v>
      </c>
      <c r="O924">
        <v>2632</v>
      </c>
      <c r="P924">
        <v>358</v>
      </c>
      <c r="Q924">
        <v>86</v>
      </c>
      <c r="R924">
        <v>1341</v>
      </c>
      <c r="S924">
        <v>4</v>
      </c>
      <c r="V924">
        <v>976</v>
      </c>
      <c r="W924">
        <v>1777</v>
      </c>
      <c r="X924">
        <v>1820</v>
      </c>
      <c r="Y924">
        <v>1231</v>
      </c>
      <c r="AI924">
        <v>10.1</v>
      </c>
      <c r="AK924">
        <f t="shared" si="174"/>
        <v>38036</v>
      </c>
      <c r="AL924">
        <f t="shared" si="175"/>
        <v>0</v>
      </c>
      <c r="AM924" s="16">
        <f t="shared" si="176"/>
        <v>0</v>
      </c>
      <c r="AN924">
        <f t="shared" si="177"/>
        <v>32232</v>
      </c>
      <c r="AO924">
        <f t="shared" si="178"/>
        <v>30805</v>
      </c>
      <c r="AP924">
        <f t="shared" si="180"/>
        <v>36210</v>
      </c>
      <c r="AQ924">
        <f t="shared" si="179"/>
        <v>1427</v>
      </c>
      <c r="AS924">
        <f t="shared" si="181"/>
        <v>3984</v>
      </c>
    </row>
    <row r="925" spans="1:45">
      <c r="A925" t="str">
        <f t="shared" si="182"/>
        <v>4117220929</v>
      </c>
      <c r="B925" t="str">
        <f t="shared" si="183"/>
        <v>41172ES English</v>
      </c>
      <c r="C925" s="1">
        <v>41172</v>
      </c>
      <c r="D925">
        <v>20929</v>
      </c>
      <c r="E925" t="s">
        <v>515</v>
      </c>
      <c r="F925" t="s">
        <v>473</v>
      </c>
      <c r="G925" t="s">
        <v>34</v>
      </c>
      <c r="H925" t="s">
        <v>504</v>
      </c>
      <c r="I925">
        <v>30269</v>
      </c>
      <c r="J925">
        <v>42</v>
      </c>
      <c r="K925">
        <v>16295</v>
      </c>
      <c r="L925">
        <v>1426</v>
      </c>
      <c r="N925">
        <v>1582</v>
      </c>
      <c r="O925">
        <v>4876</v>
      </c>
      <c r="P925">
        <v>538</v>
      </c>
      <c r="Q925">
        <v>42</v>
      </c>
      <c r="R925">
        <v>53</v>
      </c>
      <c r="S925">
        <v>18</v>
      </c>
      <c r="V925">
        <v>172</v>
      </c>
      <c r="W925">
        <v>1856</v>
      </c>
      <c r="X925">
        <v>1835</v>
      </c>
      <c r="AA925">
        <v>3518</v>
      </c>
      <c r="AI925">
        <v>7.9</v>
      </c>
      <c r="AK925">
        <f t="shared" si="174"/>
        <v>30229</v>
      </c>
      <c r="AL925">
        <f t="shared" si="175"/>
        <v>40</v>
      </c>
      <c r="AM925" s="16">
        <f t="shared" si="176"/>
        <v>1.3214840265618288E-3</v>
      </c>
      <c r="AN925">
        <f t="shared" si="177"/>
        <v>22848</v>
      </c>
      <c r="AO925">
        <f t="shared" si="178"/>
        <v>22753</v>
      </c>
      <c r="AP925">
        <f t="shared" si="180"/>
        <v>28434</v>
      </c>
      <c r="AQ925">
        <f t="shared" si="179"/>
        <v>95</v>
      </c>
      <c r="AS925">
        <f t="shared" si="181"/>
        <v>5546</v>
      </c>
    </row>
    <row r="926" spans="1:45">
      <c r="A926" t="str">
        <f t="shared" si="182"/>
        <v>4117221530</v>
      </c>
      <c r="B926" t="str">
        <f t="shared" si="183"/>
        <v>41172ES English</v>
      </c>
      <c r="C926" s="1">
        <v>41172</v>
      </c>
      <c r="D926">
        <v>21530</v>
      </c>
      <c r="E926" t="s">
        <v>513</v>
      </c>
      <c r="F926" t="s">
        <v>473</v>
      </c>
      <c r="G926" t="s">
        <v>34</v>
      </c>
      <c r="H926" t="s">
        <v>504</v>
      </c>
      <c r="I926">
        <v>30369</v>
      </c>
      <c r="J926">
        <v>36</v>
      </c>
      <c r="K926">
        <v>17173</v>
      </c>
      <c r="L926">
        <v>379</v>
      </c>
      <c r="N926">
        <v>456</v>
      </c>
      <c r="O926">
        <v>4274</v>
      </c>
      <c r="P926">
        <v>606</v>
      </c>
      <c r="Q926">
        <v>36</v>
      </c>
      <c r="R926">
        <v>20</v>
      </c>
      <c r="S926">
        <v>7</v>
      </c>
      <c r="V926">
        <v>114</v>
      </c>
      <c r="W926">
        <v>1709</v>
      </c>
      <c r="X926">
        <v>1787</v>
      </c>
      <c r="Y926">
        <v>290</v>
      </c>
      <c r="Z926">
        <v>1467</v>
      </c>
      <c r="AA926">
        <v>2933</v>
      </c>
      <c r="AI926">
        <v>7.9</v>
      </c>
      <c r="AK926">
        <f t="shared" si="174"/>
        <v>30259</v>
      </c>
      <c r="AL926">
        <f t="shared" si="175"/>
        <v>110</v>
      </c>
      <c r="AM926" s="16">
        <f t="shared" si="176"/>
        <v>3.6221146563930324E-3</v>
      </c>
      <c r="AN926">
        <f t="shared" si="177"/>
        <v>21959</v>
      </c>
      <c r="AO926">
        <f t="shared" si="178"/>
        <v>21903</v>
      </c>
      <c r="AP926">
        <f t="shared" si="180"/>
        <v>28582</v>
      </c>
      <c r="AQ926">
        <f t="shared" si="179"/>
        <v>56</v>
      </c>
      <c r="AS926">
        <f t="shared" si="181"/>
        <v>6513</v>
      </c>
    </row>
    <row r="927" spans="1:45">
      <c r="A927" t="str">
        <f t="shared" si="182"/>
        <v>4117221569</v>
      </c>
      <c r="B927" t="str">
        <f t="shared" si="183"/>
        <v>41172ES English</v>
      </c>
      <c r="C927" s="1">
        <v>41172</v>
      </c>
      <c r="D927">
        <v>21569</v>
      </c>
      <c r="E927" t="s">
        <v>520</v>
      </c>
      <c r="F927" t="s">
        <v>473</v>
      </c>
      <c r="G927" t="s">
        <v>34</v>
      </c>
      <c r="H927" t="s">
        <v>518</v>
      </c>
      <c r="I927">
        <v>34240</v>
      </c>
      <c r="J927">
        <v>33</v>
      </c>
      <c r="K927">
        <v>15111</v>
      </c>
      <c r="L927">
        <v>634</v>
      </c>
      <c r="N927">
        <v>1729</v>
      </c>
      <c r="O927">
        <v>802</v>
      </c>
      <c r="P927">
        <v>501</v>
      </c>
      <c r="Q927">
        <v>33</v>
      </c>
      <c r="R927">
        <v>264</v>
      </c>
      <c r="S927">
        <v>3</v>
      </c>
      <c r="V927">
        <v>33</v>
      </c>
      <c r="W927">
        <v>1406</v>
      </c>
      <c r="X927">
        <v>1681</v>
      </c>
      <c r="Y927">
        <v>406</v>
      </c>
      <c r="Z927">
        <v>5626</v>
      </c>
      <c r="AA927">
        <v>7147</v>
      </c>
      <c r="AI927">
        <v>9</v>
      </c>
      <c r="AK927">
        <f t="shared" si="174"/>
        <v>34238</v>
      </c>
      <c r="AL927">
        <f t="shared" si="175"/>
        <v>2</v>
      </c>
      <c r="AM927" s="16">
        <f t="shared" si="176"/>
        <v>5.841121495327103E-5</v>
      </c>
      <c r="AN927">
        <f t="shared" si="177"/>
        <v>17939</v>
      </c>
      <c r="AO927">
        <f t="shared" si="178"/>
        <v>17642</v>
      </c>
      <c r="AP927">
        <f t="shared" si="180"/>
        <v>32559</v>
      </c>
      <c r="AQ927">
        <f t="shared" si="179"/>
        <v>297</v>
      </c>
      <c r="AS927">
        <f t="shared" si="181"/>
        <v>14618</v>
      </c>
    </row>
    <row r="928" spans="1:45">
      <c r="A928" t="str">
        <f t="shared" si="182"/>
        <v>4117221600</v>
      </c>
      <c r="B928" t="str">
        <f t="shared" si="183"/>
        <v>41172ES English</v>
      </c>
      <c r="C928" s="1">
        <v>41172</v>
      </c>
      <c r="D928">
        <v>21600</v>
      </c>
      <c r="E928" t="s">
        <v>524</v>
      </c>
      <c r="F928" t="s">
        <v>473</v>
      </c>
      <c r="G928" t="s">
        <v>34</v>
      </c>
      <c r="H928" t="s">
        <v>518</v>
      </c>
      <c r="I928">
        <v>30807</v>
      </c>
      <c r="J928">
        <v>37</v>
      </c>
      <c r="K928">
        <v>20346</v>
      </c>
      <c r="L928">
        <v>378</v>
      </c>
      <c r="N928">
        <v>641</v>
      </c>
      <c r="O928">
        <v>2305</v>
      </c>
      <c r="P928">
        <v>622</v>
      </c>
      <c r="Q928">
        <v>37</v>
      </c>
      <c r="R928">
        <v>27</v>
      </c>
      <c r="S928">
        <v>4</v>
      </c>
      <c r="V928">
        <v>8</v>
      </c>
      <c r="W928">
        <v>1723</v>
      </c>
      <c r="X928">
        <v>1753</v>
      </c>
      <c r="Z928">
        <v>3963</v>
      </c>
      <c r="AI928">
        <v>8.1</v>
      </c>
      <c r="AK928">
        <f t="shared" si="174"/>
        <v>30803</v>
      </c>
      <c r="AL928">
        <f t="shared" si="175"/>
        <v>4</v>
      </c>
      <c r="AM928" s="16">
        <f t="shared" si="176"/>
        <v>1.2984062063816666E-4</v>
      </c>
      <c r="AN928">
        <f t="shared" si="177"/>
        <v>23356</v>
      </c>
      <c r="AO928">
        <f t="shared" si="178"/>
        <v>23292</v>
      </c>
      <c r="AP928">
        <f t="shared" si="180"/>
        <v>29054</v>
      </c>
      <c r="AQ928">
        <f t="shared" si="179"/>
        <v>64</v>
      </c>
      <c r="AS928">
        <f t="shared" si="181"/>
        <v>5694</v>
      </c>
    </row>
    <row r="929" spans="1:45">
      <c r="A929" t="str">
        <f t="shared" si="182"/>
        <v>4117221612</v>
      </c>
      <c r="B929" t="str">
        <f t="shared" si="183"/>
        <v>41172ES English</v>
      </c>
      <c r="C929" s="1">
        <v>41172</v>
      </c>
      <c r="D929">
        <v>21612</v>
      </c>
      <c r="E929" t="s">
        <v>521</v>
      </c>
      <c r="F929" t="s">
        <v>473</v>
      </c>
      <c r="G929" t="s">
        <v>34</v>
      </c>
      <c r="H929" t="s">
        <v>518</v>
      </c>
      <c r="I929">
        <v>36000</v>
      </c>
      <c r="J929">
        <v>52</v>
      </c>
      <c r="K929">
        <v>23873</v>
      </c>
      <c r="L929">
        <v>0</v>
      </c>
      <c r="N929">
        <v>116</v>
      </c>
      <c r="O929">
        <v>2723</v>
      </c>
      <c r="P929">
        <v>511</v>
      </c>
      <c r="Q929">
        <v>51</v>
      </c>
      <c r="R929">
        <v>1049</v>
      </c>
      <c r="S929">
        <v>2</v>
      </c>
      <c r="V929">
        <v>20</v>
      </c>
      <c r="W929">
        <v>1801</v>
      </c>
      <c r="X929">
        <v>1796</v>
      </c>
      <c r="Y929">
        <v>807</v>
      </c>
      <c r="Z929">
        <v>3758</v>
      </c>
      <c r="AI929">
        <v>9.5</v>
      </c>
      <c r="AK929">
        <f t="shared" si="174"/>
        <v>35994</v>
      </c>
      <c r="AL929">
        <f t="shared" si="175"/>
        <v>6</v>
      </c>
      <c r="AM929" s="16">
        <f t="shared" si="176"/>
        <v>1.6666666666666666E-4</v>
      </c>
      <c r="AN929">
        <f t="shared" si="177"/>
        <v>27812</v>
      </c>
      <c r="AO929">
        <f t="shared" si="178"/>
        <v>26712</v>
      </c>
      <c r="AP929">
        <f t="shared" si="180"/>
        <v>34204</v>
      </c>
      <c r="AQ929">
        <f t="shared" si="179"/>
        <v>1100</v>
      </c>
      <c r="AS929">
        <f t="shared" si="181"/>
        <v>6386</v>
      </c>
    </row>
    <row r="930" spans="1:45">
      <c r="A930" t="str">
        <f t="shared" si="182"/>
        <v>4117221617</v>
      </c>
      <c r="B930" t="str">
        <f t="shared" si="183"/>
        <v>41172ES English</v>
      </c>
      <c r="C930" s="1">
        <v>41172</v>
      </c>
      <c r="D930">
        <v>21617</v>
      </c>
      <c r="E930" t="s">
        <v>522</v>
      </c>
      <c r="F930" t="s">
        <v>473</v>
      </c>
      <c r="G930" t="s">
        <v>34</v>
      </c>
      <c r="H930" t="s">
        <v>518</v>
      </c>
      <c r="I930">
        <v>37798</v>
      </c>
      <c r="J930">
        <v>46</v>
      </c>
      <c r="K930">
        <v>22736</v>
      </c>
      <c r="L930">
        <v>976</v>
      </c>
      <c r="N930">
        <v>1272</v>
      </c>
      <c r="O930">
        <v>3763</v>
      </c>
      <c r="P930">
        <v>597</v>
      </c>
      <c r="Q930">
        <v>46</v>
      </c>
      <c r="R930">
        <v>1646</v>
      </c>
      <c r="S930">
        <v>9</v>
      </c>
      <c r="V930">
        <v>12</v>
      </c>
      <c r="W930">
        <v>1766</v>
      </c>
      <c r="X930">
        <v>1814</v>
      </c>
      <c r="Y930">
        <v>1445</v>
      </c>
      <c r="Z930">
        <v>3289</v>
      </c>
      <c r="AI930">
        <v>10</v>
      </c>
      <c r="AK930">
        <f t="shared" si="174"/>
        <v>37789</v>
      </c>
      <c r="AL930">
        <f t="shared" si="175"/>
        <v>9</v>
      </c>
      <c r="AM930" s="16">
        <f t="shared" si="176"/>
        <v>2.3810783639345996E-4</v>
      </c>
      <c r="AN930">
        <f t="shared" si="177"/>
        <v>29463</v>
      </c>
      <c r="AO930">
        <f t="shared" si="178"/>
        <v>27771</v>
      </c>
      <c r="AP930">
        <f t="shared" si="180"/>
        <v>35984</v>
      </c>
      <c r="AQ930">
        <f t="shared" si="179"/>
        <v>1692</v>
      </c>
      <c r="AS930">
        <f t="shared" si="181"/>
        <v>6512</v>
      </c>
    </row>
    <row r="931" spans="1:45">
      <c r="A931" t="str">
        <f t="shared" si="182"/>
        <v>4117221601</v>
      </c>
      <c r="B931" t="str">
        <f t="shared" si="183"/>
        <v>41172ES English</v>
      </c>
      <c r="C931" s="1">
        <v>41172</v>
      </c>
      <c r="D931">
        <v>21601</v>
      </c>
      <c r="E931" t="s">
        <v>523</v>
      </c>
      <c r="F931" t="s">
        <v>473</v>
      </c>
      <c r="G931" t="s">
        <v>34</v>
      </c>
      <c r="H931" t="s">
        <v>518</v>
      </c>
      <c r="I931">
        <v>32712</v>
      </c>
      <c r="J931">
        <v>37</v>
      </c>
      <c r="K931">
        <v>21036</v>
      </c>
      <c r="L931">
        <v>256</v>
      </c>
      <c r="N931">
        <v>559</v>
      </c>
      <c r="O931">
        <v>3085</v>
      </c>
      <c r="P931">
        <v>659</v>
      </c>
      <c r="Q931">
        <v>37</v>
      </c>
      <c r="R931">
        <v>266</v>
      </c>
      <c r="S931">
        <v>4</v>
      </c>
      <c r="T931">
        <v>1</v>
      </c>
      <c r="U931">
        <v>15</v>
      </c>
      <c r="V931">
        <v>189</v>
      </c>
      <c r="W931">
        <v>1742</v>
      </c>
      <c r="X931">
        <v>1804</v>
      </c>
      <c r="Z931">
        <v>3765</v>
      </c>
      <c r="AI931">
        <v>8.6</v>
      </c>
      <c r="AK931">
        <f t="shared" si="174"/>
        <v>32483</v>
      </c>
      <c r="AL931">
        <f t="shared" si="175"/>
        <v>229</v>
      </c>
      <c r="AM931" s="16">
        <f t="shared" si="176"/>
        <v>7.0004891171435556E-3</v>
      </c>
      <c r="AN931">
        <f t="shared" si="177"/>
        <v>24983</v>
      </c>
      <c r="AO931">
        <f t="shared" si="178"/>
        <v>24680</v>
      </c>
      <c r="AP931">
        <f t="shared" si="180"/>
        <v>30908</v>
      </c>
      <c r="AQ931">
        <f t="shared" si="179"/>
        <v>303</v>
      </c>
      <c r="AS931">
        <f t="shared" si="181"/>
        <v>5696</v>
      </c>
    </row>
    <row r="932" spans="1:45">
      <c r="A932" t="str">
        <f t="shared" si="182"/>
        <v>4117221592</v>
      </c>
      <c r="B932" t="str">
        <f t="shared" si="183"/>
        <v>41172ES English</v>
      </c>
      <c r="C932" s="1">
        <v>41172</v>
      </c>
      <c r="D932">
        <v>21592</v>
      </c>
      <c r="E932" t="s">
        <v>519</v>
      </c>
      <c r="F932" t="s">
        <v>473</v>
      </c>
      <c r="G932" t="s">
        <v>34</v>
      </c>
      <c r="H932" t="s">
        <v>518</v>
      </c>
      <c r="I932">
        <v>37820</v>
      </c>
      <c r="J932">
        <v>47</v>
      </c>
      <c r="K932">
        <v>24990</v>
      </c>
      <c r="L932">
        <v>288</v>
      </c>
      <c r="N932">
        <v>924</v>
      </c>
      <c r="O932">
        <v>1597</v>
      </c>
      <c r="P932">
        <v>572</v>
      </c>
      <c r="Q932">
        <v>47</v>
      </c>
      <c r="R932">
        <v>1579</v>
      </c>
      <c r="S932">
        <v>6</v>
      </c>
      <c r="V932">
        <v>29</v>
      </c>
      <c r="W932">
        <v>1746</v>
      </c>
      <c r="X932">
        <v>1802</v>
      </c>
      <c r="Z932">
        <v>5104</v>
      </c>
      <c r="AI932">
        <v>10</v>
      </c>
      <c r="AK932">
        <f t="shared" si="174"/>
        <v>37818</v>
      </c>
      <c r="AL932">
        <f t="shared" si="175"/>
        <v>2</v>
      </c>
      <c r="AM932" s="16">
        <f t="shared" si="176"/>
        <v>5.2882072977260709E-5</v>
      </c>
      <c r="AN932">
        <f t="shared" si="177"/>
        <v>29137</v>
      </c>
      <c r="AO932">
        <f t="shared" si="178"/>
        <v>27511</v>
      </c>
      <c r="AP932">
        <f t="shared" si="180"/>
        <v>36018</v>
      </c>
      <c r="AQ932">
        <f t="shared" si="179"/>
        <v>1626</v>
      </c>
      <c r="AS932">
        <f t="shared" si="181"/>
        <v>6879</v>
      </c>
    </row>
    <row r="933" spans="1:45">
      <c r="A933" t="str">
        <f t="shared" si="182"/>
        <v>4117221386</v>
      </c>
      <c r="B933" t="str">
        <f t="shared" si="183"/>
        <v>41172ES English</v>
      </c>
      <c r="C933" s="1">
        <v>41172</v>
      </c>
      <c r="D933">
        <v>21386</v>
      </c>
      <c r="E933" t="s">
        <v>291</v>
      </c>
      <c r="F933" t="s">
        <v>473</v>
      </c>
      <c r="G933" t="s">
        <v>34</v>
      </c>
      <c r="H933" t="s">
        <v>518</v>
      </c>
      <c r="I933">
        <v>21785</v>
      </c>
      <c r="J933">
        <v>25</v>
      </c>
      <c r="K933">
        <v>13248</v>
      </c>
      <c r="L933">
        <v>261</v>
      </c>
      <c r="N933">
        <v>338</v>
      </c>
      <c r="O933">
        <v>994</v>
      </c>
      <c r="P933">
        <v>580</v>
      </c>
      <c r="Q933">
        <v>32</v>
      </c>
      <c r="R933">
        <v>226</v>
      </c>
      <c r="S933">
        <v>4</v>
      </c>
      <c r="V933">
        <v>12</v>
      </c>
      <c r="W933">
        <v>839</v>
      </c>
      <c r="X933">
        <v>1753</v>
      </c>
      <c r="Y933">
        <v>548</v>
      </c>
      <c r="Z933">
        <v>3790</v>
      </c>
      <c r="AI933">
        <v>5.6</v>
      </c>
      <c r="AK933">
        <f t="shared" si="174"/>
        <v>21780</v>
      </c>
      <c r="AL933">
        <f t="shared" si="175"/>
        <v>5</v>
      </c>
      <c r="AM933" s="16">
        <f t="shared" si="176"/>
        <v>2.2951572182694515E-4</v>
      </c>
      <c r="AN933">
        <f t="shared" si="177"/>
        <v>14838</v>
      </c>
      <c r="AO933">
        <f t="shared" si="178"/>
        <v>14580</v>
      </c>
      <c r="AP933">
        <f t="shared" si="180"/>
        <v>20032</v>
      </c>
      <c r="AQ933">
        <f t="shared" si="179"/>
        <v>258</v>
      </c>
      <c r="AS933">
        <f t="shared" si="181"/>
        <v>5189</v>
      </c>
    </row>
    <row r="934" spans="1:45">
      <c r="A934" t="str">
        <f t="shared" si="182"/>
        <v>4117221077</v>
      </c>
      <c r="B934" t="str">
        <f t="shared" si="183"/>
        <v>41172ES English</v>
      </c>
      <c r="C934" s="1">
        <v>41172</v>
      </c>
      <c r="D934">
        <v>21077</v>
      </c>
      <c r="E934" t="s">
        <v>525</v>
      </c>
      <c r="F934" t="s">
        <v>473</v>
      </c>
      <c r="G934" t="s">
        <v>34</v>
      </c>
      <c r="H934" t="s">
        <v>526</v>
      </c>
      <c r="I934">
        <v>37798</v>
      </c>
      <c r="J934">
        <v>56</v>
      </c>
      <c r="K934">
        <v>26769</v>
      </c>
      <c r="L934">
        <v>426</v>
      </c>
      <c r="N934">
        <v>456</v>
      </c>
      <c r="O934">
        <v>3068</v>
      </c>
      <c r="P934">
        <v>540</v>
      </c>
      <c r="Q934">
        <v>57</v>
      </c>
      <c r="R934">
        <v>1451</v>
      </c>
      <c r="S934">
        <v>11</v>
      </c>
      <c r="V934">
        <v>8</v>
      </c>
      <c r="W934">
        <v>1780</v>
      </c>
      <c r="X934">
        <v>1809</v>
      </c>
      <c r="Y934">
        <v>426</v>
      </c>
      <c r="Z934">
        <v>1801</v>
      </c>
      <c r="AI934">
        <v>10</v>
      </c>
      <c r="AK934">
        <f t="shared" si="174"/>
        <v>37625</v>
      </c>
      <c r="AL934">
        <f t="shared" si="175"/>
        <v>173</v>
      </c>
      <c r="AM934" s="16">
        <f t="shared" si="176"/>
        <v>4.5769617440076195E-3</v>
      </c>
      <c r="AN934">
        <f t="shared" si="177"/>
        <v>31801</v>
      </c>
      <c r="AO934">
        <f t="shared" si="178"/>
        <v>30293</v>
      </c>
      <c r="AP934">
        <f t="shared" si="180"/>
        <v>35989</v>
      </c>
      <c r="AQ934">
        <f t="shared" si="179"/>
        <v>1508</v>
      </c>
      <c r="AS934">
        <f t="shared" si="181"/>
        <v>4015</v>
      </c>
    </row>
    <row r="935" spans="1:45">
      <c r="A935" t="str">
        <f t="shared" si="182"/>
        <v>4117221220</v>
      </c>
      <c r="B935" t="str">
        <f t="shared" si="183"/>
        <v>41172ES English</v>
      </c>
      <c r="C935" s="1">
        <v>41172</v>
      </c>
      <c r="D935">
        <v>21220</v>
      </c>
      <c r="E935" t="s">
        <v>715</v>
      </c>
      <c r="F935" t="s">
        <v>473</v>
      </c>
      <c r="G935" t="s">
        <v>34</v>
      </c>
      <c r="H935" t="s">
        <v>526</v>
      </c>
      <c r="I935">
        <v>36137</v>
      </c>
      <c r="J935">
        <v>61</v>
      </c>
      <c r="K935">
        <v>25557</v>
      </c>
      <c r="L935">
        <v>650</v>
      </c>
      <c r="N935">
        <v>662</v>
      </c>
      <c r="O935">
        <v>1833</v>
      </c>
      <c r="P935">
        <v>460</v>
      </c>
      <c r="Q935">
        <v>61</v>
      </c>
      <c r="R935">
        <v>255</v>
      </c>
      <c r="S935">
        <v>6</v>
      </c>
      <c r="V935">
        <v>61</v>
      </c>
      <c r="W935">
        <v>1790</v>
      </c>
      <c r="X935">
        <v>1803</v>
      </c>
      <c r="Y935">
        <v>426</v>
      </c>
      <c r="Z935">
        <v>3683</v>
      </c>
      <c r="AI935">
        <v>9.5</v>
      </c>
      <c r="AK935">
        <f t="shared" si="174"/>
        <v>36131</v>
      </c>
      <c r="AL935">
        <f t="shared" si="175"/>
        <v>6</v>
      </c>
      <c r="AM935" s="16">
        <f t="shared" si="176"/>
        <v>1.6603481196557544E-4</v>
      </c>
      <c r="AN935">
        <f t="shared" si="177"/>
        <v>28368</v>
      </c>
      <c r="AO935">
        <f t="shared" si="178"/>
        <v>28052</v>
      </c>
      <c r="AP935">
        <f t="shared" si="180"/>
        <v>34334</v>
      </c>
      <c r="AQ935">
        <f t="shared" si="179"/>
        <v>316</v>
      </c>
      <c r="AS935">
        <f t="shared" si="181"/>
        <v>5960</v>
      </c>
    </row>
    <row r="936" spans="1:45">
      <c r="A936" t="str">
        <f t="shared" si="182"/>
        <v>4117221611</v>
      </c>
      <c r="B936" t="str">
        <f t="shared" si="183"/>
        <v>41172ES English</v>
      </c>
      <c r="C936" s="1">
        <v>41172</v>
      </c>
      <c r="D936">
        <v>21611</v>
      </c>
      <c r="E936" t="s">
        <v>535</v>
      </c>
      <c r="F936" t="s">
        <v>473</v>
      </c>
      <c r="G936" t="s">
        <v>34</v>
      </c>
      <c r="H936" t="s">
        <v>526</v>
      </c>
      <c r="I936">
        <v>34267</v>
      </c>
      <c r="J936">
        <v>36</v>
      </c>
      <c r="K936">
        <v>19479</v>
      </c>
      <c r="L936">
        <v>0</v>
      </c>
      <c r="N936">
        <v>216</v>
      </c>
      <c r="O936">
        <v>4103</v>
      </c>
      <c r="P936">
        <v>655</v>
      </c>
      <c r="Q936">
        <v>36</v>
      </c>
      <c r="R936">
        <v>927</v>
      </c>
      <c r="S936">
        <v>9</v>
      </c>
      <c r="V936">
        <v>267</v>
      </c>
      <c r="W936">
        <v>1713</v>
      </c>
      <c r="X936">
        <v>1799</v>
      </c>
      <c r="Z936">
        <v>2122</v>
      </c>
      <c r="AA936">
        <v>3597</v>
      </c>
      <c r="AI936">
        <v>9</v>
      </c>
      <c r="AK936">
        <f t="shared" si="174"/>
        <v>34259</v>
      </c>
      <c r="AL936">
        <f t="shared" si="175"/>
        <v>8</v>
      </c>
      <c r="AM936" s="16">
        <f t="shared" si="176"/>
        <v>2.3346076400035018E-4</v>
      </c>
      <c r="AN936">
        <f t="shared" si="177"/>
        <v>24761</v>
      </c>
      <c r="AO936">
        <f t="shared" si="178"/>
        <v>23798</v>
      </c>
      <c r="AP936">
        <f t="shared" si="180"/>
        <v>32468</v>
      </c>
      <c r="AQ936">
        <f t="shared" si="179"/>
        <v>963</v>
      </c>
      <c r="AS936">
        <f t="shared" si="181"/>
        <v>7699</v>
      </c>
    </row>
    <row r="937" spans="1:45">
      <c r="A937" t="str">
        <f t="shared" si="182"/>
        <v>4117220657</v>
      </c>
      <c r="B937" t="str">
        <f t="shared" si="183"/>
        <v>41172ES English</v>
      </c>
      <c r="C937" s="1">
        <v>41172</v>
      </c>
      <c r="D937">
        <v>20657</v>
      </c>
      <c r="E937" t="s">
        <v>530</v>
      </c>
      <c r="F937" t="s">
        <v>473</v>
      </c>
      <c r="G937" t="s">
        <v>34</v>
      </c>
      <c r="H937" t="s">
        <v>526</v>
      </c>
      <c r="I937">
        <v>21743</v>
      </c>
      <c r="J937">
        <v>37</v>
      </c>
      <c r="K937">
        <v>16231</v>
      </c>
      <c r="L937">
        <v>283</v>
      </c>
      <c r="N937">
        <v>283</v>
      </c>
      <c r="O937">
        <v>2420</v>
      </c>
      <c r="P937">
        <v>512</v>
      </c>
      <c r="Q937">
        <v>37</v>
      </c>
      <c r="R937">
        <v>18</v>
      </c>
      <c r="S937">
        <v>4</v>
      </c>
      <c r="V937">
        <v>26</v>
      </c>
      <c r="W937">
        <v>1764</v>
      </c>
      <c r="Y937">
        <v>891</v>
      </c>
      <c r="AI937">
        <v>6</v>
      </c>
      <c r="AK937">
        <f t="shared" si="174"/>
        <v>21670</v>
      </c>
      <c r="AL937">
        <f t="shared" si="175"/>
        <v>73</v>
      </c>
      <c r="AM937" s="16">
        <f t="shared" si="176"/>
        <v>3.3574023823759371E-3</v>
      </c>
      <c r="AN937">
        <f t="shared" si="177"/>
        <v>18989</v>
      </c>
      <c r="AO937">
        <f t="shared" si="178"/>
        <v>18934</v>
      </c>
      <c r="AP937">
        <f t="shared" si="180"/>
        <v>21743</v>
      </c>
      <c r="AQ937">
        <f t="shared" si="179"/>
        <v>55</v>
      </c>
      <c r="AS937">
        <f t="shared" si="181"/>
        <v>2681</v>
      </c>
    </row>
    <row r="938" spans="1:45">
      <c r="A938" t="str">
        <f t="shared" si="182"/>
        <v>4117221000</v>
      </c>
      <c r="B938" t="str">
        <f t="shared" si="183"/>
        <v>41172ES English</v>
      </c>
      <c r="C938" s="1">
        <v>41172</v>
      </c>
      <c r="D938">
        <v>21000</v>
      </c>
      <c r="E938" t="s">
        <v>531</v>
      </c>
      <c r="F938" t="s">
        <v>473</v>
      </c>
      <c r="G938" t="s">
        <v>34</v>
      </c>
      <c r="H938" t="s">
        <v>526</v>
      </c>
      <c r="I938">
        <v>34331</v>
      </c>
      <c r="J938">
        <v>38</v>
      </c>
      <c r="K938">
        <v>27038</v>
      </c>
      <c r="L938">
        <v>531</v>
      </c>
      <c r="N938">
        <v>661</v>
      </c>
      <c r="O938">
        <v>2117</v>
      </c>
      <c r="P938">
        <v>781</v>
      </c>
      <c r="Q938">
        <v>38</v>
      </c>
      <c r="R938">
        <v>23</v>
      </c>
      <c r="S938">
        <v>3</v>
      </c>
      <c r="V938">
        <v>50</v>
      </c>
      <c r="W938">
        <v>1707</v>
      </c>
      <c r="X938">
        <v>1813</v>
      </c>
      <c r="Y938">
        <v>618</v>
      </c>
      <c r="AI938">
        <v>9</v>
      </c>
      <c r="AK938">
        <f t="shared" si="174"/>
        <v>34065</v>
      </c>
      <c r="AL938">
        <f t="shared" si="175"/>
        <v>266</v>
      </c>
      <c r="AM938" s="16">
        <f t="shared" si="176"/>
        <v>7.7480993853951243E-3</v>
      </c>
      <c r="AN938">
        <f t="shared" si="177"/>
        <v>29877</v>
      </c>
      <c r="AO938">
        <f t="shared" si="178"/>
        <v>29816</v>
      </c>
      <c r="AP938">
        <f t="shared" si="180"/>
        <v>32518</v>
      </c>
      <c r="AQ938">
        <f t="shared" si="179"/>
        <v>61</v>
      </c>
      <c r="AS938">
        <f t="shared" si="181"/>
        <v>2375</v>
      </c>
    </row>
    <row r="939" spans="1:45">
      <c r="A939" t="str">
        <f t="shared" si="182"/>
        <v>4117221320</v>
      </c>
      <c r="B939" t="str">
        <f t="shared" si="183"/>
        <v>41172ES English</v>
      </c>
      <c r="C939" s="1">
        <v>41172</v>
      </c>
      <c r="D939">
        <v>21320</v>
      </c>
      <c r="E939" t="s">
        <v>527</v>
      </c>
      <c r="F939" t="s">
        <v>473</v>
      </c>
      <c r="G939" t="s">
        <v>34</v>
      </c>
      <c r="H939" t="s">
        <v>526</v>
      </c>
      <c r="I939">
        <v>30606</v>
      </c>
      <c r="J939">
        <v>54</v>
      </c>
      <c r="K939">
        <v>26023</v>
      </c>
      <c r="L939">
        <v>285</v>
      </c>
      <c r="N939">
        <v>288</v>
      </c>
      <c r="O939">
        <v>316</v>
      </c>
      <c r="P939">
        <v>493</v>
      </c>
      <c r="Q939">
        <v>54</v>
      </c>
      <c r="R939">
        <v>260</v>
      </c>
      <c r="S939">
        <v>2</v>
      </c>
      <c r="V939">
        <v>6</v>
      </c>
      <c r="W939">
        <v>1791</v>
      </c>
      <c r="X939">
        <v>1794</v>
      </c>
      <c r="AI939">
        <v>8</v>
      </c>
      <c r="AK939">
        <f t="shared" si="174"/>
        <v>30532</v>
      </c>
      <c r="AL939">
        <f t="shared" si="175"/>
        <v>74</v>
      </c>
      <c r="AM939" s="16">
        <f t="shared" si="176"/>
        <v>2.4178265699536039E-3</v>
      </c>
      <c r="AN939">
        <f t="shared" si="177"/>
        <v>26941</v>
      </c>
      <c r="AO939">
        <f t="shared" si="178"/>
        <v>26627</v>
      </c>
      <c r="AP939">
        <f t="shared" si="180"/>
        <v>28812</v>
      </c>
      <c r="AQ939">
        <f t="shared" si="179"/>
        <v>314</v>
      </c>
      <c r="AS939">
        <f t="shared" si="181"/>
        <v>1797</v>
      </c>
    </row>
    <row r="940" spans="1:45">
      <c r="A940" t="str">
        <f t="shared" si="182"/>
        <v>4117221541</v>
      </c>
      <c r="B940" t="str">
        <f t="shared" si="183"/>
        <v>41172ES English</v>
      </c>
      <c r="C940" s="1">
        <v>41172</v>
      </c>
      <c r="D940">
        <v>21541</v>
      </c>
      <c r="E940" t="s">
        <v>537</v>
      </c>
      <c r="F940" t="s">
        <v>473</v>
      </c>
      <c r="G940" t="s">
        <v>34</v>
      </c>
      <c r="H940" t="s">
        <v>526</v>
      </c>
      <c r="I940">
        <v>30886</v>
      </c>
      <c r="J940">
        <v>34</v>
      </c>
      <c r="K940">
        <v>21842</v>
      </c>
      <c r="L940">
        <v>403</v>
      </c>
      <c r="N940">
        <v>493</v>
      </c>
      <c r="O940">
        <v>2298</v>
      </c>
      <c r="P940">
        <v>722</v>
      </c>
      <c r="Q940">
        <v>34</v>
      </c>
      <c r="R940">
        <v>20</v>
      </c>
      <c r="S940">
        <v>9</v>
      </c>
      <c r="V940">
        <v>88</v>
      </c>
      <c r="W940">
        <v>1778</v>
      </c>
      <c r="X940">
        <v>1781</v>
      </c>
      <c r="Z940">
        <v>2452</v>
      </c>
      <c r="AI940">
        <v>8.1</v>
      </c>
      <c r="AK940">
        <f t="shared" ref="AK940:AK1003" si="184">K940+N940+O940+R940+SUM(V940:AH940)+Q940</f>
        <v>30786</v>
      </c>
      <c r="AL940">
        <f t="shared" ref="AL940:AL1003" si="185">IF(I940-AK940&lt;0,0,I940-AK940)</f>
        <v>100</v>
      </c>
      <c r="AM940" s="16">
        <f t="shared" ref="AM940:AM1003" si="186">AL940/I940</f>
        <v>3.2377128796218352E-3</v>
      </c>
      <c r="AN940">
        <f t="shared" ref="AN940:AN1003" si="187">K940+N940+O940+Q940+R940</f>
        <v>24687</v>
      </c>
      <c r="AO940">
        <f t="shared" ref="AO940:AO1003" si="188">K940+N940+O940</f>
        <v>24633</v>
      </c>
      <c r="AP940">
        <f t="shared" si="180"/>
        <v>29105</v>
      </c>
      <c r="AQ940">
        <f t="shared" ref="AQ940:AQ1003" si="189">R940+Q940</f>
        <v>54</v>
      </c>
      <c r="AS940">
        <f t="shared" si="181"/>
        <v>4318</v>
      </c>
    </row>
    <row r="941" spans="1:45">
      <c r="A941" t="str">
        <f t="shared" si="182"/>
        <v>4117221078</v>
      </c>
      <c r="B941" t="str">
        <f t="shared" si="183"/>
        <v>41172ES English</v>
      </c>
      <c r="C941" s="1">
        <v>41172</v>
      </c>
      <c r="D941">
        <v>21078</v>
      </c>
      <c r="E941" t="s">
        <v>529</v>
      </c>
      <c r="F941" t="s">
        <v>473</v>
      </c>
      <c r="G941" t="s">
        <v>34</v>
      </c>
      <c r="H941" t="s">
        <v>526</v>
      </c>
      <c r="I941">
        <v>37816</v>
      </c>
      <c r="J941">
        <v>62</v>
      </c>
      <c r="K941">
        <v>23965</v>
      </c>
      <c r="L941">
        <v>822</v>
      </c>
      <c r="N941">
        <v>840</v>
      </c>
      <c r="O941">
        <v>4613</v>
      </c>
      <c r="P941">
        <v>474</v>
      </c>
      <c r="Q941">
        <v>62</v>
      </c>
      <c r="R941">
        <v>1588</v>
      </c>
      <c r="S941">
        <v>12</v>
      </c>
      <c r="V941">
        <v>27</v>
      </c>
      <c r="W941">
        <v>1835</v>
      </c>
      <c r="X941">
        <v>3128</v>
      </c>
      <c r="Y941">
        <v>534</v>
      </c>
      <c r="Z941">
        <v>1107</v>
      </c>
      <c r="AI941">
        <v>9.6</v>
      </c>
      <c r="AK941">
        <f t="shared" si="184"/>
        <v>37699</v>
      </c>
      <c r="AL941">
        <f t="shared" si="185"/>
        <v>117</v>
      </c>
      <c r="AM941" s="16">
        <f t="shared" si="186"/>
        <v>3.093928495874762E-3</v>
      </c>
      <c r="AN941">
        <f t="shared" si="187"/>
        <v>31068</v>
      </c>
      <c r="AO941">
        <f t="shared" si="188"/>
        <v>29418</v>
      </c>
      <c r="AP941">
        <f t="shared" si="180"/>
        <v>34688</v>
      </c>
      <c r="AQ941">
        <f t="shared" si="189"/>
        <v>1650</v>
      </c>
      <c r="AS941">
        <f t="shared" si="181"/>
        <v>3503</v>
      </c>
    </row>
    <row r="942" spans="1:45">
      <c r="A942" t="str">
        <f t="shared" si="182"/>
        <v>4117221578</v>
      </c>
      <c r="B942" t="str">
        <f t="shared" si="183"/>
        <v>41172ES English</v>
      </c>
      <c r="C942" s="1">
        <v>41172</v>
      </c>
      <c r="D942">
        <v>21578</v>
      </c>
      <c r="E942" t="s">
        <v>534</v>
      </c>
      <c r="F942" t="s">
        <v>473</v>
      </c>
      <c r="G942" t="s">
        <v>34</v>
      </c>
      <c r="H942" t="s">
        <v>526</v>
      </c>
      <c r="I942">
        <v>37809</v>
      </c>
      <c r="J942">
        <v>74</v>
      </c>
      <c r="K942">
        <v>25988</v>
      </c>
      <c r="L942">
        <v>494</v>
      </c>
      <c r="N942">
        <v>889</v>
      </c>
      <c r="O942">
        <v>3401</v>
      </c>
      <c r="P942">
        <v>404</v>
      </c>
      <c r="Q942">
        <v>74</v>
      </c>
      <c r="R942">
        <v>1686</v>
      </c>
      <c r="S942">
        <v>8</v>
      </c>
      <c r="V942">
        <v>49</v>
      </c>
      <c r="W942">
        <v>1872</v>
      </c>
      <c r="X942">
        <v>1799</v>
      </c>
      <c r="Y942">
        <v>335</v>
      </c>
      <c r="Z942">
        <v>1320</v>
      </c>
      <c r="AI942">
        <v>10</v>
      </c>
      <c r="AK942">
        <f t="shared" si="184"/>
        <v>37413</v>
      </c>
      <c r="AL942">
        <f t="shared" si="185"/>
        <v>396</v>
      </c>
      <c r="AM942" s="16">
        <f t="shared" si="186"/>
        <v>1.0473696738871698E-2</v>
      </c>
      <c r="AN942">
        <f t="shared" si="187"/>
        <v>32038</v>
      </c>
      <c r="AO942">
        <f t="shared" si="188"/>
        <v>30278</v>
      </c>
      <c r="AP942">
        <f t="shared" si="180"/>
        <v>36010</v>
      </c>
      <c r="AQ942">
        <f t="shared" si="189"/>
        <v>1760</v>
      </c>
      <c r="AS942">
        <f t="shared" si="181"/>
        <v>3576</v>
      </c>
    </row>
    <row r="943" spans="1:45">
      <c r="A943" t="str">
        <f t="shared" si="182"/>
        <v>4117221004</v>
      </c>
      <c r="B943" t="str">
        <f t="shared" si="183"/>
        <v>41172ES English</v>
      </c>
      <c r="C943" s="1">
        <v>41172</v>
      </c>
      <c r="D943">
        <v>21004</v>
      </c>
      <c r="E943" t="s">
        <v>528</v>
      </c>
      <c r="F943" t="s">
        <v>473</v>
      </c>
      <c r="G943" t="s">
        <v>34</v>
      </c>
      <c r="H943" t="s">
        <v>526</v>
      </c>
      <c r="I943">
        <v>34285</v>
      </c>
      <c r="J943">
        <v>69</v>
      </c>
      <c r="K943">
        <v>28361</v>
      </c>
      <c r="L943">
        <v>553</v>
      </c>
      <c r="N943">
        <v>551</v>
      </c>
      <c r="O943">
        <v>1440</v>
      </c>
      <c r="P943">
        <v>440</v>
      </c>
      <c r="Q943">
        <v>69</v>
      </c>
      <c r="R943">
        <v>39</v>
      </c>
      <c r="S943">
        <v>2</v>
      </c>
      <c r="V943">
        <v>6</v>
      </c>
      <c r="W943">
        <v>1671</v>
      </c>
      <c r="X943">
        <v>1829</v>
      </c>
      <c r="Y943">
        <v>314</v>
      </c>
      <c r="AI943">
        <v>9</v>
      </c>
      <c r="AK943">
        <f t="shared" si="184"/>
        <v>34280</v>
      </c>
      <c r="AL943">
        <f t="shared" si="185"/>
        <v>5</v>
      </c>
      <c r="AM943" s="16">
        <f t="shared" si="186"/>
        <v>1.4583637159107482E-4</v>
      </c>
      <c r="AN943">
        <f t="shared" si="187"/>
        <v>30460</v>
      </c>
      <c r="AO943">
        <f t="shared" si="188"/>
        <v>30352</v>
      </c>
      <c r="AP943">
        <f t="shared" si="180"/>
        <v>32456</v>
      </c>
      <c r="AQ943">
        <f t="shared" si="189"/>
        <v>108</v>
      </c>
      <c r="AS943">
        <f t="shared" si="181"/>
        <v>1991</v>
      </c>
    </row>
    <row r="944" spans="1:45">
      <c r="A944" t="str">
        <f t="shared" si="182"/>
        <v>4117221429</v>
      </c>
      <c r="B944" t="str">
        <f t="shared" si="183"/>
        <v>41172ES English</v>
      </c>
      <c r="C944" s="1">
        <v>41172</v>
      </c>
      <c r="D944">
        <v>21429</v>
      </c>
      <c r="E944" t="s">
        <v>657</v>
      </c>
      <c r="F944" t="s">
        <v>473</v>
      </c>
      <c r="G944" t="s">
        <v>34</v>
      </c>
      <c r="H944" t="s">
        <v>526</v>
      </c>
      <c r="I944">
        <v>35638</v>
      </c>
      <c r="J944">
        <v>52</v>
      </c>
      <c r="K944">
        <v>25087</v>
      </c>
      <c r="L944">
        <v>644</v>
      </c>
      <c r="N944">
        <v>658</v>
      </c>
      <c r="O944">
        <v>2910</v>
      </c>
      <c r="P944">
        <v>551</v>
      </c>
      <c r="Q944">
        <v>52</v>
      </c>
      <c r="R944">
        <v>1340</v>
      </c>
      <c r="S944">
        <v>4</v>
      </c>
      <c r="V944">
        <v>164</v>
      </c>
      <c r="W944">
        <v>1815</v>
      </c>
      <c r="X944">
        <v>1815</v>
      </c>
      <c r="Z944">
        <v>1787</v>
      </c>
      <c r="AI944">
        <v>9.4</v>
      </c>
      <c r="AK944">
        <f t="shared" si="184"/>
        <v>35628</v>
      </c>
      <c r="AL944">
        <f t="shared" si="185"/>
        <v>10</v>
      </c>
      <c r="AM944" s="16">
        <f t="shared" si="186"/>
        <v>2.8059936023345865E-4</v>
      </c>
      <c r="AN944">
        <f t="shared" si="187"/>
        <v>30047</v>
      </c>
      <c r="AO944">
        <f t="shared" si="188"/>
        <v>28655</v>
      </c>
      <c r="AP944">
        <f t="shared" si="180"/>
        <v>33823</v>
      </c>
      <c r="AQ944">
        <f t="shared" si="189"/>
        <v>1392</v>
      </c>
      <c r="AS944">
        <f t="shared" si="181"/>
        <v>3766</v>
      </c>
    </row>
    <row r="945" spans="1:45">
      <c r="A945" t="str">
        <f t="shared" si="182"/>
        <v>4117221482</v>
      </c>
      <c r="B945" t="str">
        <f t="shared" si="183"/>
        <v>41172ES English</v>
      </c>
      <c r="C945" s="1">
        <v>41172</v>
      </c>
      <c r="D945">
        <v>21482</v>
      </c>
      <c r="E945" t="s">
        <v>533</v>
      </c>
      <c r="F945" t="s">
        <v>473</v>
      </c>
      <c r="G945" t="s">
        <v>34</v>
      </c>
      <c r="H945" t="s">
        <v>526</v>
      </c>
      <c r="I945">
        <v>30567</v>
      </c>
      <c r="J945">
        <v>49</v>
      </c>
      <c r="K945">
        <v>22325</v>
      </c>
      <c r="L945">
        <v>299</v>
      </c>
      <c r="N945">
        <v>437</v>
      </c>
      <c r="O945">
        <v>1714</v>
      </c>
      <c r="P945">
        <v>497</v>
      </c>
      <c r="Q945">
        <v>49</v>
      </c>
      <c r="R945">
        <v>252</v>
      </c>
      <c r="S945">
        <v>6</v>
      </c>
      <c r="V945">
        <v>91</v>
      </c>
      <c r="W945">
        <v>1910</v>
      </c>
      <c r="X945">
        <v>1794</v>
      </c>
      <c r="Z945">
        <v>1721</v>
      </c>
      <c r="AI945">
        <v>8</v>
      </c>
      <c r="AK945">
        <f t="shared" si="184"/>
        <v>30293</v>
      </c>
      <c r="AL945">
        <f t="shared" si="185"/>
        <v>274</v>
      </c>
      <c r="AM945" s="16">
        <f t="shared" si="186"/>
        <v>8.9639153335296234E-3</v>
      </c>
      <c r="AN945">
        <f t="shared" si="187"/>
        <v>24777</v>
      </c>
      <c r="AO945">
        <f t="shared" si="188"/>
        <v>24476</v>
      </c>
      <c r="AP945">
        <f t="shared" si="180"/>
        <v>28773</v>
      </c>
      <c r="AQ945">
        <f t="shared" si="189"/>
        <v>301</v>
      </c>
      <c r="AS945">
        <f t="shared" si="181"/>
        <v>3722</v>
      </c>
    </row>
    <row r="946" spans="1:45">
      <c r="A946" t="str">
        <f t="shared" si="182"/>
        <v>4117221613</v>
      </c>
      <c r="B946" t="str">
        <f t="shared" si="183"/>
        <v>41172ES English</v>
      </c>
      <c r="C946" s="1">
        <v>41172</v>
      </c>
      <c r="D946">
        <v>21613</v>
      </c>
      <c r="E946" t="s">
        <v>538</v>
      </c>
      <c r="F946" t="s">
        <v>473</v>
      </c>
      <c r="G946" t="s">
        <v>34</v>
      </c>
      <c r="H946" t="s">
        <v>526</v>
      </c>
      <c r="I946">
        <v>62104</v>
      </c>
      <c r="J946">
        <v>44</v>
      </c>
      <c r="K946">
        <v>25477</v>
      </c>
      <c r="L946">
        <v>0</v>
      </c>
      <c r="N946">
        <v>434</v>
      </c>
      <c r="O946">
        <v>3208</v>
      </c>
      <c r="P946">
        <v>652</v>
      </c>
      <c r="Q946">
        <v>43</v>
      </c>
      <c r="R946">
        <v>1605</v>
      </c>
      <c r="S946">
        <v>8</v>
      </c>
      <c r="V946">
        <v>208</v>
      </c>
      <c r="W946">
        <v>26057</v>
      </c>
      <c r="X946">
        <v>1803</v>
      </c>
      <c r="Y946">
        <v>720</v>
      </c>
      <c r="AA946">
        <v>2346</v>
      </c>
      <c r="AI946">
        <v>16.8</v>
      </c>
      <c r="AK946">
        <f t="shared" si="184"/>
        <v>61901</v>
      </c>
      <c r="AL946">
        <f t="shared" si="185"/>
        <v>203</v>
      </c>
      <c r="AM946" s="16">
        <f t="shared" si="186"/>
        <v>3.2687105500450856E-3</v>
      </c>
      <c r="AN946">
        <f t="shared" si="187"/>
        <v>30767</v>
      </c>
      <c r="AO946">
        <f t="shared" si="188"/>
        <v>29119</v>
      </c>
      <c r="AP946">
        <f t="shared" si="180"/>
        <v>60301</v>
      </c>
      <c r="AQ946">
        <f t="shared" si="189"/>
        <v>1648</v>
      </c>
      <c r="AS946">
        <f t="shared" si="181"/>
        <v>29331</v>
      </c>
    </row>
    <row r="947" spans="1:45">
      <c r="A947" t="str">
        <f t="shared" si="182"/>
        <v>4117221485</v>
      </c>
      <c r="B947" t="str">
        <f t="shared" si="183"/>
        <v>41172ES English</v>
      </c>
      <c r="C947" s="1">
        <v>41172</v>
      </c>
      <c r="D947">
        <v>21485</v>
      </c>
      <c r="E947" t="s">
        <v>532</v>
      </c>
      <c r="F947" t="s">
        <v>473</v>
      </c>
      <c r="G947" t="s">
        <v>34</v>
      </c>
      <c r="H947" t="s">
        <v>526</v>
      </c>
      <c r="I947">
        <v>30562</v>
      </c>
      <c r="J947">
        <v>37</v>
      </c>
      <c r="K947">
        <v>21912</v>
      </c>
      <c r="L947">
        <v>680</v>
      </c>
      <c r="N947">
        <v>773</v>
      </c>
      <c r="O947">
        <v>3645</v>
      </c>
      <c r="P947">
        <v>709</v>
      </c>
      <c r="Q947">
        <v>37</v>
      </c>
      <c r="R947">
        <v>395</v>
      </c>
      <c r="S947">
        <v>13</v>
      </c>
      <c r="V947">
        <v>6</v>
      </c>
      <c r="W947">
        <v>1919</v>
      </c>
      <c r="X947">
        <v>1877</v>
      </c>
      <c r="AI947">
        <v>8</v>
      </c>
      <c r="AK947">
        <f t="shared" si="184"/>
        <v>30564</v>
      </c>
      <c r="AL947">
        <f t="shared" si="185"/>
        <v>0</v>
      </c>
      <c r="AM947" s="16">
        <f t="shared" si="186"/>
        <v>0</v>
      </c>
      <c r="AN947">
        <f t="shared" si="187"/>
        <v>26762</v>
      </c>
      <c r="AO947">
        <f t="shared" si="188"/>
        <v>26330</v>
      </c>
      <c r="AP947">
        <f t="shared" si="180"/>
        <v>28685</v>
      </c>
      <c r="AQ947">
        <f t="shared" si="189"/>
        <v>432</v>
      </c>
      <c r="AS947">
        <f t="shared" si="181"/>
        <v>1925</v>
      </c>
    </row>
    <row r="948" spans="1:45">
      <c r="A948" t="str">
        <f t="shared" si="182"/>
        <v>4117221583</v>
      </c>
      <c r="B948" t="str">
        <f t="shared" si="183"/>
        <v>41172ES English</v>
      </c>
      <c r="C948" s="1">
        <v>41172</v>
      </c>
      <c r="D948">
        <v>21583</v>
      </c>
      <c r="E948" t="s">
        <v>536</v>
      </c>
      <c r="F948" t="s">
        <v>473</v>
      </c>
      <c r="G948" t="s">
        <v>34</v>
      </c>
      <c r="H948" t="s">
        <v>526</v>
      </c>
      <c r="I948">
        <v>34205</v>
      </c>
      <c r="J948">
        <v>53</v>
      </c>
      <c r="K948">
        <v>26326</v>
      </c>
      <c r="L948">
        <v>608</v>
      </c>
      <c r="N948">
        <v>648</v>
      </c>
      <c r="O948">
        <v>3188</v>
      </c>
      <c r="P948">
        <v>568</v>
      </c>
      <c r="Q948">
        <v>56</v>
      </c>
      <c r="R948">
        <v>271</v>
      </c>
      <c r="S948">
        <v>4</v>
      </c>
      <c r="V948">
        <v>18</v>
      </c>
      <c r="W948">
        <v>1859</v>
      </c>
      <c r="X948">
        <v>1833</v>
      </c>
      <c r="AI948">
        <v>9</v>
      </c>
      <c r="AK948">
        <f t="shared" si="184"/>
        <v>34199</v>
      </c>
      <c r="AL948">
        <f t="shared" si="185"/>
        <v>6</v>
      </c>
      <c r="AM948" s="16">
        <f t="shared" si="186"/>
        <v>1.7541295132290601E-4</v>
      </c>
      <c r="AN948">
        <f t="shared" si="187"/>
        <v>30489</v>
      </c>
      <c r="AO948">
        <f t="shared" si="188"/>
        <v>30162</v>
      </c>
      <c r="AP948">
        <f t="shared" si="180"/>
        <v>32372</v>
      </c>
      <c r="AQ948">
        <f t="shared" si="189"/>
        <v>327</v>
      </c>
      <c r="AS948">
        <f t="shared" si="181"/>
        <v>1877</v>
      </c>
    </row>
    <row r="949" spans="1:45">
      <c r="A949" t="str">
        <f t="shared" si="182"/>
        <v>4117220974</v>
      </c>
      <c r="B949" t="str">
        <f t="shared" si="183"/>
        <v>41172ES English</v>
      </c>
      <c r="C949" s="1">
        <v>41172</v>
      </c>
      <c r="D949">
        <v>20974</v>
      </c>
      <c r="E949" t="s">
        <v>544</v>
      </c>
      <c r="F949" t="s">
        <v>473</v>
      </c>
      <c r="G949" t="s">
        <v>34</v>
      </c>
      <c r="H949" t="s">
        <v>540</v>
      </c>
      <c r="I949">
        <v>30611</v>
      </c>
      <c r="J949">
        <v>72</v>
      </c>
      <c r="K949">
        <v>23956</v>
      </c>
      <c r="L949">
        <v>879</v>
      </c>
      <c r="N949">
        <v>873</v>
      </c>
      <c r="O949">
        <v>1258</v>
      </c>
      <c r="P949">
        <v>362</v>
      </c>
      <c r="Q949">
        <v>72</v>
      </c>
      <c r="R949">
        <v>49</v>
      </c>
      <c r="S949">
        <v>10</v>
      </c>
      <c r="V949">
        <v>40</v>
      </c>
      <c r="W949">
        <v>1736</v>
      </c>
      <c r="X949">
        <v>1799</v>
      </c>
      <c r="Y949">
        <v>799</v>
      </c>
      <c r="AI949">
        <v>8</v>
      </c>
      <c r="AK949">
        <f t="shared" si="184"/>
        <v>30582</v>
      </c>
      <c r="AL949">
        <f t="shared" si="185"/>
        <v>29</v>
      </c>
      <c r="AM949" s="16">
        <f t="shared" si="186"/>
        <v>9.4737185978896476E-4</v>
      </c>
      <c r="AN949">
        <f t="shared" si="187"/>
        <v>26208</v>
      </c>
      <c r="AO949">
        <f t="shared" si="188"/>
        <v>26087</v>
      </c>
      <c r="AP949">
        <f t="shared" si="180"/>
        <v>28812</v>
      </c>
      <c r="AQ949">
        <f t="shared" si="189"/>
        <v>121</v>
      </c>
      <c r="AS949">
        <f t="shared" si="181"/>
        <v>2575</v>
      </c>
    </row>
    <row r="950" spans="1:45">
      <c r="A950" t="str">
        <f t="shared" si="182"/>
        <v>4117220835</v>
      </c>
      <c r="B950" t="str">
        <f t="shared" si="183"/>
        <v>41172ES English</v>
      </c>
      <c r="C950" s="1">
        <v>41172</v>
      </c>
      <c r="D950">
        <v>20835</v>
      </c>
      <c r="E950" t="s">
        <v>539</v>
      </c>
      <c r="F950" t="s">
        <v>473</v>
      </c>
      <c r="G950" t="s">
        <v>34</v>
      </c>
      <c r="H950" t="s">
        <v>540</v>
      </c>
      <c r="I950">
        <v>34190</v>
      </c>
      <c r="J950">
        <v>46</v>
      </c>
      <c r="K950">
        <v>22973</v>
      </c>
      <c r="L950">
        <v>465</v>
      </c>
      <c r="N950">
        <v>490</v>
      </c>
      <c r="O950">
        <v>1373</v>
      </c>
      <c r="P950">
        <v>539</v>
      </c>
      <c r="Q950">
        <v>46</v>
      </c>
      <c r="R950">
        <v>543</v>
      </c>
      <c r="S950">
        <v>5</v>
      </c>
      <c r="V950">
        <v>23</v>
      </c>
      <c r="W950">
        <v>3615</v>
      </c>
      <c r="X950">
        <v>1797</v>
      </c>
      <c r="Z950">
        <v>2393</v>
      </c>
      <c r="AI950">
        <v>9</v>
      </c>
      <c r="AK950">
        <f t="shared" si="184"/>
        <v>33253</v>
      </c>
      <c r="AL950">
        <f t="shared" si="185"/>
        <v>937</v>
      </c>
      <c r="AM950" s="16">
        <f t="shared" si="186"/>
        <v>2.740567417373501E-2</v>
      </c>
      <c r="AN950">
        <f t="shared" si="187"/>
        <v>25425</v>
      </c>
      <c r="AO950">
        <f t="shared" si="188"/>
        <v>24836</v>
      </c>
      <c r="AP950">
        <f t="shared" si="180"/>
        <v>32393</v>
      </c>
      <c r="AQ950">
        <f t="shared" si="189"/>
        <v>589</v>
      </c>
      <c r="AS950">
        <f t="shared" si="181"/>
        <v>6031</v>
      </c>
    </row>
    <row r="951" spans="1:45">
      <c r="A951" t="str">
        <f t="shared" si="182"/>
        <v>4117221326</v>
      </c>
      <c r="B951" t="str">
        <f t="shared" si="183"/>
        <v>41172ES English</v>
      </c>
      <c r="C951" s="1">
        <v>41172</v>
      </c>
      <c r="D951">
        <v>21326</v>
      </c>
      <c r="E951" t="s">
        <v>545</v>
      </c>
      <c r="F951" t="s">
        <v>473</v>
      </c>
      <c r="G951" t="s">
        <v>34</v>
      </c>
      <c r="H951" t="s">
        <v>540</v>
      </c>
      <c r="I951">
        <v>35981</v>
      </c>
      <c r="J951">
        <v>55</v>
      </c>
      <c r="K951">
        <v>30160</v>
      </c>
      <c r="L951">
        <v>926</v>
      </c>
      <c r="N951">
        <v>1000</v>
      </c>
      <c r="O951">
        <v>193</v>
      </c>
      <c r="P951">
        <v>569</v>
      </c>
      <c r="Q951">
        <v>58</v>
      </c>
      <c r="R951">
        <v>417</v>
      </c>
      <c r="S951">
        <v>3</v>
      </c>
      <c r="V951">
        <v>177</v>
      </c>
      <c r="W951">
        <v>1858</v>
      </c>
      <c r="X951">
        <v>1799</v>
      </c>
      <c r="Y951">
        <v>307</v>
      </c>
      <c r="AI951">
        <v>9.5</v>
      </c>
      <c r="AK951">
        <f t="shared" si="184"/>
        <v>35969</v>
      </c>
      <c r="AL951">
        <f t="shared" si="185"/>
        <v>12</v>
      </c>
      <c r="AM951" s="16">
        <f t="shared" si="186"/>
        <v>3.3350935215808341E-4</v>
      </c>
      <c r="AN951">
        <f t="shared" si="187"/>
        <v>31828</v>
      </c>
      <c r="AO951">
        <f t="shared" si="188"/>
        <v>31353</v>
      </c>
      <c r="AP951">
        <f t="shared" si="180"/>
        <v>34182</v>
      </c>
      <c r="AQ951">
        <f t="shared" si="189"/>
        <v>475</v>
      </c>
      <c r="AS951">
        <f t="shared" si="181"/>
        <v>2342</v>
      </c>
    </row>
    <row r="952" spans="1:45">
      <c r="A952" t="str">
        <f t="shared" si="182"/>
        <v>4117220965</v>
      </c>
      <c r="B952" t="str">
        <f t="shared" si="183"/>
        <v>41172ES English</v>
      </c>
      <c r="C952" s="1">
        <v>41172</v>
      </c>
      <c r="D952">
        <v>20965</v>
      </c>
      <c r="E952" t="s">
        <v>548</v>
      </c>
      <c r="F952" t="s">
        <v>473</v>
      </c>
      <c r="G952" t="s">
        <v>34</v>
      </c>
      <c r="H952" t="s">
        <v>540</v>
      </c>
      <c r="I952">
        <v>37890</v>
      </c>
      <c r="J952">
        <v>59</v>
      </c>
      <c r="K952">
        <v>31491</v>
      </c>
      <c r="L952">
        <v>320</v>
      </c>
      <c r="N952">
        <v>491</v>
      </c>
      <c r="O952">
        <v>148</v>
      </c>
      <c r="P952">
        <v>542</v>
      </c>
      <c r="Q952">
        <v>59</v>
      </c>
      <c r="R952">
        <v>1092</v>
      </c>
      <c r="S952">
        <v>1</v>
      </c>
      <c r="V952">
        <v>7</v>
      </c>
      <c r="W952">
        <v>1742</v>
      </c>
      <c r="X952">
        <v>2151</v>
      </c>
      <c r="Y952">
        <v>693</v>
      </c>
      <c r="AI952">
        <v>9.9</v>
      </c>
      <c r="AK952">
        <f t="shared" si="184"/>
        <v>37874</v>
      </c>
      <c r="AL952">
        <f t="shared" si="185"/>
        <v>16</v>
      </c>
      <c r="AM952" s="16">
        <f t="shared" si="186"/>
        <v>4.2227500659804698E-4</v>
      </c>
      <c r="AN952">
        <f t="shared" si="187"/>
        <v>33281</v>
      </c>
      <c r="AO952">
        <f t="shared" si="188"/>
        <v>32130</v>
      </c>
      <c r="AP952">
        <f t="shared" si="180"/>
        <v>35739</v>
      </c>
      <c r="AQ952">
        <f t="shared" si="189"/>
        <v>1151</v>
      </c>
      <c r="AS952">
        <f t="shared" si="181"/>
        <v>2442</v>
      </c>
    </row>
    <row r="953" spans="1:45">
      <c r="A953" t="str">
        <f t="shared" si="182"/>
        <v>4117220961</v>
      </c>
      <c r="B953" t="str">
        <f t="shared" si="183"/>
        <v>41172ES English</v>
      </c>
      <c r="C953" s="1">
        <v>41172</v>
      </c>
      <c r="D953">
        <v>20961</v>
      </c>
      <c r="E953" t="s">
        <v>549</v>
      </c>
      <c r="F953" t="s">
        <v>473</v>
      </c>
      <c r="G953" t="s">
        <v>34</v>
      </c>
      <c r="H953" t="s">
        <v>540</v>
      </c>
      <c r="I953">
        <v>30650</v>
      </c>
      <c r="J953">
        <v>65</v>
      </c>
      <c r="K953">
        <v>23455</v>
      </c>
      <c r="L953">
        <v>539</v>
      </c>
      <c r="N953">
        <v>543</v>
      </c>
      <c r="O953">
        <v>0</v>
      </c>
      <c r="P953">
        <v>369</v>
      </c>
      <c r="Q953">
        <v>65</v>
      </c>
      <c r="R953">
        <v>333</v>
      </c>
      <c r="V953">
        <v>7</v>
      </c>
      <c r="W953">
        <v>1745</v>
      </c>
      <c r="X953">
        <v>1815</v>
      </c>
      <c r="Y953">
        <v>266</v>
      </c>
      <c r="Z953">
        <v>1799</v>
      </c>
      <c r="AI953">
        <v>8</v>
      </c>
      <c r="AK953">
        <f t="shared" si="184"/>
        <v>30028</v>
      </c>
      <c r="AL953">
        <f t="shared" si="185"/>
        <v>622</v>
      </c>
      <c r="AM953" s="16">
        <f t="shared" si="186"/>
        <v>2.029363784665579E-2</v>
      </c>
      <c r="AN953">
        <f t="shared" si="187"/>
        <v>24396</v>
      </c>
      <c r="AO953">
        <f t="shared" si="188"/>
        <v>23998</v>
      </c>
      <c r="AP953">
        <f t="shared" si="180"/>
        <v>28835</v>
      </c>
      <c r="AQ953">
        <f t="shared" si="189"/>
        <v>398</v>
      </c>
      <c r="AS953">
        <f t="shared" si="181"/>
        <v>3817</v>
      </c>
    </row>
    <row r="954" spans="1:45">
      <c r="A954" t="str">
        <f t="shared" si="182"/>
        <v>4117220884</v>
      </c>
      <c r="B954" t="str">
        <f t="shared" si="183"/>
        <v>41172ES English</v>
      </c>
      <c r="C954" s="1">
        <v>41172</v>
      </c>
      <c r="D954">
        <v>20884</v>
      </c>
      <c r="E954" t="s">
        <v>701</v>
      </c>
      <c r="F954" t="s">
        <v>473</v>
      </c>
      <c r="G954" t="s">
        <v>34</v>
      </c>
      <c r="H954" t="s">
        <v>540</v>
      </c>
      <c r="I954">
        <v>19876</v>
      </c>
      <c r="J954">
        <v>41</v>
      </c>
      <c r="K954">
        <v>15556</v>
      </c>
      <c r="L954">
        <v>187</v>
      </c>
      <c r="N954">
        <v>273</v>
      </c>
      <c r="O954">
        <v>1052</v>
      </c>
      <c r="P954">
        <v>410</v>
      </c>
      <c r="Q954">
        <v>41</v>
      </c>
      <c r="R954">
        <v>1346</v>
      </c>
      <c r="S954">
        <v>4</v>
      </c>
      <c r="V954">
        <v>73</v>
      </c>
      <c r="W954">
        <v>914</v>
      </c>
      <c r="Y954">
        <v>619</v>
      </c>
      <c r="AI954">
        <v>5.5</v>
      </c>
      <c r="AK954">
        <f t="shared" si="184"/>
        <v>19874</v>
      </c>
      <c r="AL954">
        <f t="shared" si="185"/>
        <v>2</v>
      </c>
      <c r="AM954" s="16">
        <f t="shared" si="186"/>
        <v>1.006238679814852E-4</v>
      </c>
      <c r="AN954">
        <f t="shared" si="187"/>
        <v>18268</v>
      </c>
      <c r="AO954">
        <f t="shared" si="188"/>
        <v>16881</v>
      </c>
      <c r="AP954">
        <f t="shared" si="180"/>
        <v>19876</v>
      </c>
      <c r="AQ954">
        <f t="shared" si="189"/>
        <v>1387</v>
      </c>
      <c r="AS954">
        <f t="shared" si="181"/>
        <v>1606</v>
      </c>
    </row>
    <row r="955" spans="1:45">
      <c r="A955" t="str">
        <f t="shared" si="182"/>
        <v>4117220950</v>
      </c>
      <c r="B955" t="str">
        <f t="shared" si="183"/>
        <v>41172ES English</v>
      </c>
      <c r="C955" s="1">
        <v>41172</v>
      </c>
      <c r="D955">
        <v>20950</v>
      </c>
      <c r="E955" t="s">
        <v>551</v>
      </c>
      <c r="F955" t="s">
        <v>473</v>
      </c>
      <c r="G955" t="s">
        <v>34</v>
      </c>
      <c r="H955" t="s">
        <v>540</v>
      </c>
      <c r="I955">
        <v>18098</v>
      </c>
      <c r="J955">
        <v>29</v>
      </c>
      <c r="K955">
        <v>8936</v>
      </c>
      <c r="L955">
        <v>81</v>
      </c>
      <c r="N955">
        <v>86</v>
      </c>
      <c r="O955">
        <v>3846</v>
      </c>
      <c r="P955">
        <v>444</v>
      </c>
      <c r="Q955">
        <v>29</v>
      </c>
      <c r="R955">
        <v>15</v>
      </c>
      <c r="S955">
        <v>13</v>
      </c>
      <c r="V955">
        <v>362</v>
      </c>
      <c r="W955">
        <v>931</v>
      </c>
      <c r="X955">
        <v>1699</v>
      </c>
      <c r="Y955">
        <v>602</v>
      </c>
      <c r="AI955">
        <v>4.5999999999999996</v>
      </c>
      <c r="AK955">
        <f t="shared" si="184"/>
        <v>16506</v>
      </c>
      <c r="AL955">
        <f t="shared" si="185"/>
        <v>1592</v>
      </c>
      <c r="AM955" s="16">
        <f t="shared" si="186"/>
        <v>8.7965521052049953E-2</v>
      </c>
      <c r="AN955">
        <f t="shared" si="187"/>
        <v>12912</v>
      </c>
      <c r="AO955">
        <f t="shared" si="188"/>
        <v>12868</v>
      </c>
      <c r="AP955">
        <f t="shared" si="180"/>
        <v>16399</v>
      </c>
      <c r="AQ955">
        <f t="shared" si="189"/>
        <v>44</v>
      </c>
      <c r="AS955">
        <f t="shared" si="181"/>
        <v>1895</v>
      </c>
    </row>
    <row r="956" spans="1:45">
      <c r="A956" t="str">
        <f t="shared" si="182"/>
        <v>4117221109</v>
      </c>
      <c r="B956" t="str">
        <f t="shared" si="183"/>
        <v>41172ES English</v>
      </c>
      <c r="C956" s="1">
        <v>41172</v>
      </c>
      <c r="D956">
        <v>21109</v>
      </c>
      <c r="E956" t="s">
        <v>547</v>
      </c>
      <c r="F956" t="s">
        <v>473</v>
      </c>
      <c r="G956" t="s">
        <v>34</v>
      </c>
      <c r="H956" t="s">
        <v>540</v>
      </c>
      <c r="I956">
        <v>30660</v>
      </c>
      <c r="J956">
        <v>60</v>
      </c>
      <c r="K956">
        <v>25899</v>
      </c>
      <c r="L956">
        <v>1063</v>
      </c>
      <c r="N956">
        <v>1064</v>
      </c>
      <c r="O956">
        <v>0</v>
      </c>
      <c r="P956">
        <v>449</v>
      </c>
      <c r="Q956">
        <v>60</v>
      </c>
      <c r="R956">
        <v>30</v>
      </c>
      <c r="V956">
        <v>7</v>
      </c>
      <c r="W956">
        <v>1788</v>
      </c>
      <c r="X956">
        <v>1803</v>
      </c>
      <c r="AI956">
        <v>8</v>
      </c>
      <c r="AK956">
        <f t="shared" si="184"/>
        <v>30651</v>
      </c>
      <c r="AL956">
        <f t="shared" si="185"/>
        <v>9</v>
      </c>
      <c r="AM956" s="16">
        <f t="shared" si="186"/>
        <v>2.9354207436399217E-4</v>
      </c>
      <c r="AN956">
        <f t="shared" si="187"/>
        <v>27053</v>
      </c>
      <c r="AO956">
        <f t="shared" si="188"/>
        <v>26963</v>
      </c>
      <c r="AP956">
        <f t="shared" si="180"/>
        <v>28857</v>
      </c>
      <c r="AQ956">
        <f t="shared" si="189"/>
        <v>90</v>
      </c>
      <c r="AS956">
        <f t="shared" si="181"/>
        <v>1795</v>
      </c>
    </row>
    <row r="957" spans="1:45">
      <c r="A957" t="str">
        <f t="shared" si="182"/>
        <v>4117221544</v>
      </c>
      <c r="B957" t="str">
        <f t="shared" si="183"/>
        <v>41172ES English</v>
      </c>
      <c r="C957" s="1">
        <v>41172</v>
      </c>
      <c r="D957">
        <v>21544</v>
      </c>
      <c r="E957" t="s">
        <v>550</v>
      </c>
      <c r="F957" t="s">
        <v>473</v>
      </c>
      <c r="G957" t="s">
        <v>34</v>
      </c>
      <c r="H957" t="s">
        <v>540</v>
      </c>
      <c r="I957">
        <v>37876</v>
      </c>
      <c r="J957">
        <v>47</v>
      </c>
      <c r="K957">
        <v>25440</v>
      </c>
      <c r="L957">
        <v>983</v>
      </c>
      <c r="N957">
        <v>989</v>
      </c>
      <c r="O957">
        <v>6346</v>
      </c>
      <c r="P957">
        <v>697</v>
      </c>
      <c r="Q957">
        <v>47</v>
      </c>
      <c r="R957">
        <v>938</v>
      </c>
      <c r="S957">
        <v>8</v>
      </c>
      <c r="V957">
        <v>188</v>
      </c>
      <c r="W957">
        <v>1725</v>
      </c>
      <c r="X957">
        <v>1577</v>
      </c>
      <c r="Y957">
        <v>617</v>
      </c>
      <c r="AI957">
        <v>10.1</v>
      </c>
      <c r="AK957">
        <f t="shared" si="184"/>
        <v>37867</v>
      </c>
      <c r="AL957">
        <f t="shared" si="185"/>
        <v>9</v>
      </c>
      <c r="AM957" s="16">
        <f t="shared" si="186"/>
        <v>2.3761748864716442E-4</v>
      </c>
      <c r="AN957">
        <f t="shared" si="187"/>
        <v>33760</v>
      </c>
      <c r="AO957">
        <f t="shared" si="188"/>
        <v>32775</v>
      </c>
      <c r="AP957">
        <f t="shared" si="180"/>
        <v>36299</v>
      </c>
      <c r="AQ957">
        <f t="shared" si="189"/>
        <v>985</v>
      </c>
      <c r="AS957">
        <f t="shared" si="181"/>
        <v>2530</v>
      </c>
    </row>
    <row r="958" spans="1:45">
      <c r="A958" t="str">
        <f t="shared" si="182"/>
        <v>4117221599</v>
      </c>
      <c r="B958" t="str">
        <f t="shared" si="183"/>
        <v>41172ES English</v>
      </c>
      <c r="C958" s="1">
        <v>41172</v>
      </c>
      <c r="D958">
        <v>21599</v>
      </c>
      <c r="E958" t="s">
        <v>543</v>
      </c>
      <c r="F958" t="s">
        <v>473</v>
      </c>
      <c r="G958" t="s">
        <v>34</v>
      </c>
      <c r="H958" t="s">
        <v>540</v>
      </c>
      <c r="I958">
        <v>16347</v>
      </c>
      <c r="J958">
        <v>24</v>
      </c>
      <c r="K958">
        <v>10121</v>
      </c>
      <c r="L958">
        <v>214</v>
      </c>
      <c r="N958">
        <v>241</v>
      </c>
      <c r="O958">
        <v>3963</v>
      </c>
      <c r="P958">
        <v>596</v>
      </c>
      <c r="Q958">
        <v>24</v>
      </c>
      <c r="R958">
        <v>15</v>
      </c>
      <c r="S958">
        <v>7</v>
      </c>
      <c r="V958">
        <v>45</v>
      </c>
      <c r="W958">
        <v>758</v>
      </c>
      <c r="Y958">
        <v>1181</v>
      </c>
      <c r="AI958">
        <v>4.5</v>
      </c>
      <c r="AK958">
        <f t="shared" si="184"/>
        <v>16348</v>
      </c>
      <c r="AL958">
        <f t="shared" si="185"/>
        <v>0</v>
      </c>
      <c r="AM958" s="16">
        <f t="shared" si="186"/>
        <v>0</v>
      </c>
      <c r="AN958">
        <f t="shared" si="187"/>
        <v>14364</v>
      </c>
      <c r="AO958">
        <f t="shared" si="188"/>
        <v>14325</v>
      </c>
      <c r="AP958">
        <f t="shared" si="180"/>
        <v>16347</v>
      </c>
      <c r="AQ958">
        <f t="shared" si="189"/>
        <v>39</v>
      </c>
      <c r="AS958">
        <f t="shared" si="181"/>
        <v>1984</v>
      </c>
    </row>
    <row r="959" spans="1:45">
      <c r="A959" t="str">
        <f t="shared" si="182"/>
        <v>4117220826</v>
      </c>
      <c r="B959" t="str">
        <f t="shared" si="183"/>
        <v>41172ES English</v>
      </c>
      <c r="C959" s="1">
        <v>41172</v>
      </c>
      <c r="D959">
        <v>20826</v>
      </c>
      <c r="E959" t="s">
        <v>542</v>
      </c>
      <c r="F959" t="s">
        <v>473</v>
      </c>
      <c r="G959" t="s">
        <v>34</v>
      </c>
      <c r="H959" t="s">
        <v>540</v>
      </c>
      <c r="I959">
        <v>30686</v>
      </c>
      <c r="J959">
        <v>53</v>
      </c>
      <c r="K959">
        <v>21498</v>
      </c>
      <c r="L959">
        <v>1207</v>
      </c>
      <c r="N959">
        <v>1400</v>
      </c>
      <c r="O959">
        <v>1971</v>
      </c>
      <c r="P959">
        <v>466</v>
      </c>
      <c r="Q959">
        <v>54</v>
      </c>
      <c r="R959">
        <v>31</v>
      </c>
      <c r="S959">
        <v>4</v>
      </c>
      <c r="V959">
        <v>19</v>
      </c>
      <c r="W959">
        <v>1780</v>
      </c>
      <c r="X959">
        <v>1790</v>
      </c>
      <c r="Z959">
        <v>2139</v>
      </c>
      <c r="AI959">
        <v>8</v>
      </c>
      <c r="AK959">
        <f t="shared" si="184"/>
        <v>30682</v>
      </c>
      <c r="AL959">
        <f t="shared" si="185"/>
        <v>4</v>
      </c>
      <c r="AM959" s="16">
        <f t="shared" si="186"/>
        <v>1.3035260379326078E-4</v>
      </c>
      <c r="AN959">
        <f t="shared" si="187"/>
        <v>24954</v>
      </c>
      <c r="AO959">
        <f t="shared" si="188"/>
        <v>24869</v>
      </c>
      <c r="AP959">
        <f t="shared" si="180"/>
        <v>28896</v>
      </c>
      <c r="AQ959">
        <f t="shared" si="189"/>
        <v>85</v>
      </c>
      <c r="AS959">
        <f t="shared" si="181"/>
        <v>3938</v>
      </c>
    </row>
    <row r="960" spans="1:45">
      <c r="A960" t="str">
        <f t="shared" si="182"/>
        <v>4117221007</v>
      </c>
      <c r="B960" t="str">
        <f t="shared" si="183"/>
        <v>41172ES English</v>
      </c>
      <c r="C960" s="1">
        <v>41172</v>
      </c>
      <c r="D960">
        <v>21007</v>
      </c>
      <c r="E960" t="s">
        <v>546</v>
      </c>
      <c r="F960" t="s">
        <v>473</v>
      </c>
      <c r="G960" t="s">
        <v>34</v>
      </c>
      <c r="H960" t="s">
        <v>540</v>
      </c>
      <c r="I960">
        <v>34181</v>
      </c>
      <c r="J960">
        <v>70</v>
      </c>
      <c r="K960">
        <v>26101</v>
      </c>
      <c r="L960">
        <v>601</v>
      </c>
      <c r="N960">
        <v>590</v>
      </c>
      <c r="O960">
        <v>382</v>
      </c>
      <c r="P960">
        <v>387</v>
      </c>
      <c r="Q960">
        <v>70</v>
      </c>
      <c r="R960">
        <v>89</v>
      </c>
      <c r="S960">
        <v>6</v>
      </c>
      <c r="V960">
        <v>8</v>
      </c>
      <c r="W960">
        <v>1783</v>
      </c>
      <c r="X960">
        <v>1801</v>
      </c>
      <c r="Y960">
        <v>881</v>
      </c>
      <c r="Z960">
        <v>2183</v>
      </c>
      <c r="AI960">
        <v>9</v>
      </c>
      <c r="AK960">
        <f t="shared" si="184"/>
        <v>33888</v>
      </c>
      <c r="AL960">
        <f t="shared" si="185"/>
        <v>293</v>
      </c>
      <c r="AM960" s="16">
        <f t="shared" si="186"/>
        <v>8.5720136918170913E-3</v>
      </c>
      <c r="AN960">
        <f t="shared" si="187"/>
        <v>27232</v>
      </c>
      <c r="AO960">
        <f t="shared" si="188"/>
        <v>27073</v>
      </c>
      <c r="AP960">
        <f t="shared" si="180"/>
        <v>32380</v>
      </c>
      <c r="AQ960">
        <f t="shared" si="189"/>
        <v>159</v>
      </c>
      <c r="AS960">
        <f t="shared" si="181"/>
        <v>4855</v>
      </c>
    </row>
    <row r="961" spans="1:45">
      <c r="A961" t="str">
        <f t="shared" si="182"/>
        <v>4117220978</v>
      </c>
      <c r="B961" t="str">
        <f t="shared" si="183"/>
        <v>41172ES English</v>
      </c>
      <c r="C961" s="1">
        <v>41172</v>
      </c>
      <c r="D961">
        <v>20978</v>
      </c>
      <c r="E961" t="s">
        <v>666</v>
      </c>
      <c r="F961" t="s">
        <v>473</v>
      </c>
      <c r="G961" t="s">
        <v>34</v>
      </c>
      <c r="H961" t="s">
        <v>540</v>
      </c>
      <c r="I961">
        <v>36034</v>
      </c>
      <c r="J961">
        <v>44</v>
      </c>
      <c r="K961">
        <v>22831</v>
      </c>
      <c r="L961">
        <v>903</v>
      </c>
      <c r="N961">
        <v>1065</v>
      </c>
      <c r="O961">
        <v>4332</v>
      </c>
      <c r="P961">
        <v>638</v>
      </c>
      <c r="Q961">
        <v>44</v>
      </c>
      <c r="R961">
        <v>504</v>
      </c>
      <c r="S961">
        <v>4</v>
      </c>
      <c r="V961">
        <v>30</v>
      </c>
      <c r="W961">
        <v>1738</v>
      </c>
      <c r="X961">
        <v>1772</v>
      </c>
      <c r="Z961">
        <v>3161</v>
      </c>
      <c r="AB961">
        <v>551</v>
      </c>
      <c r="AI961">
        <v>9.5</v>
      </c>
      <c r="AK961">
        <f t="shared" si="184"/>
        <v>36028</v>
      </c>
      <c r="AL961">
        <f t="shared" si="185"/>
        <v>6</v>
      </c>
      <c r="AM961" s="16">
        <f t="shared" si="186"/>
        <v>1.6650940778153967E-4</v>
      </c>
      <c r="AN961">
        <f t="shared" si="187"/>
        <v>28776</v>
      </c>
      <c r="AO961">
        <f t="shared" si="188"/>
        <v>28228</v>
      </c>
      <c r="AP961">
        <f t="shared" si="180"/>
        <v>34262</v>
      </c>
      <c r="AQ961">
        <f t="shared" si="189"/>
        <v>548</v>
      </c>
      <c r="AS961">
        <f t="shared" si="181"/>
        <v>5480</v>
      </c>
    </row>
    <row r="962" spans="1:45">
      <c r="A962" t="str">
        <f t="shared" si="182"/>
        <v>4117220954</v>
      </c>
      <c r="B962" t="str">
        <f t="shared" si="183"/>
        <v>41172ES English</v>
      </c>
      <c r="C962" s="1">
        <v>41172</v>
      </c>
      <c r="D962">
        <v>20954</v>
      </c>
      <c r="E962" t="s">
        <v>541</v>
      </c>
      <c r="F962" t="s">
        <v>473</v>
      </c>
      <c r="G962" t="s">
        <v>34</v>
      </c>
      <c r="H962" t="s">
        <v>540</v>
      </c>
      <c r="I962">
        <v>22128</v>
      </c>
      <c r="J962">
        <v>46</v>
      </c>
      <c r="K962">
        <v>18690</v>
      </c>
      <c r="L962">
        <v>324</v>
      </c>
      <c r="N962">
        <v>355</v>
      </c>
      <c r="O962">
        <v>0</v>
      </c>
      <c r="P962">
        <v>413</v>
      </c>
      <c r="Q962">
        <v>46</v>
      </c>
      <c r="R962">
        <v>336</v>
      </c>
      <c r="V962">
        <v>110</v>
      </c>
      <c r="W962">
        <v>1727</v>
      </c>
      <c r="Y962">
        <v>863</v>
      </c>
      <c r="AI962">
        <v>6.1</v>
      </c>
      <c r="AK962">
        <f t="shared" si="184"/>
        <v>22127</v>
      </c>
      <c r="AL962">
        <f t="shared" si="185"/>
        <v>1</v>
      </c>
      <c r="AM962" s="16">
        <f t="shared" si="186"/>
        <v>4.5191612436731742E-5</v>
      </c>
      <c r="AN962">
        <f t="shared" si="187"/>
        <v>19427</v>
      </c>
      <c r="AO962">
        <f t="shared" si="188"/>
        <v>19045</v>
      </c>
      <c r="AP962">
        <f t="shared" si="180"/>
        <v>22128</v>
      </c>
      <c r="AQ962">
        <f t="shared" si="189"/>
        <v>382</v>
      </c>
      <c r="AS962">
        <f t="shared" si="181"/>
        <v>2700</v>
      </c>
    </row>
    <row r="963" spans="1:45">
      <c r="A963" t="str">
        <f t="shared" si="182"/>
        <v>4117221149</v>
      </c>
      <c r="B963" t="str">
        <f t="shared" si="183"/>
        <v>41172ES English</v>
      </c>
      <c r="C963" s="1">
        <v>41172</v>
      </c>
      <c r="D963">
        <v>21149</v>
      </c>
      <c r="E963" t="s">
        <v>652</v>
      </c>
      <c r="F963" t="s">
        <v>473</v>
      </c>
      <c r="G963" t="s">
        <v>34</v>
      </c>
      <c r="H963" t="s">
        <v>540</v>
      </c>
      <c r="I963">
        <v>36013</v>
      </c>
      <c r="J963">
        <v>57</v>
      </c>
      <c r="K963">
        <v>23462</v>
      </c>
      <c r="L963">
        <v>1171</v>
      </c>
      <c r="N963">
        <v>1210</v>
      </c>
      <c r="O963">
        <v>2458</v>
      </c>
      <c r="P963">
        <v>475</v>
      </c>
      <c r="Q963">
        <v>57</v>
      </c>
      <c r="R963">
        <v>371</v>
      </c>
      <c r="S963">
        <v>3</v>
      </c>
      <c r="V963">
        <v>106</v>
      </c>
      <c r="W963">
        <v>1994</v>
      </c>
      <c r="X963">
        <v>1980</v>
      </c>
      <c r="Y963">
        <v>1190</v>
      </c>
      <c r="Z963">
        <v>2476</v>
      </c>
      <c r="AE963">
        <v>431</v>
      </c>
      <c r="AI963">
        <v>9.5</v>
      </c>
      <c r="AK963">
        <f t="shared" si="184"/>
        <v>35735</v>
      </c>
      <c r="AL963">
        <f t="shared" si="185"/>
        <v>278</v>
      </c>
      <c r="AM963" s="16">
        <f t="shared" si="186"/>
        <v>7.719434648599117E-3</v>
      </c>
      <c r="AN963">
        <f t="shared" si="187"/>
        <v>27558</v>
      </c>
      <c r="AO963">
        <f t="shared" si="188"/>
        <v>27130</v>
      </c>
      <c r="AP963">
        <f t="shared" si="180"/>
        <v>34033</v>
      </c>
      <c r="AQ963">
        <f t="shared" si="189"/>
        <v>428</v>
      </c>
      <c r="AS963">
        <f t="shared" si="181"/>
        <v>6197</v>
      </c>
    </row>
    <row r="964" spans="1:45">
      <c r="A964" t="str">
        <f t="shared" si="182"/>
        <v>4117220296</v>
      </c>
      <c r="B964" t="str">
        <f t="shared" si="183"/>
        <v>41172ES English</v>
      </c>
      <c r="C964" s="1">
        <v>41172</v>
      </c>
      <c r="D964">
        <v>20296</v>
      </c>
      <c r="E964" t="s">
        <v>565</v>
      </c>
      <c r="F964" t="s">
        <v>473</v>
      </c>
      <c r="G964" t="s">
        <v>34</v>
      </c>
      <c r="H964" t="s">
        <v>553</v>
      </c>
      <c r="I964">
        <v>29050</v>
      </c>
      <c r="J964">
        <v>59</v>
      </c>
      <c r="K964">
        <v>21672</v>
      </c>
      <c r="L964">
        <v>532</v>
      </c>
      <c r="N964">
        <v>518</v>
      </c>
      <c r="O964">
        <v>2694</v>
      </c>
      <c r="P964">
        <v>422</v>
      </c>
      <c r="Q964">
        <v>60</v>
      </c>
      <c r="R964">
        <v>290</v>
      </c>
      <c r="S964">
        <v>25</v>
      </c>
      <c r="V964">
        <v>175</v>
      </c>
      <c r="W964">
        <v>1776</v>
      </c>
      <c r="X964">
        <v>1839</v>
      </c>
      <c r="AI964">
        <v>7.6</v>
      </c>
      <c r="AK964">
        <f t="shared" si="184"/>
        <v>29024</v>
      </c>
      <c r="AL964">
        <f t="shared" si="185"/>
        <v>26</v>
      </c>
      <c r="AM964" s="16">
        <f t="shared" si="186"/>
        <v>8.9500860585197935E-4</v>
      </c>
      <c r="AN964">
        <f t="shared" si="187"/>
        <v>25234</v>
      </c>
      <c r="AO964">
        <f t="shared" si="188"/>
        <v>24884</v>
      </c>
      <c r="AP964">
        <f t="shared" ref="AP964:AP1027" si="190">IF(I964&gt;0,I964-X964,AK964-X964)</f>
        <v>27211</v>
      </c>
      <c r="AQ964">
        <f t="shared" si="189"/>
        <v>350</v>
      </c>
      <c r="AS964">
        <f t="shared" ref="AS964:AS1027" si="191">SUM(V964:AH964)-X964</f>
        <v>1951</v>
      </c>
    </row>
    <row r="965" spans="1:45">
      <c r="A965" t="str">
        <f t="shared" si="182"/>
        <v>4117221412</v>
      </c>
      <c r="B965" t="str">
        <f t="shared" si="183"/>
        <v>41172ES English</v>
      </c>
      <c r="C965" s="1">
        <v>41172</v>
      </c>
      <c r="D965">
        <v>21412</v>
      </c>
      <c r="E965" t="s">
        <v>563</v>
      </c>
      <c r="F965" t="s">
        <v>473</v>
      </c>
      <c r="G965" t="s">
        <v>34</v>
      </c>
      <c r="H965" t="s">
        <v>553</v>
      </c>
      <c r="I965">
        <v>33998</v>
      </c>
      <c r="J965">
        <v>66</v>
      </c>
      <c r="K965">
        <v>20707</v>
      </c>
      <c r="L965">
        <v>1504</v>
      </c>
      <c r="N965">
        <v>1688</v>
      </c>
      <c r="O965">
        <v>2738</v>
      </c>
      <c r="P965">
        <v>378</v>
      </c>
      <c r="Q965">
        <v>66</v>
      </c>
      <c r="R965">
        <v>189</v>
      </c>
      <c r="S965">
        <v>7</v>
      </c>
      <c r="V965">
        <v>143</v>
      </c>
      <c r="W965">
        <v>1732</v>
      </c>
      <c r="X965">
        <v>1845</v>
      </c>
      <c r="Y965">
        <v>478</v>
      </c>
      <c r="Z965">
        <v>4411</v>
      </c>
      <c r="AI965">
        <v>8.9</v>
      </c>
      <c r="AK965">
        <f t="shared" si="184"/>
        <v>33997</v>
      </c>
      <c r="AL965">
        <f t="shared" si="185"/>
        <v>1</v>
      </c>
      <c r="AM965" s="16">
        <f t="shared" si="186"/>
        <v>2.9413494911465381E-5</v>
      </c>
      <c r="AN965">
        <f t="shared" si="187"/>
        <v>25388</v>
      </c>
      <c r="AO965">
        <f t="shared" si="188"/>
        <v>25133</v>
      </c>
      <c r="AP965">
        <f t="shared" si="190"/>
        <v>32153</v>
      </c>
      <c r="AQ965">
        <f t="shared" si="189"/>
        <v>255</v>
      </c>
      <c r="AS965">
        <f t="shared" si="191"/>
        <v>6764</v>
      </c>
    </row>
    <row r="966" spans="1:45">
      <c r="A966" t="str">
        <f t="shared" si="182"/>
        <v>4117221095</v>
      </c>
      <c r="B966" t="str">
        <f t="shared" si="183"/>
        <v>41172ES English</v>
      </c>
      <c r="C966" s="1">
        <v>41172</v>
      </c>
      <c r="D966">
        <v>21095</v>
      </c>
      <c r="E966" t="s">
        <v>560</v>
      </c>
      <c r="F966" t="s">
        <v>473</v>
      </c>
      <c r="G966" t="s">
        <v>34</v>
      </c>
      <c r="H966" t="s">
        <v>553</v>
      </c>
      <c r="I966">
        <v>37248</v>
      </c>
      <c r="J966">
        <v>65</v>
      </c>
      <c r="K966">
        <v>30250</v>
      </c>
      <c r="L966">
        <v>571</v>
      </c>
      <c r="N966">
        <v>578</v>
      </c>
      <c r="O966">
        <v>1493</v>
      </c>
      <c r="P966">
        <v>497</v>
      </c>
      <c r="Q966">
        <v>66</v>
      </c>
      <c r="R966">
        <v>1437</v>
      </c>
      <c r="S966">
        <v>2</v>
      </c>
      <c r="V966">
        <v>33</v>
      </c>
      <c r="W966">
        <v>1595</v>
      </c>
      <c r="X966">
        <v>1791</v>
      </c>
      <c r="AI966">
        <v>9.8000000000000007</v>
      </c>
      <c r="AK966">
        <f t="shared" si="184"/>
        <v>37243</v>
      </c>
      <c r="AL966">
        <f t="shared" si="185"/>
        <v>5</v>
      </c>
      <c r="AM966" s="16">
        <f t="shared" si="186"/>
        <v>1.3423539518900345E-4</v>
      </c>
      <c r="AN966">
        <f t="shared" si="187"/>
        <v>33824</v>
      </c>
      <c r="AO966">
        <f t="shared" si="188"/>
        <v>32321</v>
      </c>
      <c r="AP966">
        <f t="shared" si="190"/>
        <v>35457</v>
      </c>
      <c r="AQ966">
        <f t="shared" si="189"/>
        <v>1503</v>
      </c>
      <c r="AS966">
        <f t="shared" si="191"/>
        <v>1628</v>
      </c>
    </row>
    <row r="967" spans="1:45">
      <c r="A967" t="str">
        <f t="shared" si="182"/>
        <v>4117221585</v>
      </c>
      <c r="B967" t="str">
        <f t="shared" si="183"/>
        <v>41172ES English</v>
      </c>
      <c r="C967" s="1">
        <v>41172</v>
      </c>
      <c r="D967">
        <v>21585</v>
      </c>
      <c r="E967" t="s">
        <v>562</v>
      </c>
      <c r="F967" t="s">
        <v>473</v>
      </c>
      <c r="G967" t="s">
        <v>34</v>
      </c>
      <c r="H967" t="s">
        <v>553</v>
      </c>
      <c r="I967">
        <v>37794</v>
      </c>
      <c r="J967">
        <v>58</v>
      </c>
      <c r="K967">
        <v>24357</v>
      </c>
      <c r="L967">
        <v>1186</v>
      </c>
      <c r="N967">
        <v>1198</v>
      </c>
      <c r="O967">
        <v>7359</v>
      </c>
      <c r="P967">
        <v>567</v>
      </c>
      <c r="Q967">
        <v>61</v>
      </c>
      <c r="R967">
        <v>1262</v>
      </c>
      <c r="S967">
        <v>14</v>
      </c>
      <c r="V967">
        <v>44</v>
      </c>
      <c r="W967">
        <v>1539</v>
      </c>
      <c r="X967">
        <v>1610</v>
      </c>
      <c r="Y967">
        <v>329</v>
      </c>
      <c r="AI967">
        <v>10.1</v>
      </c>
      <c r="AK967">
        <f t="shared" si="184"/>
        <v>37759</v>
      </c>
      <c r="AL967">
        <f t="shared" si="185"/>
        <v>35</v>
      </c>
      <c r="AM967" s="16">
        <f t="shared" si="186"/>
        <v>9.2607292162777161E-4</v>
      </c>
      <c r="AN967">
        <f t="shared" si="187"/>
        <v>34237</v>
      </c>
      <c r="AO967">
        <f t="shared" si="188"/>
        <v>32914</v>
      </c>
      <c r="AP967">
        <f t="shared" si="190"/>
        <v>36184</v>
      </c>
      <c r="AQ967">
        <f t="shared" si="189"/>
        <v>1323</v>
      </c>
      <c r="AS967">
        <f t="shared" si="191"/>
        <v>1912</v>
      </c>
    </row>
    <row r="968" spans="1:45">
      <c r="A968" t="str">
        <f t="shared" si="182"/>
        <v>4117220881</v>
      </c>
      <c r="B968" t="str">
        <f t="shared" si="183"/>
        <v>41172ES English</v>
      </c>
      <c r="C968" s="1">
        <v>41172</v>
      </c>
      <c r="D968">
        <v>20881</v>
      </c>
      <c r="E968" t="s">
        <v>557</v>
      </c>
      <c r="F968" t="s">
        <v>473</v>
      </c>
      <c r="G968" t="s">
        <v>34</v>
      </c>
      <c r="H968" t="s">
        <v>553</v>
      </c>
      <c r="I968">
        <v>18015</v>
      </c>
      <c r="J968">
        <v>32</v>
      </c>
      <c r="K968">
        <v>14687</v>
      </c>
      <c r="L968">
        <v>317</v>
      </c>
      <c r="N968">
        <v>333</v>
      </c>
      <c r="O968">
        <v>1139</v>
      </c>
      <c r="P968">
        <v>504</v>
      </c>
      <c r="Q968">
        <v>32</v>
      </c>
      <c r="R968">
        <v>17</v>
      </c>
      <c r="S968">
        <v>3</v>
      </c>
      <c r="V968">
        <v>11</v>
      </c>
      <c r="W968">
        <v>1793</v>
      </c>
      <c r="AI968">
        <v>5</v>
      </c>
      <c r="AK968">
        <f t="shared" si="184"/>
        <v>18012</v>
      </c>
      <c r="AL968">
        <f t="shared" si="185"/>
        <v>3</v>
      </c>
      <c r="AM968" s="16">
        <f t="shared" si="186"/>
        <v>1.6652789342214822E-4</v>
      </c>
      <c r="AN968">
        <f t="shared" si="187"/>
        <v>16208</v>
      </c>
      <c r="AO968">
        <f t="shared" si="188"/>
        <v>16159</v>
      </c>
      <c r="AP968">
        <f t="shared" si="190"/>
        <v>18015</v>
      </c>
      <c r="AQ968">
        <f t="shared" si="189"/>
        <v>49</v>
      </c>
      <c r="AS968">
        <f t="shared" si="191"/>
        <v>1804</v>
      </c>
    </row>
    <row r="969" spans="1:45">
      <c r="A969" t="str">
        <f t="shared" si="182"/>
        <v>4117221566</v>
      </c>
      <c r="B969" t="str">
        <f t="shared" si="183"/>
        <v>41172ES English</v>
      </c>
      <c r="C969" s="1">
        <v>41172</v>
      </c>
      <c r="D969">
        <v>21566</v>
      </c>
      <c r="E969" t="s">
        <v>564</v>
      </c>
      <c r="F969" t="s">
        <v>473</v>
      </c>
      <c r="G969" t="s">
        <v>34</v>
      </c>
      <c r="H969" t="s">
        <v>553</v>
      </c>
      <c r="I969">
        <v>37556</v>
      </c>
      <c r="J969">
        <v>47</v>
      </c>
      <c r="K969">
        <v>20441</v>
      </c>
      <c r="L969">
        <v>2577</v>
      </c>
      <c r="N969">
        <v>2780</v>
      </c>
      <c r="O969">
        <v>6041</v>
      </c>
      <c r="P969">
        <v>618</v>
      </c>
      <c r="Q969">
        <v>48</v>
      </c>
      <c r="R969">
        <v>1542</v>
      </c>
      <c r="S969">
        <v>12</v>
      </c>
      <c r="V969">
        <v>22</v>
      </c>
      <c r="W969">
        <v>1801</v>
      </c>
      <c r="X969">
        <v>1815</v>
      </c>
      <c r="Y969">
        <v>878</v>
      </c>
      <c r="Z969">
        <v>2137</v>
      </c>
      <c r="AI969">
        <v>9.9</v>
      </c>
      <c r="AK969">
        <f t="shared" si="184"/>
        <v>37505</v>
      </c>
      <c r="AL969">
        <f t="shared" si="185"/>
        <v>51</v>
      </c>
      <c r="AM969" s="16">
        <f t="shared" si="186"/>
        <v>1.3579720950047929E-3</v>
      </c>
      <c r="AN969">
        <f t="shared" si="187"/>
        <v>30852</v>
      </c>
      <c r="AO969">
        <f t="shared" si="188"/>
        <v>29262</v>
      </c>
      <c r="AP969">
        <f t="shared" si="190"/>
        <v>35741</v>
      </c>
      <c r="AQ969">
        <f t="shared" si="189"/>
        <v>1590</v>
      </c>
      <c r="AS969">
        <f t="shared" si="191"/>
        <v>4838</v>
      </c>
    </row>
    <row r="970" spans="1:45">
      <c r="A970" t="str">
        <f t="shared" si="182"/>
        <v>4117221158</v>
      </c>
      <c r="B970" t="str">
        <f t="shared" si="183"/>
        <v>41172ES English</v>
      </c>
      <c r="C970" s="1">
        <v>41172</v>
      </c>
      <c r="D970">
        <v>21158</v>
      </c>
      <c r="E970" t="s">
        <v>555</v>
      </c>
      <c r="F970" t="s">
        <v>473</v>
      </c>
      <c r="G970" t="s">
        <v>34</v>
      </c>
      <c r="H970" t="s">
        <v>553</v>
      </c>
      <c r="I970">
        <v>32320</v>
      </c>
      <c r="J970">
        <v>57</v>
      </c>
      <c r="K970">
        <v>21070</v>
      </c>
      <c r="L970">
        <v>280</v>
      </c>
      <c r="N970">
        <v>317</v>
      </c>
      <c r="O970">
        <v>3860</v>
      </c>
      <c r="P970">
        <v>442</v>
      </c>
      <c r="Q970">
        <v>57</v>
      </c>
      <c r="R970">
        <v>297</v>
      </c>
      <c r="S970">
        <v>4</v>
      </c>
      <c r="V970">
        <v>9</v>
      </c>
      <c r="W970">
        <v>1824</v>
      </c>
      <c r="X970">
        <v>1820</v>
      </c>
      <c r="Y970">
        <v>350</v>
      </c>
      <c r="Z970">
        <v>2710</v>
      </c>
      <c r="AI970">
        <v>8.5</v>
      </c>
      <c r="AK970">
        <f t="shared" si="184"/>
        <v>32314</v>
      </c>
      <c r="AL970">
        <f t="shared" si="185"/>
        <v>6</v>
      </c>
      <c r="AM970" s="16">
        <f t="shared" si="186"/>
        <v>1.8564356435643565E-4</v>
      </c>
      <c r="AN970">
        <f t="shared" si="187"/>
        <v>25601</v>
      </c>
      <c r="AO970">
        <f t="shared" si="188"/>
        <v>25247</v>
      </c>
      <c r="AP970">
        <f t="shared" si="190"/>
        <v>30500</v>
      </c>
      <c r="AQ970">
        <f t="shared" si="189"/>
        <v>354</v>
      </c>
      <c r="AS970">
        <f t="shared" si="191"/>
        <v>4893</v>
      </c>
    </row>
    <row r="971" spans="1:45">
      <c r="A971" t="str">
        <f t="shared" si="182"/>
        <v>4117220840</v>
      </c>
      <c r="B971" t="str">
        <f t="shared" si="183"/>
        <v>41172ES English</v>
      </c>
      <c r="C971" s="1">
        <v>41172</v>
      </c>
      <c r="D971">
        <v>20840</v>
      </c>
      <c r="E971" t="s">
        <v>685</v>
      </c>
      <c r="F971" t="s">
        <v>473</v>
      </c>
      <c r="G971" t="s">
        <v>34</v>
      </c>
      <c r="H971" t="s">
        <v>553</v>
      </c>
      <c r="I971">
        <v>32859</v>
      </c>
      <c r="J971">
        <v>55</v>
      </c>
      <c r="K971">
        <v>20817</v>
      </c>
      <c r="L971">
        <v>889</v>
      </c>
      <c r="N971">
        <v>940</v>
      </c>
      <c r="O971">
        <v>2123</v>
      </c>
      <c r="P971">
        <v>433</v>
      </c>
      <c r="Q971">
        <v>55</v>
      </c>
      <c r="R971">
        <v>402</v>
      </c>
      <c r="S971">
        <v>3</v>
      </c>
      <c r="V971">
        <v>165</v>
      </c>
      <c r="W971">
        <v>1882</v>
      </c>
      <c r="X971">
        <v>1786</v>
      </c>
      <c r="Y971">
        <v>570</v>
      </c>
      <c r="Z971">
        <v>4077</v>
      </c>
      <c r="AI971">
        <v>8.6</v>
      </c>
      <c r="AK971">
        <f t="shared" si="184"/>
        <v>32817</v>
      </c>
      <c r="AL971">
        <f t="shared" si="185"/>
        <v>42</v>
      </c>
      <c r="AM971" s="16">
        <f t="shared" si="186"/>
        <v>1.2781886241212453E-3</v>
      </c>
      <c r="AN971">
        <f t="shared" si="187"/>
        <v>24337</v>
      </c>
      <c r="AO971">
        <f t="shared" si="188"/>
        <v>23880</v>
      </c>
      <c r="AP971">
        <f t="shared" si="190"/>
        <v>31073</v>
      </c>
      <c r="AQ971">
        <f t="shared" si="189"/>
        <v>457</v>
      </c>
      <c r="AS971">
        <f t="shared" si="191"/>
        <v>6694</v>
      </c>
    </row>
    <row r="972" spans="1:45">
      <c r="A972" t="str">
        <f t="shared" si="182"/>
        <v>4117220504</v>
      </c>
      <c r="B972" t="str">
        <f t="shared" si="183"/>
        <v>41172ES English</v>
      </c>
      <c r="C972" s="1">
        <v>41172</v>
      </c>
      <c r="D972">
        <v>20504</v>
      </c>
      <c r="E972" t="s">
        <v>561</v>
      </c>
      <c r="F972" t="s">
        <v>473</v>
      </c>
      <c r="G972" t="s">
        <v>34</v>
      </c>
      <c r="H972" t="s">
        <v>553</v>
      </c>
      <c r="I972">
        <v>21590</v>
      </c>
      <c r="J972">
        <v>34</v>
      </c>
      <c r="K972">
        <v>13767</v>
      </c>
      <c r="L972">
        <v>292</v>
      </c>
      <c r="N972">
        <v>303</v>
      </c>
      <c r="O972">
        <v>463</v>
      </c>
      <c r="P972">
        <v>427</v>
      </c>
      <c r="Q972">
        <v>34</v>
      </c>
      <c r="R972">
        <v>315</v>
      </c>
      <c r="S972">
        <v>1</v>
      </c>
      <c r="V972">
        <v>74</v>
      </c>
      <c r="W972">
        <v>1831</v>
      </c>
      <c r="Y972">
        <v>1184</v>
      </c>
      <c r="AA972">
        <v>3615</v>
      </c>
      <c r="AI972">
        <v>6</v>
      </c>
      <c r="AK972">
        <f t="shared" si="184"/>
        <v>21586</v>
      </c>
      <c r="AL972">
        <f t="shared" si="185"/>
        <v>4</v>
      </c>
      <c r="AM972" s="16">
        <f t="shared" si="186"/>
        <v>1.8527095877721167E-4</v>
      </c>
      <c r="AN972">
        <f t="shared" si="187"/>
        <v>14882</v>
      </c>
      <c r="AO972">
        <f t="shared" si="188"/>
        <v>14533</v>
      </c>
      <c r="AP972">
        <f t="shared" si="190"/>
        <v>21590</v>
      </c>
      <c r="AQ972">
        <f t="shared" si="189"/>
        <v>349</v>
      </c>
      <c r="AS972">
        <f t="shared" si="191"/>
        <v>6704</v>
      </c>
    </row>
    <row r="973" spans="1:45">
      <c r="A973" t="str">
        <f t="shared" si="182"/>
        <v>4117273810</v>
      </c>
      <c r="B973" t="str">
        <f t="shared" si="183"/>
        <v>41172ES English</v>
      </c>
      <c r="C973" s="1">
        <v>41172</v>
      </c>
      <c r="D973">
        <v>73810</v>
      </c>
      <c r="E973" t="s">
        <v>558</v>
      </c>
      <c r="F973" t="s">
        <v>473</v>
      </c>
      <c r="G973" t="s">
        <v>34</v>
      </c>
      <c r="H973" t="s">
        <v>553</v>
      </c>
      <c r="I973">
        <v>30500</v>
      </c>
      <c r="J973">
        <v>65</v>
      </c>
      <c r="K973">
        <v>22236</v>
      </c>
      <c r="L973">
        <v>852</v>
      </c>
      <c r="N973">
        <v>879</v>
      </c>
      <c r="O973">
        <v>1872</v>
      </c>
      <c r="P973">
        <v>384</v>
      </c>
      <c r="Q973">
        <v>65</v>
      </c>
      <c r="R973">
        <v>48</v>
      </c>
      <c r="S973">
        <v>15</v>
      </c>
      <c r="V973">
        <v>56</v>
      </c>
      <c r="W973">
        <v>1799</v>
      </c>
      <c r="X973">
        <v>1763</v>
      </c>
      <c r="Z973">
        <v>1705</v>
      </c>
      <c r="AI973">
        <v>8</v>
      </c>
      <c r="AK973">
        <f t="shared" si="184"/>
        <v>30423</v>
      </c>
      <c r="AL973">
        <f t="shared" si="185"/>
        <v>77</v>
      </c>
      <c r="AM973" s="16">
        <f t="shared" si="186"/>
        <v>2.5245901639344261E-3</v>
      </c>
      <c r="AN973">
        <f t="shared" si="187"/>
        <v>25100</v>
      </c>
      <c r="AO973">
        <f t="shared" si="188"/>
        <v>24987</v>
      </c>
      <c r="AP973">
        <f t="shared" si="190"/>
        <v>28737</v>
      </c>
      <c r="AQ973">
        <f t="shared" si="189"/>
        <v>113</v>
      </c>
      <c r="AS973">
        <f t="shared" si="191"/>
        <v>3560</v>
      </c>
    </row>
    <row r="974" spans="1:45">
      <c r="A974" t="str">
        <f t="shared" si="182"/>
        <v>4117220948</v>
      </c>
      <c r="B974" t="str">
        <f t="shared" si="183"/>
        <v>41172ES English</v>
      </c>
      <c r="C974" s="1">
        <v>41172</v>
      </c>
      <c r="D974">
        <v>20948</v>
      </c>
      <c r="E974" t="s">
        <v>556</v>
      </c>
      <c r="F974" t="s">
        <v>473</v>
      </c>
      <c r="G974" t="s">
        <v>34</v>
      </c>
      <c r="H974" t="s">
        <v>553</v>
      </c>
      <c r="I974">
        <v>35947</v>
      </c>
      <c r="J974">
        <v>70</v>
      </c>
      <c r="K974">
        <v>27691</v>
      </c>
      <c r="L974">
        <v>483</v>
      </c>
      <c r="N974">
        <v>471</v>
      </c>
      <c r="O974">
        <v>0</v>
      </c>
      <c r="P974">
        <v>402</v>
      </c>
      <c r="Q974">
        <v>70</v>
      </c>
      <c r="R974">
        <v>1457</v>
      </c>
      <c r="V974">
        <v>248</v>
      </c>
      <c r="W974">
        <v>1781</v>
      </c>
      <c r="X974">
        <v>1809</v>
      </c>
      <c r="Y974">
        <v>347</v>
      </c>
      <c r="Z974">
        <v>2079</v>
      </c>
      <c r="AI974">
        <v>9.5</v>
      </c>
      <c r="AK974">
        <f t="shared" si="184"/>
        <v>35953</v>
      </c>
      <c r="AL974">
        <f t="shared" si="185"/>
        <v>0</v>
      </c>
      <c r="AM974" s="16">
        <f t="shared" si="186"/>
        <v>0</v>
      </c>
      <c r="AN974">
        <f t="shared" si="187"/>
        <v>29689</v>
      </c>
      <c r="AO974">
        <f t="shared" si="188"/>
        <v>28162</v>
      </c>
      <c r="AP974">
        <f t="shared" si="190"/>
        <v>34138</v>
      </c>
      <c r="AQ974">
        <f t="shared" si="189"/>
        <v>1527</v>
      </c>
      <c r="AS974">
        <f t="shared" si="191"/>
        <v>4455</v>
      </c>
    </row>
    <row r="975" spans="1:45">
      <c r="A975" t="str">
        <f t="shared" si="182"/>
        <v>4117221597</v>
      </c>
      <c r="B975" t="str">
        <f t="shared" si="183"/>
        <v>41172ES English</v>
      </c>
      <c r="C975" s="1">
        <v>41172</v>
      </c>
      <c r="D975">
        <v>21597</v>
      </c>
      <c r="E975" t="s">
        <v>559</v>
      </c>
      <c r="F975" t="s">
        <v>473</v>
      </c>
      <c r="G975" t="s">
        <v>34</v>
      </c>
      <c r="H975" t="s">
        <v>553</v>
      </c>
      <c r="I975">
        <v>30609</v>
      </c>
      <c r="J975">
        <v>44</v>
      </c>
      <c r="K975">
        <v>19981</v>
      </c>
      <c r="L975">
        <v>1277</v>
      </c>
      <c r="N975">
        <v>1421</v>
      </c>
      <c r="O975">
        <v>4599</v>
      </c>
      <c r="P975">
        <v>588</v>
      </c>
      <c r="Q975">
        <v>45</v>
      </c>
      <c r="R975">
        <v>195</v>
      </c>
      <c r="S975">
        <v>7</v>
      </c>
      <c r="V975">
        <v>358</v>
      </c>
      <c r="W975">
        <v>1807</v>
      </c>
      <c r="X975">
        <v>1793</v>
      </c>
      <c r="AI975">
        <v>8</v>
      </c>
      <c r="AK975">
        <f t="shared" si="184"/>
        <v>30199</v>
      </c>
      <c r="AL975">
        <f t="shared" si="185"/>
        <v>410</v>
      </c>
      <c r="AM975" s="16">
        <f t="shared" si="186"/>
        <v>1.3394753177170114E-2</v>
      </c>
      <c r="AN975">
        <f t="shared" si="187"/>
        <v>26241</v>
      </c>
      <c r="AO975">
        <f t="shared" si="188"/>
        <v>26001</v>
      </c>
      <c r="AP975">
        <f t="shared" si="190"/>
        <v>28816</v>
      </c>
      <c r="AQ975">
        <f t="shared" si="189"/>
        <v>240</v>
      </c>
      <c r="AS975">
        <f t="shared" si="191"/>
        <v>2165</v>
      </c>
    </row>
    <row r="976" spans="1:45">
      <c r="A976" t="str">
        <f t="shared" si="182"/>
        <v>4117220846</v>
      </c>
      <c r="B976" t="str">
        <f t="shared" si="183"/>
        <v>41172ES English</v>
      </c>
      <c r="C976" s="1">
        <v>41172</v>
      </c>
      <c r="D976">
        <v>20846</v>
      </c>
      <c r="E976" t="s">
        <v>552</v>
      </c>
      <c r="F976" t="s">
        <v>473</v>
      </c>
      <c r="G976" t="s">
        <v>34</v>
      </c>
      <c r="H976" t="s">
        <v>553</v>
      </c>
      <c r="I976">
        <v>30723</v>
      </c>
      <c r="J976">
        <v>31</v>
      </c>
      <c r="K976">
        <v>20978</v>
      </c>
      <c r="L976">
        <v>197</v>
      </c>
      <c r="N976">
        <v>322</v>
      </c>
      <c r="O976">
        <v>2284</v>
      </c>
      <c r="P976">
        <v>757</v>
      </c>
      <c r="Q976">
        <v>31</v>
      </c>
      <c r="R976">
        <v>239</v>
      </c>
      <c r="S976">
        <v>3</v>
      </c>
      <c r="V976">
        <v>47</v>
      </c>
      <c r="W976">
        <v>1800</v>
      </c>
      <c r="X976">
        <v>1834</v>
      </c>
      <c r="Z976">
        <v>3188</v>
      </c>
      <c r="AI976">
        <v>8</v>
      </c>
      <c r="AK976">
        <f t="shared" si="184"/>
        <v>30723</v>
      </c>
      <c r="AL976">
        <f t="shared" si="185"/>
        <v>0</v>
      </c>
      <c r="AM976" s="16">
        <f t="shared" si="186"/>
        <v>0</v>
      </c>
      <c r="AN976">
        <f t="shared" si="187"/>
        <v>23854</v>
      </c>
      <c r="AO976">
        <f t="shared" si="188"/>
        <v>23584</v>
      </c>
      <c r="AP976">
        <f t="shared" si="190"/>
        <v>28889</v>
      </c>
      <c r="AQ976">
        <f t="shared" si="189"/>
        <v>270</v>
      </c>
      <c r="AS976">
        <f t="shared" si="191"/>
        <v>5035</v>
      </c>
    </row>
    <row r="977" spans="1:45">
      <c r="A977" t="str">
        <f t="shared" si="182"/>
        <v>4117220882</v>
      </c>
      <c r="B977" t="str">
        <f t="shared" si="183"/>
        <v>41172ES English</v>
      </c>
      <c r="C977" s="1">
        <v>41172</v>
      </c>
      <c r="D977">
        <v>20882</v>
      </c>
      <c r="E977" t="s">
        <v>554</v>
      </c>
      <c r="F977" t="s">
        <v>473</v>
      </c>
      <c r="G977" t="s">
        <v>34</v>
      </c>
      <c r="H977" t="s">
        <v>553</v>
      </c>
      <c r="I977">
        <v>31071</v>
      </c>
      <c r="J977">
        <v>54</v>
      </c>
      <c r="K977">
        <v>21779</v>
      </c>
      <c r="L977">
        <v>1298</v>
      </c>
      <c r="N977">
        <v>1358</v>
      </c>
      <c r="O977">
        <v>3625</v>
      </c>
      <c r="P977">
        <v>494</v>
      </c>
      <c r="Q977">
        <v>54</v>
      </c>
      <c r="R977">
        <v>149</v>
      </c>
      <c r="S977">
        <v>11</v>
      </c>
      <c r="V977">
        <v>10</v>
      </c>
      <c r="W977">
        <v>1815</v>
      </c>
      <c r="X977">
        <v>1765</v>
      </c>
      <c r="Y977">
        <v>257</v>
      </c>
      <c r="Z977">
        <v>186</v>
      </c>
      <c r="AI977">
        <v>8.1</v>
      </c>
      <c r="AK977">
        <f t="shared" si="184"/>
        <v>30998</v>
      </c>
      <c r="AL977">
        <f t="shared" si="185"/>
        <v>73</v>
      </c>
      <c r="AM977" s="16">
        <f t="shared" si="186"/>
        <v>2.3494576936693378E-3</v>
      </c>
      <c r="AN977">
        <f t="shared" si="187"/>
        <v>26965</v>
      </c>
      <c r="AO977">
        <f t="shared" si="188"/>
        <v>26762</v>
      </c>
      <c r="AP977">
        <f t="shared" si="190"/>
        <v>29306</v>
      </c>
      <c r="AQ977">
        <f t="shared" si="189"/>
        <v>203</v>
      </c>
      <c r="AS977">
        <f t="shared" si="191"/>
        <v>2268</v>
      </c>
    </row>
    <row r="978" spans="1:45">
      <c r="A978" t="str">
        <f t="shared" si="182"/>
        <v>4117221432</v>
      </c>
      <c r="B978" t="str">
        <f t="shared" si="183"/>
        <v>41172ES Spanish</v>
      </c>
      <c r="C978" s="1">
        <v>41172</v>
      </c>
      <c r="D978">
        <v>21432</v>
      </c>
      <c r="E978" t="s">
        <v>670</v>
      </c>
      <c r="F978" t="s">
        <v>473</v>
      </c>
      <c r="G978" t="s">
        <v>45</v>
      </c>
      <c r="H978" t="s">
        <v>474</v>
      </c>
      <c r="I978">
        <v>35968</v>
      </c>
      <c r="J978">
        <v>45</v>
      </c>
      <c r="K978">
        <v>26713</v>
      </c>
      <c r="L978">
        <v>1420</v>
      </c>
      <c r="N978">
        <v>1439</v>
      </c>
      <c r="O978">
        <v>2085</v>
      </c>
      <c r="P978">
        <v>672</v>
      </c>
      <c r="Q978">
        <v>45</v>
      </c>
      <c r="R978">
        <v>592</v>
      </c>
      <c r="S978">
        <v>4</v>
      </c>
      <c r="V978">
        <v>14</v>
      </c>
      <c r="W978">
        <v>1623</v>
      </c>
      <c r="X978">
        <v>1861</v>
      </c>
      <c r="Y978">
        <v>1</v>
      </c>
      <c r="Z978">
        <v>1590</v>
      </c>
      <c r="AI978">
        <v>9.5</v>
      </c>
      <c r="AK978">
        <f t="shared" si="184"/>
        <v>35963</v>
      </c>
      <c r="AL978">
        <f t="shared" si="185"/>
        <v>5</v>
      </c>
      <c r="AM978" s="16">
        <f t="shared" si="186"/>
        <v>1.3901245551601425E-4</v>
      </c>
      <c r="AN978">
        <f t="shared" si="187"/>
        <v>30874</v>
      </c>
      <c r="AO978">
        <f t="shared" si="188"/>
        <v>30237</v>
      </c>
      <c r="AP978">
        <f t="shared" si="190"/>
        <v>34107</v>
      </c>
      <c r="AQ978">
        <f t="shared" si="189"/>
        <v>637</v>
      </c>
      <c r="AS978">
        <f t="shared" si="191"/>
        <v>3228</v>
      </c>
    </row>
    <row r="979" spans="1:45">
      <c r="A979" t="str">
        <f t="shared" si="182"/>
        <v>4117221580</v>
      </c>
      <c r="B979" t="str">
        <f t="shared" si="183"/>
        <v>41172ES Spanish</v>
      </c>
      <c r="C979" s="1">
        <v>41172</v>
      </c>
      <c r="D979">
        <v>21580</v>
      </c>
      <c r="E979" t="s">
        <v>572</v>
      </c>
      <c r="F979" t="s">
        <v>473</v>
      </c>
      <c r="G979" t="s">
        <v>45</v>
      </c>
      <c r="H979" t="s">
        <v>474</v>
      </c>
      <c r="I979">
        <v>30556</v>
      </c>
      <c r="J979">
        <v>29</v>
      </c>
      <c r="K979">
        <v>18677</v>
      </c>
      <c r="L979">
        <v>668</v>
      </c>
      <c r="N979">
        <v>1214</v>
      </c>
      <c r="O979">
        <v>2794</v>
      </c>
      <c r="P979">
        <v>763</v>
      </c>
      <c r="Q979">
        <v>29</v>
      </c>
      <c r="R979">
        <v>441</v>
      </c>
      <c r="S979">
        <v>2</v>
      </c>
      <c r="V979">
        <v>17</v>
      </c>
      <c r="W979">
        <v>1759</v>
      </c>
      <c r="X979">
        <v>1731</v>
      </c>
      <c r="AA979">
        <v>3887</v>
      </c>
      <c r="AI979">
        <v>8</v>
      </c>
      <c r="AK979">
        <f t="shared" si="184"/>
        <v>30549</v>
      </c>
      <c r="AL979">
        <f t="shared" si="185"/>
        <v>7</v>
      </c>
      <c r="AM979" s="16">
        <f t="shared" si="186"/>
        <v>2.2908757690797224E-4</v>
      </c>
      <c r="AN979">
        <f t="shared" si="187"/>
        <v>23155</v>
      </c>
      <c r="AO979">
        <f t="shared" si="188"/>
        <v>22685</v>
      </c>
      <c r="AP979">
        <f t="shared" si="190"/>
        <v>28825</v>
      </c>
      <c r="AQ979">
        <f t="shared" si="189"/>
        <v>470</v>
      </c>
      <c r="AS979">
        <f t="shared" si="191"/>
        <v>5663</v>
      </c>
    </row>
    <row r="980" spans="1:45">
      <c r="A980" t="str">
        <f t="shared" si="182"/>
        <v>4117221604</v>
      </c>
      <c r="B980" t="str">
        <f t="shared" si="183"/>
        <v>41172ES Spanish</v>
      </c>
      <c r="C980" s="1">
        <v>41172</v>
      </c>
      <c r="D980">
        <v>21604</v>
      </c>
      <c r="E980" t="s">
        <v>566</v>
      </c>
      <c r="F980" t="s">
        <v>473</v>
      </c>
      <c r="G980" t="s">
        <v>45</v>
      </c>
      <c r="H980" t="s">
        <v>474</v>
      </c>
      <c r="I980">
        <v>26361</v>
      </c>
      <c r="J980">
        <v>29</v>
      </c>
      <c r="K980">
        <v>17319</v>
      </c>
      <c r="L980">
        <v>753</v>
      </c>
      <c r="N980">
        <v>938</v>
      </c>
      <c r="O980">
        <v>1850</v>
      </c>
      <c r="P980">
        <v>687</v>
      </c>
      <c r="Q980">
        <v>29</v>
      </c>
      <c r="R980">
        <v>977</v>
      </c>
      <c r="S980">
        <v>2</v>
      </c>
      <c r="V980">
        <v>20</v>
      </c>
      <c r="W980">
        <v>1805</v>
      </c>
      <c r="X980">
        <v>1798</v>
      </c>
      <c r="Z980">
        <v>1619</v>
      </c>
      <c r="AI980">
        <v>6.8</v>
      </c>
      <c r="AK980">
        <f t="shared" si="184"/>
        <v>26355</v>
      </c>
      <c r="AL980">
        <f t="shared" si="185"/>
        <v>6</v>
      </c>
      <c r="AM980" s="16">
        <f t="shared" si="186"/>
        <v>2.2760896779333106E-4</v>
      </c>
      <c r="AN980">
        <f t="shared" si="187"/>
        <v>21113</v>
      </c>
      <c r="AO980">
        <f t="shared" si="188"/>
        <v>20107</v>
      </c>
      <c r="AP980">
        <f t="shared" si="190"/>
        <v>24563</v>
      </c>
      <c r="AQ980">
        <f t="shared" si="189"/>
        <v>1006</v>
      </c>
      <c r="AS980">
        <f t="shared" si="191"/>
        <v>3444</v>
      </c>
    </row>
    <row r="981" spans="1:45">
      <c r="A981" t="str">
        <f t="shared" si="182"/>
        <v>4117220522</v>
      </c>
      <c r="B981" t="str">
        <f t="shared" si="183"/>
        <v>41172ES Spanish</v>
      </c>
      <c r="C981" s="1">
        <v>41172</v>
      </c>
      <c r="D981">
        <v>20522</v>
      </c>
      <c r="E981" t="s">
        <v>571</v>
      </c>
      <c r="F981" t="s">
        <v>473</v>
      </c>
      <c r="G981" t="s">
        <v>45</v>
      </c>
      <c r="H981" t="s">
        <v>474</v>
      </c>
      <c r="I981">
        <v>37840</v>
      </c>
      <c r="J981">
        <v>59</v>
      </c>
      <c r="K981">
        <v>29798</v>
      </c>
      <c r="L981">
        <v>321</v>
      </c>
      <c r="N981">
        <v>448</v>
      </c>
      <c r="O981">
        <v>2189</v>
      </c>
      <c r="P981">
        <v>548</v>
      </c>
      <c r="Q981">
        <v>62</v>
      </c>
      <c r="R981">
        <v>1647</v>
      </c>
      <c r="S981">
        <v>4</v>
      </c>
      <c r="V981">
        <v>21</v>
      </c>
      <c r="W981">
        <v>1178</v>
      </c>
      <c r="X981">
        <v>1512</v>
      </c>
      <c r="Z981">
        <v>940</v>
      </c>
      <c r="AI981">
        <v>10.1</v>
      </c>
      <c r="AK981">
        <f t="shared" si="184"/>
        <v>37795</v>
      </c>
      <c r="AL981">
        <f t="shared" si="185"/>
        <v>45</v>
      </c>
      <c r="AM981" s="16">
        <f t="shared" si="186"/>
        <v>1.1892177589852009E-3</v>
      </c>
      <c r="AN981">
        <f t="shared" si="187"/>
        <v>34144</v>
      </c>
      <c r="AO981">
        <f t="shared" si="188"/>
        <v>32435</v>
      </c>
      <c r="AP981">
        <f t="shared" si="190"/>
        <v>36328</v>
      </c>
      <c r="AQ981">
        <f t="shared" si="189"/>
        <v>1709</v>
      </c>
      <c r="AS981">
        <f t="shared" si="191"/>
        <v>2139</v>
      </c>
    </row>
    <row r="982" spans="1:45">
      <c r="A982" t="str">
        <f t="shared" si="182"/>
        <v>4117273248</v>
      </c>
      <c r="B982" t="str">
        <f t="shared" si="183"/>
        <v>41172ES Spanish</v>
      </c>
      <c r="C982" s="1">
        <v>41172</v>
      </c>
      <c r="D982">
        <v>73248</v>
      </c>
      <c r="E982" t="s">
        <v>643</v>
      </c>
      <c r="F982" t="s">
        <v>473</v>
      </c>
      <c r="G982" t="s">
        <v>45</v>
      </c>
      <c r="H982" t="s">
        <v>474</v>
      </c>
      <c r="I982">
        <v>30701</v>
      </c>
      <c r="J982">
        <v>30</v>
      </c>
      <c r="K982">
        <v>16325</v>
      </c>
      <c r="L982">
        <v>227</v>
      </c>
      <c r="N982">
        <v>352</v>
      </c>
      <c r="O982">
        <v>4116</v>
      </c>
      <c r="P982">
        <v>689</v>
      </c>
      <c r="Q982">
        <v>44</v>
      </c>
      <c r="R982">
        <v>293</v>
      </c>
      <c r="S982">
        <v>13</v>
      </c>
      <c r="V982">
        <v>17</v>
      </c>
      <c r="W982">
        <v>1801</v>
      </c>
      <c r="X982">
        <v>1831</v>
      </c>
      <c r="AA982">
        <v>3666</v>
      </c>
      <c r="AE982">
        <v>2248</v>
      </c>
      <c r="AI982">
        <v>8</v>
      </c>
      <c r="AK982">
        <f t="shared" si="184"/>
        <v>30693</v>
      </c>
      <c r="AL982">
        <f t="shared" si="185"/>
        <v>8</v>
      </c>
      <c r="AM982" s="16">
        <f t="shared" si="186"/>
        <v>2.6057783134099865E-4</v>
      </c>
      <c r="AN982">
        <f t="shared" si="187"/>
        <v>21130</v>
      </c>
      <c r="AO982">
        <f t="shared" si="188"/>
        <v>20793</v>
      </c>
      <c r="AP982">
        <f t="shared" si="190"/>
        <v>28870</v>
      </c>
      <c r="AQ982">
        <f t="shared" si="189"/>
        <v>337</v>
      </c>
      <c r="AS982">
        <f t="shared" si="191"/>
        <v>7732</v>
      </c>
    </row>
    <row r="983" spans="1:45">
      <c r="A983" t="str">
        <f t="shared" si="182"/>
        <v>4117221091</v>
      </c>
      <c r="B983" t="str">
        <f t="shared" si="183"/>
        <v>41172ES Spanish</v>
      </c>
      <c r="C983" s="1">
        <v>41172</v>
      </c>
      <c r="D983">
        <v>21091</v>
      </c>
      <c r="E983" t="s">
        <v>570</v>
      </c>
      <c r="F983" t="s">
        <v>473</v>
      </c>
      <c r="G983" t="s">
        <v>45</v>
      </c>
      <c r="H983" t="s">
        <v>474</v>
      </c>
      <c r="I983">
        <v>31144</v>
      </c>
      <c r="J983">
        <v>45</v>
      </c>
      <c r="K983">
        <v>22138</v>
      </c>
      <c r="L983">
        <v>1257</v>
      </c>
      <c r="N983">
        <v>1267</v>
      </c>
      <c r="O983">
        <v>1256</v>
      </c>
      <c r="P983">
        <v>548</v>
      </c>
      <c r="Q983">
        <v>46</v>
      </c>
      <c r="R983">
        <v>292</v>
      </c>
      <c r="S983">
        <v>2</v>
      </c>
      <c r="V983">
        <v>76</v>
      </c>
      <c r="W983">
        <v>1831</v>
      </c>
      <c r="X983">
        <v>1829</v>
      </c>
      <c r="Z983">
        <v>1836</v>
      </c>
      <c r="AI983">
        <v>8.1</v>
      </c>
      <c r="AK983">
        <f t="shared" si="184"/>
        <v>30571</v>
      </c>
      <c r="AL983">
        <f t="shared" si="185"/>
        <v>573</v>
      </c>
      <c r="AM983" s="16">
        <f t="shared" si="186"/>
        <v>1.8398407397893654E-2</v>
      </c>
      <c r="AN983">
        <f t="shared" si="187"/>
        <v>24999</v>
      </c>
      <c r="AO983">
        <f t="shared" si="188"/>
        <v>24661</v>
      </c>
      <c r="AP983">
        <f t="shared" si="190"/>
        <v>29315</v>
      </c>
      <c r="AQ983">
        <f t="shared" si="189"/>
        <v>338</v>
      </c>
      <c r="AS983">
        <f t="shared" si="191"/>
        <v>3743</v>
      </c>
    </row>
    <row r="984" spans="1:45">
      <c r="A984" t="str">
        <f t="shared" si="182"/>
        <v>4117220362</v>
      </c>
      <c r="B984" t="str">
        <f t="shared" si="183"/>
        <v>41172ES Spanish</v>
      </c>
      <c r="C984" s="1">
        <v>41172</v>
      </c>
      <c r="D984">
        <v>20362</v>
      </c>
      <c r="E984" t="s">
        <v>573</v>
      </c>
      <c r="F984" t="s">
        <v>473</v>
      </c>
      <c r="G984" t="s">
        <v>45</v>
      </c>
      <c r="H984" t="s">
        <v>474</v>
      </c>
      <c r="I984">
        <v>21670</v>
      </c>
      <c r="J984">
        <v>28</v>
      </c>
      <c r="K984">
        <v>16502</v>
      </c>
      <c r="L984">
        <v>177</v>
      </c>
      <c r="N984">
        <v>501</v>
      </c>
      <c r="O984">
        <v>619</v>
      </c>
      <c r="P984">
        <v>618</v>
      </c>
      <c r="Q984">
        <v>29</v>
      </c>
      <c r="R984">
        <v>292</v>
      </c>
      <c r="S984">
        <v>2</v>
      </c>
      <c r="V984">
        <v>10</v>
      </c>
      <c r="W984">
        <v>1856</v>
      </c>
      <c r="Z984">
        <v>1852</v>
      </c>
      <c r="AI984">
        <v>6</v>
      </c>
      <c r="AK984">
        <f t="shared" si="184"/>
        <v>21661</v>
      </c>
      <c r="AL984">
        <f t="shared" si="185"/>
        <v>9</v>
      </c>
      <c r="AM984" s="16">
        <f t="shared" si="186"/>
        <v>4.1532071988924782E-4</v>
      </c>
      <c r="AN984">
        <f t="shared" si="187"/>
        <v>17943</v>
      </c>
      <c r="AO984">
        <f t="shared" si="188"/>
        <v>17622</v>
      </c>
      <c r="AP984">
        <f t="shared" si="190"/>
        <v>21670</v>
      </c>
      <c r="AQ984">
        <f t="shared" si="189"/>
        <v>321</v>
      </c>
      <c r="AS984">
        <f t="shared" si="191"/>
        <v>3718</v>
      </c>
    </row>
    <row r="985" spans="1:45">
      <c r="A985" t="str">
        <f t="shared" si="182"/>
        <v>4117221434</v>
      </c>
      <c r="B985" t="str">
        <f t="shared" si="183"/>
        <v>41172ES Spanish</v>
      </c>
      <c r="C985" s="1">
        <v>41172</v>
      </c>
      <c r="D985">
        <v>21434</v>
      </c>
      <c r="E985" t="s">
        <v>574</v>
      </c>
      <c r="F985" t="s">
        <v>473</v>
      </c>
      <c r="G985" t="s">
        <v>45</v>
      </c>
      <c r="H985" t="s">
        <v>474</v>
      </c>
      <c r="I985">
        <v>30604</v>
      </c>
      <c r="J985">
        <v>61</v>
      </c>
      <c r="K985">
        <v>23433</v>
      </c>
      <c r="L985">
        <v>368</v>
      </c>
      <c r="N985">
        <v>714</v>
      </c>
      <c r="O985">
        <v>515</v>
      </c>
      <c r="P985">
        <v>399</v>
      </c>
      <c r="Q985">
        <v>63</v>
      </c>
      <c r="R985">
        <v>32</v>
      </c>
      <c r="S985">
        <v>2</v>
      </c>
      <c r="V985">
        <v>31</v>
      </c>
      <c r="W985">
        <v>1850</v>
      </c>
      <c r="X985">
        <v>1753</v>
      </c>
      <c r="Y985">
        <v>822</v>
      </c>
      <c r="AE985">
        <v>1387</v>
      </c>
      <c r="AI985">
        <v>8</v>
      </c>
      <c r="AK985">
        <f t="shared" si="184"/>
        <v>30600</v>
      </c>
      <c r="AL985">
        <f t="shared" si="185"/>
        <v>4</v>
      </c>
      <c r="AM985" s="16">
        <f t="shared" si="186"/>
        <v>1.3070186903672723E-4</v>
      </c>
      <c r="AN985">
        <f t="shared" si="187"/>
        <v>24757</v>
      </c>
      <c r="AO985">
        <f t="shared" si="188"/>
        <v>24662</v>
      </c>
      <c r="AP985">
        <f t="shared" si="190"/>
        <v>28851</v>
      </c>
      <c r="AQ985">
        <f t="shared" si="189"/>
        <v>95</v>
      </c>
      <c r="AS985">
        <f t="shared" si="191"/>
        <v>4090</v>
      </c>
    </row>
    <row r="986" spans="1:45">
      <c r="A986" t="str">
        <f t="shared" si="182"/>
        <v>4117221233</v>
      </c>
      <c r="B986" t="str">
        <f t="shared" si="183"/>
        <v>41172ES Spanish</v>
      </c>
      <c r="C986" s="1">
        <v>41172</v>
      </c>
      <c r="D986">
        <v>21233</v>
      </c>
      <c r="E986" t="s">
        <v>575</v>
      </c>
      <c r="F986" t="s">
        <v>473</v>
      </c>
      <c r="G986" t="s">
        <v>45</v>
      </c>
      <c r="H986" t="s">
        <v>480</v>
      </c>
      <c r="I986">
        <v>36075</v>
      </c>
      <c r="J986">
        <v>59</v>
      </c>
      <c r="K986">
        <v>25445</v>
      </c>
      <c r="L986">
        <v>340</v>
      </c>
      <c r="N986">
        <v>401</v>
      </c>
      <c r="O986">
        <v>5697</v>
      </c>
      <c r="P986">
        <v>534</v>
      </c>
      <c r="Q986">
        <v>59</v>
      </c>
      <c r="R986">
        <v>323</v>
      </c>
      <c r="S986">
        <v>10</v>
      </c>
      <c r="V986">
        <v>18</v>
      </c>
      <c r="W986">
        <v>1833</v>
      </c>
      <c r="X986">
        <v>1822</v>
      </c>
      <c r="Y986">
        <v>474</v>
      </c>
      <c r="AI986">
        <v>9.5</v>
      </c>
      <c r="AK986">
        <f t="shared" si="184"/>
        <v>36072</v>
      </c>
      <c r="AL986">
        <f t="shared" si="185"/>
        <v>3</v>
      </c>
      <c r="AM986" s="16">
        <f t="shared" si="186"/>
        <v>8.3160083160083159E-5</v>
      </c>
      <c r="AN986">
        <f t="shared" si="187"/>
        <v>31925</v>
      </c>
      <c r="AO986">
        <f t="shared" si="188"/>
        <v>31543</v>
      </c>
      <c r="AP986">
        <f t="shared" si="190"/>
        <v>34253</v>
      </c>
      <c r="AQ986">
        <f t="shared" si="189"/>
        <v>382</v>
      </c>
      <c r="AS986">
        <f t="shared" si="191"/>
        <v>2325</v>
      </c>
    </row>
    <row r="987" spans="1:45">
      <c r="A987" t="str">
        <f t="shared" si="182"/>
        <v>4117220585</v>
      </c>
      <c r="B987" t="str">
        <f t="shared" si="183"/>
        <v>41172ES Spanish</v>
      </c>
      <c r="C987" s="1">
        <v>41172</v>
      </c>
      <c r="D987">
        <v>20585</v>
      </c>
      <c r="E987" t="s">
        <v>577</v>
      </c>
      <c r="F987" t="s">
        <v>473</v>
      </c>
      <c r="G987" t="s">
        <v>45</v>
      </c>
      <c r="H987" t="s">
        <v>494</v>
      </c>
      <c r="I987">
        <v>30667</v>
      </c>
      <c r="J987">
        <v>48</v>
      </c>
      <c r="K987">
        <v>22421</v>
      </c>
      <c r="L987">
        <v>189</v>
      </c>
      <c r="N987">
        <v>241</v>
      </c>
      <c r="O987">
        <v>3817</v>
      </c>
      <c r="P987">
        <v>551</v>
      </c>
      <c r="Q987">
        <v>48</v>
      </c>
      <c r="R987">
        <v>163</v>
      </c>
      <c r="S987">
        <v>7</v>
      </c>
      <c r="V987">
        <v>7</v>
      </c>
      <c r="W987">
        <v>1759</v>
      </c>
      <c r="X987">
        <v>1784</v>
      </c>
      <c r="Y987">
        <v>424</v>
      </c>
      <c r="AI987">
        <v>8</v>
      </c>
      <c r="AK987">
        <f t="shared" si="184"/>
        <v>30664</v>
      </c>
      <c r="AL987">
        <f t="shared" si="185"/>
        <v>3</v>
      </c>
      <c r="AM987" s="16">
        <f t="shared" si="186"/>
        <v>9.7825023641047378E-5</v>
      </c>
      <c r="AN987">
        <f t="shared" si="187"/>
        <v>26690</v>
      </c>
      <c r="AO987">
        <f t="shared" si="188"/>
        <v>26479</v>
      </c>
      <c r="AP987">
        <f t="shared" si="190"/>
        <v>28883</v>
      </c>
      <c r="AQ987">
        <f t="shared" si="189"/>
        <v>211</v>
      </c>
      <c r="AS987">
        <f t="shared" si="191"/>
        <v>2190</v>
      </c>
    </row>
    <row r="988" spans="1:45">
      <c r="A988" t="str">
        <f t="shared" ref="A988:A1051" si="192">C988&amp;D988</f>
        <v>4117221591</v>
      </c>
      <c r="B988" t="str">
        <f t="shared" ref="B988:B1051" si="193">TRIM(C988&amp;G988)</f>
        <v>41172ES Spanish</v>
      </c>
      <c r="C988" s="1">
        <v>41172</v>
      </c>
      <c r="D988">
        <v>21591</v>
      </c>
      <c r="E988" t="s">
        <v>611</v>
      </c>
      <c r="F988" t="s">
        <v>473</v>
      </c>
      <c r="G988" t="s">
        <v>45</v>
      </c>
      <c r="H988" t="s">
        <v>494</v>
      </c>
      <c r="I988">
        <v>37847</v>
      </c>
      <c r="J988">
        <v>52</v>
      </c>
      <c r="K988">
        <v>26819</v>
      </c>
      <c r="L988">
        <v>512</v>
      </c>
      <c r="N988">
        <v>531</v>
      </c>
      <c r="O988">
        <v>2978</v>
      </c>
      <c r="P988">
        <v>583</v>
      </c>
      <c r="Q988">
        <v>52</v>
      </c>
      <c r="R988">
        <v>1707</v>
      </c>
      <c r="S988">
        <v>7</v>
      </c>
      <c r="V988">
        <v>19</v>
      </c>
      <c r="W988">
        <v>1809</v>
      </c>
      <c r="X988">
        <v>1792</v>
      </c>
      <c r="Z988">
        <v>2136</v>
      </c>
      <c r="AI988">
        <v>10</v>
      </c>
      <c r="AK988">
        <f t="shared" si="184"/>
        <v>37843</v>
      </c>
      <c r="AL988">
        <f t="shared" si="185"/>
        <v>4</v>
      </c>
      <c r="AM988" s="16">
        <f t="shared" si="186"/>
        <v>1.0568869395196449E-4</v>
      </c>
      <c r="AN988">
        <f t="shared" si="187"/>
        <v>32087</v>
      </c>
      <c r="AO988">
        <f t="shared" si="188"/>
        <v>30328</v>
      </c>
      <c r="AP988">
        <f t="shared" si="190"/>
        <v>36055</v>
      </c>
      <c r="AQ988">
        <f t="shared" si="189"/>
        <v>1759</v>
      </c>
      <c r="AS988">
        <f t="shared" si="191"/>
        <v>3964</v>
      </c>
    </row>
    <row r="989" spans="1:45">
      <c r="A989" t="str">
        <f t="shared" si="192"/>
        <v>4117220863</v>
      </c>
      <c r="B989" t="str">
        <f t="shared" si="193"/>
        <v>41172ES Spanish</v>
      </c>
      <c r="C989" s="1">
        <v>41172</v>
      </c>
      <c r="D989">
        <v>20863</v>
      </c>
      <c r="E989" t="s">
        <v>583</v>
      </c>
      <c r="F989" t="s">
        <v>473</v>
      </c>
      <c r="G989" t="s">
        <v>45</v>
      </c>
      <c r="H989" t="s">
        <v>494</v>
      </c>
      <c r="I989">
        <v>21883</v>
      </c>
      <c r="J989">
        <v>45</v>
      </c>
      <c r="K989">
        <v>18586</v>
      </c>
      <c r="L989">
        <v>284</v>
      </c>
      <c r="N989">
        <v>462</v>
      </c>
      <c r="O989">
        <v>1005</v>
      </c>
      <c r="P989">
        <v>442</v>
      </c>
      <c r="Q989">
        <v>45</v>
      </c>
      <c r="R989">
        <v>23</v>
      </c>
      <c r="S989">
        <v>2</v>
      </c>
      <c r="V989">
        <v>7</v>
      </c>
      <c r="W989">
        <v>1749</v>
      </c>
      <c r="AI989">
        <v>6.1</v>
      </c>
      <c r="AK989">
        <f t="shared" si="184"/>
        <v>21877</v>
      </c>
      <c r="AL989">
        <f t="shared" si="185"/>
        <v>6</v>
      </c>
      <c r="AM989" s="16">
        <f t="shared" si="186"/>
        <v>2.74185440753096E-4</v>
      </c>
      <c r="AN989">
        <f t="shared" si="187"/>
        <v>20121</v>
      </c>
      <c r="AO989">
        <f t="shared" si="188"/>
        <v>20053</v>
      </c>
      <c r="AP989">
        <f t="shared" si="190"/>
        <v>21883</v>
      </c>
      <c r="AQ989">
        <f t="shared" si="189"/>
        <v>68</v>
      </c>
      <c r="AS989">
        <f t="shared" si="191"/>
        <v>1756</v>
      </c>
    </row>
    <row r="990" spans="1:45">
      <c r="A990" t="str">
        <f t="shared" si="192"/>
        <v>4117220939</v>
      </c>
      <c r="B990" t="str">
        <f t="shared" si="193"/>
        <v>41172ES Spanish</v>
      </c>
      <c r="C990" s="1">
        <v>41172</v>
      </c>
      <c r="D990">
        <v>20939</v>
      </c>
      <c r="E990" t="s">
        <v>671</v>
      </c>
      <c r="F990" t="s">
        <v>473</v>
      </c>
      <c r="G990" t="s">
        <v>45</v>
      </c>
      <c r="H990" t="s">
        <v>494</v>
      </c>
      <c r="I990">
        <v>35794</v>
      </c>
      <c r="J990">
        <v>77</v>
      </c>
      <c r="K990">
        <v>28845</v>
      </c>
      <c r="L990">
        <v>447</v>
      </c>
      <c r="N990">
        <v>439</v>
      </c>
      <c r="O990">
        <v>578</v>
      </c>
      <c r="P990">
        <v>388</v>
      </c>
      <c r="Q990">
        <v>77</v>
      </c>
      <c r="R990">
        <v>223</v>
      </c>
      <c r="S990">
        <v>4</v>
      </c>
      <c r="V990">
        <v>11</v>
      </c>
      <c r="W990">
        <v>1825</v>
      </c>
      <c r="X990">
        <v>1800</v>
      </c>
      <c r="Z990">
        <v>1960</v>
      </c>
      <c r="AI990">
        <v>9.4</v>
      </c>
      <c r="AK990">
        <f t="shared" si="184"/>
        <v>35758</v>
      </c>
      <c r="AL990">
        <f t="shared" si="185"/>
        <v>36</v>
      </c>
      <c r="AM990" s="16">
        <f t="shared" si="186"/>
        <v>1.0057551544951668E-3</v>
      </c>
      <c r="AN990">
        <f t="shared" si="187"/>
        <v>30162</v>
      </c>
      <c r="AO990">
        <f t="shared" si="188"/>
        <v>29862</v>
      </c>
      <c r="AP990">
        <f t="shared" si="190"/>
        <v>33994</v>
      </c>
      <c r="AQ990">
        <f t="shared" si="189"/>
        <v>300</v>
      </c>
      <c r="AS990">
        <f t="shared" si="191"/>
        <v>3796</v>
      </c>
    </row>
    <row r="991" spans="1:45">
      <c r="A991" t="str">
        <f t="shared" si="192"/>
        <v>4117221189</v>
      </c>
      <c r="B991" t="str">
        <f t="shared" si="193"/>
        <v>41172ES Spanish</v>
      </c>
      <c r="C991" s="1">
        <v>41172</v>
      </c>
      <c r="D991">
        <v>21189</v>
      </c>
      <c r="E991" t="s">
        <v>694</v>
      </c>
      <c r="F991" t="s">
        <v>473</v>
      </c>
      <c r="G991" t="s">
        <v>45</v>
      </c>
      <c r="H991" t="s">
        <v>494</v>
      </c>
      <c r="I991">
        <v>30658</v>
      </c>
      <c r="J991">
        <v>55</v>
      </c>
      <c r="K991">
        <v>22985</v>
      </c>
      <c r="L991">
        <v>195</v>
      </c>
      <c r="N991">
        <v>211</v>
      </c>
      <c r="O991">
        <v>1145</v>
      </c>
      <c r="P991">
        <v>442</v>
      </c>
      <c r="Q991">
        <v>56</v>
      </c>
      <c r="R991">
        <v>26</v>
      </c>
      <c r="S991">
        <v>2</v>
      </c>
      <c r="V991">
        <v>88</v>
      </c>
      <c r="W991">
        <v>1818</v>
      </c>
      <c r="X991">
        <v>1867</v>
      </c>
      <c r="Z991">
        <v>1936</v>
      </c>
      <c r="AI991">
        <v>8</v>
      </c>
      <c r="AK991">
        <f t="shared" si="184"/>
        <v>30132</v>
      </c>
      <c r="AL991">
        <f t="shared" si="185"/>
        <v>526</v>
      </c>
      <c r="AM991" s="16">
        <f t="shared" si="186"/>
        <v>1.7157022636832147E-2</v>
      </c>
      <c r="AN991">
        <f t="shared" si="187"/>
        <v>24423</v>
      </c>
      <c r="AO991">
        <f t="shared" si="188"/>
        <v>24341</v>
      </c>
      <c r="AP991">
        <f t="shared" si="190"/>
        <v>28791</v>
      </c>
      <c r="AQ991">
        <f t="shared" si="189"/>
        <v>82</v>
      </c>
      <c r="AS991">
        <f t="shared" si="191"/>
        <v>3842</v>
      </c>
    </row>
    <row r="992" spans="1:45">
      <c r="A992" t="str">
        <f t="shared" si="192"/>
        <v>4117221416</v>
      </c>
      <c r="B992" t="str">
        <f t="shared" si="193"/>
        <v>41172ES Spanish</v>
      </c>
      <c r="C992" s="1">
        <v>41172</v>
      </c>
      <c r="D992">
        <v>21416</v>
      </c>
      <c r="E992" t="s">
        <v>578</v>
      </c>
      <c r="F992" t="s">
        <v>473</v>
      </c>
      <c r="G992" t="s">
        <v>45</v>
      </c>
      <c r="H992" t="s">
        <v>494</v>
      </c>
      <c r="I992">
        <v>30810</v>
      </c>
      <c r="J992">
        <v>32</v>
      </c>
      <c r="K992">
        <v>20860</v>
      </c>
      <c r="L992">
        <v>391</v>
      </c>
      <c r="N992">
        <v>423</v>
      </c>
      <c r="O992">
        <v>5602</v>
      </c>
      <c r="P992">
        <v>839</v>
      </c>
      <c r="Q992">
        <v>33</v>
      </c>
      <c r="R992">
        <v>18</v>
      </c>
      <c r="S992">
        <v>19</v>
      </c>
      <c r="V992">
        <v>214</v>
      </c>
      <c r="W992">
        <v>1215</v>
      </c>
      <c r="X992">
        <v>1686</v>
      </c>
      <c r="Y992">
        <v>751</v>
      </c>
      <c r="AI992">
        <v>8.1</v>
      </c>
      <c r="AK992">
        <f t="shared" si="184"/>
        <v>30802</v>
      </c>
      <c r="AL992">
        <f t="shared" si="185"/>
        <v>8</v>
      </c>
      <c r="AM992" s="16">
        <f t="shared" si="186"/>
        <v>2.5965595585848749E-4</v>
      </c>
      <c r="AN992">
        <f t="shared" si="187"/>
        <v>26936</v>
      </c>
      <c r="AO992">
        <f t="shared" si="188"/>
        <v>26885</v>
      </c>
      <c r="AP992">
        <f t="shared" si="190"/>
        <v>29124</v>
      </c>
      <c r="AQ992">
        <f t="shared" si="189"/>
        <v>51</v>
      </c>
      <c r="AS992">
        <f t="shared" si="191"/>
        <v>2180</v>
      </c>
    </row>
    <row r="993" spans="1:45">
      <c r="A993" t="str">
        <f t="shared" si="192"/>
        <v>4117220857</v>
      </c>
      <c r="B993" t="str">
        <f t="shared" si="193"/>
        <v>41172ES Spanish</v>
      </c>
      <c r="C993" s="1">
        <v>41172</v>
      </c>
      <c r="D993">
        <v>20857</v>
      </c>
      <c r="E993" t="s">
        <v>582</v>
      </c>
      <c r="F993" t="s">
        <v>473</v>
      </c>
      <c r="G993" t="s">
        <v>45</v>
      </c>
      <c r="H993" t="s">
        <v>494</v>
      </c>
      <c r="I993">
        <v>21737</v>
      </c>
      <c r="J993">
        <v>34</v>
      </c>
      <c r="K993">
        <v>16883</v>
      </c>
      <c r="L993">
        <v>286</v>
      </c>
      <c r="N993">
        <v>359</v>
      </c>
      <c r="O993">
        <v>763</v>
      </c>
      <c r="P993">
        <v>527</v>
      </c>
      <c r="Q993">
        <v>34</v>
      </c>
      <c r="R993">
        <v>23</v>
      </c>
      <c r="S993">
        <v>6</v>
      </c>
      <c r="V993">
        <v>189</v>
      </c>
      <c r="W993">
        <v>1802</v>
      </c>
      <c r="Z993">
        <v>1439</v>
      </c>
      <c r="AE993">
        <v>230</v>
      </c>
      <c r="AI993">
        <v>6</v>
      </c>
      <c r="AK993">
        <f t="shared" si="184"/>
        <v>21722</v>
      </c>
      <c r="AL993">
        <f t="shared" si="185"/>
        <v>15</v>
      </c>
      <c r="AM993" s="16">
        <f t="shared" si="186"/>
        <v>6.9006762662740951E-4</v>
      </c>
      <c r="AN993">
        <f t="shared" si="187"/>
        <v>18062</v>
      </c>
      <c r="AO993">
        <f t="shared" si="188"/>
        <v>18005</v>
      </c>
      <c r="AP993">
        <f t="shared" si="190"/>
        <v>21737</v>
      </c>
      <c r="AQ993">
        <f t="shared" si="189"/>
        <v>57</v>
      </c>
      <c r="AS993">
        <f t="shared" si="191"/>
        <v>3660</v>
      </c>
    </row>
    <row r="994" spans="1:45">
      <c r="A994" t="str">
        <f t="shared" si="192"/>
        <v>4117221554</v>
      </c>
      <c r="B994" t="str">
        <f t="shared" si="193"/>
        <v>41172ES Spanish</v>
      </c>
      <c r="C994" s="1">
        <v>41172</v>
      </c>
      <c r="D994">
        <v>21554</v>
      </c>
      <c r="E994" t="s">
        <v>581</v>
      </c>
      <c r="F994" t="s">
        <v>473</v>
      </c>
      <c r="G994" t="s">
        <v>45</v>
      </c>
      <c r="H994" t="s">
        <v>494</v>
      </c>
      <c r="I994">
        <v>30590</v>
      </c>
      <c r="J994">
        <v>35</v>
      </c>
      <c r="K994">
        <v>19177</v>
      </c>
      <c r="L994">
        <v>501</v>
      </c>
      <c r="N994">
        <v>504</v>
      </c>
      <c r="O994">
        <v>5080</v>
      </c>
      <c r="P994">
        <v>707</v>
      </c>
      <c r="Q994">
        <v>36</v>
      </c>
      <c r="R994">
        <v>109</v>
      </c>
      <c r="S994">
        <v>5</v>
      </c>
      <c r="V994">
        <v>6</v>
      </c>
      <c r="W994">
        <v>1810</v>
      </c>
      <c r="X994">
        <v>1794</v>
      </c>
      <c r="Z994">
        <v>1868</v>
      </c>
      <c r="AI994">
        <v>8</v>
      </c>
      <c r="AK994">
        <f t="shared" si="184"/>
        <v>30384</v>
      </c>
      <c r="AL994">
        <f t="shared" si="185"/>
        <v>206</v>
      </c>
      <c r="AM994" s="16">
        <f t="shared" si="186"/>
        <v>6.7342268715266428E-3</v>
      </c>
      <c r="AN994">
        <f t="shared" si="187"/>
        <v>24906</v>
      </c>
      <c r="AO994">
        <f t="shared" si="188"/>
        <v>24761</v>
      </c>
      <c r="AP994">
        <f t="shared" si="190"/>
        <v>28796</v>
      </c>
      <c r="AQ994">
        <f t="shared" si="189"/>
        <v>145</v>
      </c>
      <c r="AS994">
        <f t="shared" si="191"/>
        <v>3684</v>
      </c>
    </row>
    <row r="995" spans="1:45">
      <c r="A995" t="str">
        <f t="shared" si="192"/>
        <v>4117221446</v>
      </c>
      <c r="B995" t="str">
        <f t="shared" si="193"/>
        <v>41172ES Spanish</v>
      </c>
      <c r="C995" s="1">
        <v>41172</v>
      </c>
      <c r="D995">
        <v>21446</v>
      </c>
      <c r="E995" t="s">
        <v>579</v>
      </c>
      <c r="F995" t="s">
        <v>473</v>
      </c>
      <c r="G995" t="s">
        <v>45</v>
      </c>
      <c r="H995" t="s">
        <v>494</v>
      </c>
      <c r="I995">
        <v>21587</v>
      </c>
      <c r="J995">
        <v>42</v>
      </c>
      <c r="K995">
        <v>15235</v>
      </c>
      <c r="L995">
        <v>170</v>
      </c>
      <c r="N995">
        <v>166</v>
      </c>
      <c r="O995">
        <v>2411</v>
      </c>
      <c r="P995">
        <v>424</v>
      </c>
      <c r="Q995">
        <v>42</v>
      </c>
      <c r="R995">
        <v>28</v>
      </c>
      <c r="S995">
        <v>10</v>
      </c>
      <c r="T995">
        <v>1</v>
      </c>
      <c r="U995">
        <v>2</v>
      </c>
      <c r="V995">
        <v>8</v>
      </c>
      <c r="W995">
        <v>1601</v>
      </c>
      <c r="Y995">
        <v>317</v>
      </c>
      <c r="Z995">
        <v>1776</v>
      </c>
      <c r="AI995">
        <v>6</v>
      </c>
      <c r="AK995">
        <f t="shared" si="184"/>
        <v>21584</v>
      </c>
      <c r="AL995">
        <f t="shared" si="185"/>
        <v>3</v>
      </c>
      <c r="AM995" s="16">
        <f t="shared" si="186"/>
        <v>1.3897252976328346E-4</v>
      </c>
      <c r="AN995">
        <f t="shared" si="187"/>
        <v>17882</v>
      </c>
      <c r="AO995">
        <f t="shared" si="188"/>
        <v>17812</v>
      </c>
      <c r="AP995">
        <f t="shared" si="190"/>
        <v>21587</v>
      </c>
      <c r="AQ995">
        <f t="shared" si="189"/>
        <v>70</v>
      </c>
      <c r="AS995">
        <f t="shared" si="191"/>
        <v>3702</v>
      </c>
    </row>
    <row r="996" spans="1:45">
      <c r="A996" t="str">
        <f t="shared" si="192"/>
        <v>4117221126</v>
      </c>
      <c r="B996" t="str">
        <f t="shared" si="193"/>
        <v>41172ES Spanish</v>
      </c>
      <c r="C996" s="1">
        <v>41172</v>
      </c>
      <c r="D996">
        <v>21126</v>
      </c>
      <c r="E996" t="s">
        <v>587</v>
      </c>
      <c r="F996" t="s">
        <v>473</v>
      </c>
      <c r="G996" t="s">
        <v>45</v>
      </c>
      <c r="H996" t="s">
        <v>504</v>
      </c>
      <c r="I996">
        <v>34554</v>
      </c>
      <c r="J996">
        <v>45</v>
      </c>
      <c r="K996">
        <v>25610</v>
      </c>
      <c r="L996">
        <v>463</v>
      </c>
      <c r="N996">
        <v>478</v>
      </c>
      <c r="O996">
        <v>1395</v>
      </c>
      <c r="P996">
        <v>610</v>
      </c>
      <c r="Q996">
        <v>46</v>
      </c>
      <c r="R996">
        <v>286</v>
      </c>
      <c r="S996">
        <v>3</v>
      </c>
      <c r="V996">
        <v>79</v>
      </c>
      <c r="W996">
        <v>1741</v>
      </c>
      <c r="X996">
        <v>1820</v>
      </c>
      <c r="Y996">
        <v>863</v>
      </c>
      <c r="Z996">
        <v>2235</v>
      </c>
      <c r="AI996">
        <v>9.1</v>
      </c>
      <c r="AK996">
        <f t="shared" si="184"/>
        <v>34553</v>
      </c>
      <c r="AL996">
        <f t="shared" si="185"/>
        <v>1</v>
      </c>
      <c r="AM996" s="16">
        <f t="shared" si="186"/>
        <v>2.8940209527116978E-5</v>
      </c>
      <c r="AN996">
        <f t="shared" si="187"/>
        <v>27815</v>
      </c>
      <c r="AO996">
        <f t="shared" si="188"/>
        <v>27483</v>
      </c>
      <c r="AP996">
        <f t="shared" si="190"/>
        <v>32734</v>
      </c>
      <c r="AQ996">
        <f t="shared" si="189"/>
        <v>332</v>
      </c>
      <c r="AS996">
        <f t="shared" si="191"/>
        <v>4918</v>
      </c>
    </row>
    <row r="997" spans="1:45">
      <c r="A997" t="str">
        <f t="shared" si="192"/>
        <v>4117221452</v>
      </c>
      <c r="B997" t="str">
        <f t="shared" si="193"/>
        <v>41172ES Spanish</v>
      </c>
      <c r="C997" s="1">
        <v>41172</v>
      </c>
      <c r="D997">
        <v>21452</v>
      </c>
      <c r="E997" t="s">
        <v>584</v>
      </c>
      <c r="F997" t="s">
        <v>473</v>
      </c>
      <c r="G997" t="s">
        <v>45</v>
      </c>
      <c r="H997" t="s">
        <v>504</v>
      </c>
      <c r="I997">
        <v>33884</v>
      </c>
      <c r="J997">
        <v>54</v>
      </c>
      <c r="K997">
        <v>21807</v>
      </c>
      <c r="L997">
        <v>1186</v>
      </c>
      <c r="N997">
        <v>1185</v>
      </c>
      <c r="O997">
        <v>6494</v>
      </c>
      <c r="P997">
        <v>546</v>
      </c>
      <c r="Q997">
        <v>54</v>
      </c>
      <c r="R997">
        <v>83</v>
      </c>
      <c r="S997">
        <v>12</v>
      </c>
      <c r="V997">
        <v>19</v>
      </c>
      <c r="W997">
        <v>1787</v>
      </c>
      <c r="X997">
        <v>1787</v>
      </c>
      <c r="Y997">
        <v>668</v>
      </c>
      <c r="AI997">
        <v>8.9</v>
      </c>
      <c r="AK997">
        <f t="shared" si="184"/>
        <v>33884</v>
      </c>
      <c r="AL997">
        <f t="shared" si="185"/>
        <v>0</v>
      </c>
      <c r="AM997" s="16">
        <f t="shared" si="186"/>
        <v>0</v>
      </c>
      <c r="AN997">
        <f t="shared" si="187"/>
        <v>29623</v>
      </c>
      <c r="AO997">
        <f t="shared" si="188"/>
        <v>29486</v>
      </c>
      <c r="AP997">
        <f t="shared" si="190"/>
        <v>32097</v>
      </c>
      <c r="AQ997">
        <f t="shared" si="189"/>
        <v>137</v>
      </c>
      <c r="AS997">
        <f t="shared" si="191"/>
        <v>2474</v>
      </c>
    </row>
    <row r="998" spans="1:45">
      <c r="A998" t="str">
        <f t="shared" si="192"/>
        <v>4117221275</v>
      </c>
      <c r="B998" t="str">
        <f t="shared" si="193"/>
        <v>41172ES Spanish</v>
      </c>
      <c r="C998" s="1">
        <v>41172</v>
      </c>
      <c r="D998">
        <v>21275</v>
      </c>
      <c r="E998" t="s">
        <v>586</v>
      </c>
      <c r="F998" t="s">
        <v>473</v>
      </c>
      <c r="G998" t="s">
        <v>45</v>
      </c>
      <c r="H998" t="s">
        <v>504</v>
      </c>
      <c r="I998">
        <v>37841</v>
      </c>
      <c r="J998">
        <v>82</v>
      </c>
      <c r="K998">
        <v>29646</v>
      </c>
      <c r="L998">
        <v>218</v>
      </c>
      <c r="N998">
        <v>298</v>
      </c>
      <c r="O998">
        <v>672</v>
      </c>
      <c r="P998">
        <v>372</v>
      </c>
      <c r="Q998">
        <v>83</v>
      </c>
      <c r="R998">
        <v>541</v>
      </c>
      <c r="S998">
        <v>3</v>
      </c>
      <c r="V998">
        <v>47</v>
      </c>
      <c r="W998">
        <v>1870</v>
      </c>
      <c r="X998">
        <v>1765</v>
      </c>
      <c r="Y998">
        <v>429</v>
      </c>
      <c r="Z998">
        <v>1880</v>
      </c>
      <c r="AI998">
        <v>10</v>
      </c>
      <c r="AK998">
        <f t="shared" si="184"/>
        <v>37231</v>
      </c>
      <c r="AL998">
        <f t="shared" si="185"/>
        <v>610</v>
      </c>
      <c r="AM998" s="16">
        <f t="shared" si="186"/>
        <v>1.6120081393197854E-2</v>
      </c>
      <c r="AN998">
        <f t="shared" si="187"/>
        <v>31240</v>
      </c>
      <c r="AO998">
        <f t="shared" si="188"/>
        <v>30616</v>
      </c>
      <c r="AP998">
        <f t="shared" si="190"/>
        <v>36076</v>
      </c>
      <c r="AQ998">
        <f t="shared" si="189"/>
        <v>624</v>
      </c>
      <c r="AS998">
        <f t="shared" si="191"/>
        <v>4226</v>
      </c>
    </row>
    <row r="999" spans="1:45">
      <c r="A999" t="str">
        <f t="shared" si="192"/>
        <v>4117221356</v>
      </c>
      <c r="B999" t="str">
        <f t="shared" si="193"/>
        <v>41172ES Spanish</v>
      </c>
      <c r="C999" s="1">
        <v>41172</v>
      </c>
      <c r="D999">
        <v>21356</v>
      </c>
      <c r="E999" t="s">
        <v>653</v>
      </c>
      <c r="F999" t="s">
        <v>473</v>
      </c>
      <c r="G999" t="s">
        <v>45</v>
      </c>
      <c r="H999" t="s">
        <v>504</v>
      </c>
      <c r="I999">
        <v>30580</v>
      </c>
      <c r="J999">
        <v>68</v>
      </c>
      <c r="K999">
        <v>22496</v>
      </c>
      <c r="L999">
        <v>149</v>
      </c>
      <c r="N999">
        <v>211</v>
      </c>
      <c r="O999">
        <v>1173</v>
      </c>
      <c r="P999">
        <v>350</v>
      </c>
      <c r="Q999">
        <v>69</v>
      </c>
      <c r="R999">
        <v>327</v>
      </c>
      <c r="S999">
        <v>4</v>
      </c>
      <c r="V999">
        <v>42</v>
      </c>
      <c r="W999">
        <v>1809</v>
      </c>
      <c r="X999">
        <v>1802</v>
      </c>
      <c r="Z999">
        <v>2644</v>
      </c>
      <c r="AI999">
        <v>8</v>
      </c>
      <c r="AK999">
        <f t="shared" si="184"/>
        <v>30573</v>
      </c>
      <c r="AL999">
        <f t="shared" si="185"/>
        <v>7</v>
      </c>
      <c r="AM999" s="16">
        <f t="shared" si="186"/>
        <v>2.2890778286461741E-4</v>
      </c>
      <c r="AN999">
        <f t="shared" si="187"/>
        <v>24276</v>
      </c>
      <c r="AO999">
        <f t="shared" si="188"/>
        <v>23880</v>
      </c>
      <c r="AP999">
        <f t="shared" si="190"/>
        <v>28778</v>
      </c>
      <c r="AQ999">
        <f t="shared" si="189"/>
        <v>396</v>
      </c>
      <c r="AS999">
        <f t="shared" si="191"/>
        <v>4495</v>
      </c>
    </row>
    <row r="1000" spans="1:45">
      <c r="A1000" t="str">
        <f t="shared" si="192"/>
        <v>4117221278</v>
      </c>
      <c r="B1000" t="str">
        <f t="shared" si="193"/>
        <v>41172ES Spanish</v>
      </c>
      <c r="C1000" s="1">
        <v>41172</v>
      </c>
      <c r="D1000">
        <v>21278</v>
      </c>
      <c r="E1000" t="s">
        <v>585</v>
      </c>
      <c r="F1000" t="s">
        <v>473</v>
      </c>
      <c r="G1000" t="s">
        <v>45</v>
      </c>
      <c r="H1000" t="s">
        <v>504</v>
      </c>
      <c r="I1000">
        <v>30380</v>
      </c>
      <c r="J1000">
        <v>50</v>
      </c>
      <c r="K1000">
        <v>22287</v>
      </c>
      <c r="L1000">
        <v>256</v>
      </c>
      <c r="N1000">
        <v>257</v>
      </c>
      <c r="O1000">
        <v>3831</v>
      </c>
      <c r="P1000">
        <v>527</v>
      </c>
      <c r="Q1000">
        <v>50</v>
      </c>
      <c r="R1000">
        <v>186</v>
      </c>
      <c r="S1000">
        <v>15</v>
      </c>
      <c r="V1000">
        <v>11</v>
      </c>
      <c r="W1000">
        <v>1900</v>
      </c>
      <c r="X1000">
        <v>1857</v>
      </c>
      <c r="AI1000">
        <v>7.9</v>
      </c>
      <c r="AK1000">
        <f t="shared" si="184"/>
        <v>30379</v>
      </c>
      <c r="AL1000">
        <f t="shared" si="185"/>
        <v>1</v>
      </c>
      <c r="AM1000" s="16">
        <f t="shared" si="186"/>
        <v>3.2916392363396969E-5</v>
      </c>
      <c r="AN1000">
        <f t="shared" si="187"/>
        <v>26611</v>
      </c>
      <c r="AO1000">
        <f t="shared" si="188"/>
        <v>26375</v>
      </c>
      <c r="AP1000">
        <f t="shared" si="190"/>
        <v>28523</v>
      </c>
      <c r="AQ1000">
        <f t="shared" si="189"/>
        <v>236</v>
      </c>
      <c r="AS1000">
        <f t="shared" si="191"/>
        <v>1911</v>
      </c>
    </row>
    <row r="1001" spans="1:45">
      <c r="A1001" t="str">
        <f t="shared" si="192"/>
        <v>4117221593</v>
      </c>
      <c r="B1001" t="str">
        <f t="shared" si="193"/>
        <v>41172ES Spanish</v>
      </c>
      <c r="C1001" s="1">
        <v>41172</v>
      </c>
      <c r="D1001">
        <v>21593</v>
      </c>
      <c r="E1001" t="s">
        <v>590</v>
      </c>
      <c r="F1001" t="s">
        <v>473</v>
      </c>
      <c r="G1001" t="s">
        <v>45</v>
      </c>
      <c r="H1001" t="s">
        <v>518</v>
      </c>
      <c r="I1001">
        <v>30615</v>
      </c>
      <c r="J1001">
        <v>23</v>
      </c>
      <c r="K1001">
        <v>20432</v>
      </c>
      <c r="L1001">
        <v>406</v>
      </c>
      <c r="N1001">
        <v>514</v>
      </c>
      <c r="O1001">
        <v>716</v>
      </c>
      <c r="P1001">
        <v>937</v>
      </c>
      <c r="Q1001">
        <v>27</v>
      </c>
      <c r="R1001">
        <v>18</v>
      </c>
      <c r="S1001">
        <v>4</v>
      </c>
      <c r="V1001">
        <v>16</v>
      </c>
      <c r="W1001">
        <v>1701</v>
      </c>
      <c r="X1001">
        <v>1665</v>
      </c>
      <c r="Z1001">
        <v>5326</v>
      </c>
      <c r="AI1001">
        <v>8</v>
      </c>
      <c r="AK1001">
        <f t="shared" si="184"/>
        <v>30415</v>
      </c>
      <c r="AL1001">
        <f t="shared" si="185"/>
        <v>200</v>
      </c>
      <c r="AM1001" s="16">
        <f t="shared" si="186"/>
        <v>6.5327453862485708E-3</v>
      </c>
      <c r="AN1001">
        <f t="shared" si="187"/>
        <v>21707</v>
      </c>
      <c r="AO1001">
        <f t="shared" si="188"/>
        <v>21662</v>
      </c>
      <c r="AP1001">
        <f t="shared" si="190"/>
        <v>28950</v>
      </c>
      <c r="AQ1001">
        <f t="shared" si="189"/>
        <v>45</v>
      </c>
      <c r="AS1001">
        <f t="shared" si="191"/>
        <v>7043</v>
      </c>
    </row>
    <row r="1002" spans="1:45">
      <c r="A1002" t="str">
        <f t="shared" si="192"/>
        <v>4117221607</v>
      </c>
      <c r="B1002" t="str">
        <f t="shared" si="193"/>
        <v>41172ES Spanish</v>
      </c>
      <c r="C1002" s="1">
        <v>41172</v>
      </c>
      <c r="D1002">
        <v>21607</v>
      </c>
      <c r="E1002" t="s">
        <v>591</v>
      </c>
      <c r="F1002" t="s">
        <v>473</v>
      </c>
      <c r="G1002" t="s">
        <v>45</v>
      </c>
      <c r="H1002" t="s">
        <v>518</v>
      </c>
      <c r="I1002">
        <v>36008</v>
      </c>
      <c r="J1002">
        <v>40</v>
      </c>
      <c r="K1002">
        <v>25039</v>
      </c>
      <c r="L1002">
        <v>897</v>
      </c>
      <c r="N1002">
        <v>1189</v>
      </c>
      <c r="O1002">
        <v>515</v>
      </c>
      <c r="P1002">
        <v>661</v>
      </c>
      <c r="Q1002">
        <v>41</v>
      </c>
      <c r="R1002">
        <v>1271</v>
      </c>
      <c r="S1002">
        <v>1</v>
      </c>
      <c r="V1002">
        <v>7</v>
      </c>
      <c r="W1002">
        <v>1776</v>
      </c>
      <c r="X1002">
        <v>1777</v>
      </c>
      <c r="Z1002">
        <v>4385</v>
      </c>
      <c r="AI1002">
        <v>9.5</v>
      </c>
      <c r="AK1002">
        <f t="shared" si="184"/>
        <v>36000</v>
      </c>
      <c r="AL1002">
        <f t="shared" si="185"/>
        <v>8</v>
      </c>
      <c r="AM1002" s="16">
        <f t="shared" si="186"/>
        <v>2.2217285047767163E-4</v>
      </c>
      <c r="AN1002">
        <f t="shared" si="187"/>
        <v>28055</v>
      </c>
      <c r="AO1002">
        <f t="shared" si="188"/>
        <v>26743</v>
      </c>
      <c r="AP1002">
        <f t="shared" si="190"/>
        <v>34231</v>
      </c>
      <c r="AQ1002">
        <f t="shared" si="189"/>
        <v>1312</v>
      </c>
      <c r="AS1002">
        <f t="shared" si="191"/>
        <v>6168</v>
      </c>
    </row>
    <row r="1003" spans="1:45">
      <c r="A1003" t="str">
        <f t="shared" si="192"/>
        <v>4117221614</v>
      </c>
      <c r="B1003" t="str">
        <f t="shared" si="193"/>
        <v>41172ES Spanish</v>
      </c>
      <c r="C1003" s="1">
        <v>41172</v>
      </c>
      <c r="D1003">
        <v>21614</v>
      </c>
      <c r="E1003" t="s">
        <v>589</v>
      </c>
      <c r="F1003" t="s">
        <v>473</v>
      </c>
      <c r="G1003" t="s">
        <v>45</v>
      </c>
      <c r="H1003" t="s">
        <v>518</v>
      </c>
      <c r="I1003">
        <v>37824</v>
      </c>
      <c r="J1003">
        <v>51</v>
      </c>
      <c r="K1003">
        <v>26862</v>
      </c>
      <c r="L1003">
        <v>0</v>
      </c>
      <c r="N1003">
        <v>273</v>
      </c>
      <c r="O1003">
        <v>1779</v>
      </c>
      <c r="P1003">
        <v>562</v>
      </c>
      <c r="Q1003">
        <v>52</v>
      </c>
      <c r="R1003">
        <v>1728</v>
      </c>
      <c r="S1003">
        <v>1</v>
      </c>
      <c r="V1003">
        <v>117</v>
      </c>
      <c r="W1003">
        <v>1773</v>
      </c>
      <c r="X1003">
        <v>1820</v>
      </c>
      <c r="Y1003">
        <v>64</v>
      </c>
      <c r="Z1003">
        <v>3302</v>
      </c>
      <c r="AI1003">
        <v>10</v>
      </c>
      <c r="AK1003">
        <f t="shared" si="184"/>
        <v>37770</v>
      </c>
      <c r="AL1003">
        <f t="shared" si="185"/>
        <v>54</v>
      </c>
      <c r="AM1003" s="16">
        <f t="shared" si="186"/>
        <v>1.4276649746192893E-3</v>
      </c>
      <c r="AN1003">
        <f t="shared" si="187"/>
        <v>30694</v>
      </c>
      <c r="AO1003">
        <f t="shared" si="188"/>
        <v>28914</v>
      </c>
      <c r="AP1003">
        <f t="shared" si="190"/>
        <v>36004</v>
      </c>
      <c r="AQ1003">
        <f t="shared" si="189"/>
        <v>1780</v>
      </c>
      <c r="AS1003">
        <f t="shared" si="191"/>
        <v>5256</v>
      </c>
    </row>
    <row r="1004" spans="1:45">
      <c r="A1004" t="str">
        <f t="shared" si="192"/>
        <v>4117221606</v>
      </c>
      <c r="B1004" t="str">
        <f t="shared" si="193"/>
        <v>41172ES Spanish</v>
      </c>
      <c r="C1004" s="1">
        <v>41172</v>
      </c>
      <c r="D1004">
        <v>21606</v>
      </c>
      <c r="E1004" t="s">
        <v>588</v>
      </c>
      <c r="F1004" t="s">
        <v>473</v>
      </c>
      <c r="G1004" t="s">
        <v>45</v>
      </c>
      <c r="H1004" t="s">
        <v>518</v>
      </c>
      <c r="I1004">
        <v>37632</v>
      </c>
      <c r="J1004">
        <v>42</v>
      </c>
      <c r="K1004">
        <v>22718</v>
      </c>
      <c r="L1004">
        <v>244</v>
      </c>
      <c r="N1004">
        <v>250</v>
      </c>
      <c r="O1004">
        <v>4042</v>
      </c>
      <c r="P1004">
        <v>643</v>
      </c>
      <c r="Q1004">
        <v>43</v>
      </c>
      <c r="R1004">
        <v>397</v>
      </c>
      <c r="S1004">
        <v>11</v>
      </c>
      <c r="V1004">
        <v>19</v>
      </c>
      <c r="W1004">
        <v>1826</v>
      </c>
      <c r="X1004">
        <v>1784</v>
      </c>
      <c r="Y1004">
        <v>477</v>
      </c>
      <c r="Z1004">
        <v>5966</v>
      </c>
      <c r="AI1004">
        <v>10</v>
      </c>
      <c r="AK1004">
        <f t="shared" ref="AK1004:AK1067" si="194">K1004+N1004+O1004+R1004+SUM(V1004:AH1004)+Q1004</f>
        <v>37522</v>
      </c>
      <c r="AL1004">
        <f t="shared" ref="AL1004:AL1067" si="195">IF(I1004-AK1004&lt;0,0,I1004-AK1004)</f>
        <v>110</v>
      </c>
      <c r="AM1004" s="16">
        <f t="shared" ref="AM1004:AM1067" si="196">AL1004/I1004</f>
        <v>2.923044217687075E-3</v>
      </c>
      <c r="AN1004">
        <f t="shared" ref="AN1004:AN1067" si="197">K1004+N1004+O1004+Q1004+R1004</f>
        <v>27450</v>
      </c>
      <c r="AO1004">
        <f t="shared" ref="AO1004:AO1067" si="198">K1004+N1004+O1004</f>
        <v>27010</v>
      </c>
      <c r="AP1004">
        <f t="shared" si="190"/>
        <v>35848</v>
      </c>
      <c r="AQ1004">
        <f t="shared" ref="AQ1004:AQ1067" si="199">R1004+Q1004</f>
        <v>440</v>
      </c>
      <c r="AS1004">
        <f t="shared" si="191"/>
        <v>8288</v>
      </c>
    </row>
    <row r="1005" spans="1:45">
      <c r="A1005" t="str">
        <f t="shared" si="192"/>
        <v>4117221305</v>
      </c>
      <c r="B1005" t="str">
        <f t="shared" si="193"/>
        <v>41172ES Spanish</v>
      </c>
      <c r="C1005" s="1">
        <v>41172</v>
      </c>
      <c r="D1005">
        <v>21305</v>
      </c>
      <c r="E1005" t="s">
        <v>594</v>
      </c>
      <c r="F1005" t="s">
        <v>473</v>
      </c>
      <c r="G1005" t="s">
        <v>45</v>
      </c>
      <c r="H1005" t="s">
        <v>526</v>
      </c>
      <c r="I1005">
        <v>36101</v>
      </c>
      <c r="J1005">
        <v>44</v>
      </c>
      <c r="K1005">
        <v>22725</v>
      </c>
      <c r="L1005">
        <v>808</v>
      </c>
      <c r="N1005">
        <v>807</v>
      </c>
      <c r="O1005">
        <v>5141</v>
      </c>
      <c r="P1005">
        <v>652</v>
      </c>
      <c r="Q1005">
        <v>45</v>
      </c>
      <c r="R1005">
        <v>287</v>
      </c>
      <c r="S1005">
        <v>9</v>
      </c>
      <c r="V1005">
        <v>6</v>
      </c>
      <c r="W1005">
        <v>1815</v>
      </c>
      <c r="X1005">
        <v>1806</v>
      </c>
      <c r="Z1005">
        <v>3310</v>
      </c>
      <c r="AI1005">
        <v>9.5</v>
      </c>
      <c r="AK1005">
        <f t="shared" si="194"/>
        <v>35942</v>
      </c>
      <c r="AL1005">
        <f t="shared" si="195"/>
        <v>159</v>
      </c>
      <c r="AM1005" s="16">
        <f t="shared" si="196"/>
        <v>4.4043101299132987E-3</v>
      </c>
      <c r="AN1005">
        <f t="shared" si="197"/>
        <v>29005</v>
      </c>
      <c r="AO1005">
        <f t="shared" si="198"/>
        <v>28673</v>
      </c>
      <c r="AP1005">
        <f t="shared" si="190"/>
        <v>34295</v>
      </c>
      <c r="AQ1005">
        <f t="shared" si="199"/>
        <v>332</v>
      </c>
      <c r="AS1005">
        <f t="shared" si="191"/>
        <v>5131</v>
      </c>
    </row>
    <row r="1006" spans="1:45">
      <c r="A1006" t="str">
        <f t="shared" si="192"/>
        <v>4117221573</v>
      </c>
      <c r="B1006" t="str">
        <f t="shared" si="193"/>
        <v>41172ES Spanish</v>
      </c>
      <c r="C1006" s="1">
        <v>41172</v>
      </c>
      <c r="D1006">
        <v>21573</v>
      </c>
      <c r="E1006" t="s">
        <v>595</v>
      </c>
      <c r="F1006" t="s">
        <v>473</v>
      </c>
      <c r="G1006" t="s">
        <v>45</v>
      </c>
      <c r="H1006" t="s">
        <v>526</v>
      </c>
      <c r="I1006">
        <v>33335</v>
      </c>
      <c r="J1006">
        <v>62</v>
      </c>
      <c r="K1006">
        <v>21038</v>
      </c>
      <c r="L1006">
        <v>548</v>
      </c>
      <c r="N1006">
        <v>565</v>
      </c>
      <c r="O1006">
        <v>4806</v>
      </c>
      <c r="P1006">
        <v>426</v>
      </c>
      <c r="Q1006">
        <v>63</v>
      </c>
      <c r="R1006">
        <v>282</v>
      </c>
      <c r="S1006">
        <v>17</v>
      </c>
      <c r="V1006">
        <v>12</v>
      </c>
      <c r="W1006">
        <v>1776</v>
      </c>
      <c r="X1006">
        <v>1761</v>
      </c>
      <c r="Y1006">
        <v>316</v>
      </c>
      <c r="Z1006">
        <v>2119</v>
      </c>
      <c r="AI1006">
        <v>8.8000000000000007</v>
      </c>
      <c r="AK1006">
        <f t="shared" si="194"/>
        <v>32738</v>
      </c>
      <c r="AL1006">
        <f t="shared" si="195"/>
        <v>597</v>
      </c>
      <c r="AM1006" s="16">
        <f t="shared" si="196"/>
        <v>1.790910454477276E-2</v>
      </c>
      <c r="AN1006">
        <f t="shared" si="197"/>
        <v>26754</v>
      </c>
      <c r="AO1006">
        <f t="shared" si="198"/>
        <v>26409</v>
      </c>
      <c r="AP1006">
        <f t="shared" si="190"/>
        <v>31574</v>
      </c>
      <c r="AQ1006">
        <f t="shared" si="199"/>
        <v>345</v>
      </c>
      <c r="AS1006">
        <f t="shared" si="191"/>
        <v>4223</v>
      </c>
    </row>
    <row r="1007" spans="1:45">
      <c r="A1007" t="str">
        <f t="shared" si="192"/>
        <v>4117221503</v>
      </c>
      <c r="B1007" t="str">
        <f t="shared" si="193"/>
        <v>41172ES Spanish</v>
      </c>
      <c r="C1007" s="1">
        <v>41172</v>
      </c>
      <c r="D1007">
        <v>21503</v>
      </c>
      <c r="E1007" t="s">
        <v>593</v>
      </c>
      <c r="F1007" t="s">
        <v>473</v>
      </c>
      <c r="G1007" t="s">
        <v>45</v>
      </c>
      <c r="H1007" t="s">
        <v>526</v>
      </c>
      <c r="I1007">
        <v>30676</v>
      </c>
      <c r="J1007">
        <v>38</v>
      </c>
      <c r="K1007">
        <v>21343</v>
      </c>
      <c r="L1007">
        <v>740</v>
      </c>
      <c r="N1007">
        <v>759</v>
      </c>
      <c r="O1007">
        <v>3269</v>
      </c>
      <c r="P1007">
        <v>667</v>
      </c>
      <c r="Q1007">
        <v>42</v>
      </c>
      <c r="R1007">
        <v>20</v>
      </c>
      <c r="S1007">
        <v>5</v>
      </c>
      <c r="V1007">
        <v>33</v>
      </c>
      <c r="W1007">
        <v>1692</v>
      </c>
      <c r="X1007">
        <v>1711</v>
      </c>
      <c r="Z1007">
        <v>1784</v>
      </c>
      <c r="AI1007">
        <v>8</v>
      </c>
      <c r="AK1007">
        <f t="shared" si="194"/>
        <v>30653</v>
      </c>
      <c r="AL1007">
        <f t="shared" si="195"/>
        <v>23</v>
      </c>
      <c r="AM1007" s="16">
        <f t="shared" si="196"/>
        <v>7.4977180857999743E-4</v>
      </c>
      <c r="AN1007">
        <f t="shared" si="197"/>
        <v>25433</v>
      </c>
      <c r="AO1007">
        <f t="shared" si="198"/>
        <v>25371</v>
      </c>
      <c r="AP1007">
        <f t="shared" si="190"/>
        <v>28965</v>
      </c>
      <c r="AQ1007">
        <f t="shared" si="199"/>
        <v>62</v>
      </c>
      <c r="AS1007">
        <f t="shared" si="191"/>
        <v>3509</v>
      </c>
    </row>
    <row r="1008" spans="1:45">
      <c r="A1008" t="str">
        <f t="shared" si="192"/>
        <v>4117220848</v>
      </c>
      <c r="B1008" t="str">
        <f t="shared" si="193"/>
        <v>41172ES Spanish</v>
      </c>
      <c r="C1008" s="1">
        <v>41172</v>
      </c>
      <c r="D1008">
        <v>20848</v>
      </c>
      <c r="E1008" t="s">
        <v>661</v>
      </c>
      <c r="F1008" t="s">
        <v>473</v>
      </c>
      <c r="G1008" t="s">
        <v>45</v>
      </c>
      <c r="H1008" t="s">
        <v>526</v>
      </c>
      <c r="I1008">
        <v>32416</v>
      </c>
      <c r="J1008">
        <v>47</v>
      </c>
      <c r="K1008">
        <v>21895</v>
      </c>
      <c r="L1008">
        <v>718</v>
      </c>
      <c r="N1008">
        <v>1183</v>
      </c>
      <c r="O1008">
        <v>5366</v>
      </c>
      <c r="P1008">
        <v>595</v>
      </c>
      <c r="Q1008">
        <v>47</v>
      </c>
      <c r="R1008">
        <v>339</v>
      </c>
      <c r="S1008">
        <v>5</v>
      </c>
      <c r="V1008">
        <v>81</v>
      </c>
      <c r="W1008">
        <v>1740</v>
      </c>
      <c r="X1008">
        <v>1731</v>
      </c>
      <c r="AI1008">
        <v>8.5</v>
      </c>
      <c r="AK1008">
        <f t="shared" si="194"/>
        <v>32382</v>
      </c>
      <c r="AL1008">
        <f t="shared" si="195"/>
        <v>34</v>
      </c>
      <c r="AM1008" s="16">
        <f t="shared" si="196"/>
        <v>1.0488647581441263E-3</v>
      </c>
      <c r="AN1008">
        <f t="shared" si="197"/>
        <v>28830</v>
      </c>
      <c r="AO1008">
        <f t="shared" si="198"/>
        <v>28444</v>
      </c>
      <c r="AP1008">
        <f t="shared" si="190"/>
        <v>30685</v>
      </c>
      <c r="AQ1008">
        <f t="shared" si="199"/>
        <v>386</v>
      </c>
      <c r="AS1008">
        <f t="shared" si="191"/>
        <v>1821</v>
      </c>
    </row>
    <row r="1009" spans="1:45">
      <c r="A1009" t="str">
        <f t="shared" si="192"/>
        <v>4117221616</v>
      </c>
      <c r="B1009" t="str">
        <f t="shared" si="193"/>
        <v>41172ES Spanish</v>
      </c>
      <c r="C1009" s="1">
        <v>41172</v>
      </c>
      <c r="D1009">
        <v>21616</v>
      </c>
      <c r="E1009" t="s">
        <v>596</v>
      </c>
      <c r="F1009" t="s">
        <v>473</v>
      </c>
      <c r="G1009" t="s">
        <v>45</v>
      </c>
      <c r="H1009" t="s">
        <v>526</v>
      </c>
      <c r="I1009">
        <v>37612</v>
      </c>
      <c r="J1009">
        <v>63</v>
      </c>
      <c r="K1009">
        <v>28307</v>
      </c>
      <c r="L1009">
        <v>0</v>
      </c>
      <c r="N1009">
        <v>62</v>
      </c>
      <c r="O1009">
        <v>4258</v>
      </c>
      <c r="P1009">
        <v>517</v>
      </c>
      <c r="Q1009">
        <v>63</v>
      </c>
      <c r="R1009">
        <v>1421</v>
      </c>
      <c r="S1009">
        <v>10</v>
      </c>
      <c r="V1009">
        <v>20</v>
      </c>
      <c r="W1009">
        <v>1702</v>
      </c>
      <c r="X1009">
        <v>1772</v>
      </c>
      <c r="AI1009">
        <v>10</v>
      </c>
      <c r="AK1009">
        <f t="shared" si="194"/>
        <v>37605</v>
      </c>
      <c r="AL1009">
        <f t="shared" si="195"/>
        <v>7</v>
      </c>
      <c r="AM1009" s="16">
        <f t="shared" si="196"/>
        <v>1.8611081569711794E-4</v>
      </c>
      <c r="AN1009">
        <f t="shared" si="197"/>
        <v>34111</v>
      </c>
      <c r="AO1009">
        <f t="shared" si="198"/>
        <v>32627</v>
      </c>
      <c r="AP1009">
        <f t="shared" si="190"/>
        <v>35840</v>
      </c>
      <c r="AQ1009">
        <f t="shared" si="199"/>
        <v>1484</v>
      </c>
      <c r="AS1009">
        <f t="shared" si="191"/>
        <v>1722</v>
      </c>
    </row>
    <row r="1010" spans="1:45">
      <c r="A1010" t="str">
        <f t="shared" si="192"/>
        <v>4117221574</v>
      </c>
      <c r="B1010" t="str">
        <f t="shared" si="193"/>
        <v>41172ES Spanish</v>
      </c>
      <c r="C1010" s="1">
        <v>41172</v>
      </c>
      <c r="D1010">
        <v>21574</v>
      </c>
      <c r="E1010" t="s">
        <v>592</v>
      </c>
      <c r="F1010" t="s">
        <v>473</v>
      </c>
      <c r="G1010" t="s">
        <v>45</v>
      </c>
      <c r="H1010" t="s">
        <v>526</v>
      </c>
      <c r="I1010">
        <v>34446</v>
      </c>
      <c r="J1010">
        <v>40</v>
      </c>
      <c r="K1010">
        <v>23010</v>
      </c>
      <c r="L1010">
        <v>238</v>
      </c>
      <c r="N1010">
        <v>296</v>
      </c>
      <c r="O1010">
        <v>1705</v>
      </c>
      <c r="P1010">
        <v>624</v>
      </c>
      <c r="Q1010">
        <v>40</v>
      </c>
      <c r="R1010">
        <v>258</v>
      </c>
      <c r="S1010">
        <v>4</v>
      </c>
      <c r="V1010">
        <v>11</v>
      </c>
      <c r="W1010">
        <v>1787</v>
      </c>
      <c r="X1010">
        <v>1816</v>
      </c>
      <c r="Z1010">
        <v>1913</v>
      </c>
      <c r="AA1010">
        <v>3604</v>
      </c>
      <c r="AI1010">
        <v>9.1</v>
      </c>
      <c r="AK1010">
        <f t="shared" si="194"/>
        <v>34440</v>
      </c>
      <c r="AL1010">
        <f t="shared" si="195"/>
        <v>6</v>
      </c>
      <c r="AM1010" s="16">
        <f t="shared" si="196"/>
        <v>1.7418568193694478E-4</v>
      </c>
      <c r="AN1010">
        <f t="shared" si="197"/>
        <v>25309</v>
      </c>
      <c r="AO1010">
        <f t="shared" si="198"/>
        <v>25011</v>
      </c>
      <c r="AP1010">
        <f t="shared" si="190"/>
        <v>32630</v>
      </c>
      <c r="AQ1010">
        <f t="shared" si="199"/>
        <v>298</v>
      </c>
      <c r="AS1010">
        <f t="shared" si="191"/>
        <v>7315</v>
      </c>
    </row>
    <row r="1011" spans="1:45">
      <c r="A1011" t="str">
        <f t="shared" si="192"/>
        <v>4117221403</v>
      </c>
      <c r="B1011" t="str">
        <f t="shared" si="193"/>
        <v>41172ES Spanish</v>
      </c>
      <c r="C1011" s="1">
        <v>41172</v>
      </c>
      <c r="D1011">
        <v>21403</v>
      </c>
      <c r="E1011" t="s">
        <v>599</v>
      </c>
      <c r="F1011" t="s">
        <v>473</v>
      </c>
      <c r="G1011" t="s">
        <v>45</v>
      </c>
      <c r="H1011" t="s">
        <v>540</v>
      </c>
      <c r="I1011">
        <v>36761</v>
      </c>
      <c r="J1011">
        <v>63</v>
      </c>
      <c r="K1011">
        <v>25816</v>
      </c>
      <c r="L1011">
        <v>644</v>
      </c>
      <c r="N1011">
        <v>689</v>
      </c>
      <c r="O1011">
        <v>4687</v>
      </c>
      <c r="P1011">
        <v>494</v>
      </c>
      <c r="Q1011">
        <v>63</v>
      </c>
      <c r="R1011">
        <v>779</v>
      </c>
      <c r="S1011">
        <v>15</v>
      </c>
      <c r="V1011">
        <v>36</v>
      </c>
      <c r="W1011">
        <v>1772</v>
      </c>
      <c r="X1011">
        <v>1817</v>
      </c>
      <c r="Y1011">
        <v>1048</v>
      </c>
      <c r="AE1011">
        <v>53</v>
      </c>
      <c r="AI1011">
        <v>9.6999999999999993</v>
      </c>
      <c r="AK1011">
        <f t="shared" si="194"/>
        <v>36760</v>
      </c>
      <c r="AL1011">
        <f t="shared" si="195"/>
        <v>1</v>
      </c>
      <c r="AM1011" s="16">
        <f t="shared" si="196"/>
        <v>2.7202742036397268E-5</v>
      </c>
      <c r="AN1011">
        <f t="shared" si="197"/>
        <v>32034</v>
      </c>
      <c r="AO1011">
        <f t="shared" si="198"/>
        <v>31192</v>
      </c>
      <c r="AP1011">
        <f t="shared" si="190"/>
        <v>34944</v>
      </c>
      <c r="AQ1011">
        <f t="shared" si="199"/>
        <v>842</v>
      </c>
      <c r="AS1011">
        <f t="shared" si="191"/>
        <v>2909</v>
      </c>
    </row>
    <row r="1012" spans="1:45">
      <c r="A1012" t="str">
        <f t="shared" si="192"/>
        <v>4117221496</v>
      </c>
      <c r="B1012" t="str">
        <f t="shared" si="193"/>
        <v>41172ES Spanish</v>
      </c>
      <c r="C1012" s="1">
        <v>41172</v>
      </c>
      <c r="D1012">
        <v>21496</v>
      </c>
      <c r="E1012" t="s">
        <v>600</v>
      </c>
      <c r="F1012" t="s">
        <v>473</v>
      </c>
      <c r="G1012" t="s">
        <v>45</v>
      </c>
      <c r="H1012" t="s">
        <v>540</v>
      </c>
      <c r="I1012">
        <v>30606</v>
      </c>
      <c r="J1012">
        <v>42</v>
      </c>
      <c r="K1012">
        <v>24881</v>
      </c>
      <c r="L1012">
        <v>321</v>
      </c>
      <c r="N1012">
        <v>318</v>
      </c>
      <c r="O1012">
        <v>746</v>
      </c>
      <c r="P1012">
        <v>618</v>
      </c>
      <c r="Q1012">
        <v>42</v>
      </c>
      <c r="R1012">
        <v>344</v>
      </c>
      <c r="S1012">
        <v>9</v>
      </c>
      <c r="V1012">
        <v>2</v>
      </c>
      <c r="W1012">
        <v>1711</v>
      </c>
      <c r="X1012">
        <v>1790</v>
      </c>
      <c r="Y1012">
        <v>766</v>
      </c>
      <c r="AI1012">
        <v>8</v>
      </c>
      <c r="AK1012">
        <f t="shared" si="194"/>
        <v>30600</v>
      </c>
      <c r="AL1012">
        <f t="shared" si="195"/>
        <v>6</v>
      </c>
      <c r="AM1012" s="16">
        <f t="shared" si="196"/>
        <v>1.9603999215840032E-4</v>
      </c>
      <c r="AN1012">
        <f t="shared" si="197"/>
        <v>26331</v>
      </c>
      <c r="AO1012">
        <f t="shared" si="198"/>
        <v>25945</v>
      </c>
      <c r="AP1012">
        <f t="shared" si="190"/>
        <v>28816</v>
      </c>
      <c r="AQ1012">
        <f t="shared" si="199"/>
        <v>386</v>
      </c>
      <c r="AS1012">
        <f t="shared" si="191"/>
        <v>2479</v>
      </c>
    </row>
    <row r="1013" spans="1:45">
      <c r="A1013" t="str">
        <f t="shared" si="192"/>
        <v>4117221058</v>
      </c>
      <c r="B1013" t="str">
        <f t="shared" si="193"/>
        <v>41172ES Spanish</v>
      </c>
      <c r="C1013" s="1">
        <v>41172</v>
      </c>
      <c r="D1013">
        <v>21058</v>
      </c>
      <c r="E1013" t="s">
        <v>598</v>
      </c>
      <c r="F1013" t="s">
        <v>473</v>
      </c>
      <c r="G1013" t="s">
        <v>45</v>
      </c>
      <c r="H1013" t="s">
        <v>540</v>
      </c>
      <c r="I1013">
        <v>30624</v>
      </c>
      <c r="J1013">
        <v>35</v>
      </c>
      <c r="K1013">
        <v>16796</v>
      </c>
      <c r="L1013">
        <v>437</v>
      </c>
      <c r="N1013">
        <v>450</v>
      </c>
      <c r="O1013">
        <v>7012</v>
      </c>
      <c r="P1013">
        <v>693</v>
      </c>
      <c r="Q1013">
        <v>35</v>
      </c>
      <c r="R1013">
        <v>307</v>
      </c>
      <c r="S1013">
        <v>6</v>
      </c>
      <c r="V1013">
        <v>200</v>
      </c>
      <c r="W1013">
        <v>1815</v>
      </c>
      <c r="X1013">
        <v>1936</v>
      </c>
      <c r="Y1013">
        <v>396</v>
      </c>
      <c r="Z1013">
        <v>1677</v>
      </c>
      <c r="AI1013">
        <v>8</v>
      </c>
      <c r="AK1013">
        <f t="shared" si="194"/>
        <v>30624</v>
      </c>
      <c r="AL1013">
        <f t="shared" si="195"/>
        <v>0</v>
      </c>
      <c r="AM1013" s="16">
        <f t="shared" si="196"/>
        <v>0</v>
      </c>
      <c r="AN1013">
        <f t="shared" si="197"/>
        <v>24600</v>
      </c>
      <c r="AO1013">
        <f t="shared" si="198"/>
        <v>24258</v>
      </c>
      <c r="AP1013">
        <f t="shared" si="190"/>
        <v>28688</v>
      </c>
      <c r="AQ1013">
        <f t="shared" si="199"/>
        <v>342</v>
      </c>
      <c r="AS1013">
        <f t="shared" si="191"/>
        <v>4088</v>
      </c>
    </row>
    <row r="1014" spans="1:45">
      <c r="A1014" t="str">
        <f t="shared" si="192"/>
        <v>4117220503</v>
      </c>
      <c r="B1014" t="str">
        <f t="shared" si="193"/>
        <v>41172ES Spanish</v>
      </c>
      <c r="C1014" s="1">
        <v>41172</v>
      </c>
      <c r="D1014">
        <v>20503</v>
      </c>
      <c r="E1014" t="s">
        <v>601</v>
      </c>
      <c r="F1014" t="s">
        <v>473</v>
      </c>
      <c r="G1014" t="s">
        <v>45</v>
      </c>
      <c r="H1014" t="s">
        <v>540</v>
      </c>
      <c r="I1014">
        <v>21693</v>
      </c>
      <c r="J1014">
        <v>31</v>
      </c>
      <c r="K1014">
        <v>12364</v>
      </c>
      <c r="L1014">
        <v>279</v>
      </c>
      <c r="N1014">
        <v>275</v>
      </c>
      <c r="O1014">
        <v>2801</v>
      </c>
      <c r="P1014">
        <v>498</v>
      </c>
      <c r="Q1014">
        <v>31</v>
      </c>
      <c r="R1014">
        <v>17</v>
      </c>
      <c r="S1014">
        <v>16</v>
      </c>
      <c r="V1014">
        <v>8</v>
      </c>
      <c r="W1014">
        <v>1953</v>
      </c>
      <c r="Y1014">
        <v>624</v>
      </c>
      <c r="AA1014">
        <v>3613</v>
      </c>
      <c r="AI1014">
        <v>6</v>
      </c>
      <c r="AK1014">
        <f t="shared" si="194"/>
        <v>21686</v>
      </c>
      <c r="AL1014">
        <f t="shared" si="195"/>
        <v>7</v>
      </c>
      <c r="AM1014" s="16">
        <f t="shared" si="196"/>
        <v>3.2268473701193933E-4</v>
      </c>
      <c r="AN1014">
        <f t="shared" si="197"/>
        <v>15488</v>
      </c>
      <c r="AO1014">
        <f t="shared" si="198"/>
        <v>15440</v>
      </c>
      <c r="AP1014">
        <f t="shared" si="190"/>
        <v>21693</v>
      </c>
      <c r="AQ1014">
        <f t="shared" si="199"/>
        <v>48</v>
      </c>
      <c r="AS1014">
        <f t="shared" si="191"/>
        <v>6198</v>
      </c>
    </row>
    <row r="1015" spans="1:45">
      <c r="A1015" t="str">
        <f t="shared" si="192"/>
        <v>4117220756</v>
      </c>
      <c r="B1015" t="str">
        <f t="shared" si="193"/>
        <v>41172ES Spanish</v>
      </c>
      <c r="C1015" s="1">
        <v>41172</v>
      </c>
      <c r="D1015">
        <v>20756</v>
      </c>
      <c r="E1015" t="s">
        <v>620</v>
      </c>
      <c r="F1015" t="s">
        <v>473</v>
      </c>
      <c r="G1015" t="s">
        <v>45</v>
      </c>
      <c r="H1015" t="s">
        <v>540</v>
      </c>
      <c r="I1015">
        <v>35978</v>
      </c>
      <c r="J1015">
        <v>54</v>
      </c>
      <c r="K1015">
        <v>25421</v>
      </c>
      <c r="L1015">
        <v>508</v>
      </c>
      <c r="N1015">
        <v>498</v>
      </c>
      <c r="O1015">
        <v>456</v>
      </c>
      <c r="P1015">
        <v>489</v>
      </c>
      <c r="Q1015">
        <v>55</v>
      </c>
      <c r="R1015">
        <v>320</v>
      </c>
      <c r="S1015">
        <v>2</v>
      </c>
      <c r="V1015">
        <v>29</v>
      </c>
      <c r="W1015">
        <v>1905</v>
      </c>
      <c r="X1015">
        <v>1849</v>
      </c>
      <c r="Y1015">
        <v>506</v>
      </c>
      <c r="Z1015">
        <v>2602</v>
      </c>
      <c r="AI1015">
        <v>9.5</v>
      </c>
      <c r="AK1015">
        <f t="shared" si="194"/>
        <v>33641</v>
      </c>
      <c r="AL1015">
        <f t="shared" si="195"/>
        <v>2337</v>
      </c>
      <c r="AM1015" s="16">
        <f t="shared" si="196"/>
        <v>6.4956362221357491E-2</v>
      </c>
      <c r="AN1015">
        <f t="shared" si="197"/>
        <v>26750</v>
      </c>
      <c r="AO1015">
        <f t="shared" si="198"/>
        <v>26375</v>
      </c>
      <c r="AP1015">
        <f t="shared" si="190"/>
        <v>34129</v>
      </c>
      <c r="AQ1015">
        <f t="shared" si="199"/>
        <v>375</v>
      </c>
      <c r="AS1015">
        <f t="shared" si="191"/>
        <v>5042</v>
      </c>
    </row>
    <row r="1016" spans="1:45">
      <c r="A1016" t="str">
        <f t="shared" si="192"/>
        <v>4117220797</v>
      </c>
      <c r="B1016" t="str">
        <f t="shared" si="193"/>
        <v>41172ES Spanish</v>
      </c>
      <c r="C1016" s="1">
        <v>41172</v>
      </c>
      <c r="D1016">
        <v>20797</v>
      </c>
      <c r="E1016" t="s">
        <v>597</v>
      </c>
      <c r="F1016" t="s">
        <v>473</v>
      </c>
      <c r="G1016" t="s">
        <v>45</v>
      </c>
      <c r="H1016" t="s">
        <v>540</v>
      </c>
      <c r="I1016">
        <v>25225</v>
      </c>
      <c r="J1016">
        <v>56</v>
      </c>
      <c r="K1016">
        <v>17480</v>
      </c>
      <c r="L1016">
        <v>303</v>
      </c>
      <c r="N1016">
        <v>307</v>
      </c>
      <c r="O1016">
        <v>1086</v>
      </c>
      <c r="P1016">
        <v>337</v>
      </c>
      <c r="Q1016">
        <v>56</v>
      </c>
      <c r="R1016">
        <v>335</v>
      </c>
      <c r="S1016">
        <v>3</v>
      </c>
      <c r="V1016">
        <v>19</v>
      </c>
      <c r="W1016">
        <v>1815</v>
      </c>
      <c r="X1016">
        <v>1795</v>
      </c>
      <c r="Y1016">
        <v>525</v>
      </c>
      <c r="Z1016">
        <v>1807</v>
      </c>
      <c r="AI1016">
        <v>6.5</v>
      </c>
      <c r="AK1016">
        <f t="shared" si="194"/>
        <v>25225</v>
      </c>
      <c r="AL1016">
        <f t="shared" si="195"/>
        <v>0</v>
      </c>
      <c r="AM1016" s="16">
        <f t="shared" si="196"/>
        <v>0</v>
      </c>
      <c r="AN1016">
        <f t="shared" si="197"/>
        <v>19264</v>
      </c>
      <c r="AO1016">
        <f t="shared" si="198"/>
        <v>18873</v>
      </c>
      <c r="AP1016">
        <f t="shared" si="190"/>
        <v>23430</v>
      </c>
      <c r="AQ1016">
        <f t="shared" si="199"/>
        <v>391</v>
      </c>
      <c r="AS1016">
        <f t="shared" si="191"/>
        <v>4166</v>
      </c>
    </row>
    <row r="1017" spans="1:45">
      <c r="A1017" t="str">
        <f t="shared" si="192"/>
        <v>4117221567</v>
      </c>
      <c r="B1017" t="str">
        <f t="shared" si="193"/>
        <v>41172ES Spanish</v>
      </c>
      <c r="C1017" s="1">
        <v>41172</v>
      </c>
      <c r="D1017">
        <v>21567</v>
      </c>
      <c r="E1017" t="s">
        <v>604</v>
      </c>
      <c r="F1017" t="s">
        <v>473</v>
      </c>
      <c r="G1017" t="s">
        <v>45</v>
      </c>
      <c r="H1017" t="s">
        <v>553</v>
      </c>
      <c r="I1017">
        <v>30726</v>
      </c>
      <c r="J1017">
        <v>40</v>
      </c>
      <c r="K1017">
        <v>21725</v>
      </c>
      <c r="L1017">
        <v>234</v>
      </c>
      <c r="N1017">
        <v>236</v>
      </c>
      <c r="O1017">
        <v>2530</v>
      </c>
      <c r="P1017">
        <v>612</v>
      </c>
      <c r="Q1017">
        <v>40</v>
      </c>
      <c r="R1017">
        <v>306</v>
      </c>
      <c r="S1017">
        <v>4</v>
      </c>
      <c r="V1017">
        <v>10</v>
      </c>
      <c r="W1017">
        <v>1790</v>
      </c>
      <c r="X1017">
        <v>1838</v>
      </c>
      <c r="Z1017">
        <v>2237</v>
      </c>
      <c r="AI1017">
        <v>8</v>
      </c>
      <c r="AK1017">
        <f t="shared" si="194"/>
        <v>30712</v>
      </c>
      <c r="AL1017">
        <f t="shared" si="195"/>
        <v>14</v>
      </c>
      <c r="AM1017" s="16">
        <f t="shared" si="196"/>
        <v>4.5564017444509535E-4</v>
      </c>
      <c r="AN1017">
        <f t="shared" si="197"/>
        <v>24837</v>
      </c>
      <c r="AO1017">
        <f t="shared" si="198"/>
        <v>24491</v>
      </c>
      <c r="AP1017">
        <f t="shared" si="190"/>
        <v>28888</v>
      </c>
      <c r="AQ1017">
        <f t="shared" si="199"/>
        <v>346</v>
      </c>
      <c r="AS1017">
        <f t="shared" si="191"/>
        <v>4037</v>
      </c>
    </row>
    <row r="1018" spans="1:45">
      <c r="A1018" t="str">
        <f t="shared" si="192"/>
        <v>4117273219</v>
      </c>
      <c r="B1018" t="str">
        <f t="shared" si="193"/>
        <v>41172ES Spanish</v>
      </c>
      <c r="C1018" s="1">
        <v>41172</v>
      </c>
      <c r="D1018">
        <v>73219</v>
      </c>
      <c r="E1018" t="s">
        <v>603</v>
      </c>
      <c r="F1018" t="s">
        <v>473</v>
      </c>
      <c r="G1018" t="s">
        <v>45</v>
      </c>
      <c r="H1018" t="s">
        <v>553</v>
      </c>
      <c r="I1018">
        <v>21616</v>
      </c>
      <c r="J1018">
        <v>44</v>
      </c>
      <c r="K1018">
        <v>15881</v>
      </c>
      <c r="L1018">
        <v>171</v>
      </c>
      <c r="N1018">
        <v>164</v>
      </c>
      <c r="O1018">
        <v>1524</v>
      </c>
      <c r="P1018">
        <v>399</v>
      </c>
      <c r="Q1018">
        <v>44</v>
      </c>
      <c r="R1018">
        <v>288</v>
      </c>
      <c r="S1018">
        <v>3</v>
      </c>
      <c r="V1018">
        <v>8</v>
      </c>
      <c r="W1018">
        <v>1795</v>
      </c>
      <c r="Z1018">
        <v>1909</v>
      </c>
      <c r="AI1018">
        <v>6</v>
      </c>
      <c r="AK1018">
        <f t="shared" si="194"/>
        <v>21613</v>
      </c>
      <c r="AL1018">
        <f t="shared" si="195"/>
        <v>3</v>
      </c>
      <c r="AM1018" s="16">
        <f t="shared" si="196"/>
        <v>1.387860843819393E-4</v>
      </c>
      <c r="AN1018">
        <f t="shared" si="197"/>
        <v>17901</v>
      </c>
      <c r="AO1018">
        <f t="shared" si="198"/>
        <v>17569</v>
      </c>
      <c r="AP1018">
        <f t="shared" si="190"/>
        <v>21616</v>
      </c>
      <c r="AQ1018">
        <f t="shared" si="199"/>
        <v>332</v>
      </c>
      <c r="AS1018">
        <f t="shared" si="191"/>
        <v>3712</v>
      </c>
    </row>
    <row r="1019" spans="1:45">
      <c r="A1019" t="str">
        <f t="shared" si="192"/>
        <v>4117220442</v>
      </c>
      <c r="B1019" t="str">
        <f t="shared" si="193"/>
        <v>41172ES Spanish</v>
      </c>
      <c r="C1019" s="1">
        <v>41172</v>
      </c>
      <c r="D1019">
        <v>20442</v>
      </c>
      <c r="E1019" t="s">
        <v>602</v>
      </c>
      <c r="F1019" t="s">
        <v>473</v>
      </c>
      <c r="G1019" t="s">
        <v>45</v>
      </c>
      <c r="H1019" t="s">
        <v>553</v>
      </c>
      <c r="I1019">
        <v>30647</v>
      </c>
      <c r="J1019">
        <v>46</v>
      </c>
      <c r="K1019">
        <v>24814</v>
      </c>
      <c r="L1019">
        <v>649</v>
      </c>
      <c r="N1019">
        <v>658</v>
      </c>
      <c r="O1019">
        <v>736</v>
      </c>
      <c r="P1019">
        <v>570</v>
      </c>
      <c r="Q1019">
        <v>47</v>
      </c>
      <c r="R1019">
        <v>284</v>
      </c>
      <c r="S1019">
        <v>2</v>
      </c>
      <c r="V1019">
        <v>35</v>
      </c>
      <c r="W1019">
        <v>1768</v>
      </c>
      <c r="X1019">
        <v>1739</v>
      </c>
      <c r="Y1019">
        <v>562</v>
      </c>
      <c r="AI1019">
        <v>8</v>
      </c>
      <c r="AK1019">
        <f t="shared" si="194"/>
        <v>30643</v>
      </c>
      <c r="AL1019">
        <f t="shared" si="195"/>
        <v>4</v>
      </c>
      <c r="AM1019" s="16">
        <f t="shared" si="196"/>
        <v>1.3051848468039287E-4</v>
      </c>
      <c r="AN1019">
        <f t="shared" si="197"/>
        <v>26539</v>
      </c>
      <c r="AO1019">
        <f t="shared" si="198"/>
        <v>26208</v>
      </c>
      <c r="AP1019">
        <f t="shared" si="190"/>
        <v>28908</v>
      </c>
      <c r="AQ1019">
        <f t="shared" si="199"/>
        <v>331</v>
      </c>
      <c r="AS1019">
        <f t="shared" si="191"/>
        <v>2365</v>
      </c>
    </row>
    <row r="1020" spans="1:45">
      <c r="A1020" t="str">
        <f t="shared" si="192"/>
        <v>4117221090</v>
      </c>
      <c r="B1020" t="str">
        <f t="shared" si="193"/>
        <v>41172ES Spanish</v>
      </c>
      <c r="C1020" s="1">
        <v>41172</v>
      </c>
      <c r="D1020">
        <v>21090</v>
      </c>
      <c r="E1020" t="s">
        <v>635</v>
      </c>
      <c r="F1020" t="s">
        <v>473</v>
      </c>
      <c r="G1020" t="s">
        <v>45</v>
      </c>
      <c r="H1020" t="s">
        <v>553</v>
      </c>
      <c r="I1020">
        <v>30681</v>
      </c>
      <c r="J1020">
        <v>47</v>
      </c>
      <c r="K1020">
        <v>21418</v>
      </c>
      <c r="L1020">
        <v>1153</v>
      </c>
      <c r="N1020">
        <v>1145</v>
      </c>
      <c r="O1020">
        <v>250</v>
      </c>
      <c r="P1020">
        <v>486</v>
      </c>
      <c r="Q1020">
        <v>47</v>
      </c>
      <c r="R1020">
        <v>321</v>
      </c>
      <c r="S1020">
        <v>1</v>
      </c>
      <c r="V1020">
        <v>27</v>
      </c>
      <c r="W1020">
        <v>1820</v>
      </c>
      <c r="X1020">
        <v>1783</v>
      </c>
      <c r="Z1020">
        <v>3864</v>
      </c>
      <c r="AI1020">
        <v>8</v>
      </c>
      <c r="AK1020">
        <f t="shared" si="194"/>
        <v>30675</v>
      </c>
      <c r="AL1020">
        <f t="shared" si="195"/>
        <v>6</v>
      </c>
      <c r="AM1020" s="16">
        <f t="shared" si="196"/>
        <v>1.955607705094358E-4</v>
      </c>
      <c r="AN1020">
        <f t="shared" si="197"/>
        <v>23181</v>
      </c>
      <c r="AO1020">
        <f t="shared" si="198"/>
        <v>22813</v>
      </c>
      <c r="AP1020">
        <f t="shared" si="190"/>
        <v>28898</v>
      </c>
      <c r="AQ1020">
        <f t="shared" si="199"/>
        <v>368</v>
      </c>
      <c r="AS1020">
        <f t="shared" si="191"/>
        <v>5711</v>
      </c>
    </row>
    <row r="1021" spans="1:45">
      <c r="A1021" t="str">
        <f t="shared" si="192"/>
        <v>4117220464</v>
      </c>
      <c r="B1021" t="str">
        <f t="shared" si="193"/>
        <v>41172ES Spanish</v>
      </c>
      <c r="C1021" s="1">
        <v>41172</v>
      </c>
      <c r="D1021">
        <v>20464</v>
      </c>
      <c r="E1021" t="s">
        <v>605</v>
      </c>
      <c r="F1021" t="s">
        <v>473</v>
      </c>
      <c r="G1021" t="s">
        <v>45</v>
      </c>
      <c r="H1021" t="s">
        <v>553</v>
      </c>
      <c r="I1021">
        <v>21641</v>
      </c>
      <c r="J1021">
        <v>27</v>
      </c>
      <c r="K1021">
        <v>10262</v>
      </c>
      <c r="L1021">
        <v>542</v>
      </c>
      <c r="N1021">
        <v>538</v>
      </c>
      <c r="O1021">
        <v>6958</v>
      </c>
      <c r="P1021">
        <v>658</v>
      </c>
      <c r="Q1021">
        <v>27</v>
      </c>
      <c r="R1021">
        <v>175</v>
      </c>
      <c r="S1021">
        <v>21</v>
      </c>
      <c r="V1021">
        <v>2</v>
      </c>
      <c r="W1021">
        <v>1794</v>
      </c>
      <c r="Z1021">
        <v>1882</v>
      </c>
      <c r="AI1021">
        <v>6</v>
      </c>
      <c r="AK1021">
        <f t="shared" si="194"/>
        <v>21638</v>
      </c>
      <c r="AL1021">
        <f t="shared" si="195"/>
        <v>3</v>
      </c>
      <c r="AM1021" s="16">
        <f t="shared" si="196"/>
        <v>1.3862575666558847E-4</v>
      </c>
      <c r="AN1021">
        <f t="shared" si="197"/>
        <v>17960</v>
      </c>
      <c r="AO1021">
        <f t="shared" si="198"/>
        <v>17758</v>
      </c>
      <c r="AP1021">
        <f t="shared" si="190"/>
        <v>21641</v>
      </c>
      <c r="AQ1021">
        <f t="shared" si="199"/>
        <v>202</v>
      </c>
      <c r="AS1021">
        <f t="shared" si="191"/>
        <v>3678</v>
      </c>
    </row>
    <row r="1022" spans="1:45">
      <c r="A1022" t="str">
        <f t="shared" si="192"/>
        <v>4117221180</v>
      </c>
      <c r="B1022" t="str">
        <f t="shared" si="193"/>
        <v>41172</v>
      </c>
      <c r="C1022" s="1">
        <v>41172</v>
      </c>
      <c r="D1022">
        <v>21180</v>
      </c>
      <c r="E1022" t="s">
        <v>629</v>
      </c>
      <c r="H1022" t="s">
        <v>607</v>
      </c>
      <c r="V1022"/>
      <c r="AK1022">
        <f t="shared" si="194"/>
        <v>0</v>
      </c>
      <c r="AL1022">
        <f t="shared" si="195"/>
        <v>0</v>
      </c>
      <c r="AM1022" s="16" t="e">
        <f t="shared" si="196"/>
        <v>#DIV/0!</v>
      </c>
      <c r="AN1022">
        <f t="shared" si="197"/>
        <v>0</v>
      </c>
      <c r="AO1022">
        <f t="shared" si="198"/>
        <v>0</v>
      </c>
      <c r="AP1022">
        <f t="shared" si="190"/>
        <v>0</v>
      </c>
      <c r="AQ1022">
        <f t="shared" si="199"/>
        <v>0</v>
      </c>
      <c r="AS1022">
        <f t="shared" si="191"/>
        <v>0</v>
      </c>
    </row>
    <row r="1023" spans="1:45">
      <c r="A1023" t="str">
        <f t="shared" si="192"/>
        <v>4117230631</v>
      </c>
      <c r="B1023" t="str">
        <f t="shared" si="193"/>
        <v>41172</v>
      </c>
      <c r="C1023" s="1">
        <v>41172</v>
      </c>
      <c r="D1023">
        <v>30631</v>
      </c>
      <c r="E1023" t="s">
        <v>609</v>
      </c>
      <c r="H1023" t="s">
        <v>607</v>
      </c>
      <c r="J1023">
        <v>31</v>
      </c>
      <c r="K1023">
        <v>22000</v>
      </c>
      <c r="L1023">
        <v>484</v>
      </c>
      <c r="O1023">
        <v>1465</v>
      </c>
      <c r="P1023">
        <v>773</v>
      </c>
      <c r="Q1023">
        <v>31</v>
      </c>
      <c r="S1023">
        <v>3</v>
      </c>
      <c r="V1023"/>
      <c r="AK1023">
        <f t="shared" si="194"/>
        <v>23496</v>
      </c>
      <c r="AL1023">
        <f t="shared" si="195"/>
        <v>0</v>
      </c>
      <c r="AM1023" s="16" t="e">
        <f t="shared" si="196"/>
        <v>#DIV/0!</v>
      </c>
      <c r="AN1023">
        <f t="shared" si="197"/>
        <v>23496</v>
      </c>
      <c r="AO1023">
        <f t="shared" si="198"/>
        <v>23465</v>
      </c>
      <c r="AP1023">
        <f t="shared" si="190"/>
        <v>23496</v>
      </c>
      <c r="AQ1023">
        <f t="shared" si="199"/>
        <v>31</v>
      </c>
      <c r="AS1023">
        <f t="shared" si="191"/>
        <v>0</v>
      </c>
    </row>
    <row r="1024" spans="1:45">
      <c r="A1024" t="str">
        <f t="shared" si="192"/>
        <v>4117230629</v>
      </c>
      <c r="B1024" t="str">
        <f t="shared" si="193"/>
        <v>41172</v>
      </c>
      <c r="C1024" s="1">
        <v>41172</v>
      </c>
      <c r="D1024">
        <v>30629</v>
      </c>
      <c r="E1024" t="s">
        <v>663</v>
      </c>
      <c r="H1024" t="s">
        <v>607</v>
      </c>
      <c r="J1024">
        <v>22</v>
      </c>
      <c r="K1024">
        <v>22172</v>
      </c>
      <c r="L1024">
        <v>405</v>
      </c>
      <c r="O1024">
        <v>2339</v>
      </c>
      <c r="P1024">
        <v>1133</v>
      </c>
      <c r="Q1024">
        <v>22</v>
      </c>
      <c r="S1024">
        <v>7</v>
      </c>
      <c r="V1024"/>
      <c r="AK1024">
        <f t="shared" si="194"/>
        <v>24533</v>
      </c>
      <c r="AL1024">
        <f t="shared" si="195"/>
        <v>0</v>
      </c>
      <c r="AM1024" s="16" t="e">
        <f t="shared" si="196"/>
        <v>#DIV/0!</v>
      </c>
      <c r="AN1024">
        <f t="shared" si="197"/>
        <v>24533</v>
      </c>
      <c r="AO1024">
        <f t="shared" si="198"/>
        <v>24511</v>
      </c>
      <c r="AP1024">
        <f t="shared" si="190"/>
        <v>24533</v>
      </c>
      <c r="AQ1024">
        <f t="shared" si="199"/>
        <v>22</v>
      </c>
      <c r="AS1024">
        <f t="shared" si="191"/>
        <v>0</v>
      </c>
    </row>
    <row r="1025" spans="1:45">
      <c r="A1025" t="str">
        <f t="shared" si="192"/>
        <v>4117221436</v>
      </c>
      <c r="B1025" t="str">
        <f t="shared" si="193"/>
        <v>41172</v>
      </c>
      <c r="C1025" s="1">
        <v>41172</v>
      </c>
      <c r="D1025">
        <v>21436</v>
      </c>
      <c r="E1025" t="s">
        <v>511</v>
      </c>
      <c r="H1025" t="s">
        <v>607</v>
      </c>
      <c r="V1025"/>
      <c r="AK1025">
        <f t="shared" si="194"/>
        <v>0</v>
      </c>
      <c r="AL1025">
        <f t="shared" si="195"/>
        <v>0</v>
      </c>
      <c r="AM1025" s="16" t="e">
        <f t="shared" si="196"/>
        <v>#DIV/0!</v>
      </c>
      <c r="AN1025">
        <f t="shared" si="197"/>
        <v>0</v>
      </c>
      <c r="AO1025">
        <f t="shared" si="198"/>
        <v>0</v>
      </c>
      <c r="AP1025">
        <f t="shared" si="190"/>
        <v>0</v>
      </c>
      <c r="AQ1025">
        <f t="shared" si="199"/>
        <v>0</v>
      </c>
      <c r="AS1025">
        <f t="shared" si="191"/>
        <v>0</v>
      </c>
    </row>
    <row r="1026" spans="1:45">
      <c r="A1026" t="str">
        <f t="shared" si="192"/>
        <v>4117230613</v>
      </c>
      <c r="B1026" t="str">
        <f t="shared" si="193"/>
        <v>41172</v>
      </c>
      <c r="C1026" s="1">
        <v>41172</v>
      </c>
      <c r="D1026">
        <v>30613</v>
      </c>
      <c r="E1026" t="s">
        <v>697</v>
      </c>
      <c r="H1026" t="s">
        <v>607</v>
      </c>
      <c r="J1026">
        <v>48</v>
      </c>
      <c r="K1026">
        <v>19283</v>
      </c>
      <c r="L1026">
        <v>852</v>
      </c>
      <c r="O1026">
        <v>5408</v>
      </c>
      <c r="P1026">
        <v>532</v>
      </c>
      <c r="Q1026">
        <v>48</v>
      </c>
      <c r="S1026">
        <v>12</v>
      </c>
      <c r="V1026"/>
      <c r="AK1026">
        <f t="shared" si="194"/>
        <v>24739</v>
      </c>
      <c r="AL1026">
        <f t="shared" si="195"/>
        <v>0</v>
      </c>
      <c r="AM1026" s="16" t="e">
        <f t="shared" si="196"/>
        <v>#DIV/0!</v>
      </c>
      <c r="AN1026">
        <f t="shared" si="197"/>
        <v>24739</v>
      </c>
      <c r="AO1026">
        <f t="shared" si="198"/>
        <v>24691</v>
      </c>
      <c r="AP1026">
        <f t="shared" si="190"/>
        <v>24739</v>
      </c>
      <c r="AQ1026">
        <f t="shared" si="199"/>
        <v>48</v>
      </c>
      <c r="AS1026">
        <f t="shared" si="191"/>
        <v>0</v>
      </c>
    </row>
    <row r="1027" spans="1:45">
      <c r="A1027" t="str">
        <f t="shared" si="192"/>
        <v>4117230611</v>
      </c>
      <c r="B1027" t="str">
        <f t="shared" si="193"/>
        <v>41172</v>
      </c>
      <c r="C1027" s="1">
        <v>41172</v>
      </c>
      <c r="D1027">
        <v>30611</v>
      </c>
      <c r="E1027" t="s">
        <v>674</v>
      </c>
      <c r="H1027" t="s">
        <v>607</v>
      </c>
      <c r="J1027">
        <v>69</v>
      </c>
      <c r="K1027">
        <v>23937</v>
      </c>
      <c r="L1027">
        <v>1054</v>
      </c>
      <c r="O1027">
        <v>6590</v>
      </c>
      <c r="P1027">
        <v>458</v>
      </c>
      <c r="Q1027">
        <v>70</v>
      </c>
      <c r="S1027">
        <v>11</v>
      </c>
      <c r="V1027"/>
      <c r="AK1027">
        <f t="shared" si="194"/>
        <v>30597</v>
      </c>
      <c r="AL1027">
        <f t="shared" si="195"/>
        <v>0</v>
      </c>
      <c r="AM1027" s="16" t="e">
        <f t="shared" si="196"/>
        <v>#DIV/0!</v>
      </c>
      <c r="AN1027">
        <f t="shared" si="197"/>
        <v>30597</v>
      </c>
      <c r="AO1027">
        <f t="shared" si="198"/>
        <v>30527</v>
      </c>
      <c r="AP1027">
        <f t="shared" si="190"/>
        <v>30597</v>
      </c>
      <c r="AQ1027">
        <f t="shared" si="199"/>
        <v>70</v>
      </c>
      <c r="AS1027">
        <f t="shared" si="191"/>
        <v>0</v>
      </c>
    </row>
    <row r="1028" spans="1:45">
      <c r="A1028" t="str">
        <f t="shared" si="192"/>
        <v>4117230537</v>
      </c>
      <c r="B1028" t="str">
        <f t="shared" si="193"/>
        <v>41172</v>
      </c>
      <c r="C1028" s="1">
        <v>41172</v>
      </c>
      <c r="D1028">
        <v>30537</v>
      </c>
      <c r="E1028" t="s">
        <v>76</v>
      </c>
      <c r="H1028" t="s">
        <v>607</v>
      </c>
      <c r="V1028"/>
      <c r="AK1028">
        <f t="shared" si="194"/>
        <v>0</v>
      </c>
      <c r="AL1028">
        <f t="shared" si="195"/>
        <v>0</v>
      </c>
      <c r="AM1028" s="16" t="e">
        <f t="shared" si="196"/>
        <v>#DIV/0!</v>
      </c>
      <c r="AN1028">
        <f t="shared" si="197"/>
        <v>0</v>
      </c>
      <c r="AO1028">
        <f t="shared" si="198"/>
        <v>0</v>
      </c>
      <c r="AP1028">
        <f t="shared" ref="AP1028:AP1091" si="200">IF(I1028&gt;0,I1028-X1028,AK1028-X1028)</f>
        <v>0</v>
      </c>
      <c r="AQ1028">
        <f t="shared" si="199"/>
        <v>0</v>
      </c>
      <c r="AS1028">
        <f t="shared" ref="AS1028:AS1091" si="201">SUM(V1028:AH1028)-X1028</f>
        <v>0</v>
      </c>
    </row>
    <row r="1029" spans="1:45">
      <c r="A1029" t="str">
        <f t="shared" si="192"/>
        <v>4117230615</v>
      </c>
      <c r="B1029" t="str">
        <f t="shared" si="193"/>
        <v>41172</v>
      </c>
      <c r="C1029" s="1">
        <v>41172</v>
      </c>
      <c r="D1029">
        <v>30615</v>
      </c>
      <c r="E1029" t="s">
        <v>617</v>
      </c>
      <c r="H1029" t="s">
        <v>607</v>
      </c>
      <c r="J1029">
        <v>26</v>
      </c>
      <c r="K1029">
        <v>16589</v>
      </c>
      <c r="L1029">
        <v>1949</v>
      </c>
      <c r="O1029">
        <v>8262</v>
      </c>
      <c r="P1029">
        <v>1031</v>
      </c>
      <c r="Q1029">
        <v>26</v>
      </c>
      <c r="S1029">
        <v>24</v>
      </c>
      <c r="T1029">
        <v>1</v>
      </c>
      <c r="U1029">
        <v>76</v>
      </c>
      <c r="V1029"/>
      <c r="AK1029">
        <f t="shared" si="194"/>
        <v>24877</v>
      </c>
      <c r="AL1029">
        <f t="shared" si="195"/>
        <v>0</v>
      </c>
      <c r="AM1029" s="16" t="e">
        <f t="shared" si="196"/>
        <v>#DIV/0!</v>
      </c>
      <c r="AN1029">
        <f t="shared" si="197"/>
        <v>24877</v>
      </c>
      <c r="AO1029">
        <f t="shared" si="198"/>
        <v>24851</v>
      </c>
      <c r="AP1029">
        <f t="shared" si="200"/>
        <v>24877</v>
      </c>
      <c r="AQ1029">
        <f t="shared" si="199"/>
        <v>26</v>
      </c>
      <c r="AS1029">
        <f t="shared" si="201"/>
        <v>0</v>
      </c>
    </row>
    <row r="1030" spans="1:45">
      <c r="A1030" t="str">
        <f t="shared" si="192"/>
        <v>4117240882</v>
      </c>
      <c r="B1030" t="str">
        <f t="shared" si="193"/>
        <v>41172</v>
      </c>
      <c r="C1030" s="1">
        <v>41172</v>
      </c>
      <c r="D1030">
        <v>40882</v>
      </c>
      <c r="E1030" t="s">
        <v>210</v>
      </c>
      <c r="H1030" t="s">
        <v>607</v>
      </c>
      <c r="V1030"/>
      <c r="AK1030">
        <f t="shared" si="194"/>
        <v>0</v>
      </c>
      <c r="AL1030">
        <f t="shared" si="195"/>
        <v>0</v>
      </c>
      <c r="AM1030" s="16" t="e">
        <f t="shared" si="196"/>
        <v>#DIV/0!</v>
      </c>
      <c r="AN1030">
        <f t="shared" si="197"/>
        <v>0</v>
      </c>
      <c r="AO1030">
        <f t="shared" si="198"/>
        <v>0</v>
      </c>
      <c r="AP1030">
        <f t="shared" si="200"/>
        <v>0</v>
      </c>
      <c r="AQ1030">
        <f t="shared" si="199"/>
        <v>0</v>
      </c>
      <c r="AS1030">
        <f t="shared" si="201"/>
        <v>0</v>
      </c>
    </row>
    <row r="1031" spans="1:45">
      <c r="A1031" t="str">
        <f t="shared" si="192"/>
        <v>4117230084</v>
      </c>
      <c r="B1031" t="str">
        <f t="shared" si="193"/>
        <v>41172</v>
      </c>
      <c r="C1031" s="1">
        <v>41172</v>
      </c>
      <c r="D1031">
        <v>30084</v>
      </c>
      <c r="E1031" t="s">
        <v>341</v>
      </c>
      <c r="H1031" t="s">
        <v>607</v>
      </c>
      <c r="V1031"/>
      <c r="AK1031">
        <f t="shared" si="194"/>
        <v>0</v>
      </c>
      <c r="AL1031">
        <f t="shared" si="195"/>
        <v>0</v>
      </c>
      <c r="AM1031" s="16" t="e">
        <f t="shared" si="196"/>
        <v>#DIV/0!</v>
      </c>
      <c r="AN1031">
        <f t="shared" si="197"/>
        <v>0</v>
      </c>
      <c r="AO1031">
        <f t="shared" si="198"/>
        <v>0</v>
      </c>
      <c r="AP1031">
        <f t="shared" si="200"/>
        <v>0</v>
      </c>
      <c r="AQ1031">
        <f t="shared" si="199"/>
        <v>0</v>
      </c>
      <c r="AS1031">
        <f t="shared" si="201"/>
        <v>0</v>
      </c>
    </row>
    <row r="1032" spans="1:45">
      <c r="A1032" t="str">
        <f t="shared" si="192"/>
        <v>4117221497</v>
      </c>
      <c r="B1032" t="str">
        <f t="shared" si="193"/>
        <v>41172</v>
      </c>
      <c r="C1032" s="1">
        <v>41172</v>
      </c>
      <c r="D1032">
        <v>21497</v>
      </c>
      <c r="E1032" t="s">
        <v>580</v>
      </c>
      <c r="H1032" t="s">
        <v>607</v>
      </c>
      <c r="V1032"/>
      <c r="AK1032">
        <f t="shared" si="194"/>
        <v>0</v>
      </c>
      <c r="AL1032">
        <f t="shared" si="195"/>
        <v>0</v>
      </c>
      <c r="AM1032" s="16" t="e">
        <f t="shared" si="196"/>
        <v>#DIV/0!</v>
      </c>
      <c r="AN1032">
        <f t="shared" si="197"/>
        <v>0</v>
      </c>
      <c r="AO1032">
        <f t="shared" si="198"/>
        <v>0</v>
      </c>
      <c r="AP1032">
        <f t="shared" si="200"/>
        <v>0</v>
      </c>
      <c r="AQ1032">
        <f t="shared" si="199"/>
        <v>0</v>
      </c>
      <c r="AS1032">
        <f t="shared" si="201"/>
        <v>0</v>
      </c>
    </row>
    <row r="1033" spans="1:45">
      <c r="A1033" t="str">
        <f t="shared" si="192"/>
        <v>4117240681</v>
      </c>
      <c r="B1033" t="str">
        <f t="shared" si="193"/>
        <v>41172</v>
      </c>
      <c r="C1033" s="1">
        <v>41172</v>
      </c>
      <c r="D1033">
        <v>40681</v>
      </c>
      <c r="E1033" t="s">
        <v>234</v>
      </c>
      <c r="H1033" t="s">
        <v>607</v>
      </c>
      <c r="V1033"/>
      <c r="AK1033">
        <f t="shared" si="194"/>
        <v>0</v>
      </c>
      <c r="AL1033">
        <f t="shared" si="195"/>
        <v>0</v>
      </c>
      <c r="AM1033" s="16" t="e">
        <f t="shared" si="196"/>
        <v>#DIV/0!</v>
      </c>
      <c r="AN1033">
        <f t="shared" si="197"/>
        <v>0</v>
      </c>
      <c r="AO1033">
        <f t="shared" si="198"/>
        <v>0</v>
      </c>
      <c r="AP1033">
        <f t="shared" si="200"/>
        <v>0</v>
      </c>
      <c r="AQ1033">
        <f t="shared" si="199"/>
        <v>0</v>
      </c>
      <c r="AS1033">
        <f t="shared" si="201"/>
        <v>0</v>
      </c>
    </row>
    <row r="1034" spans="1:45">
      <c r="A1034" t="str">
        <f t="shared" si="192"/>
        <v>4117221596</v>
      </c>
      <c r="B1034" t="str">
        <f t="shared" si="193"/>
        <v>41172</v>
      </c>
      <c r="C1034" s="1">
        <v>41172</v>
      </c>
      <c r="D1034">
        <v>21596</v>
      </c>
      <c r="E1034" t="s">
        <v>618</v>
      </c>
      <c r="H1034" t="s">
        <v>607</v>
      </c>
      <c r="V1034"/>
      <c r="AK1034">
        <f t="shared" si="194"/>
        <v>0</v>
      </c>
      <c r="AL1034">
        <f t="shared" si="195"/>
        <v>0</v>
      </c>
      <c r="AM1034" s="16" t="e">
        <f t="shared" si="196"/>
        <v>#DIV/0!</v>
      </c>
      <c r="AN1034">
        <f t="shared" si="197"/>
        <v>0</v>
      </c>
      <c r="AO1034">
        <f t="shared" si="198"/>
        <v>0</v>
      </c>
      <c r="AP1034">
        <f t="shared" si="200"/>
        <v>0</v>
      </c>
      <c r="AQ1034">
        <f t="shared" si="199"/>
        <v>0</v>
      </c>
      <c r="AS1034">
        <f t="shared" si="201"/>
        <v>0</v>
      </c>
    </row>
    <row r="1035" spans="1:45">
      <c r="A1035" t="str">
        <f t="shared" si="192"/>
        <v>4117230626</v>
      </c>
      <c r="B1035" t="str">
        <f t="shared" si="193"/>
        <v>41172</v>
      </c>
      <c r="C1035" s="1">
        <v>41172</v>
      </c>
      <c r="D1035">
        <v>30626</v>
      </c>
      <c r="E1035" t="s">
        <v>714</v>
      </c>
      <c r="H1035" t="s">
        <v>607</v>
      </c>
      <c r="J1035">
        <v>55</v>
      </c>
      <c r="K1035">
        <v>26755</v>
      </c>
      <c r="L1035">
        <v>1068</v>
      </c>
      <c r="O1035">
        <v>2990</v>
      </c>
      <c r="P1035">
        <v>560</v>
      </c>
      <c r="Q1035">
        <v>55</v>
      </c>
      <c r="S1035">
        <v>14</v>
      </c>
      <c r="V1035"/>
      <c r="AK1035">
        <f t="shared" si="194"/>
        <v>29800</v>
      </c>
      <c r="AL1035">
        <f t="shared" si="195"/>
        <v>0</v>
      </c>
      <c r="AM1035" s="16" t="e">
        <f t="shared" si="196"/>
        <v>#DIV/0!</v>
      </c>
      <c r="AN1035">
        <f t="shared" si="197"/>
        <v>29800</v>
      </c>
      <c r="AO1035">
        <f t="shared" si="198"/>
        <v>29745</v>
      </c>
      <c r="AP1035">
        <f t="shared" si="200"/>
        <v>29800</v>
      </c>
      <c r="AQ1035">
        <f t="shared" si="199"/>
        <v>55</v>
      </c>
      <c r="AS1035">
        <f t="shared" si="201"/>
        <v>0</v>
      </c>
    </row>
    <row r="1036" spans="1:45">
      <c r="A1036" t="str">
        <f t="shared" si="192"/>
        <v>4117230560</v>
      </c>
      <c r="B1036" t="str">
        <f t="shared" si="193"/>
        <v>41172</v>
      </c>
      <c r="C1036" s="1">
        <v>41172</v>
      </c>
      <c r="D1036">
        <v>30560</v>
      </c>
      <c r="E1036" t="s">
        <v>695</v>
      </c>
      <c r="H1036" t="s">
        <v>607</v>
      </c>
      <c r="V1036"/>
      <c r="AK1036">
        <f t="shared" si="194"/>
        <v>0</v>
      </c>
      <c r="AL1036">
        <f t="shared" si="195"/>
        <v>0</v>
      </c>
      <c r="AM1036" s="16" t="e">
        <f t="shared" si="196"/>
        <v>#DIV/0!</v>
      </c>
      <c r="AN1036">
        <f t="shared" si="197"/>
        <v>0</v>
      </c>
      <c r="AO1036">
        <f t="shared" si="198"/>
        <v>0</v>
      </c>
      <c r="AP1036">
        <f t="shared" si="200"/>
        <v>0</v>
      </c>
      <c r="AQ1036">
        <f t="shared" si="199"/>
        <v>0</v>
      </c>
      <c r="AS1036">
        <f t="shared" si="201"/>
        <v>0</v>
      </c>
    </row>
    <row r="1037" spans="1:45">
      <c r="A1037" t="str">
        <f t="shared" si="192"/>
        <v>4117240788</v>
      </c>
      <c r="B1037" t="str">
        <f t="shared" si="193"/>
        <v>41172</v>
      </c>
      <c r="C1037" s="1">
        <v>41172</v>
      </c>
      <c r="D1037">
        <v>40788</v>
      </c>
      <c r="E1037" t="s">
        <v>691</v>
      </c>
      <c r="H1037" t="s">
        <v>607</v>
      </c>
      <c r="V1037"/>
      <c r="AK1037">
        <f t="shared" si="194"/>
        <v>0</v>
      </c>
      <c r="AL1037">
        <f t="shared" si="195"/>
        <v>0</v>
      </c>
      <c r="AM1037" s="16" t="e">
        <f t="shared" si="196"/>
        <v>#DIV/0!</v>
      </c>
      <c r="AN1037">
        <f t="shared" si="197"/>
        <v>0</v>
      </c>
      <c r="AO1037">
        <f t="shared" si="198"/>
        <v>0</v>
      </c>
      <c r="AP1037">
        <f t="shared" si="200"/>
        <v>0</v>
      </c>
      <c r="AQ1037">
        <f t="shared" si="199"/>
        <v>0</v>
      </c>
      <c r="AS1037">
        <f t="shared" si="201"/>
        <v>0</v>
      </c>
    </row>
    <row r="1038" spans="1:45">
      <c r="A1038" t="str">
        <f t="shared" si="192"/>
        <v>4117240930</v>
      </c>
      <c r="B1038" t="str">
        <f t="shared" si="193"/>
        <v>41172</v>
      </c>
      <c r="C1038" s="1">
        <v>41172</v>
      </c>
      <c r="D1038">
        <v>40930</v>
      </c>
      <c r="E1038" t="s">
        <v>689</v>
      </c>
      <c r="H1038" t="s">
        <v>607</v>
      </c>
      <c r="V1038"/>
      <c r="AK1038">
        <f t="shared" si="194"/>
        <v>0</v>
      </c>
      <c r="AL1038">
        <f t="shared" si="195"/>
        <v>0</v>
      </c>
      <c r="AM1038" s="16" t="e">
        <f t="shared" si="196"/>
        <v>#DIV/0!</v>
      </c>
      <c r="AN1038">
        <f t="shared" si="197"/>
        <v>0</v>
      </c>
      <c r="AO1038">
        <f t="shared" si="198"/>
        <v>0</v>
      </c>
      <c r="AP1038">
        <f t="shared" si="200"/>
        <v>0</v>
      </c>
      <c r="AQ1038">
        <f t="shared" si="199"/>
        <v>0</v>
      </c>
      <c r="AS1038">
        <f t="shared" si="201"/>
        <v>0</v>
      </c>
    </row>
    <row r="1039" spans="1:45">
      <c r="A1039" t="str">
        <f t="shared" si="192"/>
        <v>4117230239</v>
      </c>
      <c r="B1039" t="str">
        <f t="shared" si="193"/>
        <v>41172</v>
      </c>
      <c r="C1039" s="1">
        <v>41172</v>
      </c>
      <c r="D1039">
        <v>30239</v>
      </c>
      <c r="E1039" t="s">
        <v>717</v>
      </c>
      <c r="H1039" t="s">
        <v>607</v>
      </c>
      <c r="V1039"/>
      <c r="AK1039">
        <f t="shared" si="194"/>
        <v>0</v>
      </c>
      <c r="AL1039">
        <f t="shared" si="195"/>
        <v>0</v>
      </c>
      <c r="AM1039" s="16" t="e">
        <f t="shared" si="196"/>
        <v>#DIV/0!</v>
      </c>
      <c r="AN1039">
        <f t="shared" si="197"/>
        <v>0</v>
      </c>
      <c r="AO1039">
        <f t="shared" si="198"/>
        <v>0</v>
      </c>
      <c r="AP1039">
        <f t="shared" si="200"/>
        <v>0</v>
      </c>
      <c r="AQ1039">
        <f t="shared" si="199"/>
        <v>0</v>
      </c>
      <c r="AS1039">
        <f t="shared" si="201"/>
        <v>0</v>
      </c>
    </row>
    <row r="1040" spans="1:45">
      <c r="A1040" t="str">
        <f t="shared" si="192"/>
        <v>4117240138</v>
      </c>
      <c r="B1040" t="str">
        <f t="shared" si="193"/>
        <v>41172</v>
      </c>
      <c r="C1040" s="1">
        <v>41172</v>
      </c>
      <c r="D1040">
        <v>40138</v>
      </c>
      <c r="E1040" t="s">
        <v>621</v>
      </c>
      <c r="H1040" t="s">
        <v>607</v>
      </c>
      <c r="V1040"/>
      <c r="AK1040">
        <f t="shared" si="194"/>
        <v>0</v>
      </c>
      <c r="AL1040">
        <f t="shared" si="195"/>
        <v>0</v>
      </c>
      <c r="AM1040" s="16" t="e">
        <f t="shared" si="196"/>
        <v>#DIV/0!</v>
      </c>
      <c r="AN1040">
        <f t="shared" si="197"/>
        <v>0</v>
      </c>
      <c r="AO1040">
        <f t="shared" si="198"/>
        <v>0</v>
      </c>
      <c r="AP1040">
        <f t="shared" si="200"/>
        <v>0</v>
      </c>
      <c r="AQ1040">
        <f t="shared" si="199"/>
        <v>0</v>
      </c>
      <c r="AS1040">
        <f t="shared" si="201"/>
        <v>0</v>
      </c>
    </row>
    <row r="1041" spans="1:45">
      <c r="A1041" t="str">
        <f t="shared" si="192"/>
        <v>4117240678</v>
      </c>
      <c r="B1041" t="str">
        <f t="shared" si="193"/>
        <v>41172</v>
      </c>
      <c r="C1041" s="1">
        <v>41172</v>
      </c>
      <c r="D1041">
        <v>40678</v>
      </c>
      <c r="E1041" t="s">
        <v>696</v>
      </c>
      <c r="H1041" t="s">
        <v>607</v>
      </c>
      <c r="V1041"/>
      <c r="AK1041">
        <f t="shared" si="194"/>
        <v>0</v>
      </c>
      <c r="AL1041">
        <f t="shared" si="195"/>
        <v>0</v>
      </c>
      <c r="AM1041" s="16" t="e">
        <f t="shared" si="196"/>
        <v>#DIV/0!</v>
      </c>
      <c r="AN1041">
        <f t="shared" si="197"/>
        <v>0</v>
      </c>
      <c r="AO1041">
        <f t="shared" si="198"/>
        <v>0</v>
      </c>
      <c r="AP1041">
        <f t="shared" si="200"/>
        <v>0</v>
      </c>
      <c r="AQ1041">
        <f t="shared" si="199"/>
        <v>0</v>
      </c>
      <c r="AS1041">
        <f t="shared" si="201"/>
        <v>0</v>
      </c>
    </row>
    <row r="1042" spans="1:45">
      <c r="A1042" t="str">
        <f t="shared" si="192"/>
        <v>4117230500</v>
      </c>
      <c r="B1042" t="str">
        <f t="shared" si="193"/>
        <v>41172</v>
      </c>
      <c r="C1042" s="1">
        <v>41172</v>
      </c>
      <c r="D1042">
        <v>30500</v>
      </c>
      <c r="E1042" t="s">
        <v>466</v>
      </c>
      <c r="H1042" t="s">
        <v>607</v>
      </c>
      <c r="V1042"/>
      <c r="AK1042">
        <f t="shared" si="194"/>
        <v>0</v>
      </c>
      <c r="AL1042">
        <f t="shared" si="195"/>
        <v>0</v>
      </c>
      <c r="AM1042" s="16" t="e">
        <f t="shared" si="196"/>
        <v>#DIV/0!</v>
      </c>
      <c r="AN1042">
        <f t="shared" si="197"/>
        <v>0</v>
      </c>
      <c r="AO1042">
        <f t="shared" si="198"/>
        <v>0</v>
      </c>
      <c r="AP1042">
        <f t="shared" si="200"/>
        <v>0</v>
      </c>
      <c r="AQ1042">
        <f t="shared" si="199"/>
        <v>0</v>
      </c>
      <c r="AS1042">
        <f t="shared" si="201"/>
        <v>0</v>
      </c>
    </row>
    <row r="1043" spans="1:45">
      <c r="A1043" t="str">
        <f t="shared" si="192"/>
        <v>4117240919</v>
      </c>
      <c r="B1043" t="str">
        <f t="shared" si="193"/>
        <v>41172</v>
      </c>
      <c r="C1043" s="1">
        <v>41172</v>
      </c>
      <c r="D1043">
        <v>40919</v>
      </c>
      <c r="E1043" t="s">
        <v>647</v>
      </c>
      <c r="H1043" t="s">
        <v>607</v>
      </c>
      <c r="V1043"/>
      <c r="AK1043">
        <f t="shared" si="194"/>
        <v>0</v>
      </c>
      <c r="AL1043">
        <f t="shared" si="195"/>
        <v>0</v>
      </c>
      <c r="AM1043" s="16" t="e">
        <f t="shared" si="196"/>
        <v>#DIV/0!</v>
      </c>
      <c r="AN1043">
        <f t="shared" si="197"/>
        <v>0</v>
      </c>
      <c r="AO1043">
        <f t="shared" si="198"/>
        <v>0</v>
      </c>
      <c r="AP1043">
        <f t="shared" si="200"/>
        <v>0</v>
      </c>
      <c r="AQ1043">
        <f t="shared" si="199"/>
        <v>0</v>
      </c>
      <c r="AS1043">
        <f t="shared" si="201"/>
        <v>0</v>
      </c>
    </row>
    <row r="1044" spans="1:45">
      <c r="A1044" t="str">
        <f t="shared" si="192"/>
        <v>4117277137</v>
      </c>
      <c r="B1044" t="str">
        <f t="shared" si="193"/>
        <v>41172</v>
      </c>
      <c r="C1044" s="1">
        <v>41172</v>
      </c>
      <c r="D1044">
        <v>77137</v>
      </c>
      <c r="E1044" t="s">
        <v>678</v>
      </c>
      <c r="H1044" t="s">
        <v>607</v>
      </c>
      <c r="V1044"/>
      <c r="AK1044">
        <f t="shared" si="194"/>
        <v>0</v>
      </c>
      <c r="AL1044">
        <f t="shared" si="195"/>
        <v>0</v>
      </c>
      <c r="AM1044" s="16" t="e">
        <f t="shared" si="196"/>
        <v>#DIV/0!</v>
      </c>
      <c r="AN1044">
        <f t="shared" si="197"/>
        <v>0</v>
      </c>
      <c r="AO1044">
        <f t="shared" si="198"/>
        <v>0</v>
      </c>
      <c r="AP1044">
        <f t="shared" si="200"/>
        <v>0</v>
      </c>
      <c r="AQ1044">
        <f t="shared" si="199"/>
        <v>0</v>
      </c>
      <c r="AS1044">
        <f t="shared" si="201"/>
        <v>0</v>
      </c>
    </row>
    <row r="1045" spans="1:45">
      <c r="A1045" t="str">
        <f t="shared" si="192"/>
        <v>4117230619</v>
      </c>
      <c r="B1045" t="str">
        <f t="shared" si="193"/>
        <v>41172</v>
      </c>
      <c r="C1045" s="1">
        <v>41172</v>
      </c>
      <c r="D1045">
        <v>30619</v>
      </c>
      <c r="E1045" t="s">
        <v>687</v>
      </c>
      <c r="H1045" t="s">
        <v>607</v>
      </c>
      <c r="J1045">
        <v>49</v>
      </c>
      <c r="K1045">
        <v>24972</v>
      </c>
      <c r="L1045">
        <v>471</v>
      </c>
      <c r="O1045">
        <v>4494</v>
      </c>
      <c r="P1045">
        <v>611</v>
      </c>
      <c r="Q1045">
        <v>50</v>
      </c>
      <c r="S1045">
        <v>15</v>
      </c>
      <c r="V1045"/>
      <c r="AK1045">
        <f t="shared" si="194"/>
        <v>29516</v>
      </c>
      <c r="AL1045">
        <f t="shared" si="195"/>
        <v>0</v>
      </c>
      <c r="AM1045" s="16" t="e">
        <f t="shared" si="196"/>
        <v>#DIV/0!</v>
      </c>
      <c r="AN1045">
        <f t="shared" si="197"/>
        <v>29516</v>
      </c>
      <c r="AO1045">
        <f t="shared" si="198"/>
        <v>29466</v>
      </c>
      <c r="AP1045">
        <f t="shared" si="200"/>
        <v>29516</v>
      </c>
      <c r="AQ1045">
        <f t="shared" si="199"/>
        <v>50</v>
      </c>
      <c r="AS1045">
        <f t="shared" si="201"/>
        <v>0</v>
      </c>
    </row>
    <row r="1046" spans="1:45">
      <c r="A1046" t="str">
        <f t="shared" si="192"/>
        <v>4117221475</v>
      </c>
      <c r="B1046" t="str">
        <f t="shared" si="193"/>
        <v>41172</v>
      </c>
      <c r="C1046" s="1">
        <v>41172</v>
      </c>
      <c r="D1046">
        <v>21475</v>
      </c>
      <c r="E1046" t="s">
        <v>567</v>
      </c>
      <c r="H1046" t="s">
        <v>607</v>
      </c>
      <c r="V1046"/>
      <c r="AK1046">
        <f t="shared" si="194"/>
        <v>0</v>
      </c>
      <c r="AL1046">
        <f t="shared" si="195"/>
        <v>0</v>
      </c>
      <c r="AM1046" s="16" t="e">
        <f t="shared" si="196"/>
        <v>#DIV/0!</v>
      </c>
      <c r="AN1046">
        <f t="shared" si="197"/>
        <v>0</v>
      </c>
      <c r="AO1046">
        <f t="shared" si="198"/>
        <v>0</v>
      </c>
      <c r="AP1046">
        <f t="shared" si="200"/>
        <v>0</v>
      </c>
      <c r="AQ1046">
        <f t="shared" si="199"/>
        <v>0</v>
      </c>
      <c r="AS1046">
        <f t="shared" si="201"/>
        <v>0</v>
      </c>
    </row>
    <row r="1047" spans="1:45">
      <c r="A1047" t="str">
        <f t="shared" si="192"/>
        <v>4117230638</v>
      </c>
      <c r="B1047" t="str">
        <f t="shared" si="193"/>
        <v>41172</v>
      </c>
      <c r="C1047" s="1">
        <v>41172</v>
      </c>
      <c r="D1047">
        <v>30638</v>
      </c>
      <c r="E1047" t="s">
        <v>615</v>
      </c>
      <c r="H1047" t="s">
        <v>607</v>
      </c>
      <c r="J1047">
        <v>36</v>
      </c>
      <c r="K1047">
        <v>21328</v>
      </c>
      <c r="L1047">
        <v>1068</v>
      </c>
      <c r="O1047">
        <v>1200</v>
      </c>
      <c r="P1047">
        <v>655</v>
      </c>
      <c r="Q1047">
        <v>36</v>
      </c>
      <c r="S1047">
        <v>3</v>
      </c>
      <c r="V1047"/>
      <c r="AK1047">
        <f t="shared" si="194"/>
        <v>22564</v>
      </c>
      <c r="AL1047">
        <f t="shared" si="195"/>
        <v>0</v>
      </c>
      <c r="AM1047" s="16" t="e">
        <f t="shared" si="196"/>
        <v>#DIV/0!</v>
      </c>
      <c r="AN1047">
        <f t="shared" si="197"/>
        <v>22564</v>
      </c>
      <c r="AO1047">
        <f t="shared" si="198"/>
        <v>22528</v>
      </c>
      <c r="AP1047">
        <f t="shared" si="200"/>
        <v>22564</v>
      </c>
      <c r="AQ1047">
        <f t="shared" si="199"/>
        <v>36</v>
      </c>
      <c r="AS1047">
        <f t="shared" si="201"/>
        <v>0</v>
      </c>
    </row>
    <row r="1048" spans="1:45">
      <c r="A1048" t="str">
        <f t="shared" si="192"/>
        <v>4117230531</v>
      </c>
      <c r="B1048" t="str">
        <f t="shared" si="193"/>
        <v>41172</v>
      </c>
      <c r="C1048" s="1">
        <v>41172</v>
      </c>
      <c r="D1048">
        <v>30531</v>
      </c>
      <c r="E1048" t="s">
        <v>386</v>
      </c>
      <c r="H1048" t="s">
        <v>607</v>
      </c>
      <c r="V1048"/>
      <c r="AK1048">
        <f t="shared" si="194"/>
        <v>0</v>
      </c>
      <c r="AL1048">
        <f t="shared" si="195"/>
        <v>0</v>
      </c>
      <c r="AM1048" s="16" t="e">
        <f t="shared" si="196"/>
        <v>#DIV/0!</v>
      </c>
      <c r="AN1048">
        <f t="shared" si="197"/>
        <v>0</v>
      </c>
      <c r="AO1048">
        <f t="shared" si="198"/>
        <v>0</v>
      </c>
      <c r="AP1048">
        <f t="shared" si="200"/>
        <v>0</v>
      </c>
      <c r="AQ1048">
        <f t="shared" si="199"/>
        <v>0</v>
      </c>
      <c r="AS1048">
        <f t="shared" si="201"/>
        <v>0</v>
      </c>
    </row>
    <row r="1049" spans="1:45">
      <c r="A1049" t="str">
        <f t="shared" si="192"/>
        <v>4117221538</v>
      </c>
      <c r="B1049" t="str">
        <f t="shared" si="193"/>
        <v>41172</v>
      </c>
      <c r="C1049" s="1">
        <v>41172</v>
      </c>
      <c r="D1049">
        <v>21538</v>
      </c>
      <c r="E1049" t="s">
        <v>512</v>
      </c>
      <c r="H1049" t="s">
        <v>607</v>
      </c>
      <c r="V1049"/>
      <c r="AK1049">
        <f t="shared" si="194"/>
        <v>0</v>
      </c>
      <c r="AL1049">
        <f t="shared" si="195"/>
        <v>0</v>
      </c>
      <c r="AM1049" s="16" t="e">
        <f t="shared" si="196"/>
        <v>#DIV/0!</v>
      </c>
      <c r="AN1049">
        <f t="shared" si="197"/>
        <v>0</v>
      </c>
      <c r="AO1049">
        <f t="shared" si="198"/>
        <v>0</v>
      </c>
      <c r="AP1049">
        <f t="shared" si="200"/>
        <v>0</v>
      </c>
      <c r="AQ1049">
        <f t="shared" si="199"/>
        <v>0</v>
      </c>
      <c r="AS1049">
        <f t="shared" si="201"/>
        <v>0</v>
      </c>
    </row>
    <row r="1050" spans="1:45">
      <c r="A1050" t="str">
        <f t="shared" si="192"/>
        <v>4117230618</v>
      </c>
      <c r="B1050" t="str">
        <f t="shared" si="193"/>
        <v>41172</v>
      </c>
      <c r="C1050" s="1">
        <v>41172</v>
      </c>
      <c r="D1050">
        <v>30618</v>
      </c>
      <c r="E1050" t="s">
        <v>677</v>
      </c>
      <c r="H1050" t="s">
        <v>607</v>
      </c>
      <c r="J1050">
        <v>57</v>
      </c>
      <c r="K1050">
        <v>20872</v>
      </c>
      <c r="L1050">
        <v>1437</v>
      </c>
      <c r="O1050">
        <v>7441</v>
      </c>
      <c r="P1050">
        <v>522</v>
      </c>
      <c r="Q1050">
        <v>57</v>
      </c>
      <c r="S1050">
        <v>29</v>
      </c>
      <c r="V1050"/>
      <c r="AK1050">
        <f t="shared" si="194"/>
        <v>28370</v>
      </c>
      <c r="AL1050">
        <f t="shared" si="195"/>
        <v>0</v>
      </c>
      <c r="AM1050" s="16" t="e">
        <f t="shared" si="196"/>
        <v>#DIV/0!</v>
      </c>
      <c r="AN1050">
        <f t="shared" si="197"/>
        <v>28370</v>
      </c>
      <c r="AO1050">
        <f t="shared" si="198"/>
        <v>28313</v>
      </c>
      <c r="AP1050">
        <f t="shared" si="200"/>
        <v>28370</v>
      </c>
      <c r="AQ1050">
        <f t="shared" si="199"/>
        <v>57</v>
      </c>
      <c r="AS1050">
        <f t="shared" si="201"/>
        <v>0</v>
      </c>
    </row>
    <row r="1051" spans="1:45">
      <c r="A1051" t="str">
        <f t="shared" si="192"/>
        <v>4117221028</v>
      </c>
      <c r="B1051" t="str">
        <f t="shared" si="193"/>
        <v>41172</v>
      </c>
      <c r="C1051" s="1">
        <v>41172</v>
      </c>
      <c r="D1051">
        <v>21028</v>
      </c>
      <c r="E1051" t="s">
        <v>711</v>
      </c>
      <c r="H1051" t="s">
        <v>607</v>
      </c>
      <c r="V1051"/>
      <c r="AK1051">
        <f t="shared" si="194"/>
        <v>0</v>
      </c>
      <c r="AL1051">
        <f t="shared" si="195"/>
        <v>0</v>
      </c>
      <c r="AM1051" s="16" t="e">
        <f t="shared" si="196"/>
        <v>#DIV/0!</v>
      </c>
      <c r="AN1051">
        <f t="shared" si="197"/>
        <v>0</v>
      </c>
      <c r="AO1051">
        <f t="shared" si="198"/>
        <v>0</v>
      </c>
      <c r="AP1051">
        <f t="shared" si="200"/>
        <v>0</v>
      </c>
      <c r="AQ1051">
        <f t="shared" si="199"/>
        <v>0</v>
      </c>
      <c r="AS1051">
        <f t="shared" si="201"/>
        <v>0</v>
      </c>
    </row>
    <row r="1052" spans="1:45">
      <c r="A1052" t="str">
        <f t="shared" ref="A1052:A1115" si="202">C1052&amp;D1052</f>
        <v>4117221609</v>
      </c>
      <c r="B1052" t="str">
        <f t="shared" ref="B1052:B1115" si="203">TRIM(C1052&amp;G1052)</f>
        <v>41172</v>
      </c>
      <c r="C1052" s="1">
        <v>41172</v>
      </c>
      <c r="D1052">
        <v>21609</v>
      </c>
      <c r="E1052" t="s">
        <v>682</v>
      </c>
      <c r="H1052" t="s">
        <v>607</v>
      </c>
      <c r="V1052"/>
      <c r="AK1052">
        <f t="shared" si="194"/>
        <v>0</v>
      </c>
      <c r="AL1052">
        <f t="shared" si="195"/>
        <v>0</v>
      </c>
      <c r="AM1052" s="16" t="e">
        <f t="shared" si="196"/>
        <v>#DIV/0!</v>
      </c>
      <c r="AN1052">
        <f t="shared" si="197"/>
        <v>0</v>
      </c>
      <c r="AO1052">
        <f t="shared" si="198"/>
        <v>0</v>
      </c>
      <c r="AP1052">
        <f t="shared" si="200"/>
        <v>0</v>
      </c>
      <c r="AQ1052">
        <f t="shared" si="199"/>
        <v>0</v>
      </c>
      <c r="AS1052">
        <f t="shared" si="201"/>
        <v>0</v>
      </c>
    </row>
    <row r="1053" spans="1:45">
      <c r="A1053" t="str">
        <f t="shared" si="202"/>
        <v>4117240822</v>
      </c>
      <c r="B1053" t="str">
        <f t="shared" si="203"/>
        <v>41172</v>
      </c>
      <c r="C1053" s="1">
        <v>41172</v>
      </c>
      <c r="D1053">
        <v>40822</v>
      </c>
      <c r="E1053" t="s">
        <v>37</v>
      </c>
      <c r="H1053" t="s">
        <v>607</v>
      </c>
      <c r="V1053"/>
      <c r="AK1053">
        <f t="shared" si="194"/>
        <v>0</v>
      </c>
      <c r="AL1053">
        <f t="shared" si="195"/>
        <v>0</v>
      </c>
      <c r="AM1053" s="16" t="e">
        <f t="shared" si="196"/>
        <v>#DIV/0!</v>
      </c>
      <c r="AN1053">
        <f t="shared" si="197"/>
        <v>0</v>
      </c>
      <c r="AO1053">
        <f t="shared" si="198"/>
        <v>0</v>
      </c>
      <c r="AP1053">
        <f t="shared" si="200"/>
        <v>0</v>
      </c>
      <c r="AQ1053">
        <f t="shared" si="199"/>
        <v>0</v>
      </c>
      <c r="AS1053">
        <f t="shared" si="201"/>
        <v>0</v>
      </c>
    </row>
    <row r="1054" spans="1:45">
      <c r="A1054" t="str">
        <f t="shared" si="202"/>
        <v>4117230255</v>
      </c>
      <c r="B1054" t="str">
        <f t="shared" si="203"/>
        <v>41172</v>
      </c>
      <c r="C1054" s="1">
        <v>41172</v>
      </c>
      <c r="D1054">
        <v>30255</v>
      </c>
      <c r="E1054" t="s">
        <v>311</v>
      </c>
      <c r="H1054" t="s">
        <v>607</v>
      </c>
      <c r="V1054"/>
      <c r="AK1054">
        <f t="shared" si="194"/>
        <v>0</v>
      </c>
      <c r="AL1054">
        <f t="shared" si="195"/>
        <v>0</v>
      </c>
      <c r="AM1054" s="16" t="e">
        <f t="shared" si="196"/>
        <v>#DIV/0!</v>
      </c>
      <c r="AN1054">
        <f t="shared" si="197"/>
        <v>0</v>
      </c>
      <c r="AO1054">
        <f t="shared" si="198"/>
        <v>0</v>
      </c>
      <c r="AP1054">
        <f t="shared" si="200"/>
        <v>0</v>
      </c>
      <c r="AQ1054">
        <f t="shared" si="199"/>
        <v>0</v>
      </c>
      <c r="AS1054">
        <f t="shared" si="201"/>
        <v>0</v>
      </c>
    </row>
    <row r="1055" spans="1:45">
      <c r="A1055" t="str">
        <f t="shared" si="202"/>
        <v>4117230617</v>
      </c>
      <c r="B1055" t="str">
        <f t="shared" si="203"/>
        <v>41172</v>
      </c>
      <c r="C1055" s="1">
        <v>41172</v>
      </c>
      <c r="D1055">
        <v>30617</v>
      </c>
      <c r="E1055" t="s">
        <v>702</v>
      </c>
      <c r="H1055" t="s">
        <v>607</v>
      </c>
      <c r="J1055">
        <v>40</v>
      </c>
      <c r="K1055">
        <v>23214</v>
      </c>
      <c r="L1055">
        <v>895</v>
      </c>
      <c r="O1055">
        <v>2816</v>
      </c>
      <c r="P1055">
        <v>673</v>
      </c>
      <c r="Q1055">
        <v>40</v>
      </c>
      <c r="S1055">
        <v>5</v>
      </c>
      <c r="V1055"/>
      <c r="AK1055">
        <f t="shared" si="194"/>
        <v>26070</v>
      </c>
      <c r="AL1055">
        <f t="shared" si="195"/>
        <v>0</v>
      </c>
      <c r="AM1055" s="16" t="e">
        <f t="shared" si="196"/>
        <v>#DIV/0!</v>
      </c>
      <c r="AN1055">
        <f t="shared" si="197"/>
        <v>26070</v>
      </c>
      <c r="AO1055">
        <f t="shared" si="198"/>
        <v>26030</v>
      </c>
      <c r="AP1055">
        <f t="shared" si="200"/>
        <v>26070</v>
      </c>
      <c r="AQ1055">
        <f t="shared" si="199"/>
        <v>40</v>
      </c>
      <c r="AS1055">
        <f t="shared" si="201"/>
        <v>0</v>
      </c>
    </row>
    <row r="1056" spans="1:45">
      <c r="A1056" t="str">
        <f t="shared" si="202"/>
        <v>4117230440</v>
      </c>
      <c r="B1056" t="str">
        <f t="shared" si="203"/>
        <v>41172</v>
      </c>
      <c r="C1056" s="1">
        <v>41172</v>
      </c>
      <c r="D1056">
        <v>30440</v>
      </c>
      <c r="E1056" t="s">
        <v>392</v>
      </c>
      <c r="H1056" t="s">
        <v>607</v>
      </c>
      <c r="V1056"/>
      <c r="AK1056">
        <f t="shared" si="194"/>
        <v>0</v>
      </c>
      <c r="AL1056">
        <f t="shared" si="195"/>
        <v>0</v>
      </c>
      <c r="AM1056" s="16" t="e">
        <f t="shared" si="196"/>
        <v>#DIV/0!</v>
      </c>
      <c r="AN1056">
        <f t="shared" si="197"/>
        <v>0</v>
      </c>
      <c r="AO1056">
        <f t="shared" si="198"/>
        <v>0</v>
      </c>
      <c r="AP1056">
        <f t="shared" si="200"/>
        <v>0</v>
      </c>
      <c r="AQ1056">
        <f t="shared" si="199"/>
        <v>0</v>
      </c>
      <c r="AS1056">
        <f t="shared" si="201"/>
        <v>0</v>
      </c>
    </row>
    <row r="1057" spans="1:45">
      <c r="A1057" t="str">
        <f t="shared" si="202"/>
        <v>4117230630</v>
      </c>
      <c r="B1057" t="str">
        <f t="shared" si="203"/>
        <v>41172</v>
      </c>
      <c r="C1057" s="1">
        <v>41172</v>
      </c>
      <c r="D1057">
        <v>30630</v>
      </c>
      <c r="E1057" t="s">
        <v>628</v>
      </c>
      <c r="H1057" t="s">
        <v>607</v>
      </c>
      <c r="J1057">
        <v>45</v>
      </c>
      <c r="K1057">
        <v>27028</v>
      </c>
      <c r="L1057">
        <v>1206</v>
      </c>
      <c r="O1057">
        <v>4323</v>
      </c>
      <c r="P1057">
        <v>723</v>
      </c>
      <c r="Q1057">
        <v>45</v>
      </c>
      <c r="S1057">
        <v>10</v>
      </c>
      <c r="V1057"/>
      <c r="AK1057">
        <f t="shared" si="194"/>
        <v>31396</v>
      </c>
      <c r="AL1057">
        <f t="shared" si="195"/>
        <v>0</v>
      </c>
      <c r="AM1057" s="16" t="e">
        <f t="shared" si="196"/>
        <v>#DIV/0!</v>
      </c>
      <c r="AN1057">
        <f t="shared" si="197"/>
        <v>31396</v>
      </c>
      <c r="AO1057">
        <f t="shared" si="198"/>
        <v>31351</v>
      </c>
      <c r="AP1057">
        <f t="shared" si="200"/>
        <v>31396</v>
      </c>
      <c r="AQ1057">
        <f t="shared" si="199"/>
        <v>45</v>
      </c>
      <c r="AS1057">
        <f t="shared" si="201"/>
        <v>0</v>
      </c>
    </row>
    <row r="1058" spans="1:45">
      <c r="A1058" t="str">
        <f t="shared" si="202"/>
        <v>4117230394</v>
      </c>
      <c r="B1058" t="str">
        <f t="shared" si="203"/>
        <v>41172</v>
      </c>
      <c r="C1058" s="1">
        <v>41172</v>
      </c>
      <c r="D1058">
        <v>30394</v>
      </c>
      <c r="E1058" t="s">
        <v>683</v>
      </c>
      <c r="H1058" t="s">
        <v>607</v>
      </c>
      <c r="V1058"/>
      <c r="AK1058">
        <f t="shared" si="194"/>
        <v>0</v>
      </c>
      <c r="AL1058">
        <f t="shared" si="195"/>
        <v>0</v>
      </c>
      <c r="AM1058" s="16" t="e">
        <f t="shared" si="196"/>
        <v>#DIV/0!</v>
      </c>
      <c r="AN1058">
        <f t="shared" si="197"/>
        <v>0</v>
      </c>
      <c r="AO1058">
        <f t="shared" si="198"/>
        <v>0</v>
      </c>
      <c r="AP1058">
        <f t="shared" si="200"/>
        <v>0</v>
      </c>
      <c r="AQ1058">
        <f t="shared" si="199"/>
        <v>0</v>
      </c>
      <c r="AS1058">
        <f t="shared" si="201"/>
        <v>0</v>
      </c>
    </row>
    <row r="1059" spans="1:45">
      <c r="A1059" t="str">
        <f t="shared" si="202"/>
        <v>4117221106</v>
      </c>
      <c r="B1059" t="str">
        <f t="shared" si="203"/>
        <v>41172</v>
      </c>
      <c r="C1059" s="1">
        <v>41172</v>
      </c>
      <c r="D1059">
        <v>21106</v>
      </c>
      <c r="E1059" t="s">
        <v>486</v>
      </c>
      <c r="H1059" t="s">
        <v>607</v>
      </c>
      <c r="V1059"/>
      <c r="AK1059">
        <f t="shared" si="194"/>
        <v>0</v>
      </c>
      <c r="AL1059">
        <f t="shared" si="195"/>
        <v>0</v>
      </c>
      <c r="AM1059" s="16" t="e">
        <f t="shared" si="196"/>
        <v>#DIV/0!</v>
      </c>
      <c r="AN1059">
        <f t="shared" si="197"/>
        <v>0</v>
      </c>
      <c r="AO1059">
        <f t="shared" si="198"/>
        <v>0</v>
      </c>
      <c r="AP1059">
        <f t="shared" si="200"/>
        <v>0</v>
      </c>
      <c r="AQ1059">
        <f t="shared" si="199"/>
        <v>0</v>
      </c>
      <c r="AS1059">
        <f t="shared" si="201"/>
        <v>0</v>
      </c>
    </row>
    <row r="1060" spans="1:45">
      <c r="A1060" t="str">
        <f t="shared" si="202"/>
        <v>4117230616</v>
      </c>
      <c r="B1060" t="str">
        <f t="shared" si="203"/>
        <v>41172</v>
      </c>
      <c r="C1060" s="1">
        <v>41172</v>
      </c>
      <c r="D1060">
        <v>30616</v>
      </c>
      <c r="E1060" t="s">
        <v>707</v>
      </c>
      <c r="H1060" t="s">
        <v>607</v>
      </c>
      <c r="J1060">
        <v>38</v>
      </c>
      <c r="K1060">
        <v>24822</v>
      </c>
      <c r="L1060">
        <v>568</v>
      </c>
      <c r="O1060">
        <v>4340</v>
      </c>
      <c r="P1060">
        <v>782</v>
      </c>
      <c r="Q1060">
        <v>44</v>
      </c>
      <c r="S1060">
        <v>13</v>
      </c>
      <c r="V1060"/>
      <c r="AK1060">
        <f t="shared" si="194"/>
        <v>29206</v>
      </c>
      <c r="AL1060">
        <f t="shared" si="195"/>
        <v>0</v>
      </c>
      <c r="AM1060" s="16" t="e">
        <f t="shared" si="196"/>
        <v>#DIV/0!</v>
      </c>
      <c r="AN1060">
        <f t="shared" si="197"/>
        <v>29206</v>
      </c>
      <c r="AO1060">
        <f t="shared" si="198"/>
        <v>29162</v>
      </c>
      <c r="AP1060">
        <f t="shared" si="200"/>
        <v>29206</v>
      </c>
      <c r="AQ1060">
        <f t="shared" si="199"/>
        <v>44</v>
      </c>
      <c r="AS1060">
        <f t="shared" si="201"/>
        <v>0</v>
      </c>
    </row>
    <row r="1061" spans="1:45">
      <c r="A1061" t="str">
        <f t="shared" si="202"/>
        <v>4117230435</v>
      </c>
      <c r="B1061" t="str">
        <f t="shared" si="203"/>
        <v>41172</v>
      </c>
      <c r="C1061" s="1">
        <v>41172</v>
      </c>
      <c r="D1061">
        <v>30435</v>
      </c>
      <c r="E1061" t="s">
        <v>631</v>
      </c>
      <c r="H1061" t="s">
        <v>607</v>
      </c>
      <c r="V1061"/>
      <c r="AK1061">
        <f t="shared" si="194"/>
        <v>0</v>
      </c>
      <c r="AL1061">
        <f t="shared" si="195"/>
        <v>0</v>
      </c>
      <c r="AM1061" s="16" t="e">
        <f t="shared" si="196"/>
        <v>#DIV/0!</v>
      </c>
      <c r="AN1061">
        <f t="shared" si="197"/>
        <v>0</v>
      </c>
      <c r="AO1061">
        <f t="shared" si="198"/>
        <v>0</v>
      </c>
      <c r="AP1061">
        <f t="shared" si="200"/>
        <v>0</v>
      </c>
      <c r="AQ1061">
        <f t="shared" si="199"/>
        <v>0</v>
      </c>
      <c r="AS1061">
        <f t="shared" si="201"/>
        <v>0</v>
      </c>
    </row>
    <row r="1062" spans="1:45">
      <c r="A1062" t="str">
        <f t="shared" si="202"/>
        <v>4117277007</v>
      </c>
      <c r="B1062" t="str">
        <f t="shared" si="203"/>
        <v>41172</v>
      </c>
      <c r="C1062" s="1">
        <v>41172</v>
      </c>
      <c r="D1062">
        <v>77007</v>
      </c>
      <c r="E1062" t="s">
        <v>712</v>
      </c>
      <c r="H1062" t="s">
        <v>607</v>
      </c>
      <c r="V1062">
        <v>18</v>
      </c>
      <c r="X1062">
        <v>2532</v>
      </c>
      <c r="AA1062">
        <v>29987</v>
      </c>
      <c r="AK1062">
        <f t="shared" si="194"/>
        <v>32537</v>
      </c>
      <c r="AL1062">
        <f t="shared" si="195"/>
        <v>0</v>
      </c>
      <c r="AM1062" s="16" t="e">
        <f t="shared" si="196"/>
        <v>#DIV/0!</v>
      </c>
      <c r="AN1062">
        <f t="shared" si="197"/>
        <v>0</v>
      </c>
      <c r="AO1062">
        <f t="shared" si="198"/>
        <v>0</v>
      </c>
      <c r="AP1062">
        <f t="shared" si="200"/>
        <v>30005</v>
      </c>
      <c r="AQ1062">
        <f t="shared" si="199"/>
        <v>0</v>
      </c>
      <c r="AS1062">
        <f t="shared" si="201"/>
        <v>30005</v>
      </c>
    </row>
    <row r="1063" spans="1:45">
      <c r="A1063" t="str">
        <f t="shared" si="202"/>
        <v>4117230610</v>
      </c>
      <c r="B1063" t="str">
        <f t="shared" si="203"/>
        <v>41172</v>
      </c>
      <c r="C1063" s="1">
        <v>41172</v>
      </c>
      <c r="D1063">
        <v>30610</v>
      </c>
      <c r="E1063" t="s">
        <v>650</v>
      </c>
      <c r="H1063" t="s">
        <v>607</v>
      </c>
      <c r="J1063">
        <v>25</v>
      </c>
      <c r="K1063">
        <v>20520</v>
      </c>
      <c r="L1063">
        <v>195</v>
      </c>
      <c r="O1063">
        <v>2433</v>
      </c>
      <c r="P1063">
        <v>926</v>
      </c>
      <c r="Q1063">
        <v>25</v>
      </c>
      <c r="S1063">
        <v>6</v>
      </c>
      <c r="V1063"/>
      <c r="AK1063">
        <f t="shared" si="194"/>
        <v>22978</v>
      </c>
      <c r="AL1063">
        <f t="shared" si="195"/>
        <v>0</v>
      </c>
      <c r="AM1063" s="16" t="e">
        <f t="shared" si="196"/>
        <v>#DIV/0!</v>
      </c>
      <c r="AN1063">
        <f t="shared" si="197"/>
        <v>22978</v>
      </c>
      <c r="AO1063">
        <f t="shared" si="198"/>
        <v>22953</v>
      </c>
      <c r="AP1063">
        <f t="shared" si="200"/>
        <v>22978</v>
      </c>
      <c r="AQ1063">
        <f t="shared" si="199"/>
        <v>25</v>
      </c>
      <c r="AS1063">
        <f t="shared" si="201"/>
        <v>0</v>
      </c>
    </row>
    <row r="1064" spans="1:45">
      <c r="A1064" t="str">
        <f t="shared" si="202"/>
        <v>4117277169</v>
      </c>
      <c r="B1064" t="str">
        <f t="shared" si="203"/>
        <v>41172</v>
      </c>
      <c r="C1064" s="1">
        <v>41172</v>
      </c>
      <c r="D1064">
        <v>77169</v>
      </c>
      <c r="E1064" t="s">
        <v>303</v>
      </c>
      <c r="H1064" t="s">
        <v>607</v>
      </c>
      <c r="V1064"/>
      <c r="AK1064">
        <f t="shared" si="194"/>
        <v>0</v>
      </c>
      <c r="AL1064">
        <f t="shared" si="195"/>
        <v>0</v>
      </c>
      <c r="AM1064" s="16" t="e">
        <f t="shared" si="196"/>
        <v>#DIV/0!</v>
      </c>
      <c r="AN1064">
        <f t="shared" si="197"/>
        <v>0</v>
      </c>
      <c r="AO1064">
        <f t="shared" si="198"/>
        <v>0</v>
      </c>
      <c r="AP1064">
        <f t="shared" si="200"/>
        <v>0</v>
      </c>
      <c r="AQ1064">
        <f t="shared" si="199"/>
        <v>0</v>
      </c>
      <c r="AS1064">
        <f t="shared" si="201"/>
        <v>0</v>
      </c>
    </row>
    <row r="1065" spans="1:45">
      <c r="A1065" t="str">
        <f t="shared" si="202"/>
        <v>4117240909</v>
      </c>
      <c r="B1065" t="str">
        <f t="shared" si="203"/>
        <v>41172</v>
      </c>
      <c r="C1065" s="1">
        <v>41172</v>
      </c>
      <c r="D1065">
        <v>40909</v>
      </c>
      <c r="E1065" t="s">
        <v>675</v>
      </c>
      <c r="H1065" t="s">
        <v>607</v>
      </c>
      <c r="V1065">
        <v>31</v>
      </c>
      <c r="W1065">
        <v>1632</v>
      </c>
      <c r="X1065">
        <v>1840</v>
      </c>
      <c r="Z1065">
        <v>3481</v>
      </c>
      <c r="AC1065">
        <v>29036</v>
      </c>
      <c r="AK1065">
        <f t="shared" si="194"/>
        <v>36020</v>
      </c>
      <c r="AL1065">
        <f t="shared" si="195"/>
        <v>0</v>
      </c>
      <c r="AM1065" s="16" t="e">
        <f t="shared" si="196"/>
        <v>#DIV/0!</v>
      </c>
      <c r="AN1065">
        <f t="shared" si="197"/>
        <v>0</v>
      </c>
      <c r="AO1065">
        <f t="shared" si="198"/>
        <v>0</v>
      </c>
      <c r="AP1065">
        <f t="shared" si="200"/>
        <v>34180</v>
      </c>
      <c r="AQ1065">
        <f t="shared" si="199"/>
        <v>0</v>
      </c>
      <c r="AS1065">
        <f t="shared" si="201"/>
        <v>34180</v>
      </c>
    </row>
    <row r="1066" spans="1:45">
      <c r="A1066" t="str">
        <f t="shared" si="202"/>
        <v>4117220895</v>
      </c>
      <c r="B1066" t="str">
        <f t="shared" si="203"/>
        <v>41172</v>
      </c>
      <c r="C1066" s="1">
        <v>41172</v>
      </c>
      <c r="D1066">
        <v>20895</v>
      </c>
      <c r="E1066" t="s">
        <v>686</v>
      </c>
      <c r="H1066" t="s">
        <v>607</v>
      </c>
      <c r="V1066">
        <v>23</v>
      </c>
      <c r="W1066">
        <v>1808</v>
      </c>
      <c r="X1066">
        <v>1793</v>
      </c>
      <c r="Z1066">
        <v>3482</v>
      </c>
      <c r="AC1066">
        <v>23484</v>
      </c>
      <c r="AK1066">
        <f t="shared" si="194"/>
        <v>30590</v>
      </c>
      <c r="AL1066">
        <f t="shared" si="195"/>
        <v>0</v>
      </c>
      <c r="AM1066" s="16" t="e">
        <f t="shared" si="196"/>
        <v>#DIV/0!</v>
      </c>
      <c r="AN1066">
        <f t="shared" si="197"/>
        <v>0</v>
      </c>
      <c r="AO1066">
        <f t="shared" si="198"/>
        <v>0</v>
      </c>
      <c r="AP1066">
        <f t="shared" si="200"/>
        <v>28797</v>
      </c>
      <c r="AQ1066">
        <f t="shared" si="199"/>
        <v>0</v>
      </c>
      <c r="AS1066">
        <f t="shared" si="201"/>
        <v>28797</v>
      </c>
    </row>
    <row r="1067" spans="1:45">
      <c r="A1067" t="str">
        <f t="shared" si="202"/>
        <v>4117240717</v>
      </c>
      <c r="B1067" t="str">
        <f t="shared" si="203"/>
        <v>41172</v>
      </c>
      <c r="C1067" s="1">
        <v>41172</v>
      </c>
      <c r="D1067">
        <v>40717</v>
      </c>
      <c r="E1067" t="s">
        <v>709</v>
      </c>
      <c r="H1067" t="s">
        <v>607</v>
      </c>
      <c r="V1067"/>
      <c r="AK1067">
        <f t="shared" si="194"/>
        <v>0</v>
      </c>
      <c r="AL1067">
        <f t="shared" si="195"/>
        <v>0</v>
      </c>
      <c r="AM1067" s="16" t="e">
        <f t="shared" si="196"/>
        <v>#DIV/0!</v>
      </c>
      <c r="AN1067">
        <f t="shared" si="197"/>
        <v>0</v>
      </c>
      <c r="AO1067">
        <f t="shared" si="198"/>
        <v>0</v>
      </c>
      <c r="AP1067">
        <f t="shared" si="200"/>
        <v>0</v>
      </c>
      <c r="AQ1067">
        <f t="shared" si="199"/>
        <v>0</v>
      </c>
      <c r="AS1067">
        <f t="shared" si="201"/>
        <v>0</v>
      </c>
    </row>
    <row r="1068" spans="1:45">
      <c r="A1068" t="str">
        <f t="shared" si="202"/>
        <v>4117220676</v>
      </c>
      <c r="B1068" t="str">
        <f t="shared" si="203"/>
        <v>41172</v>
      </c>
      <c r="C1068" s="1">
        <v>41172</v>
      </c>
      <c r="D1068">
        <v>20676</v>
      </c>
      <c r="E1068" t="s">
        <v>662</v>
      </c>
      <c r="H1068" t="s">
        <v>607</v>
      </c>
      <c r="V1068">
        <v>30</v>
      </c>
      <c r="W1068">
        <v>1888</v>
      </c>
      <c r="AA1068">
        <v>19717</v>
      </c>
      <c r="AK1068">
        <f t="shared" ref="AK1068:AK1131" si="204">K1068+N1068+O1068+R1068+SUM(V1068:AH1068)+Q1068</f>
        <v>21635</v>
      </c>
      <c r="AL1068">
        <f t="shared" ref="AL1068:AL1131" si="205">IF(I1068-AK1068&lt;0,0,I1068-AK1068)</f>
        <v>0</v>
      </c>
      <c r="AM1068" s="16" t="e">
        <f t="shared" ref="AM1068:AM1131" si="206">AL1068/I1068</f>
        <v>#DIV/0!</v>
      </c>
      <c r="AN1068">
        <f t="shared" ref="AN1068:AN1131" si="207">K1068+N1068+O1068+Q1068+R1068</f>
        <v>0</v>
      </c>
      <c r="AO1068">
        <f t="shared" ref="AO1068:AO1131" si="208">K1068+N1068+O1068</f>
        <v>0</v>
      </c>
      <c r="AP1068">
        <f t="shared" si="200"/>
        <v>21635</v>
      </c>
      <c r="AQ1068">
        <f t="shared" ref="AQ1068:AQ1131" si="209">R1068+Q1068</f>
        <v>0</v>
      </c>
      <c r="AS1068">
        <f t="shared" si="201"/>
        <v>21635</v>
      </c>
    </row>
    <row r="1069" spans="1:45">
      <c r="A1069" t="str">
        <f t="shared" si="202"/>
        <v>4117230633</v>
      </c>
      <c r="B1069" t="str">
        <f t="shared" si="203"/>
        <v>41172</v>
      </c>
      <c r="C1069" s="1">
        <v>41172</v>
      </c>
      <c r="D1069">
        <v>30633</v>
      </c>
      <c r="E1069" t="s">
        <v>700</v>
      </c>
      <c r="H1069" t="s">
        <v>607</v>
      </c>
      <c r="J1069">
        <v>41</v>
      </c>
      <c r="K1069">
        <v>19947</v>
      </c>
      <c r="L1069">
        <v>1828</v>
      </c>
      <c r="O1069">
        <v>6086</v>
      </c>
      <c r="P1069">
        <v>680</v>
      </c>
      <c r="Q1069">
        <v>41</v>
      </c>
      <c r="S1069">
        <v>13</v>
      </c>
      <c r="V1069"/>
      <c r="AK1069">
        <f t="shared" si="204"/>
        <v>26074</v>
      </c>
      <c r="AL1069">
        <f t="shared" si="205"/>
        <v>0</v>
      </c>
      <c r="AM1069" s="16" t="e">
        <f t="shared" si="206"/>
        <v>#DIV/0!</v>
      </c>
      <c r="AN1069">
        <f t="shared" si="207"/>
        <v>26074</v>
      </c>
      <c r="AO1069">
        <f t="shared" si="208"/>
        <v>26033</v>
      </c>
      <c r="AP1069">
        <f t="shared" si="200"/>
        <v>26074</v>
      </c>
      <c r="AQ1069">
        <f t="shared" si="209"/>
        <v>41</v>
      </c>
      <c r="AS1069">
        <f t="shared" si="201"/>
        <v>0</v>
      </c>
    </row>
    <row r="1070" spans="1:45">
      <c r="A1070" t="str">
        <f t="shared" si="202"/>
        <v>4117230492</v>
      </c>
      <c r="B1070" t="str">
        <f t="shared" si="203"/>
        <v>41172</v>
      </c>
      <c r="C1070" s="1">
        <v>41172</v>
      </c>
      <c r="D1070">
        <v>30492</v>
      </c>
      <c r="E1070" t="s">
        <v>642</v>
      </c>
      <c r="H1070" t="s">
        <v>607</v>
      </c>
      <c r="V1070"/>
      <c r="AK1070">
        <f t="shared" si="204"/>
        <v>0</v>
      </c>
      <c r="AL1070">
        <f t="shared" si="205"/>
        <v>0</v>
      </c>
      <c r="AM1070" s="16" t="e">
        <f t="shared" si="206"/>
        <v>#DIV/0!</v>
      </c>
      <c r="AN1070">
        <f t="shared" si="207"/>
        <v>0</v>
      </c>
      <c r="AO1070">
        <f t="shared" si="208"/>
        <v>0</v>
      </c>
      <c r="AP1070">
        <f t="shared" si="200"/>
        <v>0</v>
      </c>
      <c r="AQ1070">
        <f t="shared" si="209"/>
        <v>0</v>
      </c>
      <c r="AS1070">
        <f t="shared" si="201"/>
        <v>0</v>
      </c>
    </row>
    <row r="1071" spans="1:45">
      <c r="A1071" t="str">
        <f t="shared" si="202"/>
        <v>4117230612</v>
      </c>
      <c r="B1071" t="str">
        <f t="shared" si="203"/>
        <v>41172</v>
      </c>
      <c r="C1071" s="1">
        <v>41172</v>
      </c>
      <c r="D1071">
        <v>30612</v>
      </c>
      <c r="E1071" t="s">
        <v>624</v>
      </c>
      <c r="H1071" t="s">
        <v>607</v>
      </c>
      <c r="J1071">
        <v>36</v>
      </c>
      <c r="K1071">
        <v>23949</v>
      </c>
      <c r="L1071">
        <v>1043</v>
      </c>
      <c r="O1071">
        <v>6643</v>
      </c>
      <c r="P1071">
        <v>879</v>
      </c>
      <c r="Q1071">
        <v>36</v>
      </c>
      <c r="S1071">
        <v>16</v>
      </c>
      <c r="V1071"/>
      <c r="AK1071">
        <f t="shared" si="204"/>
        <v>30628</v>
      </c>
      <c r="AL1071">
        <f t="shared" si="205"/>
        <v>0</v>
      </c>
      <c r="AM1071" s="16" t="e">
        <f t="shared" si="206"/>
        <v>#DIV/0!</v>
      </c>
      <c r="AN1071">
        <f t="shared" si="207"/>
        <v>30628</v>
      </c>
      <c r="AO1071">
        <f t="shared" si="208"/>
        <v>30592</v>
      </c>
      <c r="AP1071">
        <f t="shared" si="200"/>
        <v>30628</v>
      </c>
      <c r="AQ1071">
        <f t="shared" si="209"/>
        <v>36</v>
      </c>
      <c r="AS1071">
        <f t="shared" si="201"/>
        <v>0</v>
      </c>
    </row>
    <row r="1072" spans="1:45">
      <c r="A1072" t="str">
        <f t="shared" si="202"/>
        <v>4117230623</v>
      </c>
      <c r="B1072" t="str">
        <f t="shared" si="203"/>
        <v>41172</v>
      </c>
      <c r="C1072" s="1">
        <v>41172</v>
      </c>
      <c r="D1072">
        <v>30623</v>
      </c>
      <c r="E1072" t="s">
        <v>667</v>
      </c>
      <c r="H1072" t="s">
        <v>607</v>
      </c>
      <c r="J1072">
        <v>44</v>
      </c>
      <c r="K1072">
        <v>28106</v>
      </c>
      <c r="L1072">
        <v>668</v>
      </c>
      <c r="O1072">
        <v>2035</v>
      </c>
      <c r="P1072">
        <v>700</v>
      </c>
      <c r="Q1072">
        <v>43</v>
      </c>
      <c r="S1072">
        <v>5</v>
      </c>
      <c r="V1072"/>
      <c r="AK1072">
        <f t="shared" si="204"/>
        <v>30184</v>
      </c>
      <c r="AL1072">
        <f t="shared" si="205"/>
        <v>0</v>
      </c>
      <c r="AM1072" s="16" t="e">
        <f t="shared" si="206"/>
        <v>#DIV/0!</v>
      </c>
      <c r="AN1072">
        <f t="shared" si="207"/>
        <v>30184</v>
      </c>
      <c r="AO1072">
        <f t="shared" si="208"/>
        <v>30141</v>
      </c>
      <c r="AP1072">
        <f t="shared" si="200"/>
        <v>30184</v>
      </c>
      <c r="AQ1072">
        <f t="shared" si="209"/>
        <v>43</v>
      </c>
      <c r="AS1072">
        <f t="shared" si="201"/>
        <v>0</v>
      </c>
    </row>
    <row r="1073" spans="1:45">
      <c r="A1073" t="str">
        <f t="shared" si="202"/>
        <v>4117230622</v>
      </c>
      <c r="B1073" t="str">
        <f t="shared" si="203"/>
        <v>41172</v>
      </c>
      <c r="C1073" s="1">
        <v>41172</v>
      </c>
      <c r="D1073">
        <v>30622</v>
      </c>
      <c r="E1073" t="s">
        <v>639</v>
      </c>
      <c r="H1073" t="s">
        <v>607</v>
      </c>
      <c r="J1073">
        <v>41</v>
      </c>
      <c r="K1073">
        <v>18251</v>
      </c>
      <c r="L1073">
        <v>781</v>
      </c>
      <c r="O1073">
        <v>11329</v>
      </c>
      <c r="P1073">
        <v>741</v>
      </c>
      <c r="Q1073">
        <v>41</v>
      </c>
      <c r="S1073">
        <v>13</v>
      </c>
      <c r="V1073"/>
      <c r="AK1073">
        <f t="shared" si="204"/>
        <v>29621</v>
      </c>
      <c r="AL1073">
        <f t="shared" si="205"/>
        <v>0</v>
      </c>
      <c r="AM1073" s="16" t="e">
        <f t="shared" si="206"/>
        <v>#DIV/0!</v>
      </c>
      <c r="AN1073">
        <f t="shared" si="207"/>
        <v>29621</v>
      </c>
      <c r="AO1073">
        <f t="shared" si="208"/>
        <v>29580</v>
      </c>
      <c r="AP1073">
        <f t="shared" si="200"/>
        <v>29621</v>
      </c>
      <c r="AQ1073">
        <f t="shared" si="209"/>
        <v>41</v>
      </c>
      <c r="AS1073">
        <f t="shared" si="201"/>
        <v>0</v>
      </c>
    </row>
    <row r="1074" spans="1:45">
      <c r="A1074" t="str">
        <f t="shared" si="202"/>
        <v>4117221406</v>
      </c>
      <c r="B1074" t="str">
        <f t="shared" si="203"/>
        <v>41172</v>
      </c>
      <c r="C1074" s="1">
        <v>41172</v>
      </c>
      <c r="D1074">
        <v>21406</v>
      </c>
      <c r="E1074" t="s">
        <v>576</v>
      </c>
      <c r="H1074" t="s">
        <v>607</v>
      </c>
      <c r="V1074"/>
      <c r="AK1074">
        <f t="shared" si="204"/>
        <v>0</v>
      </c>
      <c r="AL1074">
        <f t="shared" si="205"/>
        <v>0</v>
      </c>
      <c r="AM1074" s="16" t="e">
        <f t="shared" si="206"/>
        <v>#DIV/0!</v>
      </c>
      <c r="AN1074">
        <f t="shared" si="207"/>
        <v>0</v>
      </c>
      <c r="AO1074">
        <f t="shared" si="208"/>
        <v>0</v>
      </c>
      <c r="AP1074">
        <f t="shared" si="200"/>
        <v>0</v>
      </c>
      <c r="AQ1074">
        <f t="shared" si="209"/>
        <v>0</v>
      </c>
      <c r="AS1074">
        <f t="shared" si="201"/>
        <v>0</v>
      </c>
    </row>
    <row r="1075" spans="1:45">
      <c r="A1075" t="str">
        <f t="shared" si="202"/>
        <v>4117230536</v>
      </c>
      <c r="B1075" t="str">
        <f t="shared" si="203"/>
        <v>41172</v>
      </c>
      <c r="C1075" s="1">
        <v>41172</v>
      </c>
      <c r="D1075">
        <v>30536</v>
      </c>
      <c r="E1075" t="s">
        <v>693</v>
      </c>
      <c r="H1075" t="s">
        <v>607</v>
      </c>
      <c r="V1075"/>
      <c r="AK1075">
        <f t="shared" si="204"/>
        <v>0</v>
      </c>
      <c r="AL1075">
        <f t="shared" si="205"/>
        <v>0</v>
      </c>
      <c r="AM1075" s="16" t="e">
        <f t="shared" si="206"/>
        <v>#DIV/0!</v>
      </c>
      <c r="AN1075">
        <f t="shared" si="207"/>
        <v>0</v>
      </c>
      <c r="AO1075">
        <f t="shared" si="208"/>
        <v>0</v>
      </c>
      <c r="AP1075">
        <f t="shared" si="200"/>
        <v>0</v>
      </c>
      <c r="AQ1075">
        <f t="shared" si="209"/>
        <v>0</v>
      </c>
      <c r="AS1075">
        <f t="shared" si="201"/>
        <v>0</v>
      </c>
    </row>
    <row r="1076" spans="1:45">
      <c r="A1076" t="str">
        <f t="shared" si="202"/>
        <v>4117230352</v>
      </c>
      <c r="B1076" t="str">
        <f t="shared" si="203"/>
        <v>41172</v>
      </c>
      <c r="C1076" s="1">
        <v>41172</v>
      </c>
      <c r="D1076">
        <v>30352</v>
      </c>
      <c r="E1076" t="s">
        <v>337</v>
      </c>
      <c r="H1076" t="s">
        <v>607</v>
      </c>
      <c r="V1076"/>
      <c r="AK1076">
        <f t="shared" si="204"/>
        <v>0</v>
      </c>
      <c r="AL1076">
        <f t="shared" si="205"/>
        <v>0</v>
      </c>
      <c r="AM1076" s="16" t="e">
        <f t="shared" si="206"/>
        <v>#DIV/0!</v>
      </c>
      <c r="AN1076">
        <f t="shared" si="207"/>
        <v>0</v>
      </c>
      <c r="AO1076">
        <f t="shared" si="208"/>
        <v>0</v>
      </c>
      <c r="AP1076">
        <f t="shared" si="200"/>
        <v>0</v>
      </c>
      <c r="AQ1076">
        <f t="shared" si="209"/>
        <v>0</v>
      </c>
      <c r="AS1076">
        <f t="shared" si="201"/>
        <v>0</v>
      </c>
    </row>
    <row r="1077" spans="1:45">
      <c r="A1077" t="str">
        <f t="shared" si="202"/>
        <v>4117220999</v>
      </c>
      <c r="B1077" t="str">
        <f t="shared" si="203"/>
        <v>41172</v>
      </c>
      <c r="C1077" s="1">
        <v>41172</v>
      </c>
      <c r="D1077">
        <v>20999</v>
      </c>
      <c r="E1077" t="s">
        <v>489</v>
      </c>
      <c r="H1077" t="s">
        <v>607</v>
      </c>
      <c r="V1077"/>
      <c r="AK1077">
        <f t="shared" si="204"/>
        <v>0</v>
      </c>
      <c r="AL1077">
        <f t="shared" si="205"/>
        <v>0</v>
      </c>
      <c r="AM1077" s="16" t="e">
        <f t="shared" si="206"/>
        <v>#DIV/0!</v>
      </c>
      <c r="AN1077">
        <f t="shared" si="207"/>
        <v>0</v>
      </c>
      <c r="AO1077">
        <f t="shared" si="208"/>
        <v>0</v>
      </c>
      <c r="AP1077">
        <f t="shared" si="200"/>
        <v>0</v>
      </c>
      <c r="AQ1077">
        <f t="shared" si="209"/>
        <v>0</v>
      </c>
      <c r="AS1077">
        <f t="shared" si="201"/>
        <v>0</v>
      </c>
    </row>
    <row r="1078" spans="1:45">
      <c r="A1078" t="str">
        <f t="shared" si="202"/>
        <v>4117240849</v>
      </c>
      <c r="B1078" t="str">
        <f t="shared" si="203"/>
        <v>41172</v>
      </c>
      <c r="C1078" s="1">
        <v>41172</v>
      </c>
      <c r="D1078">
        <v>40849</v>
      </c>
      <c r="E1078" t="s">
        <v>207</v>
      </c>
      <c r="H1078" t="s">
        <v>607</v>
      </c>
      <c r="V1078"/>
      <c r="AK1078">
        <f t="shared" si="204"/>
        <v>0</v>
      </c>
      <c r="AL1078">
        <f t="shared" si="205"/>
        <v>0</v>
      </c>
      <c r="AM1078" s="16" t="e">
        <f t="shared" si="206"/>
        <v>#DIV/0!</v>
      </c>
      <c r="AN1078">
        <f t="shared" si="207"/>
        <v>0</v>
      </c>
      <c r="AO1078">
        <f t="shared" si="208"/>
        <v>0</v>
      </c>
      <c r="AP1078">
        <f t="shared" si="200"/>
        <v>0</v>
      </c>
      <c r="AQ1078">
        <f t="shared" si="209"/>
        <v>0</v>
      </c>
      <c r="AS1078">
        <f t="shared" si="201"/>
        <v>0</v>
      </c>
    </row>
    <row r="1079" spans="1:45">
      <c r="A1079" t="str">
        <f t="shared" si="202"/>
        <v>4117240423</v>
      </c>
      <c r="B1079" t="str">
        <f t="shared" si="203"/>
        <v>41172</v>
      </c>
      <c r="C1079" s="1">
        <v>41172</v>
      </c>
      <c r="D1079">
        <v>40423</v>
      </c>
      <c r="E1079" t="s">
        <v>291</v>
      </c>
      <c r="H1079" t="s">
        <v>607</v>
      </c>
      <c r="V1079"/>
      <c r="AK1079">
        <f t="shared" si="204"/>
        <v>0</v>
      </c>
      <c r="AL1079">
        <f t="shared" si="205"/>
        <v>0</v>
      </c>
      <c r="AM1079" s="16" t="e">
        <f t="shared" si="206"/>
        <v>#DIV/0!</v>
      </c>
      <c r="AN1079">
        <f t="shared" si="207"/>
        <v>0</v>
      </c>
      <c r="AO1079">
        <f t="shared" si="208"/>
        <v>0</v>
      </c>
      <c r="AP1079">
        <f t="shared" si="200"/>
        <v>0</v>
      </c>
      <c r="AQ1079">
        <f t="shared" si="209"/>
        <v>0</v>
      </c>
      <c r="AS1079">
        <f t="shared" si="201"/>
        <v>0</v>
      </c>
    </row>
    <row r="1080" spans="1:45">
      <c r="A1080" t="str">
        <f t="shared" si="202"/>
        <v>4117277068</v>
      </c>
      <c r="B1080" t="str">
        <f t="shared" si="203"/>
        <v>41172</v>
      </c>
      <c r="C1080" s="1">
        <v>41172</v>
      </c>
      <c r="D1080">
        <v>77068</v>
      </c>
      <c r="E1080" t="s">
        <v>710</v>
      </c>
      <c r="H1080" t="s">
        <v>607</v>
      </c>
      <c r="V1080"/>
      <c r="AK1080">
        <f t="shared" si="204"/>
        <v>0</v>
      </c>
      <c r="AL1080">
        <f t="shared" si="205"/>
        <v>0</v>
      </c>
      <c r="AM1080" s="16" t="e">
        <f t="shared" si="206"/>
        <v>#DIV/0!</v>
      </c>
      <c r="AN1080">
        <f t="shared" si="207"/>
        <v>0</v>
      </c>
      <c r="AO1080">
        <f t="shared" si="208"/>
        <v>0</v>
      </c>
      <c r="AP1080">
        <f t="shared" si="200"/>
        <v>0</v>
      </c>
      <c r="AQ1080">
        <f t="shared" si="209"/>
        <v>0</v>
      </c>
      <c r="AS1080">
        <f t="shared" si="201"/>
        <v>0</v>
      </c>
    </row>
    <row r="1081" spans="1:45">
      <c r="A1081" t="str">
        <f t="shared" si="202"/>
        <v>4117230637</v>
      </c>
      <c r="B1081" t="str">
        <f t="shared" si="203"/>
        <v>41172</v>
      </c>
      <c r="C1081" s="1">
        <v>41172</v>
      </c>
      <c r="D1081">
        <v>30637</v>
      </c>
      <c r="E1081" t="s">
        <v>632</v>
      </c>
      <c r="H1081" t="s">
        <v>607</v>
      </c>
      <c r="J1081">
        <v>52</v>
      </c>
      <c r="K1081">
        <v>26244</v>
      </c>
      <c r="L1081">
        <v>594</v>
      </c>
      <c r="O1081">
        <v>189</v>
      </c>
      <c r="P1081">
        <v>520</v>
      </c>
      <c r="Q1081">
        <v>52</v>
      </c>
      <c r="S1081">
        <v>2</v>
      </c>
      <c r="V1081"/>
      <c r="AK1081">
        <f t="shared" si="204"/>
        <v>26485</v>
      </c>
      <c r="AL1081">
        <f t="shared" si="205"/>
        <v>0</v>
      </c>
      <c r="AM1081" s="16" t="e">
        <f t="shared" si="206"/>
        <v>#DIV/0!</v>
      </c>
      <c r="AN1081">
        <f t="shared" si="207"/>
        <v>26485</v>
      </c>
      <c r="AO1081">
        <f t="shared" si="208"/>
        <v>26433</v>
      </c>
      <c r="AP1081">
        <f t="shared" si="200"/>
        <v>26485</v>
      </c>
      <c r="AQ1081">
        <f t="shared" si="209"/>
        <v>52</v>
      </c>
      <c r="AS1081">
        <f t="shared" si="201"/>
        <v>0</v>
      </c>
    </row>
    <row r="1082" spans="1:45">
      <c r="A1082" t="str">
        <f t="shared" si="202"/>
        <v>4117240772</v>
      </c>
      <c r="B1082" t="str">
        <f t="shared" si="203"/>
        <v>41172</v>
      </c>
      <c r="C1082" s="1">
        <v>41172</v>
      </c>
      <c r="D1082">
        <v>40772</v>
      </c>
      <c r="E1082" t="s">
        <v>728</v>
      </c>
      <c r="H1082" t="s">
        <v>607</v>
      </c>
      <c r="V1082"/>
      <c r="AK1082">
        <f t="shared" si="204"/>
        <v>0</v>
      </c>
      <c r="AL1082">
        <f t="shared" si="205"/>
        <v>0</v>
      </c>
      <c r="AM1082" s="16" t="e">
        <f t="shared" si="206"/>
        <v>#DIV/0!</v>
      </c>
      <c r="AN1082">
        <f t="shared" si="207"/>
        <v>0</v>
      </c>
      <c r="AO1082">
        <f t="shared" si="208"/>
        <v>0</v>
      </c>
      <c r="AP1082">
        <f t="shared" si="200"/>
        <v>0</v>
      </c>
      <c r="AQ1082">
        <f t="shared" si="209"/>
        <v>0</v>
      </c>
      <c r="AS1082">
        <f t="shared" si="201"/>
        <v>0</v>
      </c>
    </row>
    <row r="1083" spans="1:45">
      <c r="A1083" t="str">
        <f t="shared" si="202"/>
        <v>4117240196</v>
      </c>
      <c r="B1083" t="str">
        <f t="shared" si="203"/>
        <v>41172</v>
      </c>
      <c r="C1083" s="1">
        <v>41172</v>
      </c>
      <c r="D1083">
        <v>40196</v>
      </c>
      <c r="E1083" t="s">
        <v>265</v>
      </c>
      <c r="H1083" t="s">
        <v>607</v>
      </c>
      <c r="V1083"/>
      <c r="AK1083">
        <f t="shared" si="204"/>
        <v>0</v>
      </c>
      <c r="AL1083">
        <f t="shared" si="205"/>
        <v>0</v>
      </c>
      <c r="AM1083" s="16" t="e">
        <f t="shared" si="206"/>
        <v>#DIV/0!</v>
      </c>
      <c r="AN1083">
        <f t="shared" si="207"/>
        <v>0</v>
      </c>
      <c r="AO1083">
        <f t="shared" si="208"/>
        <v>0</v>
      </c>
      <c r="AP1083">
        <f t="shared" si="200"/>
        <v>0</v>
      </c>
      <c r="AQ1083">
        <f t="shared" si="209"/>
        <v>0</v>
      </c>
      <c r="AS1083">
        <f t="shared" si="201"/>
        <v>0</v>
      </c>
    </row>
    <row r="1084" spans="1:45">
      <c r="A1084" t="str">
        <f t="shared" si="202"/>
        <v>4117221456</v>
      </c>
      <c r="B1084" t="str">
        <f t="shared" si="203"/>
        <v>41172</v>
      </c>
      <c r="C1084" s="1">
        <v>41172</v>
      </c>
      <c r="D1084">
        <v>21456</v>
      </c>
      <c r="E1084" t="s">
        <v>633</v>
      </c>
      <c r="H1084" t="s">
        <v>607</v>
      </c>
      <c r="V1084"/>
      <c r="AK1084">
        <f t="shared" si="204"/>
        <v>0</v>
      </c>
      <c r="AL1084">
        <f t="shared" si="205"/>
        <v>0</v>
      </c>
      <c r="AM1084" s="16" t="e">
        <f t="shared" si="206"/>
        <v>#DIV/0!</v>
      </c>
      <c r="AN1084">
        <f t="shared" si="207"/>
        <v>0</v>
      </c>
      <c r="AO1084">
        <f t="shared" si="208"/>
        <v>0</v>
      </c>
      <c r="AP1084">
        <f t="shared" si="200"/>
        <v>0</v>
      </c>
      <c r="AQ1084">
        <f t="shared" si="209"/>
        <v>0</v>
      </c>
      <c r="AS1084">
        <f t="shared" si="201"/>
        <v>0</v>
      </c>
    </row>
    <row r="1085" spans="1:45">
      <c r="A1085" t="str">
        <f t="shared" si="202"/>
        <v>4117240509</v>
      </c>
      <c r="B1085" t="str">
        <f t="shared" si="203"/>
        <v>41172</v>
      </c>
      <c r="C1085" s="1">
        <v>41172</v>
      </c>
      <c r="D1085">
        <v>40509</v>
      </c>
      <c r="E1085" t="s">
        <v>706</v>
      </c>
      <c r="H1085" t="s">
        <v>607</v>
      </c>
      <c r="V1085"/>
      <c r="AK1085">
        <f t="shared" si="204"/>
        <v>0</v>
      </c>
      <c r="AL1085">
        <f t="shared" si="205"/>
        <v>0</v>
      </c>
      <c r="AM1085" s="16" t="e">
        <f t="shared" si="206"/>
        <v>#DIV/0!</v>
      </c>
      <c r="AN1085">
        <f t="shared" si="207"/>
        <v>0</v>
      </c>
      <c r="AO1085">
        <f t="shared" si="208"/>
        <v>0</v>
      </c>
      <c r="AP1085">
        <f t="shared" si="200"/>
        <v>0</v>
      </c>
      <c r="AQ1085">
        <f t="shared" si="209"/>
        <v>0</v>
      </c>
      <c r="AS1085">
        <f t="shared" si="201"/>
        <v>0</v>
      </c>
    </row>
    <row r="1086" spans="1:45">
      <c r="A1086" t="str">
        <f t="shared" si="202"/>
        <v>4117230634</v>
      </c>
      <c r="B1086" t="str">
        <f t="shared" si="203"/>
        <v>41172</v>
      </c>
      <c r="C1086" s="1">
        <v>41172</v>
      </c>
      <c r="D1086">
        <v>30634</v>
      </c>
      <c r="E1086" t="s">
        <v>668</v>
      </c>
      <c r="H1086" t="s">
        <v>607</v>
      </c>
      <c r="J1086">
        <v>46</v>
      </c>
      <c r="K1086">
        <v>20765</v>
      </c>
      <c r="L1086">
        <v>1386</v>
      </c>
      <c r="O1086">
        <v>2765</v>
      </c>
      <c r="P1086">
        <v>542</v>
      </c>
      <c r="Q1086">
        <v>46</v>
      </c>
      <c r="S1086">
        <v>11</v>
      </c>
      <c r="V1086"/>
      <c r="AK1086">
        <f t="shared" si="204"/>
        <v>23576</v>
      </c>
      <c r="AL1086">
        <f t="shared" si="205"/>
        <v>0</v>
      </c>
      <c r="AM1086" s="16" t="e">
        <f t="shared" si="206"/>
        <v>#DIV/0!</v>
      </c>
      <c r="AN1086">
        <f t="shared" si="207"/>
        <v>23576</v>
      </c>
      <c r="AO1086">
        <f t="shared" si="208"/>
        <v>23530</v>
      </c>
      <c r="AP1086">
        <f t="shared" si="200"/>
        <v>23576</v>
      </c>
      <c r="AQ1086">
        <f t="shared" si="209"/>
        <v>46</v>
      </c>
      <c r="AS1086">
        <f t="shared" si="201"/>
        <v>0</v>
      </c>
    </row>
    <row r="1087" spans="1:45">
      <c r="A1087" t="str">
        <f t="shared" si="202"/>
        <v>4117230415</v>
      </c>
      <c r="B1087" t="str">
        <f t="shared" si="203"/>
        <v>41172</v>
      </c>
      <c r="C1087" s="1">
        <v>41172</v>
      </c>
      <c r="D1087">
        <v>30415</v>
      </c>
      <c r="E1087" t="s">
        <v>442</v>
      </c>
      <c r="H1087" t="s">
        <v>607</v>
      </c>
      <c r="V1087"/>
      <c r="AK1087">
        <f t="shared" si="204"/>
        <v>0</v>
      </c>
      <c r="AL1087">
        <f t="shared" si="205"/>
        <v>0</v>
      </c>
      <c r="AM1087" s="16" t="e">
        <f t="shared" si="206"/>
        <v>#DIV/0!</v>
      </c>
      <c r="AN1087">
        <f t="shared" si="207"/>
        <v>0</v>
      </c>
      <c r="AO1087">
        <f t="shared" si="208"/>
        <v>0</v>
      </c>
      <c r="AP1087">
        <f t="shared" si="200"/>
        <v>0</v>
      </c>
      <c r="AQ1087">
        <f t="shared" si="209"/>
        <v>0</v>
      </c>
      <c r="AS1087">
        <f t="shared" si="201"/>
        <v>0</v>
      </c>
    </row>
    <row r="1088" spans="1:45">
      <c r="A1088" t="str">
        <f t="shared" si="202"/>
        <v>4117277207</v>
      </c>
      <c r="B1088" t="str">
        <f t="shared" si="203"/>
        <v>41172</v>
      </c>
      <c r="C1088" s="1">
        <v>41172</v>
      </c>
      <c r="D1088">
        <v>77207</v>
      </c>
      <c r="E1088" t="s">
        <v>619</v>
      </c>
      <c r="H1088" t="s">
        <v>607</v>
      </c>
      <c r="V1088"/>
      <c r="AK1088">
        <f t="shared" si="204"/>
        <v>0</v>
      </c>
      <c r="AL1088">
        <f t="shared" si="205"/>
        <v>0</v>
      </c>
      <c r="AM1088" s="16" t="e">
        <f t="shared" si="206"/>
        <v>#DIV/0!</v>
      </c>
      <c r="AN1088">
        <f t="shared" si="207"/>
        <v>0</v>
      </c>
      <c r="AO1088">
        <f t="shared" si="208"/>
        <v>0</v>
      </c>
      <c r="AP1088">
        <f t="shared" si="200"/>
        <v>0</v>
      </c>
      <c r="AQ1088">
        <f t="shared" si="209"/>
        <v>0</v>
      </c>
      <c r="AS1088">
        <f t="shared" si="201"/>
        <v>0</v>
      </c>
    </row>
    <row r="1089" spans="1:45">
      <c r="A1089" t="str">
        <f t="shared" si="202"/>
        <v>4117230606</v>
      </c>
      <c r="B1089" t="str">
        <f t="shared" si="203"/>
        <v>41172</v>
      </c>
      <c r="C1089" s="1">
        <v>41172</v>
      </c>
      <c r="D1089">
        <v>30606</v>
      </c>
      <c r="E1089" t="s">
        <v>422</v>
      </c>
      <c r="H1089" t="s">
        <v>607</v>
      </c>
      <c r="V1089"/>
      <c r="AK1089">
        <f t="shared" si="204"/>
        <v>0</v>
      </c>
      <c r="AL1089">
        <f t="shared" si="205"/>
        <v>0</v>
      </c>
      <c r="AM1089" s="16" t="e">
        <f t="shared" si="206"/>
        <v>#DIV/0!</v>
      </c>
      <c r="AN1089">
        <f t="shared" si="207"/>
        <v>0</v>
      </c>
      <c r="AO1089">
        <f t="shared" si="208"/>
        <v>0</v>
      </c>
      <c r="AP1089">
        <f t="shared" si="200"/>
        <v>0</v>
      </c>
      <c r="AQ1089">
        <f t="shared" si="209"/>
        <v>0</v>
      </c>
      <c r="AS1089">
        <f t="shared" si="201"/>
        <v>0</v>
      </c>
    </row>
    <row r="1090" spans="1:45">
      <c r="A1090" t="str">
        <f t="shared" si="202"/>
        <v>4117240708</v>
      </c>
      <c r="B1090" t="str">
        <f t="shared" si="203"/>
        <v>41172</v>
      </c>
      <c r="C1090" s="1">
        <v>41172</v>
      </c>
      <c r="D1090">
        <v>40708</v>
      </c>
      <c r="E1090" t="s">
        <v>613</v>
      </c>
      <c r="H1090" t="s">
        <v>607</v>
      </c>
      <c r="V1090"/>
      <c r="AK1090">
        <f t="shared" si="204"/>
        <v>0</v>
      </c>
      <c r="AL1090">
        <f t="shared" si="205"/>
        <v>0</v>
      </c>
      <c r="AM1090" s="16" t="e">
        <f t="shared" si="206"/>
        <v>#DIV/0!</v>
      </c>
      <c r="AN1090">
        <f t="shared" si="207"/>
        <v>0</v>
      </c>
      <c r="AO1090">
        <f t="shared" si="208"/>
        <v>0</v>
      </c>
      <c r="AP1090">
        <f t="shared" si="200"/>
        <v>0</v>
      </c>
      <c r="AQ1090">
        <f t="shared" si="209"/>
        <v>0</v>
      </c>
      <c r="AS1090">
        <f t="shared" si="201"/>
        <v>0</v>
      </c>
    </row>
    <row r="1091" spans="1:45">
      <c r="A1091" t="str">
        <f t="shared" si="202"/>
        <v>4117240228</v>
      </c>
      <c r="B1091" t="str">
        <f t="shared" si="203"/>
        <v>41172</v>
      </c>
      <c r="C1091" s="1">
        <v>41172</v>
      </c>
      <c r="D1091">
        <v>40228</v>
      </c>
      <c r="E1091" t="s">
        <v>261</v>
      </c>
      <c r="H1091" t="s">
        <v>607</v>
      </c>
      <c r="V1091"/>
      <c r="AK1091">
        <f t="shared" si="204"/>
        <v>0</v>
      </c>
      <c r="AL1091">
        <f t="shared" si="205"/>
        <v>0</v>
      </c>
      <c r="AM1091" s="16" t="e">
        <f t="shared" si="206"/>
        <v>#DIV/0!</v>
      </c>
      <c r="AN1091">
        <f t="shared" si="207"/>
        <v>0</v>
      </c>
      <c r="AO1091">
        <f t="shared" si="208"/>
        <v>0</v>
      </c>
      <c r="AP1091">
        <f t="shared" si="200"/>
        <v>0</v>
      </c>
      <c r="AQ1091">
        <f t="shared" si="209"/>
        <v>0</v>
      </c>
      <c r="AS1091">
        <f t="shared" si="201"/>
        <v>0</v>
      </c>
    </row>
    <row r="1092" spans="1:45">
      <c r="A1092" t="str">
        <f t="shared" si="202"/>
        <v>4117230628</v>
      </c>
      <c r="B1092" t="str">
        <f t="shared" si="203"/>
        <v>41172</v>
      </c>
      <c r="C1092" s="1">
        <v>41172</v>
      </c>
      <c r="D1092">
        <v>30628</v>
      </c>
      <c r="E1092" t="s">
        <v>651</v>
      </c>
      <c r="H1092" t="s">
        <v>607</v>
      </c>
      <c r="J1092">
        <v>21</v>
      </c>
      <c r="K1092">
        <v>19970</v>
      </c>
      <c r="L1092">
        <v>708</v>
      </c>
      <c r="O1092">
        <v>5767</v>
      </c>
      <c r="P1092">
        <v>1259</v>
      </c>
      <c r="Q1092">
        <v>21</v>
      </c>
      <c r="S1092">
        <v>8</v>
      </c>
      <c r="V1092"/>
      <c r="AK1092">
        <f t="shared" si="204"/>
        <v>25758</v>
      </c>
      <c r="AL1092">
        <f t="shared" si="205"/>
        <v>0</v>
      </c>
      <c r="AM1092" s="16" t="e">
        <f t="shared" si="206"/>
        <v>#DIV/0!</v>
      </c>
      <c r="AN1092">
        <f t="shared" si="207"/>
        <v>25758</v>
      </c>
      <c r="AO1092">
        <f t="shared" si="208"/>
        <v>25737</v>
      </c>
      <c r="AP1092">
        <f t="shared" ref="AP1092:AP1155" si="210">IF(I1092&gt;0,I1092-X1092,AK1092-X1092)</f>
        <v>25758</v>
      </c>
      <c r="AQ1092">
        <f t="shared" si="209"/>
        <v>21</v>
      </c>
      <c r="AS1092">
        <f t="shared" ref="AS1092:AS1155" si="211">SUM(V1092:AH1092)-X1092</f>
        <v>0</v>
      </c>
    </row>
    <row r="1093" spans="1:45">
      <c r="A1093" t="str">
        <f t="shared" si="202"/>
        <v>4117230587</v>
      </c>
      <c r="B1093" t="str">
        <f t="shared" si="203"/>
        <v>41172</v>
      </c>
      <c r="C1093" s="1">
        <v>41172</v>
      </c>
      <c r="D1093">
        <v>30587</v>
      </c>
      <c r="E1093" t="s">
        <v>408</v>
      </c>
      <c r="H1093" t="s">
        <v>607</v>
      </c>
      <c r="V1093"/>
      <c r="AK1093">
        <f t="shared" si="204"/>
        <v>0</v>
      </c>
      <c r="AL1093">
        <f t="shared" si="205"/>
        <v>0</v>
      </c>
      <c r="AM1093" s="16" t="e">
        <f t="shared" si="206"/>
        <v>#DIV/0!</v>
      </c>
      <c r="AN1093">
        <f t="shared" si="207"/>
        <v>0</v>
      </c>
      <c r="AO1093">
        <f t="shared" si="208"/>
        <v>0</v>
      </c>
      <c r="AP1093">
        <f t="shared" si="210"/>
        <v>0</v>
      </c>
      <c r="AQ1093">
        <f t="shared" si="209"/>
        <v>0</v>
      </c>
      <c r="AS1093">
        <f t="shared" si="211"/>
        <v>0</v>
      </c>
    </row>
    <row r="1094" spans="1:45">
      <c r="A1094" t="str">
        <f t="shared" si="202"/>
        <v>4117230584</v>
      </c>
      <c r="B1094" t="str">
        <f t="shared" si="203"/>
        <v>41172</v>
      </c>
      <c r="C1094" s="1">
        <v>41172</v>
      </c>
      <c r="D1094">
        <v>30584</v>
      </c>
      <c r="E1094" t="s">
        <v>366</v>
      </c>
      <c r="H1094" t="s">
        <v>607</v>
      </c>
      <c r="V1094"/>
      <c r="AK1094">
        <f t="shared" si="204"/>
        <v>0</v>
      </c>
      <c r="AL1094">
        <f t="shared" si="205"/>
        <v>0</v>
      </c>
      <c r="AM1094" s="16" t="e">
        <f t="shared" si="206"/>
        <v>#DIV/0!</v>
      </c>
      <c r="AN1094">
        <f t="shared" si="207"/>
        <v>0</v>
      </c>
      <c r="AO1094">
        <f t="shared" si="208"/>
        <v>0</v>
      </c>
      <c r="AP1094">
        <f t="shared" si="210"/>
        <v>0</v>
      </c>
      <c r="AQ1094">
        <f t="shared" si="209"/>
        <v>0</v>
      </c>
      <c r="AS1094">
        <f t="shared" si="211"/>
        <v>0</v>
      </c>
    </row>
    <row r="1095" spans="1:45">
      <c r="A1095" t="str">
        <f t="shared" si="202"/>
        <v>4117221430</v>
      </c>
      <c r="B1095" t="str">
        <f t="shared" si="203"/>
        <v>41172</v>
      </c>
      <c r="C1095" s="1">
        <v>41172</v>
      </c>
      <c r="D1095">
        <v>21430</v>
      </c>
      <c r="E1095" t="s">
        <v>672</v>
      </c>
      <c r="H1095" t="s">
        <v>607</v>
      </c>
      <c r="V1095"/>
      <c r="AK1095">
        <f t="shared" si="204"/>
        <v>0</v>
      </c>
      <c r="AL1095">
        <f t="shared" si="205"/>
        <v>0</v>
      </c>
      <c r="AM1095" s="16" t="e">
        <f t="shared" si="206"/>
        <v>#DIV/0!</v>
      </c>
      <c r="AN1095">
        <f t="shared" si="207"/>
        <v>0</v>
      </c>
      <c r="AO1095">
        <f t="shared" si="208"/>
        <v>0</v>
      </c>
      <c r="AP1095">
        <f t="shared" si="210"/>
        <v>0</v>
      </c>
      <c r="AQ1095">
        <f t="shared" si="209"/>
        <v>0</v>
      </c>
      <c r="AS1095">
        <f t="shared" si="211"/>
        <v>0</v>
      </c>
    </row>
    <row r="1096" spans="1:45">
      <c r="A1096" t="str">
        <f t="shared" si="202"/>
        <v>4117277145</v>
      </c>
      <c r="B1096" t="str">
        <f t="shared" si="203"/>
        <v>41172</v>
      </c>
      <c r="C1096" s="1">
        <v>41172</v>
      </c>
      <c r="D1096">
        <v>77145</v>
      </c>
      <c r="E1096" t="s">
        <v>637</v>
      </c>
      <c r="H1096" t="s">
        <v>607</v>
      </c>
      <c r="V1096"/>
      <c r="AK1096">
        <f t="shared" si="204"/>
        <v>0</v>
      </c>
      <c r="AL1096">
        <f t="shared" si="205"/>
        <v>0</v>
      </c>
      <c r="AM1096" s="16" t="e">
        <f t="shared" si="206"/>
        <v>#DIV/0!</v>
      </c>
      <c r="AN1096">
        <f t="shared" si="207"/>
        <v>0</v>
      </c>
      <c r="AO1096">
        <f t="shared" si="208"/>
        <v>0</v>
      </c>
      <c r="AP1096">
        <f t="shared" si="210"/>
        <v>0</v>
      </c>
      <c r="AQ1096">
        <f t="shared" si="209"/>
        <v>0</v>
      </c>
      <c r="AS1096">
        <f t="shared" si="211"/>
        <v>0</v>
      </c>
    </row>
    <row r="1097" spans="1:45">
      <c r="A1097" t="str">
        <f t="shared" si="202"/>
        <v>4117230627</v>
      </c>
      <c r="B1097" t="str">
        <f t="shared" si="203"/>
        <v>41172</v>
      </c>
      <c r="C1097" s="1">
        <v>41172</v>
      </c>
      <c r="D1097">
        <v>30627</v>
      </c>
      <c r="E1097" t="s">
        <v>452</v>
      </c>
      <c r="H1097" t="s">
        <v>607</v>
      </c>
      <c r="J1097">
        <v>33</v>
      </c>
      <c r="K1097">
        <v>22576</v>
      </c>
      <c r="L1097">
        <v>594</v>
      </c>
      <c r="O1097">
        <v>1134</v>
      </c>
      <c r="P1097">
        <v>736</v>
      </c>
      <c r="Q1097">
        <v>33</v>
      </c>
      <c r="S1097">
        <v>3</v>
      </c>
      <c r="V1097"/>
      <c r="AK1097">
        <f t="shared" si="204"/>
        <v>23743</v>
      </c>
      <c r="AL1097">
        <f t="shared" si="205"/>
        <v>0</v>
      </c>
      <c r="AM1097" s="16" t="e">
        <f t="shared" si="206"/>
        <v>#DIV/0!</v>
      </c>
      <c r="AN1097">
        <f t="shared" si="207"/>
        <v>23743</v>
      </c>
      <c r="AO1097">
        <f t="shared" si="208"/>
        <v>23710</v>
      </c>
      <c r="AP1097">
        <f t="shared" si="210"/>
        <v>23743</v>
      </c>
      <c r="AQ1097">
        <f t="shared" si="209"/>
        <v>33</v>
      </c>
      <c r="AS1097">
        <f t="shared" si="211"/>
        <v>0</v>
      </c>
    </row>
    <row r="1098" spans="1:45">
      <c r="A1098" t="str">
        <f t="shared" si="202"/>
        <v>4117221525</v>
      </c>
      <c r="B1098" t="str">
        <f t="shared" si="203"/>
        <v>41172</v>
      </c>
      <c r="C1098" s="1">
        <v>41172</v>
      </c>
      <c r="D1098">
        <v>21525</v>
      </c>
      <c r="E1098" t="s">
        <v>507</v>
      </c>
      <c r="H1098" t="s">
        <v>607</v>
      </c>
      <c r="V1098"/>
      <c r="AK1098">
        <f t="shared" si="204"/>
        <v>0</v>
      </c>
      <c r="AL1098">
        <f t="shared" si="205"/>
        <v>0</v>
      </c>
      <c r="AM1098" s="16" t="e">
        <f t="shared" si="206"/>
        <v>#DIV/0!</v>
      </c>
      <c r="AN1098">
        <f t="shared" si="207"/>
        <v>0</v>
      </c>
      <c r="AO1098">
        <f t="shared" si="208"/>
        <v>0</v>
      </c>
      <c r="AP1098">
        <f t="shared" si="210"/>
        <v>0</v>
      </c>
      <c r="AQ1098">
        <f t="shared" si="209"/>
        <v>0</v>
      </c>
      <c r="AS1098">
        <f t="shared" si="211"/>
        <v>0</v>
      </c>
    </row>
    <row r="1099" spans="1:45">
      <c r="A1099" t="str">
        <f t="shared" si="202"/>
        <v>4117220985</v>
      </c>
      <c r="B1099" t="str">
        <f t="shared" si="203"/>
        <v>41172</v>
      </c>
      <c r="C1099" s="1">
        <v>41172</v>
      </c>
      <c r="D1099">
        <v>20985</v>
      </c>
      <c r="E1099" t="s">
        <v>516</v>
      </c>
      <c r="H1099" t="s">
        <v>607</v>
      </c>
      <c r="V1099"/>
      <c r="AK1099">
        <f t="shared" si="204"/>
        <v>0</v>
      </c>
      <c r="AL1099">
        <f t="shared" si="205"/>
        <v>0</v>
      </c>
      <c r="AM1099" s="16" t="e">
        <f t="shared" si="206"/>
        <v>#DIV/0!</v>
      </c>
      <c r="AN1099">
        <f t="shared" si="207"/>
        <v>0</v>
      </c>
      <c r="AO1099">
        <f t="shared" si="208"/>
        <v>0</v>
      </c>
      <c r="AP1099">
        <f t="shared" si="210"/>
        <v>0</v>
      </c>
      <c r="AQ1099">
        <f t="shared" si="209"/>
        <v>0</v>
      </c>
      <c r="AS1099">
        <f t="shared" si="211"/>
        <v>0</v>
      </c>
    </row>
    <row r="1100" spans="1:45">
      <c r="A1100" t="str">
        <f t="shared" si="202"/>
        <v>4117221462</v>
      </c>
      <c r="B1100" t="str">
        <f t="shared" si="203"/>
        <v>41172</v>
      </c>
      <c r="C1100" s="1">
        <v>41172</v>
      </c>
      <c r="D1100">
        <v>21462</v>
      </c>
      <c r="E1100" t="s">
        <v>569</v>
      </c>
      <c r="H1100" t="s">
        <v>607</v>
      </c>
      <c r="V1100"/>
      <c r="AK1100">
        <f t="shared" si="204"/>
        <v>0</v>
      </c>
      <c r="AL1100">
        <f t="shared" si="205"/>
        <v>0</v>
      </c>
      <c r="AM1100" s="16" t="e">
        <f t="shared" si="206"/>
        <v>#DIV/0!</v>
      </c>
      <c r="AN1100">
        <f t="shared" si="207"/>
        <v>0</v>
      </c>
      <c r="AO1100">
        <f t="shared" si="208"/>
        <v>0</v>
      </c>
      <c r="AP1100">
        <f t="shared" si="210"/>
        <v>0</v>
      </c>
      <c r="AQ1100">
        <f t="shared" si="209"/>
        <v>0</v>
      </c>
      <c r="AS1100">
        <f t="shared" si="211"/>
        <v>0</v>
      </c>
    </row>
    <row r="1101" spans="1:45">
      <c r="A1101" t="str">
        <f t="shared" si="202"/>
        <v>4117221466</v>
      </c>
      <c r="B1101" t="str">
        <f t="shared" si="203"/>
        <v>41172</v>
      </c>
      <c r="C1101" s="1">
        <v>41172</v>
      </c>
      <c r="D1101">
        <v>21466</v>
      </c>
      <c r="E1101" t="s">
        <v>568</v>
      </c>
      <c r="H1101" t="s">
        <v>607</v>
      </c>
      <c r="V1101"/>
      <c r="AK1101">
        <f t="shared" si="204"/>
        <v>0</v>
      </c>
      <c r="AL1101">
        <f t="shared" si="205"/>
        <v>0</v>
      </c>
      <c r="AM1101" s="16" t="e">
        <f t="shared" si="206"/>
        <v>#DIV/0!</v>
      </c>
      <c r="AN1101">
        <f t="shared" si="207"/>
        <v>0</v>
      </c>
      <c r="AO1101">
        <f t="shared" si="208"/>
        <v>0</v>
      </c>
      <c r="AP1101">
        <f t="shared" si="210"/>
        <v>0</v>
      </c>
      <c r="AQ1101">
        <f t="shared" si="209"/>
        <v>0</v>
      </c>
      <c r="AS1101">
        <f t="shared" si="211"/>
        <v>0</v>
      </c>
    </row>
    <row r="1102" spans="1:45">
      <c r="A1102" t="str">
        <f t="shared" si="202"/>
        <v>4117230636</v>
      </c>
      <c r="B1102" t="str">
        <f t="shared" si="203"/>
        <v>41172</v>
      </c>
      <c r="C1102" s="1">
        <v>41172</v>
      </c>
      <c r="D1102">
        <v>30636</v>
      </c>
      <c r="E1102" t="s">
        <v>645</v>
      </c>
      <c r="H1102" t="s">
        <v>607</v>
      </c>
      <c r="J1102">
        <v>30</v>
      </c>
      <c r="K1102">
        <v>24833</v>
      </c>
      <c r="L1102">
        <v>754</v>
      </c>
      <c r="O1102">
        <v>653</v>
      </c>
      <c r="P1102">
        <v>875</v>
      </c>
      <c r="Q1102">
        <v>30</v>
      </c>
      <c r="S1102">
        <v>2</v>
      </c>
      <c r="V1102"/>
      <c r="AK1102">
        <f t="shared" si="204"/>
        <v>25516</v>
      </c>
      <c r="AL1102">
        <f t="shared" si="205"/>
        <v>0</v>
      </c>
      <c r="AM1102" s="16" t="e">
        <f t="shared" si="206"/>
        <v>#DIV/0!</v>
      </c>
      <c r="AN1102">
        <f t="shared" si="207"/>
        <v>25516</v>
      </c>
      <c r="AO1102">
        <f t="shared" si="208"/>
        <v>25486</v>
      </c>
      <c r="AP1102">
        <f t="shared" si="210"/>
        <v>25516</v>
      </c>
      <c r="AQ1102">
        <f t="shared" si="209"/>
        <v>30</v>
      </c>
      <c r="AS1102">
        <f t="shared" si="211"/>
        <v>0</v>
      </c>
    </row>
    <row r="1103" spans="1:45">
      <c r="A1103" t="str">
        <f t="shared" si="202"/>
        <v>4117240848</v>
      </c>
      <c r="B1103" t="str">
        <f t="shared" si="203"/>
        <v>41172</v>
      </c>
      <c r="C1103" s="1">
        <v>41172</v>
      </c>
      <c r="D1103">
        <v>40848</v>
      </c>
      <c r="E1103" t="s">
        <v>656</v>
      </c>
      <c r="H1103" t="s">
        <v>607</v>
      </c>
      <c r="V1103"/>
      <c r="AK1103">
        <f t="shared" si="204"/>
        <v>0</v>
      </c>
      <c r="AL1103">
        <f t="shared" si="205"/>
        <v>0</v>
      </c>
      <c r="AM1103" s="16" t="e">
        <f t="shared" si="206"/>
        <v>#DIV/0!</v>
      </c>
      <c r="AN1103">
        <f t="shared" si="207"/>
        <v>0</v>
      </c>
      <c r="AO1103">
        <f t="shared" si="208"/>
        <v>0</v>
      </c>
      <c r="AP1103">
        <f t="shared" si="210"/>
        <v>0</v>
      </c>
      <c r="AQ1103">
        <f t="shared" si="209"/>
        <v>0</v>
      </c>
      <c r="AS1103">
        <f t="shared" si="211"/>
        <v>0</v>
      </c>
    </row>
    <row r="1104" spans="1:45">
      <c r="A1104" t="str">
        <f t="shared" si="202"/>
        <v>4117230439</v>
      </c>
      <c r="B1104" t="str">
        <f t="shared" si="203"/>
        <v>41172</v>
      </c>
      <c r="C1104" s="1">
        <v>41172</v>
      </c>
      <c r="D1104">
        <v>30439</v>
      </c>
      <c r="E1104" t="s">
        <v>74</v>
      </c>
      <c r="H1104" t="s">
        <v>607</v>
      </c>
      <c r="V1104"/>
      <c r="AK1104">
        <f t="shared" si="204"/>
        <v>0</v>
      </c>
      <c r="AL1104">
        <f t="shared" si="205"/>
        <v>0</v>
      </c>
      <c r="AM1104" s="16" t="e">
        <f t="shared" si="206"/>
        <v>#DIV/0!</v>
      </c>
      <c r="AN1104">
        <f t="shared" si="207"/>
        <v>0</v>
      </c>
      <c r="AO1104">
        <f t="shared" si="208"/>
        <v>0</v>
      </c>
      <c r="AP1104">
        <f t="shared" si="210"/>
        <v>0</v>
      </c>
      <c r="AQ1104">
        <f t="shared" si="209"/>
        <v>0</v>
      </c>
      <c r="AS1104">
        <f t="shared" si="211"/>
        <v>0</v>
      </c>
    </row>
    <row r="1105" spans="1:45">
      <c r="A1105" t="str">
        <f t="shared" si="202"/>
        <v>4117277025</v>
      </c>
      <c r="B1105" t="str">
        <f t="shared" si="203"/>
        <v>41172</v>
      </c>
      <c r="C1105" s="1">
        <v>41172</v>
      </c>
      <c r="D1105">
        <v>77025</v>
      </c>
      <c r="E1105" t="s">
        <v>213</v>
      </c>
      <c r="H1105" t="s">
        <v>607</v>
      </c>
      <c r="V1105"/>
      <c r="AK1105">
        <f t="shared" si="204"/>
        <v>0</v>
      </c>
      <c r="AL1105">
        <f t="shared" si="205"/>
        <v>0</v>
      </c>
      <c r="AM1105" s="16" t="e">
        <f t="shared" si="206"/>
        <v>#DIV/0!</v>
      </c>
      <c r="AN1105">
        <f t="shared" si="207"/>
        <v>0</v>
      </c>
      <c r="AO1105">
        <f t="shared" si="208"/>
        <v>0</v>
      </c>
      <c r="AP1105">
        <f t="shared" si="210"/>
        <v>0</v>
      </c>
      <c r="AQ1105">
        <f t="shared" si="209"/>
        <v>0</v>
      </c>
      <c r="AS1105">
        <f t="shared" si="211"/>
        <v>0</v>
      </c>
    </row>
    <row r="1106" spans="1:45">
      <c r="A1106" t="str">
        <f t="shared" si="202"/>
        <v>4117230639</v>
      </c>
      <c r="B1106" t="str">
        <f t="shared" si="203"/>
        <v>41172</v>
      </c>
      <c r="C1106" s="1">
        <v>41172</v>
      </c>
      <c r="D1106">
        <v>30639</v>
      </c>
      <c r="E1106" t="s">
        <v>665</v>
      </c>
      <c r="H1106" t="s">
        <v>607</v>
      </c>
      <c r="J1106">
        <v>41</v>
      </c>
      <c r="K1106">
        <v>24442</v>
      </c>
      <c r="L1106">
        <v>1451</v>
      </c>
      <c r="O1106">
        <v>1003</v>
      </c>
      <c r="P1106">
        <v>656</v>
      </c>
      <c r="Q1106">
        <v>41</v>
      </c>
      <c r="S1106">
        <v>3</v>
      </c>
      <c r="V1106"/>
      <c r="AK1106">
        <f t="shared" si="204"/>
        <v>25486</v>
      </c>
      <c r="AL1106">
        <f t="shared" si="205"/>
        <v>0</v>
      </c>
      <c r="AM1106" s="16" t="e">
        <f t="shared" si="206"/>
        <v>#DIV/0!</v>
      </c>
      <c r="AN1106">
        <f t="shared" si="207"/>
        <v>25486</v>
      </c>
      <c r="AO1106">
        <f t="shared" si="208"/>
        <v>25445</v>
      </c>
      <c r="AP1106">
        <f t="shared" si="210"/>
        <v>25486</v>
      </c>
      <c r="AQ1106">
        <f t="shared" si="209"/>
        <v>41</v>
      </c>
      <c r="AS1106">
        <f t="shared" si="211"/>
        <v>0</v>
      </c>
    </row>
    <row r="1107" spans="1:45">
      <c r="A1107" t="str">
        <f t="shared" si="202"/>
        <v>4117230632</v>
      </c>
      <c r="B1107" t="str">
        <f t="shared" si="203"/>
        <v>41172</v>
      </c>
      <c r="C1107" s="1">
        <v>41172</v>
      </c>
      <c r="D1107">
        <v>30632</v>
      </c>
      <c r="E1107" t="s">
        <v>684</v>
      </c>
      <c r="H1107" t="s">
        <v>607</v>
      </c>
      <c r="J1107">
        <v>29</v>
      </c>
      <c r="K1107">
        <v>22498</v>
      </c>
      <c r="L1107">
        <v>217</v>
      </c>
      <c r="O1107">
        <v>1191</v>
      </c>
      <c r="P1107">
        <v>824</v>
      </c>
      <c r="Q1107">
        <v>29</v>
      </c>
      <c r="S1107">
        <v>1</v>
      </c>
      <c r="V1107"/>
      <c r="AK1107">
        <f t="shared" si="204"/>
        <v>23718</v>
      </c>
      <c r="AL1107">
        <f t="shared" si="205"/>
        <v>0</v>
      </c>
      <c r="AM1107" s="16" t="e">
        <f t="shared" si="206"/>
        <v>#DIV/0!</v>
      </c>
      <c r="AN1107">
        <f t="shared" si="207"/>
        <v>23718</v>
      </c>
      <c r="AO1107">
        <f t="shared" si="208"/>
        <v>23689</v>
      </c>
      <c r="AP1107">
        <f t="shared" si="210"/>
        <v>23718</v>
      </c>
      <c r="AQ1107">
        <f t="shared" si="209"/>
        <v>29</v>
      </c>
      <c r="AS1107">
        <f t="shared" si="211"/>
        <v>0</v>
      </c>
    </row>
    <row r="1108" spans="1:45">
      <c r="A1108" t="str">
        <f t="shared" si="202"/>
        <v>4117230624</v>
      </c>
      <c r="B1108" t="str">
        <f t="shared" si="203"/>
        <v>41172</v>
      </c>
      <c r="C1108" s="1">
        <v>41172</v>
      </c>
      <c r="D1108">
        <v>30624</v>
      </c>
      <c r="E1108" t="s">
        <v>664</v>
      </c>
      <c r="H1108" t="s">
        <v>607</v>
      </c>
      <c r="J1108">
        <v>45</v>
      </c>
      <c r="K1108">
        <v>26095</v>
      </c>
      <c r="L1108">
        <v>1184</v>
      </c>
      <c r="O1108">
        <v>244</v>
      </c>
      <c r="P1108">
        <v>612</v>
      </c>
      <c r="Q1108">
        <v>45</v>
      </c>
      <c r="S1108">
        <v>2</v>
      </c>
      <c r="V1108"/>
      <c r="AK1108">
        <f t="shared" si="204"/>
        <v>26384</v>
      </c>
      <c r="AL1108">
        <f t="shared" si="205"/>
        <v>0</v>
      </c>
      <c r="AM1108" s="16" t="e">
        <f t="shared" si="206"/>
        <v>#DIV/0!</v>
      </c>
      <c r="AN1108">
        <f t="shared" si="207"/>
        <v>26384</v>
      </c>
      <c r="AO1108">
        <f t="shared" si="208"/>
        <v>26339</v>
      </c>
      <c r="AP1108">
        <f t="shared" si="210"/>
        <v>26384</v>
      </c>
      <c r="AQ1108">
        <f t="shared" si="209"/>
        <v>45</v>
      </c>
      <c r="AS1108">
        <f t="shared" si="211"/>
        <v>0</v>
      </c>
    </row>
    <row r="1109" spans="1:45">
      <c r="A1109" t="str">
        <f t="shared" si="202"/>
        <v>4117230442</v>
      </c>
      <c r="B1109" t="str">
        <f t="shared" si="203"/>
        <v>41172</v>
      </c>
      <c r="C1109" s="1">
        <v>41172</v>
      </c>
      <c r="D1109">
        <v>30442</v>
      </c>
      <c r="E1109" t="s">
        <v>390</v>
      </c>
      <c r="H1109" t="s">
        <v>607</v>
      </c>
      <c r="V1109"/>
      <c r="AK1109">
        <f t="shared" si="204"/>
        <v>0</v>
      </c>
      <c r="AL1109">
        <f t="shared" si="205"/>
        <v>0</v>
      </c>
      <c r="AM1109" s="16" t="e">
        <f t="shared" si="206"/>
        <v>#DIV/0!</v>
      </c>
      <c r="AN1109">
        <f t="shared" si="207"/>
        <v>0</v>
      </c>
      <c r="AO1109">
        <f t="shared" si="208"/>
        <v>0</v>
      </c>
      <c r="AP1109">
        <f t="shared" si="210"/>
        <v>0</v>
      </c>
      <c r="AQ1109">
        <f t="shared" si="209"/>
        <v>0</v>
      </c>
      <c r="AS1109">
        <f t="shared" si="211"/>
        <v>0</v>
      </c>
    </row>
    <row r="1110" spans="1:45">
      <c r="A1110" t="str">
        <f t="shared" si="202"/>
        <v>4117240955</v>
      </c>
      <c r="B1110" t="str">
        <f t="shared" si="203"/>
        <v>41172</v>
      </c>
      <c r="C1110" s="1">
        <v>41172</v>
      </c>
      <c r="D1110">
        <v>40955</v>
      </c>
      <c r="E1110" t="s">
        <v>646</v>
      </c>
      <c r="H1110" t="s">
        <v>607</v>
      </c>
      <c r="V1110"/>
      <c r="AK1110">
        <f t="shared" si="204"/>
        <v>0</v>
      </c>
      <c r="AL1110">
        <f t="shared" si="205"/>
        <v>0</v>
      </c>
      <c r="AM1110" s="16" t="e">
        <f t="shared" si="206"/>
        <v>#DIV/0!</v>
      </c>
      <c r="AN1110">
        <f t="shared" si="207"/>
        <v>0</v>
      </c>
      <c r="AO1110">
        <f t="shared" si="208"/>
        <v>0</v>
      </c>
      <c r="AP1110">
        <f t="shared" si="210"/>
        <v>0</v>
      </c>
      <c r="AQ1110">
        <f t="shared" si="209"/>
        <v>0</v>
      </c>
      <c r="AS1110">
        <f t="shared" si="211"/>
        <v>0</v>
      </c>
    </row>
    <row r="1111" spans="1:45">
      <c r="A1111" t="str">
        <f t="shared" si="202"/>
        <v>4117230290</v>
      </c>
      <c r="B1111" t="str">
        <f t="shared" si="203"/>
        <v>41172</v>
      </c>
      <c r="C1111" s="1">
        <v>41172</v>
      </c>
      <c r="D1111">
        <v>30290</v>
      </c>
      <c r="E1111" t="s">
        <v>679</v>
      </c>
      <c r="H1111" t="s">
        <v>607</v>
      </c>
      <c r="V1111"/>
      <c r="AK1111">
        <f t="shared" si="204"/>
        <v>0</v>
      </c>
      <c r="AL1111">
        <f t="shared" si="205"/>
        <v>0</v>
      </c>
      <c r="AM1111" s="16" t="e">
        <f t="shared" si="206"/>
        <v>#DIV/0!</v>
      </c>
      <c r="AN1111">
        <f t="shared" si="207"/>
        <v>0</v>
      </c>
      <c r="AO1111">
        <f t="shared" si="208"/>
        <v>0</v>
      </c>
      <c r="AP1111">
        <f t="shared" si="210"/>
        <v>0</v>
      </c>
      <c r="AQ1111">
        <f t="shared" si="209"/>
        <v>0</v>
      </c>
      <c r="AS1111">
        <f t="shared" si="211"/>
        <v>0</v>
      </c>
    </row>
    <row r="1112" spans="1:45">
      <c r="A1112" t="str">
        <f t="shared" si="202"/>
        <v>4117230635</v>
      </c>
      <c r="B1112" t="str">
        <f t="shared" si="203"/>
        <v>41172</v>
      </c>
      <c r="C1112" s="1">
        <v>41172</v>
      </c>
      <c r="D1112">
        <v>30635</v>
      </c>
      <c r="E1112" t="s">
        <v>660</v>
      </c>
      <c r="H1112" t="s">
        <v>607</v>
      </c>
      <c r="J1112">
        <v>39</v>
      </c>
      <c r="K1112">
        <v>20176</v>
      </c>
      <c r="L1112">
        <v>328</v>
      </c>
      <c r="O1112">
        <v>6393</v>
      </c>
      <c r="P1112">
        <v>690</v>
      </c>
      <c r="Q1112">
        <v>39</v>
      </c>
      <c r="S1112">
        <v>26</v>
      </c>
      <c r="V1112"/>
      <c r="AK1112">
        <f t="shared" si="204"/>
        <v>26608</v>
      </c>
      <c r="AL1112">
        <f t="shared" si="205"/>
        <v>0</v>
      </c>
      <c r="AM1112" s="16" t="e">
        <f t="shared" si="206"/>
        <v>#DIV/0!</v>
      </c>
      <c r="AN1112">
        <f t="shared" si="207"/>
        <v>26608</v>
      </c>
      <c r="AO1112">
        <f t="shared" si="208"/>
        <v>26569</v>
      </c>
      <c r="AP1112">
        <f t="shared" si="210"/>
        <v>26608</v>
      </c>
      <c r="AQ1112">
        <f t="shared" si="209"/>
        <v>39</v>
      </c>
      <c r="AS1112">
        <f t="shared" si="211"/>
        <v>0</v>
      </c>
    </row>
    <row r="1113" spans="1:45">
      <c r="A1113" t="str">
        <f t="shared" si="202"/>
        <v>4117230602</v>
      </c>
      <c r="B1113" t="str">
        <f t="shared" si="203"/>
        <v>41172</v>
      </c>
      <c r="C1113" s="1">
        <v>41172</v>
      </c>
      <c r="D1113">
        <v>30602</v>
      </c>
      <c r="E1113" t="s">
        <v>77</v>
      </c>
      <c r="H1113" t="s">
        <v>607</v>
      </c>
      <c r="V1113"/>
      <c r="AK1113">
        <f t="shared" si="204"/>
        <v>0</v>
      </c>
      <c r="AL1113">
        <f t="shared" si="205"/>
        <v>0</v>
      </c>
      <c r="AM1113" s="16" t="e">
        <f t="shared" si="206"/>
        <v>#DIV/0!</v>
      </c>
      <c r="AN1113">
        <f t="shared" si="207"/>
        <v>0</v>
      </c>
      <c r="AO1113">
        <f t="shared" si="208"/>
        <v>0</v>
      </c>
      <c r="AP1113">
        <f t="shared" si="210"/>
        <v>0</v>
      </c>
      <c r="AQ1113">
        <f t="shared" si="209"/>
        <v>0</v>
      </c>
      <c r="AS1113">
        <f t="shared" si="211"/>
        <v>0</v>
      </c>
    </row>
    <row r="1114" spans="1:45">
      <c r="A1114" t="str">
        <f t="shared" si="202"/>
        <v>4117230621</v>
      </c>
      <c r="B1114" t="str">
        <f t="shared" si="203"/>
        <v>41172</v>
      </c>
      <c r="C1114" s="1">
        <v>41172</v>
      </c>
      <c r="D1114">
        <v>30621</v>
      </c>
      <c r="E1114" t="s">
        <v>640</v>
      </c>
      <c r="H1114" t="s">
        <v>607</v>
      </c>
      <c r="J1114">
        <v>34</v>
      </c>
      <c r="K1114">
        <v>19213</v>
      </c>
      <c r="L1114">
        <v>2217</v>
      </c>
      <c r="O1114">
        <v>1653</v>
      </c>
      <c r="P1114">
        <v>679</v>
      </c>
      <c r="Q1114">
        <v>34</v>
      </c>
      <c r="S1114">
        <v>8</v>
      </c>
      <c r="V1114"/>
      <c r="AK1114">
        <f t="shared" si="204"/>
        <v>20900</v>
      </c>
      <c r="AL1114">
        <f t="shared" si="205"/>
        <v>0</v>
      </c>
      <c r="AM1114" s="16" t="e">
        <f t="shared" si="206"/>
        <v>#DIV/0!</v>
      </c>
      <c r="AN1114">
        <f t="shared" si="207"/>
        <v>20900</v>
      </c>
      <c r="AO1114">
        <f t="shared" si="208"/>
        <v>20866</v>
      </c>
      <c r="AP1114">
        <f t="shared" si="210"/>
        <v>20900</v>
      </c>
      <c r="AQ1114">
        <f t="shared" si="209"/>
        <v>34</v>
      </c>
      <c r="AS1114">
        <f t="shared" si="211"/>
        <v>0</v>
      </c>
    </row>
    <row r="1115" spans="1:45">
      <c r="A1115" t="str">
        <f t="shared" si="202"/>
        <v>4117230625</v>
      </c>
      <c r="B1115" t="str">
        <f t="shared" si="203"/>
        <v>41172</v>
      </c>
      <c r="C1115" s="1">
        <v>41172</v>
      </c>
      <c r="D1115">
        <v>30625</v>
      </c>
      <c r="E1115" t="s">
        <v>622</v>
      </c>
      <c r="H1115" t="s">
        <v>607</v>
      </c>
      <c r="J1115">
        <v>40</v>
      </c>
      <c r="K1115">
        <v>22674</v>
      </c>
      <c r="L1115">
        <v>749</v>
      </c>
      <c r="O1115">
        <v>2703</v>
      </c>
      <c r="P1115">
        <v>653</v>
      </c>
      <c r="Q1115">
        <v>40</v>
      </c>
      <c r="S1115">
        <v>16</v>
      </c>
      <c r="V1115"/>
      <c r="AK1115">
        <f t="shared" si="204"/>
        <v>25417</v>
      </c>
      <c r="AL1115">
        <f t="shared" si="205"/>
        <v>0</v>
      </c>
      <c r="AM1115" s="16" t="e">
        <f t="shared" si="206"/>
        <v>#DIV/0!</v>
      </c>
      <c r="AN1115">
        <f t="shared" si="207"/>
        <v>25417</v>
      </c>
      <c r="AO1115">
        <f t="shared" si="208"/>
        <v>25377</v>
      </c>
      <c r="AP1115">
        <f t="shared" si="210"/>
        <v>25417</v>
      </c>
      <c r="AQ1115">
        <f t="shared" si="209"/>
        <v>40</v>
      </c>
      <c r="AS1115">
        <f t="shared" si="211"/>
        <v>0</v>
      </c>
    </row>
    <row r="1116" spans="1:45">
      <c r="A1116" t="str">
        <f t="shared" ref="A1116:A1179" si="212">C1116&amp;D1116</f>
        <v>4117240766</v>
      </c>
      <c r="B1116" t="str">
        <f t="shared" ref="B1116:B1179" si="213">TRIM(C1116&amp;G1116)</f>
        <v>41172</v>
      </c>
      <c r="C1116" s="1">
        <v>41172</v>
      </c>
      <c r="D1116">
        <v>40766</v>
      </c>
      <c r="E1116" t="s">
        <v>280</v>
      </c>
      <c r="H1116" t="s">
        <v>607</v>
      </c>
      <c r="V1116"/>
      <c r="AK1116">
        <f t="shared" si="204"/>
        <v>0</v>
      </c>
      <c r="AL1116">
        <f t="shared" si="205"/>
        <v>0</v>
      </c>
      <c r="AM1116" s="16" t="e">
        <f t="shared" si="206"/>
        <v>#DIV/0!</v>
      </c>
      <c r="AN1116">
        <f t="shared" si="207"/>
        <v>0</v>
      </c>
      <c r="AO1116">
        <f t="shared" si="208"/>
        <v>0</v>
      </c>
      <c r="AP1116">
        <f t="shared" si="210"/>
        <v>0</v>
      </c>
      <c r="AQ1116">
        <f t="shared" si="209"/>
        <v>0</v>
      </c>
      <c r="AS1116">
        <f t="shared" si="211"/>
        <v>0</v>
      </c>
    </row>
    <row r="1117" spans="1:45">
      <c r="A1117" t="str">
        <f t="shared" si="212"/>
        <v>4117140943</v>
      </c>
      <c r="B1117" t="str">
        <f t="shared" si="213"/>
        <v>41171ES English</v>
      </c>
      <c r="C1117" s="1">
        <v>41171</v>
      </c>
      <c r="D1117">
        <v>40943</v>
      </c>
      <c r="E1117" t="s">
        <v>199</v>
      </c>
      <c r="F1117" t="s">
        <v>33</v>
      </c>
      <c r="G1117" t="s">
        <v>34</v>
      </c>
      <c r="H1117" t="s">
        <v>195</v>
      </c>
      <c r="I1117">
        <v>30633</v>
      </c>
      <c r="J1117">
        <v>82</v>
      </c>
      <c r="K1117">
        <v>22282</v>
      </c>
      <c r="L1117">
        <v>1189</v>
      </c>
      <c r="N1117">
        <v>1185</v>
      </c>
      <c r="O1117">
        <v>2334</v>
      </c>
      <c r="P1117">
        <v>315</v>
      </c>
      <c r="Q1117">
        <v>82</v>
      </c>
      <c r="R1117">
        <v>522</v>
      </c>
      <c r="S1117">
        <v>7</v>
      </c>
      <c r="V1117">
        <v>25</v>
      </c>
      <c r="W1117">
        <v>1690</v>
      </c>
      <c r="X1117">
        <v>1722</v>
      </c>
      <c r="Y1117">
        <v>797</v>
      </c>
      <c r="AI1117">
        <v>8</v>
      </c>
      <c r="AK1117">
        <f t="shared" si="204"/>
        <v>30639</v>
      </c>
      <c r="AL1117">
        <f t="shared" si="205"/>
        <v>0</v>
      </c>
      <c r="AM1117" s="16">
        <f t="shared" si="206"/>
        <v>0</v>
      </c>
      <c r="AN1117">
        <f t="shared" si="207"/>
        <v>26405</v>
      </c>
      <c r="AO1117">
        <f t="shared" si="208"/>
        <v>25801</v>
      </c>
      <c r="AP1117">
        <f t="shared" si="210"/>
        <v>28911</v>
      </c>
      <c r="AQ1117">
        <f t="shared" si="209"/>
        <v>604</v>
      </c>
      <c r="AS1117">
        <f t="shared" si="211"/>
        <v>2512</v>
      </c>
    </row>
    <row r="1118" spans="1:45">
      <c r="A1118" t="str">
        <f t="shared" si="212"/>
        <v>4117140716</v>
      </c>
      <c r="B1118" t="str">
        <f t="shared" si="213"/>
        <v>41171ES English</v>
      </c>
      <c r="C1118" s="1">
        <v>41171</v>
      </c>
      <c r="D1118">
        <v>40716</v>
      </c>
      <c r="E1118" t="s">
        <v>610</v>
      </c>
      <c r="F1118" t="s">
        <v>33</v>
      </c>
      <c r="G1118" t="s">
        <v>34</v>
      </c>
      <c r="H1118" t="s">
        <v>195</v>
      </c>
      <c r="I1118">
        <v>36005</v>
      </c>
      <c r="J1118">
        <v>40</v>
      </c>
      <c r="K1118">
        <v>21454</v>
      </c>
      <c r="L1118">
        <v>637</v>
      </c>
      <c r="N1118">
        <v>968</v>
      </c>
      <c r="O1118">
        <v>5148</v>
      </c>
      <c r="P1118">
        <v>681</v>
      </c>
      <c r="Q1118">
        <v>41</v>
      </c>
      <c r="R1118">
        <v>180</v>
      </c>
      <c r="S1118">
        <v>10</v>
      </c>
      <c r="V1118">
        <v>56</v>
      </c>
      <c r="W1118">
        <v>1829</v>
      </c>
      <c r="X1118">
        <v>1856</v>
      </c>
      <c r="Y1118">
        <v>220</v>
      </c>
      <c r="AC1118">
        <v>3761</v>
      </c>
      <c r="AI1118">
        <v>9.5</v>
      </c>
      <c r="AK1118">
        <f t="shared" si="204"/>
        <v>35513</v>
      </c>
      <c r="AL1118">
        <f t="shared" si="205"/>
        <v>492</v>
      </c>
      <c r="AM1118" s="16">
        <f t="shared" si="206"/>
        <v>1.3664768782113595E-2</v>
      </c>
      <c r="AN1118">
        <f t="shared" si="207"/>
        <v>27791</v>
      </c>
      <c r="AO1118">
        <f t="shared" si="208"/>
        <v>27570</v>
      </c>
      <c r="AP1118">
        <f t="shared" si="210"/>
        <v>34149</v>
      </c>
      <c r="AQ1118">
        <f t="shared" si="209"/>
        <v>221</v>
      </c>
      <c r="AS1118">
        <f t="shared" si="211"/>
        <v>5866</v>
      </c>
    </row>
    <row r="1119" spans="1:45">
      <c r="A1119" t="str">
        <f t="shared" si="212"/>
        <v>4117140281</v>
      </c>
      <c r="B1119" t="str">
        <f t="shared" si="213"/>
        <v>41171ES English</v>
      </c>
      <c r="C1119" s="1">
        <v>41171</v>
      </c>
      <c r="D1119">
        <v>40281</v>
      </c>
      <c r="E1119" t="s">
        <v>203</v>
      </c>
      <c r="F1119" t="s">
        <v>33</v>
      </c>
      <c r="G1119" t="s">
        <v>34</v>
      </c>
      <c r="H1119" t="s">
        <v>195</v>
      </c>
      <c r="I1119">
        <v>31094</v>
      </c>
      <c r="J1119">
        <v>47</v>
      </c>
      <c r="K1119">
        <v>15838</v>
      </c>
      <c r="L1119">
        <v>491</v>
      </c>
      <c r="N1119">
        <v>550</v>
      </c>
      <c r="O1119">
        <v>10749</v>
      </c>
      <c r="P1119">
        <v>576</v>
      </c>
      <c r="Q1119">
        <v>47</v>
      </c>
      <c r="R1119">
        <v>209</v>
      </c>
      <c r="S1119">
        <v>39</v>
      </c>
      <c r="V1119">
        <v>12</v>
      </c>
      <c r="W1119">
        <v>1722</v>
      </c>
      <c r="X1119">
        <v>1815</v>
      </c>
      <c r="Y1119">
        <v>150</v>
      </c>
      <c r="AI1119">
        <v>8.1</v>
      </c>
      <c r="AK1119">
        <f t="shared" si="204"/>
        <v>31092</v>
      </c>
      <c r="AL1119">
        <f t="shared" si="205"/>
        <v>2</v>
      </c>
      <c r="AM1119" s="16">
        <f t="shared" si="206"/>
        <v>6.4321090885701427E-5</v>
      </c>
      <c r="AN1119">
        <f t="shared" si="207"/>
        <v>27393</v>
      </c>
      <c r="AO1119">
        <f t="shared" si="208"/>
        <v>27137</v>
      </c>
      <c r="AP1119">
        <f t="shared" si="210"/>
        <v>29279</v>
      </c>
      <c r="AQ1119">
        <f t="shared" si="209"/>
        <v>256</v>
      </c>
      <c r="AS1119">
        <f t="shared" si="211"/>
        <v>1884</v>
      </c>
    </row>
    <row r="1120" spans="1:45">
      <c r="A1120" t="str">
        <f t="shared" si="212"/>
        <v>4117140976</v>
      </c>
      <c r="B1120" t="str">
        <f t="shared" si="213"/>
        <v>41171ES English</v>
      </c>
      <c r="C1120" s="1">
        <v>41171</v>
      </c>
      <c r="D1120">
        <v>40976</v>
      </c>
      <c r="E1120" t="s">
        <v>196</v>
      </c>
      <c r="F1120" t="s">
        <v>33</v>
      </c>
      <c r="G1120" t="s">
        <v>34</v>
      </c>
      <c r="H1120" t="s">
        <v>195</v>
      </c>
      <c r="I1120">
        <v>37884</v>
      </c>
      <c r="J1120">
        <v>46</v>
      </c>
      <c r="K1120">
        <v>26239</v>
      </c>
      <c r="L1120">
        <v>224</v>
      </c>
      <c r="N1120">
        <v>220</v>
      </c>
      <c r="O1120">
        <v>4287</v>
      </c>
      <c r="P1120">
        <v>668</v>
      </c>
      <c r="Q1120">
        <v>46</v>
      </c>
      <c r="R1120">
        <v>1429</v>
      </c>
      <c r="S1120">
        <v>11</v>
      </c>
      <c r="V1120">
        <v>241</v>
      </c>
      <c r="W1120">
        <v>1675</v>
      </c>
      <c r="X1120">
        <v>1729</v>
      </c>
      <c r="Y1120">
        <v>225</v>
      </c>
      <c r="Z1120">
        <v>1791</v>
      </c>
      <c r="AI1120">
        <v>10</v>
      </c>
      <c r="AK1120">
        <f t="shared" si="204"/>
        <v>37882</v>
      </c>
      <c r="AL1120">
        <f t="shared" si="205"/>
        <v>2</v>
      </c>
      <c r="AM1120" s="16">
        <f t="shared" si="206"/>
        <v>5.2792735719564988E-5</v>
      </c>
      <c r="AN1120">
        <f t="shared" si="207"/>
        <v>32221</v>
      </c>
      <c r="AO1120">
        <f t="shared" si="208"/>
        <v>30746</v>
      </c>
      <c r="AP1120">
        <f t="shared" si="210"/>
        <v>36155</v>
      </c>
      <c r="AQ1120">
        <f t="shared" si="209"/>
        <v>1475</v>
      </c>
      <c r="AS1120">
        <f t="shared" si="211"/>
        <v>3932</v>
      </c>
    </row>
    <row r="1121" spans="1:45">
      <c r="A1121" t="str">
        <f t="shared" si="212"/>
        <v>4117140955</v>
      </c>
      <c r="B1121" t="str">
        <f t="shared" si="213"/>
        <v>41171ES English</v>
      </c>
      <c r="C1121" s="1">
        <v>41171</v>
      </c>
      <c r="D1121">
        <v>40955</v>
      </c>
      <c r="E1121" t="s">
        <v>646</v>
      </c>
      <c r="F1121" t="s">
        <v>33</v>
      </c>
      <c r="G1121" t="s">
        <v>34</v>
      </c>
      <c r="H1121" t="s">
        <v>195</v>
      </c>
      <c r="I1121">
        <v>30869</v>
      </c>
      <c r="J1121">
        <v>53</v>
      </c>
      <c r="K1121">
        <v>21967</v>
      </c>
      <c r="L1121">
        <v>858</v>
      </c>
      <c r="N1121">
        <v>890</v>
      </c>
      <c r="O1121">
        <v>3621</v>
      </c>
      <c r="P1121">
        <v>499</v>
      </c>
      <c r="Q1121">
        <v>53</v>
      </c>
      <c r="R1121">
        <v>30</v>
      </c>
      <c r="S1121">
        <v>22</v>
      </c>
      <c r="V1121">
        <v>19</v>
      </c>
      <c r="W1121">
        <v>1824</v>
      </c>
      <c r="X1121">
        <v>1804</v>
      </c>
      <c r="AC1121">
        <v>671</v>
      </c>
      <c r="AI1121">
        <v>8.1</v>
      </c>
      <c r="AK1121">
        <f t="shared" si="204"/>
        <v>30879</v>
      </c>
      <c r="AL1121">
        <f t="shared" si="205"/>
        <v>0</v>
      </c>
      <c r="AM1121" s="16">
        <f t="shared" si="206"/>
        <v>0</v>
      </c>
      <c r="AN1121">
        <f t="shared" si="207"/>
        <v>26561</v>
      </c>
      <c r="AO1121">
        <f t="shared" si="208"/>
        <v>26478</v>
      </c>
      <c r="AP1121">
        <f t="shared" si="210"/>
        <v>29065</v>
      </c>
      <c r="AQ1121">
        <f t="shared" si="209"/>
        <v>83</v>
      </c>
      <c r="AS1121">
        <f t="shared" si="211"/>
        <v>2514</v>
      </c>
    </row>
    <row r="1122" spans="1:45">
      <c r="A1122" t="str">
        <f t="shared" si="212"/>
        <v>4117140952</v>
      </c>
      <c r="B1122" t="str">
        <f t="shared" si="213"/>
        <v>41171ES English</v>
      </c>
      <c r="C1122" s="1">
        <v>41171</v>
      </c>
      <c r="D1122">
        <v>40952</v>
      </c>
      <c r="E1122" t="s">
        <v>198</v>
      </c>
      <c r="F1122" t="s">
        <v>33</v>
      </c>
      <c r="G1122" t="s">
        <v>34</v>
      </c>
      <c r="H1122" t="s">
        <v>195</v>
      </c>
      <c r="I1122">
        <v>31014</v>
      </c>
      <c r="J1122">
        <v>49</v>
      </c>
      <c r="K1122">
        <v>21864</v>
      </c>
      <c r="L1122">
        <v>1029</v>
      </c>
      <c r="N1122">
        <v>1024</v>
      </c>
      <c r="O1122">
        <v>4447</v>
      </c>
      <c r="P1122">
        <v>558</v>
      </c>
      <c r="Q1122">
        <v>49</v>
      </c>
      <c r="R1122">
        <v>29</v>
      </c>
      <c r="S1122">
        <v>14</v>
      </c>
      <c r="V1122">
        <v>12</v>
      </c>
      <c r="W1122">
        <v>1757</v>
      </c>
      <c r="X1122">
        <v>1832</v>
      </c>
      <c r="AI1122">
        <v>8.1</v>
      </c>
      <c r="AK1122">
        <f t="shared" si="204"/>
        <v>31014</v>
      </c>
      <c r="AL1122">
        <f t="shared" si="205"/>
        <v>0</v>
      </c>
      <c r="AM1122" s="16">
        <f t="shared" si="206"/>
        <v>0</v>
      </c>
      <c r="AN1122">
        <f t="shared" si="207"/>
        <v>27413</v>
      </c>
      <c r="AO1122">
        <f t="shared" si="208"/>
        <v>27335</v>
      </c>
      <c r="AP1122">
        <f t="shared" si="210"/>
        <v>29182</v>
      </c>
      <c r="AQ1122">
        <f t="shared" si="209"/>
        <v>78</v>
      </c>
      <c r="AS1122">
        <f t="shared" si="211"/>
        <v>1769</v>
      </c>
    </row>
    <row r="1123" spans="1:45">
      <c r="A1123" t="str">
        <f t="shared" si="212"/>
        <v>4117140693</v>
      </c>
      <c r="B1123" t="str">
        <f t="shared" si="213"/>
        <v>41171ES English</v>
      </c>
      <c r="C1123" s="1">
        <v>41171</v>
      </c>
      <c r="D1123">
        <v>40693</v>
      </c>
      <c r="E1123" t="s">
        <v>201</v>
      </c>
      <c r="F1123" t="s">
        <v>33</v>
      </c>
      <c r="G1123" t="s">
        <v>34</v>
      </c>
      <c r="H1123" t="s">
        <v>195</v>
      </c>
      <c r="I1123">
        <v>30637</v>
      </c>
      <c r="J1123">
        <v>50</v>
      </c>
      <c r="K1123">
        <v>20625</v>
      </c>
      <c r="L1123">
        <v>886</v>
      </c>
      <c r="N1123">
        <v>930</v>
      </c>
      <c r="O1123">
        <v>4469</v>
      </c>
      <c r="P1123">
        <v>520</v>
      </c>
      <c r="Q1123">
        <v>50</v>
      </c>
      <c r="R1123">
        <v>324</v>
      </c>
      <c r="S1123">
        <v>12</v>
      </c>
      <c r="V1123">
        <v>197</v>
      </c>
      <c r="W1123">
        <v>1853</v>
      </c>
      <c r="X1123">
        <v>1747</v>
      </c>
      <c r="Y1123">
        <v>439</v>
      </c>
      <c r="AI1123">
        <v>8</v>
      </c>
      <c r="AK1123">
        <f t="shared" si="204"/>
        <v>30634</v>
      </c>
      <c r="AL1123">
        <f t="shared" si="205"/>
        <v>3</v>
      </c>
      <c r="AM1123" s="16">
        <f t="shared" si="206"/>
        <v>9.7920814701178317E-5</v>
      </c>
      <c r="AN1123">
        <f t="shared" si="207"/>
        <v>26398</v>
      </c>
      <c r="AO1123">
        <f t="shared" si="208"/>
        <v>26024</v>
      </c>
      <c r="AP1123">
        <f t="shared" si="210"/>
        <v>28890</v>
      </c>
      <c r="AQ1123">
        <f t="shared" si="209"/>
        <v>374</v>
      </c>
      <c r="AS1123">
        <f t="shared" si="211"/>
        <v>2489</v>
      </c>
    </row>
    <row r="1124" spans="1:45">
      <c r="A1124" t="str">
        <f t="shared" si="212"/>
        <v>4117140871</v>
      </c>
      <c r="B1124" t="str">
        <f t="shared" si="213"/>
        <v>41171ES English</v>
      </c>
      <c r="C1124" s="1">
        <v>41171</v>
      </c>
      <c r="D1124">
        <v>40871</v>
      </c>
      <c r="E1124" t="s">
        <v>202</v>
      </c>
      <c r="F1124" t="s">
        <v>33</v>
      </c>
      <c r="G1124" t="s">
        <v>34</v>
      </c>
      <c r="H1124" t="s">
        <v>195</v>
      </c>
      <c r="I1124">
        <v>30610</v>
      </c>
      <c r="J1124">
        <v>66</v>
      </c>
      <c r="K1124">
        <v>20906</v>
      </c>
      <c r="L1124">
        <v>308</v>
      </c>
      <c r="N1124">
        <v>287</v>
      </c>
      <c r="O1124">
        <v>1578</v>
      </c>
      <c r="P1124">
        <v>345</v>
      </c>
      <c r="Q1124">
        <v>66</v>
      </c>
      <c r="R1124">
        <v>38</v>
      </c>
      <c r="S1124">
        <v>6</v>
      </c>
      <c r="V1124">
        <v>12</v>
      </c>
      <c r="W1124">
        <v>1826</v>
      </c>
      <c r="X1124">
        <v>1763</v>
      </c>
      <c r="Z1124">
        <v>10</v>
      </c>
      <c r="AC1124">
        <v>4111</v>
      </c>
      <c r="AI1124">
        <v>8</v>
      </c>
      <c r="AK1124">
        <f t="shared" si="204"/>
        <v>30597</v>
      </c>
      <c r="AL1124">
        <f t="shared" si="205"/>
        <v>13</v>
      </c>
      <c r="AM1124" s="16">
        <f t="shared" si="206"/>
        <v>4.2469781117281932E-4</v>
      </c>
      <c r="AN1124">
        <f t="shared" si="207"/>
        <v>22875</v>
      </c>
      <c r="AO1124">
        <f t="shared" si="208"/>
        <v>22771</v>
      </c>
      <c r="AP1124">
        <f t="shared" si="210"/>
        <v>28847</v>
      </c>
      <c r="AQ1124">
        <f t="shared" si="209"/>
        <v>104</v>
      </c>
      <c r="AS1124">
        <f t="shared" si="211"/>
        <v>5959</v>
      </c>
    </row>
    <row r="1125" spans="1:45">
      <c r="A1125" t="str">
        <f t="shared" si="212"/>
        <v>4117140909</v>
      </c>
      <c r="B1125" t="str">
        <f t="shared" si="213"/>
        <v>41171ES English</v>
      </c>
      <c r="C1125" s="1">
        <v>41171</v>
      </c>
      <c r="D1125">
        <v>40909</v>
      </c>
      <c r="E1125" t="s">
        <v>675</v>
      </c>
      <c r="F1125" t="s">
        <v>33</v>
      </c>
      <c r="G1125" t="s">
        <v>34</v>
      </c>
      <c r="H1125" t="s">
        <v>195</v>
      </c>
      <c r="I1125">
        <v>36195</v>
      </c>
      <c r="J1125">
        <v>52</v>
      </c>
      <c r="K1125">
        <v>19352</v>
      </c>
      <c r="L1125">
        <v>869</v>
      </c>
      <c r="N1125">
        <v>880</v>
      </c>
      <c r="O1125">
        <v>3262</v>
      </c>
      <c r="P1125">
        <v>452</v>
      </c>
      <c r="Q1125">
        <v>52</v>
      </c>
      <c r="R1125">
        <v>279</v>
      </c>
      <c r="S1125">
        <v>6</v>
      </c>
      <c r="V1125">
        <v>84</v>
      </c>
      <c r="W1125">
        <v>2011</v>
      </c>
      <c r="X1125">
        <v>1835</v>
      </c>
      <c r="Y1125">
        <v>844</v>
      </c>
      <c r="AC1125">
        <v>7592</v>
      </c>
      <c r="AI1125">
        <v>9.5</v>
      </c>
      <c r="AK1125">
        <f t="shared" si="204"/>
        <v>36191</v>
      </c>
      <c r="AL1125">
        <f t="shared" si="205"/>
        <v>4</v>
      </c>
      <c r="AM1125" s="16">
        <f t="shared" si="206"/>
        <v>1.1051250172675784E-4</v>
      </c>
      <c r="AN1125">
        <f t="shared" si="207"/>
        <v>23825</v>
      </c>
      <c r="AO1125">
        <f t="shared" si="208"/>
        <v>23494</v>
      </c>
      <c r="AP1125">
        <f t="shared" si="210"/>
        <v>34360</v>
      </c>
      <c r="AQ1125">
        <f t="shared" si="209"/>
        <v>331</v>
      </c>
      <c r="AS1125">
        <f t="shared" si="211"/>
        <v>10531</v>
      </c>
    </row>
    <row r="1126" spans="1:45">
      <c r="A1126" t="str">
        <f t="shared" si="212"/>
        <v>4117140945</v>
      </c>
      <c r="B1126" t="str">
        <f t="shared" si="213"/>
        <v>41171ES English</v>
      </c>
      <c r="C1126" s="1">
        <v>41171</v>
      </c>
      <c r="D1126">
        <v>40945</v>
      </c>
      <c r="E1126" t="s">
        <v>200</v>
      </c>
      <c r="F1126" t="s">
        <v>33</v>
      </c>
      <c r="G1126" t="s">
        <v>34</v>
      </c>
      <c r="H1126" t="s">
        <v>195</v>
      </c>
      <c r="I1126">
        <v>37792</v>
      </c>
      <c r="J1126">
        <v>40</v>
      </c>
      <c r="K1126">
        <v>22324</v>
      </c>
      <c r="L1126">
        <v>1255</v>
      </c>
      <c r="N1126">
        <v>1282</v>
      </c>
      <c r="O1126">
        <v>5043</v>
      </c>
      <c r="P1126">
        <v>716</v>
      </c>
      <c r="Q1126">
        <v>40</v>
      </c>
      <c r="R1126">
        <v>1073</v>
      </c>
      <c r="S1126">
        <v>12</v>
      </c>
      <c r="V1126">
        <v>64</v>
      </c>
      <c r="W1126">
        <v>1838</v>
      </c>
      <c r="X1126">
        <v>1823</v>
      </c>
      <c r="Y1126">
        <v>2040</v>
      </c>
      <c r="Z1126">
        <v>2118</v>
      </c>
      <c r="AI1126">
        <v>10</v>
      </c>
      <c r="AK1126">
        <f t="shared" si="204"/>
        <v>37645</v>
      </c>
      <c r="AL1126">
        <f t="shared" si="205"/>
        <v>147</v>
      </c>
      <c r="AM1126" s="16">
        <f t="shared" si="206"/>
        <v>3.8897121083827264E-3</v>
      </c>
      <c r="AN1126">
        <f t="shared" si="207"/>
        <v>29762</v>
      </c>
      <c r="AO1126">
        <f t="shared" si="208"/>
        <v>28649</v>
      </c>
      <c r="AP1126">
        <f t="shared" si="210"/>
        <v>35969</v>
      </c>
      <c r="AQ1126">
        <f t="shared" si="209"/>
        <v>1113</v>
      </c>
      <c r="AS1126">
        <f t="shared" si="211"/>
        <v>6060</v>
      </c>
    </row>
    <row r="1127" spans="1:45">
      <c r="A1127" t="str">
        <f t="shared" si="212"/>
        <v>4117140926</v>
      </c>
      <c r="B1127" t="str">
        <f t="shared" si="213"/>
        <v>41171ES English</v>
      </c>
      <c r="C1127" s="1">
        <v>41171</v>
      </c>
      <c r="D1127">
        <v>40926</v>
      </c>
      <c r="E1127" t="s">
        <v>704</v>
      </c>
      <c r="F1127" t="s">
        <v>33</v>
      </c>
      <c r="G1127" t="s">
        <v>34</v>
      </c>
      <c r="H1127" t="s">
        <v>195</v>
      </c>
      <c r="I1127">
        <v>35974</v>
      </c>
      <c r="J1127">
        <v>89</v>
      </c>
      <c r="K1127">
        <v>27442</v>
      </c>
      <c r="L1127">
        <v>1315</v>
      </c>
      <c r="N1127">
        <v>1309</v>
      </c>
      <c r="O1127">
        <v>1890</v>
      </c>
      <c r="P1127">
        <v>344</v>
      </c>
      <c r="Q1127">
        <v>89</v>
      </c>
      <c r="R1127">
        <v>323</v>
      </c>
      <c r="S1127">
        <v>8</v>
      </c>
      <c r="V1127">
        <v>6</v>
      </c>
      <c r="W1127">
        <v>1848</v>
      </c>
      <c r="X1127">
        <v>1843</v>
      </c>
      <c r="Y1127">
        <v>594</v>
      </c>
      <c r="AE1127">
        <v>637</v>
      </c>
      <c r="AI1127">
        <v>9.5</v>
      </c>
      <c r="AK1127">
        <f t="shared" si="204"/>
        <v>35981</v>
      </c>
      <c r="AL1127">
        <f t="shared" si="205"/>
        <v>0</v>
      </c>
      <c r="AM1127" s="16">
        <f t="shared" si="206"/>
        <v>0</v>
      </c>
      <c r="AN1127">
        <f t="shared" si="207"/>
        <v>31053</v>
      </c>
      <c r="AO1127">
        <f t="shared" si="208"/>
        <v>30641</v>
      </c>
      <c r="AP1127">
        <f t="shared" si="210"/>
        <v>34131</v>
      </c>
      <c r="AQ1127">
        <f t="shared" si="209"/>
        <v>412</v>
      </c>
      <c r="AS1127">
        <f t="shared" si="211"/>
        <v>3085</v>
      </c>
    </row>
    <row r="1128" spans="1:45">
      <c r="A1128" t="str">
        <f t="shared" si="212"/>
        <v>4117140881</v>
      </c>
      <c r="B1128" t="str">
        <f t="shared" si="213"/>
        <v>41171ES English</v>
      </c>
      <c r="C1128" s="1">
        <v>41171</v>
      </c>
      <c r="D1128">
        <v>40881</v>
      </c>
      <c r="E1128" t="s">
        <v>659</v>
      </c>
      <c r="F1128" t="s">
        <v>33</v>
      </c>
      <c r="G1128" t="s">
        <v>34</v>
      </c>
      <c r="H1128" t="s">
        <v>195</v>
      </c>
      <c r="I1128">
        <v>36730</v>
      </c>
      <c r="J1128">
        <v>41</v>
      </c>
      <c r="K1128">
        <v>20679</v>
      </c>
      <c r="L1128">
        <v>312</v>
      </c>
      <c r="N1128">
        <v>353</v>
      </c>
      <c r="O1128">
        <v>3129</v>
      </c>
      <c r="P1128">
        <v>588</v>
      </c>
      <c r="Q1128">
        <v>41</v>
      </c>
      <c r="R1128">
        <v>273</v>
      </c>
      <c r="S1128">
        <v>4</v>
      </c>
      <c r="V1128">
        <v>41</v>
      </c>
      <c r="W1128">
        <v>1828</v>
      </c>
      <c r="X1128">
        <v>1824</v>
      </c>
      <c r="Y1128">
        <v>993</v>
      </c>
      <c r="Z1128">
        <v>3963</v>
      </c>
      <c r="AC1128">
        <v>3597</v>
      </c>
      <c r="AI1128">
        <v>9.6999999999999993</v>
      </c>
      <c r="AK1128">
        <f t="shared" si="204"/>
        <v>36721</v>
      </c>
      <c r="AL1128">
        <f t="shared" si="205"/>
        <v>9</v>
      </c>
      <c r="AM1128" s="16">
        <f t="shared" si="206"/>
        <v>2.4503130955622109E-4</v>
      </c>
      <c r="AN1128">
        <f t="shared" si="207"/>
        <v>24475</v>
      </c>
      <c r="AO1128">
        <f t="shared" si="208"/>
        <v>24161</v>
      </c>
      <c r="AP1128">
        <f t="shared" si="210"/>
        <v>34906</v>
      </c>
      <c r="AQ1128">
        <f t="shared" si="209"/>
        <v>314</v>
      </c>
      <c r="AS1128">
        <f t="shared" si="211"/>
        <v>10422</v>
      </c>
    </row>
    <row r="1129" spans="1:45">
      <c r="A1129" t="str">
        <f t="shared" si="212"/>
        <v>4117140914</v>
      </c>
      <c r="B1129" t="str">
        <f t="shared" si="213"/>
        <v>41171ES English</v>
      </c>
      <c r="C1129" s="1">
        <v>41171</v>
      </c>
      <c r="D1129">
        <v>40914</v>
      </c>
      <c r="E1129" t="s">
        <v>194</v>
      </c>
      <c r="F1129" t="s">
        <v>33</v>
      </c>
      <c r="G1129" t="s">
        <v>34</v>
      </c>
      <c r="H1129" t="s">
        <v>195</v>
      </c>
      <c r="I1129">
        <v>31100</v>
      </c>
      <c r="J1129">
        <v>62</v>
      </c>
      <c r="K1129">
        <v>18698</v>
      </c>
      <c r="L1129">
        <v>1481</v>
      </c>
      <c r="N1129">
        <v>1541</v>
      </c>
      <c r="O1129">
        <v>7312</v>
      </c>
      <c r="P1129">
        <v>443</v>
      </c>
      <c r="Q1129">
        <v>62</v>
      </c>
      <c r="R1129">
        <v>41</v>
      </c>
      <c r="S1129">
        <v>24</v>
      </c>
      <c r="V1129">
        <v>6</v>
      </c>
      <c r="W1129">
        <v>1580</v>
      </c>
      <c r="X1129">
        <v>1803</v>
      </c>
      <c r="Z1129">
        <v>10</v>
      </c>
      <c r="AI1129">
        <v>8.1</v>
      </c>
      <c r="AK1129">
        <f t="shared" si="204"/>
        <v>31053</v>
      </c>
      <c r="AL1129">
        <f t="shared" si="205"/>
        <v>47</v>
      </c>
      <c r="AM1129" s="16">
        <f t="shared" si="206"/>
        <v>1.5112540192926045E-3</v>
      </c>
      <c r="AN1129">
        <f t="shared" si="207"/>
        <v>27654</v>
      </c>
      <c r="AO1129">
        <f t="shared" si="208"/>
        <v>27551</v>
      </c>
      <c r="AP1129">
        <f t="shared" si="210"/>
        <v>29297</v>
      </c>
      <c r="AQ1129">
        <f t="shared" si="209"/>
        <v>103</v>
      </c>
      <c r="AS1129">
        <f t="shared" si="211"/>
        <v>1596</v>
      </c>
    </row>
    <row r="1130" spans="1:45">
      <c r="A1130" t="str">
        <f t="shared" si="212"/>
        <v>4117140805</v>
      </c>
      <c r="B1130" t="str">
        <f t="shared" si="213"/>
        <v>41171ES English</v>
      </c>
      <c r="C1130" s="1">
        <v>41171</v>
      </c>
      <c r="D1130">
        <v>40805</v>
      </c>
      <c r="E1130" t="s">
        <v>698</v>
      </c>
      <c r="F1130" t="s">
        <v>33</v>
      </c>
      <c r="G1130" t="s">
        <v>34</v>
      </c>
      <c r="H1130" t="s">
        <v>195</v>
      </c>
      <c r="I1130">
        <v>36227</v>
      </c>
      <c r="J1130">
        <v>64</v>
      </c>
      <c r="K1130">
        <v>28380</v>
      </c>
      <c r="L1130">
        <v>687</v>
      </c>
      <c r="N1130">
        <v>680</v>
      </c>
      <c r="O1130">
        <v>2579</v>
      </c>
      <c r="P1130">
        <v>494</v>
      </c>
      <c r="Q1130">
        <v>64</v>
      </c>
      <c r="R1130">
        <v>252</v>
      </c>
      <c r="S1130">
        <v>9</v>
      </c>
      <c r="V1130">
        <v>8</v>
      </c>
      <c r="W1130">
        <v>1950</v>
      </c>
      <c r="X1130">
        <v>1776</v>
      </c>
      <c r="Y1130">
        <v>537</v>
      </c>
      <c r="AI1130">
        <v>9.6</v>
      </c>
      <c r="AK1130">
        <f t="shared" si="204"/>
        <v>36226</v>
      </c>
      <c r="AL1130">
        <f t="shared" si="205"/>
        <v>1</v>
      </c>
      <c r="AM1130" s="16">
        <f t="shared" si="206"/>
        <v>2.7603720981588318E-5</v>
      </c>
      <c r="AN1130">
        <f t="shared" si="207"/>
        <v>31955</v>
      </c>
      <c r="AO1130">
        <f t="shared" si="208"/>
        <v>31639</v>
      </c>
      <c r="AP1130">
        <f t="shared" si="210"/>
        <v>34451</v>
      </c>
      <c r="AQ1130">
        <f t="shared" si="209"/>
        <v>316</v>
      </c>
      <c r="AS1130">
        <f t="shared" si="211"/>
        <v>2495</v>
      </c>
    </row>
    <row r="1131" spans="1:45">
      <c r="A1131" t="str">
        <f t="shared" si="212"/>
        <v>4117140685</v>
      </c>
      <c r="B1131" t="str">
        <f t="shared" si="213"/>
        <v>41171ES English</v>
      </c>
      <c r="C1131" s="1">
        <v>41171</v>
      </c>
      <c r="D1131">
        <v>40685</v>
      </c>
      <c r="E1131" t="s">
        <v>197</v>
      </c>
      <c r="F1131" t="s">
        <v>33</v>
      </c>
      <c r="G1131" t="s">
        <v>34</v>
      </c>
      <c r="H1131" t="s">
        <v>195</v>
      </c>
      <c r="I1131">
        <v>35994</v>
      </c>
      <c r="J1131">
        <v>58</v>
      </c>
      <c r="K1131">
        <v>29524</v>
      </c>
      <c r="L1131">
        <v>403</v>
      </c>
      <c r="N1131">
        <v>481</v>
      </c>
      <c r="O1131">
        <v>332</v>
      </c>
      <c r="P1131">
        <v>522</v>
      </c>
      <c r="Q1131">
        <v>58</v>
      </c>
      <c r="R1131">
        <v>248</v>
      </c>
      <c r="S1131">
        <v>2</v>
      </c>
      <c r="V1131">
        <v>13</v>
      </c>
      <c r="W1131">
        <v>1817</v>
      </c>
      <c r="X1131">
        <v>1800</v>
      </c>
      <c r="Z1131">
        <v>1707</v>
      </c>
      <c r="AI1131">
        <v>9.5</v>
      </c>
      <c r="AK1131">
        <f t="shared" si="204"/>
        <v>35980</v>
      </c>
      <c r="AL1131">
        <f t="shared" si="205"/>
        <v>14</v>
      </c>
      <c r="AM1131" s="16">
        <f t="shared" si="206"/>
        <v>3.8895371450797355E-4</v>
      </c>
      <c r="AN1131">
        <f t="shared" si="207"/>
        <v>30643</v>
      </c>
      <c r="AO1131">
        <f t="shared" si="208"/>
        <v>30337</v>
      </c>
      <c r="AP1131">
        <f t="shared" si="210"/>
        <v>34194</v>
      </c>
      <c r="AQ1131">
        <f t="shared" si="209"/>
        <v>306</v>
      </c>
      <c r="AS1131">
        <f t="shared" si="211"/>
        <v>3537</v>
      </c>
    </row>
    <row r="1132" spans="1:45">
      <c r="A1132" t="str">
        <f t="shared" si="212"/>
        <v>4117140960</v>
      </c>
      <c r="B1132" t="str">
        <f t="shared" si="213"/>
        <v>41171ES English</v>
      </c>
      <c r="C1132" s="1">
        <v>41171</v>
      </c>
      <c r="D1132">
        <v>40960</v>
      </c>
      <c r="E1132" t="s">
        <v>43</v>
      </c>
      <c r="F1132" t="s">
        <v>33</v>
      </c>
      <c r="G1132" t="s">
        <v>34</v>
      </c>
      <c r="H1132" t="s">
        <v>35</v>
      </c>
      <c r="I1132">
        <v>30828</v>
      </c>
      <c r="J1132">
        <v>45</v>
      </c>
      <c r="K1132">
        <v>23297</v>
      </c>
      <c r="L1132">
        <v>1143</v>
      </c>
      <c r="N1132">
        <v>1211</v>
      </c>
      <c r="O1132">
        <v>1215</v>
      </c>
      <c r="P1132">
        <v>570</v>
      </c>
      <c r="Q1132">
        <v>45</v>
      </c>
      <c r="R1132">
        <v>705</v>
      </c>
      <c r="S1132">
        <v>6</v>
      </c>
      <c r="V1132">
        <v>19</v>
      </c>
      <c r="W1132">
        <v>1940</v>
      </c>
      <c r="X1132">
        <v>1785</v>
      </c>
      <c r="Y1132">
        <v>215</v>
      </c>
      <c r="AC1132">
        <v>361</v>
      </c>
      <c r="AI1132">
        <v>8.1</v>
      </c>
      <c r="AK1132">
        <f t="shared" ref="AK1132:AK1195" si="214">K1132+N1132+O1132+R1132+SUM(V1132:AH1132)+Q1132</f>
        <v>30793</v>
      </c>
      <c r="AL1132">
        <f t="shared" ref="AL1132:AL1195" si="215">IF(I1132-AK1132&lt;0,0,I1132-AK1132)</f>
        <v>35</v>
      </c>
      <c r="AM1132" s="16">
        <f t="shared" ref="AM1132:AM1195" si="216">AL1132/I1132</f>
        <v>1.1353315168029065E-3</v>
      </c>
      <c r="AN1132">
        <f t="shared" ref="AN1132:AN1195" si="217">K1132+N1132+O1132+Q1132+R1132</f>
        <v>26473</v>
      </c>
      <c r="AO1132">
        <f t="shared" ref="AO1132:AO1195" si="218">K1132+N1132+O1132</f>
        <v>25723</v>
      </c>
      <c r="AP1132">
        <f t="shared" si="210"/>
        <v>29043</v>
      </c>
      <c r="AQ1132">
        <f t="shared" ref="AQ1132:AQ1195" si="219">R1132+Q1132</f>
        <v>750</v>
      </c>
      <c r="AS1132">
        <f t="shared" si="211"/>
        <v>2535</v>
      </c>
    </row>
    <row r="1133" spans="1:45">
      <c r="A1133" t="str">
        <f t="shared" si="212"/>
        <v>4117140979</v>
      </c>
      <c r="B1133" t="str">
        <f t="shared" si="213"/>
        <v>41171ES English</v>
      </c>
      <c r="C1133" s="1">
        <v>41171</v>
      </c>
      <c r="D1133">
        <v>40979</v>
      </c>
      <c r="E1133" t="s">
        <v>41</v>
      </c>
      <c r="F1133" t="s">
        <v>33</v>
      </c>
      <c r="G1133" t="s">
        <v>34</v>
      </c>
      <c r="H1133" t="s">
        <v>35</v>
      </c>
      <c r="I1133">
        <v>30680</v>
      </c>
      <c r="J1133">
        <v>65</v>
      </c>
      <c r="K1133">
        <v>21723</v>
      </c>
      <c r="L1133">
        <v>2189</v>
      </c>
      <c r="N1133">
        <v>2185</v>
      </c>
      <c r="O1133">
        <v>2743</v>
      </c>
      <c r="P1133">
        <v>410</v>
      </c>
      <c r="Q1133">
        <v>65</v>
      </c>
      <c r="R1133">
        <v>44</v>
      </c>
      <c r="S1133">
        <v>10</v>
      </c>
      <c r="V1133">
        <v>62</v>
      </c>
      <c r="W1133">
        <v>1822</v>
      </c>
      <c r="X1133">
        <v>1786</v>
      </c>
      <c r="Y1133">
        <v>242</v>
      </c>
      <c r="AI1133">
        <v>8</v>
      </c>
      <c r="AK1133">
        <f t="shared" si="214"/>
        <v>30672</v>
      </c>
      <c r="AL1133">
        <f t="shared" si="215"/>
        <v>8</v>
      </c>
      <c r="AM1133" s="16">
        <f t="shared" si="216"/>
        <v>2.6075619295958278E-4</v>
      </c>
      <c r="AN1133">
        <f t="shared" si="217"/>
        <v>26760</v>
      </c>
      <c r="AO1133">
        <f t="shared" si="218"/>
        <v>26651</v>
      </c>
      <c r="AP1133">
        <f t="shared" si="210"/>
        <v>28894</v>
      </c>
      <c r="AQ1133">
        <f t="shared" si="219"/>
        <v>109</v>
      </c>
      <c r="AS1133">
        <f t="shared" si="211"/>
        <v>2126</v>
      </c>
    </row>
    <row r="1134" spans="1:45">
      <c r="A1134" t="str">
        <f t="shared" si="212"/>
        <v>4117140852</v>
      </c>
      <c r="B1134" t="str">
        <f t="shared" si="213"/>
        <v>41171ES English</v>
      </c>
      <c r="C1134" s="1">
        <v>41171</v>
      </c>
      <c r="D1134">
        <v>40852</v>
      </c>
      <c r="E1134" t="s">
        <v>36</v>
      </c>
      <c r="F1134" t="s">
        <v>33</v>
      </c>
      <c r="G1134" t="s">
        <v>34</v>
      </c>
      <c r="H1134" t="s">
        <v>35</v>
      </c>
      <c r="I1134">
        <v>32517</v>
      </c>
      <c r="J1134">
        <v>54</v>
      </c>
      <c r="K1134">
        <v>18392</v>
      </c>
      <c r="L1134">
        <v>290</v>
      </c>
      <c r="N1134">
        <v>289</v>
      </c>
      <c r="O1134">
        <v>6359</v>
      </c>
      <c r="P1134">
        <v>464</v>
      </c>
      <c r="Q1134">
        <v>54</v>
      </c>
      <c r="R1134">
        <v>32</v>
      </c>
      <c r="S1134">
        <v>27</v>
      </c>
      <c r="V1134">
        <v>17</v>
      </c>
      <c r="W1134">
        <v>1621</v>
      </c>
      <c r="X1134">
        <v>1886</v>
      </c>
      <c r="Z1134">
        <v>3866</v>
      </c>
      <c r="AI1134">
        <v>8.5</v>
      </c>
      <c r="AK1134">
        <f t="shared" si="214"/>
        <v>32516</v>
      </c>
      <c r="AL1134">
        <f t="shared" si="215"/>
        <v>1</v>
      </c>
      <c r="AM1134" s="16">
        <f t="shared" si="216"/>
        <v>3.0753144509026051E-5</v>
      </c>
      <c r="AN1134">
        <f t="shared" si="217"/>
        <v>25126</v>
      </c>
      <c r="AO1134">
        <f t="shared" si="218"/>
        <v>25040</v>
      </c>
      <c r="AP1134">
        <f t="shared" si="210"/>
        <v>30631</v>
      </c>
      <c r="AQ1134">
        <f t="shared" si="219"/>
        <v>86</v>
      </c>
      <c r="AS1134">
        <f t="shared" si="211"/>
        <v>5504</v>
      </c>
    </row>
    <row r="1135" spans="1:45">
      <c r="A1135" t="str">
        <f t="shared" si="212"/>
        <v>4117140875</v>
      </c>
      <c r="B1135" t="str">
        <f t="shared" si="213"/>
        <v>41171ES English</v>
      </c>
      <c r="C1135" s="1">
        <v>41171</v>
      </c>
      <c r="D1135">
        <v>40875</v>
      </c>
      <c r="E1135" t="s">
        <v>32</v>
      </c>
      <c r="F1135" t="s">
        <v>33</v>
      </c>
      <c r="G1135" t="s">
        <v>34</v>
      </c>
      <c r="H1135" t="s">
        <v>35</v>
      </c>
      <c r="I1135">
        <v>37800</v>
      </c>
      <c r="J1135">
        <v>71</v>
      </c>
      <c r="K1135">
        <v>28746</v>
      </c>
      <c r="L1135">
        <v>1294</v>
      </c>
      <c r="N1135">
        <v>1286</v>
      </c>
      <c r="O1135">
        <v>3063</v>
      </c>
      <c r="P1135">
        <v>466</v>
      </c>
      <c r="Q1135">
        <v>71</v>
      </c>
      <c r="R1135">
        <v>856</v>
      </c>
      <c r="S1135">
        <v>9</v>
      </c>
      <c r="V1135">
        <v>40</v>
      </c>
      <c r="W1135">
        <v>1846</v>
      </c>
      <c r="X1135">
        <v>1757</v>
      </c>
      <c r="Y1135">
        <v>125</v>
      </c>
      <c r="AI1135">
        <v>10</v>
      </c>
      <c r="AK1135">
        <f t="shared" si="214"/>
        <v>37790</v>
      </c>
      <c r="AL1135">
        <f t="shared" si="215"/>
        <v>10</v>
      </c>
      <c r="AM1135" s="16">
        <f t="shared" si="216"/>
        <v>2.6455026455026457E-4</v>
      </c>
      <c r="AN1135">
        <f t="shared" si="217"/>
        <v>34022</v>
      </c>
      <c r="AO1135">
        <f t="shared" si="218"/>
        <v>33095</v>
      </c>
      <c r="AP1135">
        <f t="shared" si="210"/>
        <v>36043</v>
      </c>
      <c r="AQ1135">
        <f t="shared" si="219"/>
        <v>927</v>
      </c>
      <c r="AS1135">
        <f t="shared" si="211"/>
        <v>2011</v>
      </c>
    </row>
    <row r="1136" spans="1:45">
      <c r="A1136" t="str">
        <f t="shared" si="212"/>
        <v>4117140822</v>
      </c>
      <c r="B1136" t="str">
        <f t="shared" si="213"/>
        <v>41171ES English</v>
      </c>
      <c r="C1136" s="1">
        <v>41171</v>
      </c>
      <c r="D1136">
        <v>40822</v>
      </c>
      <c r="E1136" t="s">
        <v>37</v>
      </c>
      <c r="F1136" t="s">
        <v>33</v>
      </c>
      <c r="G1136" t="s">
        <v>34</v>
      </c>
      <c r="H1136" t="s">
        <v>35</v>
      </c>
      <c r="I1136">
        <v>30651</v>
      </c>
      <c r="J1136">
        <v>75</v>
      </c>
      <c r="K1136">
        <v>20699</v>
      </c>
      <c r="L1136">
        <v>277</v>
      </c>
      <c r="N1136">
        <v>521</v>
      </c>
      <c r="O1136">
        <v>4608</v>
      </c>
      <c r="P1136">
        <v>341</v>
      </c>
      <c r="Q1136">
        <v>75</v>
      </c>
      <c r="R1136">
        <v>47</v>
      </c>
      <c r="S1136">
        <v>16</v>
      </c>
      <c r="V1136">
        <v>33</v>
      </c>
      <c r="W1136">
        <v>1783</v>
      </c>
      <c r="X1136">
        <v>1879</v>
      </c>
      <c r="Y1136">
        <v>1006</v>
      </c>
      <c r="AI1136">
        <v>8</v>
      </c>
      <c r="AK1136">
        <f t="shared" si="214"/>
        <v>30651</v>
      </c>
      <c r="AL1136">
        <f t="shared" si="215"/>
        <v>0</v>
      </c>
      <c r="AM1136" s="16">
        <f t="shared" si="216"/>
        <v>0</v>
      </c>
      <c r="AN1136">
        <f t="shared" si="217"/>
        <v>25950</v>
      </c>
      <c r="AO1136">
        <f t="shared" si="218"/>
        <v>25828</v>
      </c>
      <c r="AP1136">
        <f t="shared" si="210"/>
        <v>28772</v>
      </c>
      <c r="AQ1136">
        <f t="shared" si="219"/>
        <v>122</v>
      </c>
      <c r="AS1136">
        <f t="shared" si="211"/>
        <v>2822</v>
      </c>
    </row>
    <row r="1137" spans="1:45">
      <c r="A1137" t="str">
        <f t="shared" si="212"/>
        <v>4117140754</v>
      </c>
      <c r="B1137" t="str">
        <f t="shared" si="213"/>
        <v>41171ES English</v>
      </c>
      <c r="C1137" s="1">
        <v>41171</v>
      </c>
      <c r="D1137">
        <v>40754</v>
      </c>
      <c r="E1137" t="s">
        <v>42</v>
      </c>
      <c r="F1137" t="s">
        <v>33</v>
      </c>
      <c r="G1137" t="s">
        <v>34</v>
      </c>
      <c r="H1137" t="s">
        <v>35</v>
      </c>
      <c r="I1137">
        <v>35113</v>
      </c>
      <c r="J1137">
        <v>77</v>
      </c>
      <c r="K1137">
        <v>25836</v>
      </c>
      <c r="L1137">
        <v>1345</v>
      </c>
      <c r="N1137">
        <v>1340</v>
      </c>
      <c r="O1137">
        <v>2191</v>
      </c>
      <c r="P1137">
        <v>381</v>
      </c>
      <c r="Q1137">
        <v>79</v>
      </c>
      <c r="R1137">
        <v>412</v>
      </c>
      <c r="S1137">
        <v>6</v>
      </c>
      <c r="V1137">
        <v>6</v>
      </c>
      <c r="W1137">
        <v>1720</v>
      </c>
      <c r="X1137">
        <v>1830</v>
      </c>
      <c r="Z1137">
        <v>1662</v>
      </c>
      <c r="AI1137">
        <v>9.1999999999999993</v>
      </c>
      <c r="AK1137">
        <f t="shared" si="214"/>
        <v>35076</v>
      </c>
      <c r="AL1137">
        <f t="shared" si="215"/>
        <v>37</v>
      </c>
      <c r="AM1137" s="16">
        <f t="shared" si="216"/>
        <v>1.053740779768177E-3</v>
      </c>
      <c r="AN1137">
        <f t="shared" si="217"/>
        <v>29858</v>
      </c>
      <c r="AO1137">
        <f t="shared" si="218"/>
        <v>29367</v>
      </c>
      <c r="AP1137">
        <f t="shared" si="210"/>
        <v>33283</v>
      </c>
      <c r="AQ1137">
        <f t="shared" si="219"/>
        <v>491</v>
      </c>
      <c r="AS1137">
        <f t="shared" si="211"/>
        <v>3388</v>
      </c>
    </row>
    <row r="1138" spans="1:45">
      <c r="A1138" t="str">
        <f t="shared" si="212"/>
        <v>4117140511</v>
      </c>
      <c r="B1138" t="str">
        <f t="shared" si="213"/>
        <v>41171ES English</v>
      </c>
      <c r="C1138" s="1">
        <v>41171</v>
      </c>
      <c r="D1138">
        <v>40511</v>
      </c>
      <c r="E1138" t="s">
        <v>40</v>
      </c>
      <c r="F1138" t="s">
        <v>33</v>
      </c>
      <c r="G1138" t="s">
        <v>34</v>
      </c>
      <c r="H1138" t="s">
        <v>35</v>
      </c>
      <c r="I1138">
        <v>37642</v>
      </c>
      <c r="J1138">
        <v>51</v>
      </c>
      <c r="K1138">
        <v>17876</v>
      </c>
      <c r="L1138">
        <v>729</v>
      </c>
      <c r="N1138">
        <v>731</v>
      </c>
      <c r="O1138">
        <v>6278</v>
      </c>
      <c r="P1138">
        <v>488</v>
      </c>
      <c r="Q1138">
        <v>51</v>
      </c>
      <c r="R1138">
        <v>1619</v>
      </c>
      <c r="S1138">
        <v>12</v>
      </c>
      <c r="V1138">
        <v>11</v>
      </c>
      <c r="W1138">
        <v>1762</v>
      </c>
      <c r="X1138">
        <v>1818</v>
      </c>
      <c r="Y1138">
        <v>357</v>
      </c>
      <c r="Z1138">
        <v>3803</v>
      </c>
      <c r="AA1138">
        <v>3337</v>
      </c>
      <c r="AI1138">
        <v>10</v>
      </c>
      <c r="AK1138">
        <f t="shared" si="214"/>
        <v>37643</v>
      </c>
      <c r="AL1138">
        <f t="shared" si="215"/>
        <v>0</v>
      </c>
      <c r="AM1138" s="16">
        <f t="shared" si="216"/>
        <v>0</v>
      </c>
      <c r="AN1138">
        <f t="shared" si="217"/>
        <v>26555</v>
      </c>
      <c r="AO1138">
        <f t="shared" si="218"/>
        <v>24885</v>
      </c>
      <c r="AP1138">
        <f t="shared" si="210"/>
        <v>35824</v>
      </c>
      <c r="AQ1138">
        <f t="shared" si="219"/>
        <v>1670</v>
      </c>
      <c r="AS1138">
        <f t="shared" si="211"/>
        <v>9270</v>
      </c>
    </row>
    <row r="1139" spans="1:45">
      <c r="A1139" t="str">
        <f t="shared" si="212"/>
        <v>4117140493</v>
      </c>
      <c r="B1139" t="str">
        <f t="shared" si="213"/>
        <v>41171ES English</v>
      </c>
      <c r="C1139" s="1">
        <v>41171</v>
      </c>
      <c r="D1139">
        <v>40493</v>
      </c>
      <c r="E1139" t="s">
        <v>94</v>
      </c>
      <c r="F1139" t="s">
        <v>33</v>
      </c>
      <c r="G1139" t="s">
        <v>34</v>
      </c>
      <c r="H1139" t="s">
        <v>35</v>
      </c>
      <c r="I1139">
        <v>30789</v>
      </c>
      <c r="J1139">
        <v>45</v>
      </c>
      <c r="K1139">
        <v>11444</v>
      </c>
      <c r="L1139">
        <v>216</v>
      </c>
      <c r="N1139">
        <v>223</v>
      </c>
      <c r="O1139">
        <v>14192</v>
      </c>
      <c r="P1139">
        <v>574</v>
      </c>
      <c r="Q1139">
        <v>45</v>
      </c>
      <c r="R1139">
        <v>27</v>
      </c>
      <c r="S1139">
        <v>32</v>
      </c>
      <c r="V1139">
        <v>94</v>
      </c>
      <c r="W1139">
        <v>1936</v>
      </c>
      <c r="X1139">
        <v>1904</v>
      </c>
      <c r="Y1139">
        <v>799</v>
      </c>
      <c r="AI1139">
        <v>8</v>
      </c>
      <c r="AK1139">
        <f t="shared" si="214"/>
        <v>30664</v>
      </c>
      <c r="AL1139">
        <f t="shared" si="215"/>
        <v>125</v>
      </c>
      <c r="AM1139" s="16">
        <f t="shared" si="216"/>
        <v>4.0598915196985936E-3</v>
      </c>
      <c r="AN1139">
        <f t="shared" si="217"/>
        <v>25931</v>
      </c>
      <c r="AO1139">
        <f t="shared" si="218"/>
        <v>25859</v>
      </c>
      <c r="AP1139">
        <f t="shared" si="210"/>
        <v>28885</v>
      </c>
      <c r="AQ1139">
        <f t="shared" si="219"/>
        <v>72</v>
      </c>
      <c r="AS1139">
        <f t="shared" si="211"/>
        <v>2829</v>
      </c>
    </row>
    <row r="1140" spans="1:45">
      <c r="A1140" t="str">
        <f t="shared" si="212"/>
        <v>4117177140</v>
      </c>
      <c r="B1140" t="str">
        <f t="shared" si="213"/>
        <v>41171ES English</v>
      </c>
      <c r="C1140" s="1">
        <v>41171</v>
      </c>
      <c r="D1140">
        <v>77140</v>
      </c>
      <c r="E1140" t="s">
        <v>39</v>
      </c>
      <c r="F1140" t="s">
        <v>33</v>
      </c>
      <c r="G1140" t="s">
        <v>34</v>
      </c>
      <c r="H1140" t="s">
        <v>35</v>
      </c>
      <c r="I1140">
        <v>31605</v>
      </c>
      <c r="J1140">
        <v>28</v>
      </c>
      <c r="K1140">
        <v>23390</v>
      </c>
      <c r="L1140">
        <v>230</v>
      </c>
      <c r="N1140">
        <v>280</v>
      </c>
      <c r="O1140">
        <v>2878</v>
      </c>
      <c r="P1140">
        <v>946</v>
      </c>
      <c r="Q1140">
        <v>28</v>
      </c>
      <c r="R1140">
        <v>230</v>
      </c>
      <c r="S1140">
        <v>3</v>
      </c>
      <c r="V1140">
        <v>13</v>
      </c>
      <c r="W1140">
        <v>2042</v>
      </c>
      <c r="X1140">
        <v>1846</v>
      </c>
      <c r="Y1140">
        <v>796</v>
      </c>
      <c r="AF1140">
        <v>58</v>
      </c>
      <c r="AI1140">
        <v>8.3000000000000007</v>
      </c>
      <c r="AK1140">
        <f t="shared" si="214"/>
        <v>31561</v>
      </c>
      <c r="AL1140">
        <f t="shared" si="215"/>
        <v>44</v>
      </c>
      <c r="AM1140" s="16">
        <f t="shared" si="216"/>
        <v>1.3921847808890998E-3</v>
      </c>
      <c r="AN1140">
        <f t="shared" si="217"/>
        <v>26806</v>
      </c>
      <c r="AO1140">
        <f t="shared" si="218"/>
        <v>26548</v>
      </c>
      <c r="AP1140">
        <f t="shared" si="210"/>
        <v>29759</v>
      </c>
      <c r="AQ1140">
        <f t="shared" si="219"/>
        <v>258</v>
      </c>
      <c r="AS1140">
        <f t="shared" si="211"/>
        <v>2909</v>
      </c>
    </row>
    <row r="1141" spans="1:45">
      <c r="A1141" t="str">
        <f t="shared" si="212"/>
        <v>4117140820</v>
      </c>
      <c r="B1141" t="str">
        <f t="shared" si="213"/>
        <v>41171ES English</v>
      </c>
      <c r="C1141" s="1">
        <v>41171</v>
      </c>
      <c r="D1141">
        <v>40820</v>
      </c>
      <c r="E1141" t="s">
        <v>38</v>
      </c>
      <c r="F1141" t="s">
        <v>33</v>
      </c>
      <c r="G1141" t="s">
        <v>34</v>
      </c>
      <c r="H1141" t="s">
        <v>35</v>
      </c>
      <c r="I1141">
        <v>30547</v>
      </c>
      <c r="J1141">
        <v>72</v>
      </c>
      <c r="K1141">
        <v>25147</v>
      </c>
      <c r="L1141">
        <v>739</v>
      </c>
      <c r="N1141">
        <v>780</v>
      </c>
      <c r="O1141">
        <v>471</v>
      </c>
      <c r="P1141">
        <v>366</v>
      </c>
      <c r="Q1141">
        <v>72</v>
      </c>
      <c r="R1141">
        <v>47</v>
      </c>
      <c r="S1141">
        <v>1</v>
      </c>
      <c r="V1141">
        <v>4</v>
      </c>
      <c r="W1141">
        <v>1896</v>
      </c>
      <c r="X1141">
        <v>1916</v>
      </c>
      <c r="Y1141">
        <v>206</v>
      </c>
      <c r="AI1141">
        <v>8</v>
      </c>
      <c r="AK1141">
        <f t="shared" si="214"/>
        <v>30539</v>
      </c>
      <c r="AL1141">
        <f t="shared" si="215"/>
        <v>8</v>
      </c>
      <c r="AM1141" s="16">
        <f t="shared" si="216"/>
        <v>2.6189151144138538E-4</v>
      </c>
      <c r="AN1141">
        <f t="shared" si="217"/>
        <v>26517</v>
      </c>
      <c r="AO1141">
        <f t="shared" si="218"/>
        <v>26398</v>
      </c>
      <c r="AP1141">
        <f t="shared" si="210"/>
        <v>28631</v>
      </c>
      <c r="AQ1141">
        <f t="shared" si="219"/>
        <v>119</v>
      </c>
      <c r="AS1141">
        <f t="shared" si="211"/>
        <v>2106</v>
      </c>
    </row>
    <row r="1142" spans="1:45">
      <c r="A1142" t="str">
        <f t="shared" si="212"/>
        <v>4117140781</v>
      </c>
      <c r="B1142" t="str">
        <f t="shared" si="213"/>
        <v>41171ES English</v>
      </c>
      <c r="C1142" s="1">
        <v>41171</v>
      </c>
      <c r="D1142">
        <v>40781</v>
      </c>
      <c r="E1142" t="s">
        <v>209</v>
      </c>
      <c r="F1142" t="s">
        <v>33</v>
      </c>
      <c r="G1142" t="s">
        <v>34</v>
      </c>
      <c r="H1142" t="s">
        <v>206</v>
      </c>
      <c r="I1142">
        <v>30923</v>
      </c>
      <c r="J1142">
        <v>86</v>
      </c>
      <c r="K1142">
        <v>24906</v>
      </c>
      <c r="L1142">
        <v>111</v>
      </c>
      <c r="N1142">
        <v>136</v>
      </c>
      <c r="O1142">
        <v>0</v>
      </c>
      <c r="P1142">
        <v>291</v>
      </c>
      <c r="Q1142">
        <v>86</v>
      </c>
      <c r="R1142">
        <v>998</v>
      </c>
      <c r="V1142">
        <v>2</v>
      </c>
      <c r="W1142">
        <v>1776</v>
      </c>
      <c r="X1142">
        <v>1788</v>
      </c>
      <c r="Y1142">
        <v>1224</v>
      </c>
      <c r="AI1142">
        <v>8.1</v>
      </c>
      <c r="AK1142">
        <f t="shared" si="214"/>
        <v>30916</v>
      </c>
      <c r="AL1142">
        <f t="shared" si="215"/>
        <v>7</v>
      </c>
      <c r="AM1142" s="16">
        <f t="shared" si="216"/>
        <v>2.2636872231025451E-4</v>
      </c>
      <c r="AN1142">
        <f t="shared" si="217"/>
        <v>26126</v>
      </c>
      <c r="AO1142">
        <f t="shared" si="218"/>
        <v>25042</v>
      </c>
      <c r="AP1142">
        <f t="shared" si="210"/>
        <v>29135</v>
      </c>
      <c r="AQ1142">
        <f t="shared" si="219"/>
        <v>1084</v>
      </c>
      <c r="AS1142">
        <f t="shared" si="211"/>
        <v>3002</v>
      </c>
    </row>
    <row r="1143" spans="1:45">
      <c r="A1143" t="str">
        <f t="shared" si="212"/>
        <v>4117140830</v>
      </c>
      <c r="B1143" t="str">
        <f t="shared" si="213"/>
        <v>41171ES English</v>
      </c>
      <c r="C1143" s="1">
        <v>41171</v>
      </c>
      <c r="D1143">
        <v>40830</v>
      </c>
      <c r="E1143" t="s">
        <v>214</v>
      </c>
      <c r="F1143" t="s">
        <v>33</v>
      </c>
      <c r="G1143" t="s">
        <v>34</v>
      </c>
      <c r="H1143" t="s">
        <v>206</v>
      </c>
      <c r="I1143">
        <v>17766</v>
      </c>
      <c r="J1143">
        <v>33</v>
      </c>
      <c r="K1143">
        <v>12590</v>
      </c>
      <c r="L1143">
        <v>181</v>
      </c>
      <c r="N1143">
        <v>177</v>
      </c>
      <c r="O1143">
        <v>2159</v>
      </c>
      <c r="P1143">
        <v>452</v>
      </c>
      <c r="Q1143">
        <v>33</v>
      </c>
      <c r="R1143">
        <v>20</v>
      </c>
      <c r="S1143">
        <v>13</v>
      </c>
      <c r="V1143">
        <v>5</v>
      </c>
      <c r="W1143">
        <v>907</v>
      </c>
      <c r="X1143">
        <v>1105</v>
      </c>
      <c r="Y1143">
        <v>767</v>
      </c>
      <c r="AI1143">
        <v>4.5999999999999996</v>
      </c>
      <c r="AK1143">
        <f t="shared" si="214"/>
        <v>17763</v>
      </c>
      <c r="AL1143">
        <f t="shared" si="215"/>
        <v>3</v>
      </c>
      <c r="AM1143" s="16">
        <f t="shared" si="216"/>
        <v>1.6886187098953058E-4</v>
      </c>
      <c r="AN1143">
        <f t="shared" si="217"/>
        <v>14979</v>
      </c>
      <c r="AO1143">
        <f t="shared" si="218"/>
        <v>14926</v>
      </c>
      <c r="AP1143">
        <f t="shared" si="210"/>
        <v>16661</v>
      </c>
      <c r="AQ1143">
        <f t="shared" si="219"/>
        <v>53</v>
      </c>
      <c r="AS1143">
        <f t="shared" si="211"/>
        <v>1679</v>
      </c>
    </row>
    <row r="1144" spans="1:45">
      <c r="A1144" t="str">
        <f t="shared" si="212"/>
        <v>4117177016</v>
      </c>
      <c r="B1144" t="str">
        <f t="shared" si="213"/>
        <v>41171ES English</v>
      </c>
      <c r="C1144" s="1">
        <v>41171</v>
      </c>
      <c r="D1144">
        <v>77016</v>
      </c>
      <c r="E1144" t="s">
        <v>216</v>
      </c>
      <c r="F1144" t="s">
        <v>33</v>
      </c>
      <c r="G1144" t="s">
        <v>34</v>
      </c>
      <c r="H1144" t="s">
        <v>206</v>
      </c>
      <c r="I1144">
        <v>30726</v>
      </c>
      <c r="J1144">
        <v>46</v>
      </c>
      <c r="K1144">
        <v>23303</v>
      </c>
      <c r="L1144">
        <v>268</v>
      </c>
      <c r="N1144">
        <v>256</v>
      </c>
      <c r="O1144">
        <v>3429</v>
      </c>
      <c r="P1144">
        <v>587</v>
      </c>
      <c r="Q1144">
        <v>46</v>
      </c>
      <c r="R1144">
        <v>31</v>
      </c>
      <c r="S1144">
        <v>10</v>
      </c>
      <c r="V1144">
        <v>4</v>
      </c>
      <c r="W1144">
        <v>1499</v>
      </c>
      <c r="X1144">
        <v>1724</v>
      </c>
      <c r="Y1144">
        <v>429</v>
      </c>
      <c r="AI1144">
        <v>8.1</v>
      </c>
      <c r="AK1144">
        <f t="shared" si="214"/>
        <v>30721</v>
      </c>
      <c r="AL1144">
        <f t="shared" si="215"/>
        <v>5</v>
      </c>
      <c r="AM1144" s="16">
        <f t="shared" si="216"/>
        <v>1.6272863373039119E-4</v>
      </c>
      <c r="AN1144">
        <f t="shared" si="217"/>
        <v>27065</v>
      </c>
      <c r="AO1144">
        <f t="shared" si="218"/>
        <v>26988</v>
      </c>
      <c r="AP1144">
        <f t="shared" si="210"/>
        <v>29002</v>
      </c>
      <c r="AQ1144">
        <f t="shared" si="219"/>
        <v>77</v>
      </c>
      <c r="AS1144">
        <f t="shared" si="211"/>
        <v>1932</v>
      </c>
    </row>
    <row r="1145" spans="1:45">
      <c r="A1145" t="str">
        <f t="shared" si="212"/>
        <v>4117140948</v>
      </c>
      <c r="B1145" t="str">
        <f t="shared" si="213"/>
        <v>41171ES English</v>
      </c>
      <c r="C1145" s="1">
        <v>41171</v>
      </c>
      <c r="D1145">
        <v>40948</v>
      </c>
      <c r="E1145" t="s">
        <v>211</v>
      </c>
      <c r="F1145" t="s">
        <v>33</v>
      </c>
      <c r="G1145" t="s">
        <v>34</v>
      </c>
      <c r="H1145" t="s">
        <v>206</v>
      </c>
      <c r="I1145">
        <v>30525</v>
      </c>
      <c r="J1145">
        <v>65</v>
      </c>
      <c r="K1145">
        <v>17529</v>
      </c>
      <c r="L1145">
        <v>1703</v>
      </c>
      <c r="N1145">
        <v>1860</v>
      </c>
      <c r="O1145">
        <v>5975</v>
      </c>
      <c r="P1145">
        <v>388</v>
      </c>
      <c r="Q1145">
        <v>65</v>
      </c>
      <c r="R1145">
        <v>121</v>
      </c>
      <c r="S1145">
        <v>17</v>
      </c>
      <c r="V1145">
        <v>74</v>
      </c>
      <c r="W1145">
        <v>1708</v>
      </c>
      <c r="X1145">
        <v>1773</v>
      </c>
      <c r="Y1145">
        <v>1086</v>
      </c>
      <c r="AC1145">
        <v>338</v>
      </c>
      <c r="AI1145">
        <v>8</v>
      </c>
      <c r="AK1145">
        <f t="shared" si="214"/>
        <v>30529</v>
      </c>
      <c r="AL1145">
        <f t="shared" si="215"/>
        <v>0</v>
      </c>
      <c r="AM1145" s="16">
        <f t="shared" si="216"/>
        <v>0</v>
      </c>
      <c r="AN1145">
        <f t="shared" si="217"/>
        <v>25550</v>
      </c>
      <c r="AO1145">
        <f t="shared" si="218"/>
        <v>25364</v>
      </c>
      <c r="AP1145">
        <f t="shared" si="210"/>
        <v>28752</v>
      </c>
      <c r="AQ1145">
        <f t="shared" si="219"/>
        <v>186</v>
      </c>
      <c r="AS1145">
        <f t="shared" si="211"/>
        <v>3206</v>
      </c>
    </row>
    <row r="1146" spans="1:45">
      <c r="A1146" t="str">
        <f t="shared" si="212"/>
        <v>4117140837</v>
      </c>
      <c r="B1146" t="str">
        <f t="shared" si="213"/>
        <v>41171ES English</v>
      </c>
      <c r="C1146" s="1">
        <v>41171</v>
      </c>
      <c r="D1146">
        <v>40837</v>
      </c>
      <c r="E1146" t="s">
        <v>205</v>
      </c>
      <c r="F1146" t="s">
        <v>33</v>
      </c>
      <c r="G1146" t="s">
        <v>34</v>
      </c>
      <c r="H1146" t="s">
        <v>206</v>
      </c>
      <c r="I1146">
        <v>37800</v>
      </c>
      <c r="J1146">
        <v>102</v>
      </c>
      <c r="K1146">
        <v>24194</v>
      </c>
      <c r="L1146">
        <v>205</v>
      </c>
      <c r="N1146">
        <v>192</v>
      </c>
      <c r="O1146">
        <v>8005</v>
      </c>
      <c r="P1146">
        <v>318</v>
      </c>
      <c r="Q1146">
        <v>102</v>
      </c>
      <c r="R1146">
        <v>1467</v>
      </c>
      <c r="S1146">
        <v>13</v>
      </c>
      <c r="V1146">
        <v>4</v>
      </c>
      <c r="W1146">
        <v>1556</v>
      </c>
      <c r="X1146">
        <v>1819</v>
      </c>
      <c r="Y1146">
        <v>448</v>
      </c>
      <c r="AI1146">
        <v>10</v>
      </c>
      <c r="AK1146">
        <f t="shared" si="214"/>
        <v>37787</v>
      </c>
      <c r="AL1146">
        <f t="shared" si="215"/>
        <v>13</v>
      </c>
      <c r="AM1146" s="16">
        <f t="shared" si="216"/>
        <v>3.4391534391534393E-4</v>
      </c>
      <c r="AN1146">
        <f t="shared" si="217"/>
        <v>33960</v>
      </c>
      <c r="AO1146">
        <f t="shared" si="218"/>
        <v>32391</v>
      </c>
      <c r="AP1146">
        <f t="shared" si="210"/>
        <v>35981</v>
      </c>
      <c r="AQ1146">
        <f t="shared" si="219"/>
        <v>1569</v>
      </c>
      <c r="AS1146">
        <f t="shared" si="211"/>
        <v>2008</v>
      </c>
    </row>
    <row r="1147" spans="1:45">
      <c r="A1147" t="str">
        <f t="shared" si="212"/>
        <v>4117140947</v>
      </c>
      <c r="B1147" t="str">
        <f t="shared" si="213"/>
        <v>41171ES English</v>
      </c>
      <c r="C1147" s="1">
        <v>41171</v>
      </c>
      <c r="D1147">
        <v>40947</v>
      </c>
      <c r="E1147" t="s">
        <v>208</v>
      </c>
      <c r="F1147" t="s">
        <v>33</v>
      </c>
      <c r="G1147" t="s">
        <v>34</v>
      </c>
      <c r="H1147" t="s">
        <v>206</v>
      </c>
      <c r="I1147">
        <v>30586</v>
      </c>
      <c r="J1147">
        <v>77</v>
      </c>
      <c r="K1147">
        <v>19740</v>
      </c>
      <c r="L1147">
        <v>862</v>
      </c>
      <c r="N1147">
        <v>847</v>
      </c>
      <c r="O1147">
        <v>2761</v>
      </c>
      <c r="P1147">
        <v>303</v>
      </c>
      <c r="Q1147">
        <v>77</v>
      </c>
      <c r="R1147">
        <v>43</v>
      </c>
      <c r="S1147">
        <v>9</v>
      </c>
      <c r="V1147">
        <v>109</v>
      </c>
      <c r="W1147">
        <v>1713</v>
      </c>
      <c r="X1147">
        <v>1930</v>
      </c>
      <c r="Y1147">
        <v>949</v>
      </c>
      <c r="Z1147">
        <v>2410</v>
      </c>
      <c r="AI1147">
        <v>8</v>
      </c>
      <c r="AK1147">
        <f t="shared" si="214"/>
        <v>30579</v>
      </c>
      <c r="AL1147">
        <f t="shared" si="215"/>
        <v>7</v>
      </c>
      <c r="AM1147" s="16">
        <f t="shared" si="216"/>
        <v>2.2886287844111686E-4</v>
      </c>
      <c r="AN1147">
        <f t="shared" si="217"/>
        <v>23468</v>
      </c>
      <c r="AO1147">
        <f t="shared" si="218"/>
        <v>23348</v>
      </c>
      <c r="AP1147">
        <f t="shared" si="210"/>
        <v>28656</v>
      </c>
      <c r="AQ1147">
        <f t="shared" si="219"/>
        <v>120</v>
      </c>
      <c r="AS1147">
        <f t="shared" si="211"/>
        <v>5181</v>
      </c>
    </row>
    <row r="1148" spans="1:45">
      <c r="A1148" t="str">
        <f t="shared" si="212"/>
        <v>4117140849</v>
      </c>
      <c r="B1148" t="str">
        <f t="shared" si="213"/>
        <v>41171ES English</v>
      </c>
      <c r="C1148" s="1">
        <v>41171</v>
      </c>
      <c r="D1148">
        <v>40849</v>
      </c>
      <c r="E1148" t="s">
        <v>207</v>
      </c>
      <c r="F1148" t="s">
        <v>33</v>
      </c>
      <c r="G1148" t="s">
        <v>34</v>
      </c>
      <c r="H1148" t="s">
        <v>206</v>
      </c>
      <c r="I1148">
        <v>27169</v>
      </c>
      <c r="J1148">
        <v>51</v>
      </c>
      <c r="K1148">
        <v>13781</v>
      </c>
      <c r="L1148">
        <v>233</v>
      </c>
      <c r="N1148">
        <v>437</v>
      </c>
      <c r="O1148">
        <v>4624</v>
      </c>
      <c r="P1148">
        <v>365</v>
      </c>
      <c r="Q1148">
        <v>51</v>
      </c>
      <c r="R1148">
        <v>302</v>
      </c>
      <c r="S1148">
        <v>16</v>
      </c>
      <c r="V1148">
        <v>1</v>
      </c>
      <c r="W1148">
        <v>1821</v>
      </c>
      <c r="X1148">
        <v>1807</v>
      </c>
      <c r="Y1148">
        <v>131</v>
      </c>
      <c r="Z1148">
        <v>3977</v>
      </c>
      <c r="AI1148">
        <v>7</v>
      </c>
      <c r="AK1148">
        <f t="shared" si="214"/>
        <v>26932</v>
      </c>
      <c r="AL1148">
        <f t="shared" si="215"/>
        <v>237</v>
      </c>
      <c r="AM1148" s="16">
        <f t="shared" si="216"/>
        <v>8.7231771504287983E-3</v>
      </c>
      <c r="AN1148">
        <f t="shared" si="217"/>
        <v>19195</v>
      </c>
      <c r="AO1148">
        <f t="shared" si="218"/>
        <v>18842</v>
      </c>
      <c r="AP1148">
        <f t="shared" si="210"/>
        <v>25362</v>
      </c>
      <c r="AQ1148">
        <f t="shared" si="219"/>
        <v>353</v>
      </c>
      <c r="AS1148">
        <f t="shared" si="211"/>
        <v>5930</v>
      </c>
    </row>
    <row r="1149" spans="1:45">
      <c r="A1149" t="str">
        <f t="shared" si="212"/>
        <v>4117140813</v>
      </c>
      <c r="B1149" t="str">
        <f t="shared" si="213"/>
        <v>41171ES English</v>
      </c>
      <c r="C1149" s="1">
        <v>41171</v>
      </c>
      <c r="D1149">
        <v>40813</v>
      </c>
      <c r="E1149" t="s">
        <v>722</v>
      </c>
      <c r="F1149" t="s">
        <v>33</v>
      </c>
      <c r="G1149" t="s">
        <v>34</v>
      </c>
      <c r="H1149" t="s">
        <v>206</v>
      </c>
      <c r="I1149">
        <v>35956</v>
      </c>
      <c r="J1149">
        <v>64</v>
      </c>
      <c r="K1149">
        <v>27217</v>
      </c>
      <c r="L1149">
        <v>617</v>
      </c>
      <c r="N1149">
        <v>638</v>
      </c>
      <c r="O1149">
        <v>2651</v>
      </c>
      <c r="P1149">
        <v>476</v>
      </c>
      <c r="Q1149">
        <v>64</v>
      </c>
      <c r="R1149">
        <v>930</v>
      </c>
      <c r="S1149">
        <v>6</v>
      </c>
      <c r="V1149">
        <v>6</v>
      </c>
      <c r="W1149">
        <v>2395</v>
      </c>
      <c r="X1149">
        <v>1837</v>
      </c>
      <c r="Y1149">
        <v>214</v>
      </c>
      <c r="AI1149">
        <v>9.5</v>
      </c>
      <c r="AK1149">
        <f t="shared" si="214"/>
        <v>35952</v>
      </c>
      <c r="AL1149">
        <f t="shared" si="215"/>
        <v>4</v>
      </c>
      <c r="AM1149" s="16">
        <f t="shared" si="216"/>
        <v>1.1124707976415619E-4</v>
      </c>
      <c r="AN1149">
        <f t="shared" si="217"/>
        <v>31500</v>
      </c>
      <c r="AO1149">
        <f t="shared" si="218"/>
        <v>30506</v>
      </c>
      <c r="AP1149">
        <f t="shared" si="210"/>
        <v>34119</v>
      </c>
      <c r="AQ1149">
        <f t="shared" si="219"/>
        <v>994</v>
      </c>
      <c r="AS1149">
        <f t="shared" si="211"/>
        <v>2615</v>
      </c>
    </row>
    <row r="1150" spans="1:45">
      <c r="A1150" t="str">
        <f t="shared" si="212"/>
        <v>4117140898</v>
      </c>
      <c r="B1150" t="str">
        <f t="shared" si="213"/>
        <v>41171ES English</v>
      </c>
      <c r="C1150" s="1">
        <v>41171</v>
      </c>
      <c r="D1150">
        <v>40898</v>
      </c>
      <c r="E1150" t="s">
        <v>608</v>
      </c>
      <c r="F1150" t="s">
        <v>33</v>
      </c>
      <c r="G1150" t="s">
        <v>34</v>
      </c>
      <c r="H1150" t="s">
        <v>206</v>
      </c>
      <c r="I1150">
        <v>30659</v>
      </c>
      <c r="J1150">
        <v>60</v>
      </c>
      <c r="K1150">
        <v>24538</v>
      </c>
      <c r="L1150">
        <v>546</v>
      </c>
      <c r="N1150">
        <v>571</v>
      </c>
      <c r="O1150">
        <v>561</v>
      </c>
      <c r="P1150">
        <v>427</v>
      </c>
      <c r="Q1150">
        <v>60</v>
      </c>
      <c r="R1150">
        <v>35</v>
      </c>
      <c r="S1150">
        <v>2</v>
      </c>
      <c r="V1150">
        <v>4</v>
      </c>
      <c r="W1150">
        <v>1766</v>
      </c>
      <c r="X1150">
        <v>1844</v>
      </c>
      <c r="Y1150">
        <v>206</v>
      </c>
      <c r="Z1150">
        <v>1069</v>
      </c>
      <c r="AI1150">
        <v>8</v>
      </c>
      <c r="AK1150">
        <f t="shared" si="214"/>
        <v>30654</v>
      </c>
      <c r="AL1150">
        <f t="shared" si="215"/>
        <v>5</v>
      </c>
      <c r="AM1150" s="16">
        <f t="shared" si="216"/>
        <v>1.6308424932320038E-4</v>
      </c>
      <c r="AN1150">
        <f t="shared" si="217"/>
        <v>25765</v>
      </c>
      <c r="AO1150">
        <f t="shared" si="218"/>
        <v>25670</v>
      </c>
      <c r="AP1150">
        <f t="shared" si="210"/>
        <v>28815</v>
      </c>
      <c r="AQ1150">
        <f t="shared" si="219"/>
        <v>95</v>
      </c>
      <c r="AS1150">
        <f t="shared" si="211"/>
        <v>3045</v>
      </c>
    </row>
    <row r="1151" spans="1:45">
      <c r="A1151" t="str">
        <f t="shared" si="212"/>
        <v>4117140839</v>
      </c>
      <c r="B1151" t="str">
        <f t="shared" si="213"/>
        <v>41171ES English</v>
      </c>
      <c r="C1151" s="1">
        <v>41171</v>
      </c>
      <c r="D1151">
        <v>40839</v>
      </c>
      <c r="E1151" t="s">
        <v>212</v>
      </c>
      <c r="F1151" t="s">
        <v>33</v>
      </c>
      <c r="G1151" t="s">
        <v>34</v>
      </c>
      <c r="H1151" t="s">
        <v>206</v>
      </c>
      <c r="I1151">
        <v>20808</v>
      </c>
      <c r="J1151">
        <v>31</v>
      </c>
      <c r="K1151">
        <v>9177</v>
      </c>
      <c r="L1151">
        <v>313</v>
      </c>
      <c r="N1151">
        <v>310</v>
      </c>
      <c r="O1151">
        <v>7698</v>
      </c>
      <c r="P1151">
        <v>554</v>
      </c>
      <c r="Q1151">
        <v>31</v>
      </c>
      <c r="R1151">
        <v>22</v>
      </c>
      <c r="S1151">
        <v>15</v>
      </c>
      <c r="V1151">
        <v>75</v>
      </c>
      <c r="W1151">
        <v>912</v>
      </c>
      <c r="X1151">
        <v>1823</v>
      </c>
      <c r="Y1151">
        <v>713</v>
      </c>
      <c r="AI1151">
        <v>5.3</v>
      </c>
      <c r="AK1151">
        <f t="shared" si="214"/>
        <v>20761</v>
      </c>
      <c r="AL1151">
        <f t="shared" si="215"/>
        <v>47</v>
      </c>
      <c r="AM1151" s="16">
        <f t="shared" si="216"/>
        <v>2.2587466359092656E-3</v>
      </c>
      <c r="AN1151">
        <f t="shared" si="217"/>
        <v>17238</v>
      </c>
      <c r="AO1151">
        <f t="shared" si="218"/>
        <v>17185</v>
      </c>
      <c r="AP1151">
        <f t="shared" si="210"/>
        <v>18985</v>
      </c>
      <c r="AQ1151">
        <f t="shared" si="219"/>
        <v>53</v>
      </c>
      <c r="AS1151">
        <f t="shared" si="211"/>
        <v>1700</v>
      </c>
    </row>
    <row r="1152" spans="1:45">
      <c r="A1152" t="str">
        <f t="shared" si="212"/>
        <v>4117140894</v>
      </c>
      <c r="B1152" t="str">
        <f t="shared" si="213"/>
        <v>41171ES English</v>
      </c>
      <c r="C1152" s="1">
        <v>41171</v>
      </c>
      <c r="D1152">
        <v>40894</v>
      </c>
      <c r="E1152" t="s">
        <v>721</v>
      </c>
      <c r="F1152" t="s">
        <v>33</v>
      </c>
      <c r="G1152" t="s">
        <v>34</v>
      </c>
      <c r="H1152" t="s">
        <v>206</v>
      </c>
      <c r="I1152">
        <v>37801</v>
      </c>
      <c r="J1152">
        <v>95</v>
      </c>
      <c r="K1152">
        <v>26372</v>
      </c>
      <c r="L1152">
        <v>792</v>
      </c>
      <c r="N1152">
        <v>782</v>
      </c>
      <c r="O1152">
        <v>91</v>
      </c>
      <c r="P1152">
        <v>287</v>
      </c>
      <c r="Q1152">
        <v>95</v>
      </c>
      <c r="R1152">
        <v>1329</v>
      </c>
      <c r="S1152">
        <v>1</v>
      </c>
      <c r="V1152">
        <v>6</v>
      </c>
      <c r="W1152">
        <v>1689</v>
      </c>
      <c r="X1152">
        <v>1836</v>
      </c>
      <c r="Y1152">
        <v>369</v>
      </c>
      <c r="Z1152">
        <v>5217</v>
      </c>
      <c r="AI1152">
        <v>10</v>
      </c>
      <c r="AK1152">
        <f t="shared" si="214"/>
        <v>37786</v>
      </c>
      <c r="AL1152">
        <f t="shared" si="215"/>
        <v>15</v>
      </c>
      <c r="AM1152" s="16">
        <f t="shared" si="216"/>
        <v>3.9681489907674399E-4</v>
      </c>
      <c r="AN1152">
        <f t="shared" si="217"/>
        <v>28669</v>
      </c>
      <c r="AO1152">
        <f t="shared" si="218"/>
        <v>27245</v>
      </c>
      <c r="AP1152">
        <f t="shared" si="210"/>
        <v>35965</v>
      </c>
      <c r="AQ1152">
        <f t="shared" si="219"/>
        <v>1424</v>
      </c>
      <c r="AS1152">
        <f t="shared" si="211"/>
        <v>7281</v>
      </c>
    </row>
    <row r="1153" spans="1:45">
      <c r="A1153" t="str">
        <f t="shared" si="212"/>
        <v>4117177025</v>
      </c>
      <c r="B1153" t="str">
        <f t="shared" si="213"/>
        <v>41171ES English</v>
      </c>
      <c r="C1153" s="1">
        <v>41171</v>
      </c>
      <c r="D1153">
        <v>77025</v>
      </c>
      <c r="E1153" t="s">
        <v>213</v>
      </c>
      <c r="F1153" t="s">
        <v>33</v>
      </c>
      <c r="G1153" t="s">
        <v>34</v>
      </c>
      <c r="H1153" t="s">
        <v>206</v>
      </c>
      <c r="I1153">
        <v>30671</v>
      </c>
      <c r="J1153">
        <v>80</v>
      </c>
      <c r="K1153">
        <v>20431</v>
      </c>
      <c r="L1153">
        <v>296</v>
      </c>
      <c r="N1153">
        <v>489</v>
      </c>
      <c r="O1153">
        <v>601</v>
      </c>
      <c r="P1153">
        <v>267</v>
      </c>
      <c r="Q1153">
        <v>80</v>
      </c>
      <c r="R1153">
        <v>234</v>
      </c>
      <c r="S1153">
        <v>2</v>
      </c>
      <c r="V1153">
        <v>9</v>
      </c>
      <c r="W1153">
        <v>1611</v>
      </c>
      <c r="X1153">
        <v>1642</v>
      </c>
      <c r="Y1153">
        <v>1102</v>
      </c>
      <c r="Z1153">
        <v>4099</v>
      </c>
      <c r="AE1153">
        <v>376</v>
      </c>
      <c r="AI1153">
        <v>8.1</v>
      </c>
      <c r="AK1153">
        <f t="shared" si="214"/>
        <v>30674</v>
      </c>
      <c r="AL1153">
        <f t="shared" si="215"/>
        <v>0</v>
      </c>
      <c r="AM1153" s="16">
        <f t="shared" si="216"/>
        <v>0</v>
      </c>
      <c r="AN1153">
        <f t="shared" si="217"/>
        <v>21835</v>
      </c>
      <c r="AO1153">
        <f t="shared" si="218"/>
        <v>21521</v>
      </c>
      <c r="AP1153">
        <f t="shared" si="210"/>
        <v>29029</v>
      </c>
      <c r="AQ1153">
        <f t="shared" si="219"/>
        <v>314</v>
      </c>
      <c r="AS1153">
        <f t="shared" si="211"/>
        <v>7197</v>
      </c>
    </row>
    <row r="1154" spans="1:45">
      <c r="A1154" t="str">
        <f t="shared" si="212"/>
        <v>4117140882</v>
      </c>
      <c r="B1154" t="str">
        <f t="shared" si="213"/>
        <v>41171ES English</v>
      </c>
      <c r="C1154" s="1">
        <v>41171</v>
      </c>
      <c r="D1154">
        <v>40882</v>
      </c>
      <c r="E1154" t="s">
        <v>210</v>
      </c>
      <c r="F1154" t="s">
        <v>33</v>
      </c>
      <c r="G1154" t="s">
        <v>34</v>
      </c>
      <c r="H1154" t="s">
        <v>206</v>
      </c>
      <c r="I1154">
        <v>37394</v>
      </c>
      <c r="J1154">
        <v>56</v>
      </c>
      <c r="K1154">
        <v>28005</v>
      </c>
      <c r="L1154">
        <v>157</v>
      </c>
      <c r="N1154">
        <v>219</v>
      </c>
      <c r="O1154">
        <v>4736</v>
      </c>
      <c r="P1154">
        <v>587</v>
      </c>
      <c r="Q1154">
        <v>56</v>
      </c>
      <c r="R1154">
        <v>389</v>
      </c>
      <c r="S1154">
        <v>6</v>
      </c>
      <c r="V1154">
        <v>55</v>
      </c>
      <c r="W1154">
        <v>1564</v>
      </c>
      <c r="X1154">
        <v>1772</v>
      </c>
      <c r="AI1154">
        <v>9.9</v>
      </c>
      <c r="AK1154">
        <f t="shared" si="214"/>
        <v>36796</v>
      </c>
      <c r="AL1154">
        <f t="shared" si="215"/>
        <v>598</v>
      </c>
      <c r="AM1154" s="16">
        <f t="shared" si="216"/>
        <v>1.5991870353532653E-2</v>
      </c>
      <c r="AN1154">
        <f t="shared" si="217"/>
        <v>33405</v>
      </c>
      <c r="AO1154">
        <f t="shared" si="218"/>
        <v>32960</v>
      </c>
      <c r="AP1154">
        <f t="shared" si="210"/>
        <v>35622</v>
      </c>
      <c r="AQ1154">
        <f t="shared" si="219"/>
        <v>445</v>
      </c>
      <c r="AS1154">
        <f t="shared" si="211"/>
        <v>1619</v>
      </c>
    </row>
    <row r="1155" spans="1:45">
      <c r="A1155" t="str">
        <f t="shared" si="212"/>
        <v>4117140812</v>
      </c>
      <c r="B1155" t="str">
        <f t="shared" si="213"/>
        <v>41171ES English</v>
      </c>
      <c r="C1155" s="1">
        <v>41171</v>
      </c>
      <c r="D1155">
        <v>40812</v>
      </c>
      <c r="E1155" t="s">
        <v>716</v>
      </c>
      <c r="F1155" t="s">
        <v>33</v>
      </c>
      <c r="G1155" t="s">
        <v>34</v>
      </c>
      <c r="H1155" t="s">
        <v>206</v>
      </c>
      <c r="I1155">
        <v>30906</v>
      </c>
      <c r="J1155">
        <v>50</v>
      </c>
      <c r="K1155">
        <v>21117</v>
      </c>
      <c r="L1155">
        <v>682</v>
      </c>
      <c r="N1155">
        <v>980</v>
      </c>
      <c r="O1155">
        <v>3165</v>
      </c>
      <c r="P1155">
        <v>499</v>
      </c>
      <c r="Q1155">
        <v>50</v>
      </c>
      <c r="R1155">
        <v>33</v>
      </c>
      <c r="S1155">
        <v>8</v>
      </c>
      <c r="V1155">
        <v>6</v>
      </c>
      <c r="W1155">
        <v>3532</v>
      </c>
      <c r="Z1155">
        <v>1612</v>
      </c>
      <c r="AE1155">
        <v>409</v>
      </c>
      <c r="AI1155">
        <v>8.6</v>
      </c>
      <c r="AK1155">
        <f t="shared" si="214"/>
        <v>30904</v>
      </c>
      <c r="AL1155">
        <f t="shared" si="215"/>
        <v>2</v>
      </c>
      <c r="AM1155" s="16">
        <f t="shared" si="216"/>
        <v>6.471235358830001E-5</v>
      </c>
      <c r="AN1155">
        <f t="shared" si="217"/>
        <v>25345</v>
      </c>
      <c r="AO1155">
        <f t="shared" si="218"/>
        <v>25262</v>
      </c>
      <c r="AP1155">
        <f t="shared" si="210"/>
        <v>30906</v>
      </c>
      <c r="AQ1155">
        <f t="shared" si="219"/>
        <v>83</v>
      </c>
      <c r="AS1155">
        <f t="shared" si="211"/>
        <v>5559</v>
      </c>
    </row>
    <row r="1156" spans="1:45">
      <c r="A1156" t="str">
        <f t="shared" si="212"/>
        <v>4117140509</v>
      </c>
      <c r="B1156" t="str">
        <f t="shared" si="213"/>
        <v>41171ES English</v>
      </c>
      <c r="C1156" s="1">
        <v>41171</v>
      </c>
      <c r="D1156">
        <v>40509</v>
      </c>
      <c r="E1156" t="s">
        <v>706</v>
      </c>
      <c r="F1156" t="s">
        <v>33</v>
      </c>
      <c r="G1156" t="s">
        <v>34</v>
      </c>
      <c r="H1156" t="s">
        <v>206</v>
      </c>
      <c r="I1156">
        <v>17637</v>
      </c>
      <c r="J1156">
        <v>25</v>
      </c>
      <c r="K1156">
        <v>13207</v>
      </c>
      <c r="L1156">
        <v>491</v>
      </c>
      <c r="N1156">
        <v>505</v>
      </c>
      <c r="O1156">
        <v>2736</v>
      </c>
      <c r="P1156">
        <v>657</v>
      </c>
      <c r="Q1156">
        <v>25</v>
      </c>
      <c r="R1156">
        <v>19</v>
      </c>
      <c r="S1156">
        <v>8</v>
      </c>
      <c r="V1156">
        <v>61</v>
      </c>
      <c r="W1156">
        <v>799</v>
      </c>
      <c r="AC1156">
        <v>288</v>
      </c>
      <c r="AI1156">
        <v>4.9000000000000004</v>
      </c>
      <c r="AK1156">
        <f t="shared" si="214"/>
        <v>17640</v>
      </c>
      <c r="AL1156">
        <f t="shared" si="215"/>
        <v>0</v>
      </c>
      <c r="AM1156" s="16">
        <f t="shared" si="216"/>
        <v>0</v>
      </c>
      <c r="AN1156">
        <f t="shared" si="217"/>
        <v>16492</v>
      </c>
      <c r="AO1156">
        <f t="shared" si="218"/>
        <v>16448</v>
      </c>
      <c r="AP1156">
        <f t="shared" ref="AP1156:AP1219" si="220">IF(I1156&gt;0,I1156-X1156,AK1156-X1156)</f>
        <v>17637</v>
      </c>
      <c r="AQ1156">
        <f t="shared" si="219"/>
        <v>44</v>
      </c>
      <c r="AS1156">
        <f t="shared" ref="AS1156:AS1219" si="221">SUM(V1156:AH1156)-X1156</f>
        <v>1148</v>
      </c>
    </row>
    <row r="1157" spans="1:45">
      <c r="A1157" t="str">
        <f t="shared" si="212"/>
        <v>4117140650</v>
      </c>
      <c r="B1157" t="str">
        <f t="shared" si="213"/>
        <v>41171ES English</v>
      </c>
      <c r="C1157" s="1">
        <v>41171</v>
      </c>
      <c r="D1157">
        <v>40650</v>
      </c>
      <c r="E1157" t="s">
        <v>215</v>
      </c>
      <c r="F1157" t="s">
        <v>33</v>
      </c>
      <c r="G1157" t="s">
        <v>34</v>
      </c>
      <c r="H1157" t="s">
        <v>206</v>
      </c>
      <c r="I1157">
        <v>37849</v>
      </c>
      <c r="J1157">
        <v>65</v>
      </c>
      <c r="K1157">
        <v>18621</v>
      </c>
      <c r="L1157">
        <v>385</v>
      </c>
      <c r="N1157">
        <v>381</v>
      </c>
      <c r="O1157">
        <v>11561</v>
      </c>
      <c r="P1157">
        <v>470</v>
      </c>
      <c r="Q1157">
        <v>69</v>
      </c>
      <c r="R1157">
        <v>1610</v>
      </c>
      <c r="S1157">
        <v>27</v>
      </c>
      <c r="V1157">
        <v>7</v>
      </c>
      <c r="W1157">
        <v>1802</v>
      </c>
      <c r="X1157">
        <v>1853</v>
      </c>
      <c r="Y1157">
        <v>1944</v>
      </c>
      <c r="AI1157">
        <v>10</v>
      </c>
      <c r="AK1157">
        <f t="shared" si="214"/>
        <v>37848</v>
      </c>
      <c r="AL1157">
        <f t="shared" si="215"/>
        <v>1</v>
      </c>
      <c r="AM1157" s="16">
        <f t="shared" si="216"/>
        <v>2.6420777299268145E-5</v>
      </c>
      <c r="AN1157">
        <f t="shared" si="217"/>
        <v>32242</v>
      </c>
      <c r="AO1157">
        <f t="shared" si="218"/>
        <v>30563</v>
      </c>
      <c r="AP1157">
        <f t="shared" si="220"/>
        <v>35996</v>
      </c>
      <c r="AQ1157">
        <f t="shared" si="219"/>
        <v>1679</v>
      </c>
      <c r="AS1157">
        <f t="shared" si="221"/>
        <v>3753</v>
      </c>
    </row>
    <row r="1158" spans="1:45">
      <c r="A1158" t="str">
        <f t="shared" si="212"/>
        <v>4117140966</v>
      </c>
      <c r="B1158" t="str">
        <f t="shared" si="213"/>
        <v>41171ES English</v>
      </c>
      <c r="C1158" s="1">
        <v>41171</v>
      </c>
      <c r="D1158">
        <v>40966</v>
      </c>
      <c r="E1158" t="s">
        <v>228</v>
      </c>
      <c r="F1158" t="s">
        <v>33</v>
      </c>
      <c r="G1158" t="s">
        <v>34</v>
      </c>
      <c r="H1158" t="s">
        <v>219</v>
      </c>
      <c r="I1158">
        <v>30741</v>
      </c>
      <c r="J1158">
        <v>46</v>
      </c>
      <c r="K1158">
        <v>23040</v>
      </c>
      <c r="L1158">
        <v>2619</v>
      </c>
      <c r="N1158">
        <v>2799</v>
      </c>
      <c r="O1158">
        <v>640</v>
      </c>
      <c r="P1158">
        <v>572</v>
      </c>
      <c r="Q1158">
        <v>46</v>
      </c>
      <c r="R1158">
        <v>28</v>
      </c>
      <c r="S1158">
        <v>7</v>
      </c>
      <c r="V1158">
        <v>18</v>
      </c>
      <c r="W1158">
        <v>1714</v>
      </c>
      <c r="X1158">
        <v>1817</v>
      </c>
      <c r="AC1158">
        <v>643</v>
      </c>
      <c r="AI1158">
        <v>8</v>
      </c>
      <c r="AK1158">
        <f t="shared" si="214"/>
        <v>30745</v>
      </c>
      <c r="AL1158">
        <f t="shared" si="215"/>
        <v>0</v>
      </c>
      <c r="AM1158" s="16">
        <f t="shared" si="216"/>
        <v>0</v>
      </c>
      <c r="AN1158">
        <f t="shared" si="217"/>
        <v>26553</v>
      </c>
      <c r="AO1158">
        <f t="shared" si="218"/>
        <v>26479</v>
      </c>
      <c r="AP1158">
        <f t="shared" si="220"/>
        <v>28924</v>
      </c>
      <c r="AQ1158">
        <f t="shared" si="219"/>
        <v>74</v>
      </c>
      <c r="AS1158">
        <f t="shared" si="221"/>
        <v>2375</v>
      </c>
    </row>
    <row r="1159" spans="1:45">
      <c r="A1159" t="str">
        <f t="shared" si="212"/>
        <v>4117140187</v>
      </c>
      <c r="B1159" t="str">
        <f t="shared" si="213"/>
        <v>41171ES English</v>
      </c>
      <c r="C1159" s="1">
        <v>41171</v>
      </c>
      <c r="D1159">
        <v>40187</v>
      </c>
      <c r="E1159" t="s">
        <v>719</v>
      </c>
      <c r="F1159" t="s">
        <v>33</v>
      </c>
      <c r="G1159" t="s">
        <v>34</v>
      </c>
      <c r="H1159" t="s">
        <v>219</v>
      </c>
      <c r="I1159">
        <v>30594</v>
      </c>
      <c r="J1159">
        <v>58</v>
      </c>
      <c r="K1159">
        <v>23637</v>
      </c>
      <c r="L1159">
        <v>969</v>
      </c>
      <c r="N1159">
        <v>1108</v>
      </c>
      <c r="O1159">
        <v>2108</v>
      </c>
      <c r="P1159">
        <v>461</v>
      </c>
      <c r="Q1159">
        <v>59</v>
      </c>
      <c r="R1159">
        <v>301</v>
      </c>
      <c r="S1159">
        <v>4</v>
      </c>
      <c r="V1159">
        <v>74</v>
      </c>
      <c r="W1159">
        <v>1533</v>
      </c>
      <c r="X1159">
        <v>1766</v>
      </c>
      <c r="AI1159">
        <v>8</v>
      </c>
      <c r="AK1159">
        <f t="shared" si="214"/>
        <v>30586</v>
      </c>
      <c r="AL1159">
        <f t="shared" si="215"/>
        <v>8</v>
      </c>
      <c r="AM1159" s="16">
        <f t="shared" si="216"/>
        <v>2.6148918088514085E-4</v>
      </c>
      <c r="AN1159">
        <f t="shared" si="217"/>
        <v>27213</v>
      </c>
      <c r="AO1159">
        <f t="shared" si="218"/>
        <v>26853</v>
      </c>
      <c r="AP1159">
        <f t="shared" si="220"/>
        <v>28828</v>
      </c>
      <c r="AQ1159">
        <f t="shared" si="219"/>
        <v>360</v>
      </c>
      <c r="AS1159">
        <f t="shared" si="221"/>
        <v>1607</v>
      </c>
    </row>
    <row r="1160" spans="1:45">
      <c r="A1160" t="str">
        <f t="shared" si="212"/>
        <v>4117140957</v>
      </c>
      <c r="B1160" t="str">
        <f t="shared" si="213"/>
        <v>41171ES English</v>
      </c>
      <c r="C1160" s="1">
        <v>41171</v>
      </c>
      <c r="D1160">
        <v>40957</v>
      </c>
      <c r="E1160" t="s">
        <v>227</v>
      </c>
      <c r="F1160" t="s">
        <v>33</v>
      </c>
      <c r="G1160" t="s">
        <v>34</v>
      </c>
      <c r="H1160" t="s">
        <v>219</v>
      </c>
      <c r="I1160">
        <v>30601</v>
      </c>
      <c r="J1160">
        <v>59</v>
      </c>
      <c r="K1160">
        <v>22623</v>
      </c>
      <c r="L1160">
        <v>342</v>
      </c>
      <c r="N1160">
        <v>385</v>
      </c>
      <c r="O1160">
        <v>3212</v>
      </c>
      <c r="P1160">
        <v>444</v>
      </c>
      <c r="Q1160">
        <v>59</v>
      </c>
      <c r="R1160">
        <v>451</v>
      </c>
      <c r="S1160">
        <v>6</v>
      </c>
      <c r="V1160">
        <v>32</v>
      </c>
      <c r="W1160">
        <v>1771</v>
      </c>
      <c r="X1160">
        <v>1807</v>
      </c>
      <c r="Y1160">
        <v>266</v>
      </c>
      <c r="AI1160">
        <v>8</v>
      </c>
      <c r="AK1160">
        <f t="shared" si="214"/>
        <v>30606</v>
      </c>
      <c r="AL1160">
        <f t="shared" si="215"/>
        <v>0</v>
      </c>
      <c r="AM1160" s="16">
        <f t="shared" si="216"/>
        <v>0</v>
      </c>
      <c r="AN1160">
        <f t="shared" si="217"/>
        <v>26730</v>
      </c>
      <c r="AO1160">
        <f t="shared" si="218"/>
        <v>26220</v>
      </c>
      <c r="AP1160">
        <f t="shared" si="220"/>
        <v>28794</v>
      </c>
      <c r="AQ1160">
        <f t="shared" si="219"/>
        <v>510</v>
      </c>
      <c r="AS1160">
        <f t="shared" si="221"/>
        <v>2069</v>
      </c>
    </row>
    <row r="1161" spans="1:45">
      <c r="A1161" t="str">
        <f t="shared" si="212"/>
        <v>4117140473</v>
      </c>
      <c r="B1161" t="str">
        <f t="shared" si="213"/>
        <v>41171ES English</v>
      </c>
      <c r="C1161" s="1">
        <v>41171</v>
      </c>
      <c r="D1161">
        <v>40473</v>
      </c>
      <c r="E1161" t="s">
        <v>644</v>
      </c>
      <c r="F1161" t="s">
        <v>33</v>
      </c>
      <c r="G1161" t="s">
        <v>34</v>
      </c>
      <c r="H1161" t="s">
        <v>219</v>
      </c>
      <c r="I1161">
        <v>35953</v>
      </c>
      <c r="J1161">
        <v>50</v>
      </c>
      <c r="K1161">
        <v>25312</v>
      </c>
      <c r="L1161">
        <v>312</v>
      </c>
      <c r="N1161">
        <v>837</v>
      </c>
      <c r="O1161">
        <v>3683</v>
      </c>
      <c r="P1161">
        <v>586</v>
      </c>
      <c r="Q1161">
        <v>49</v>
      </c>
      <c r="R1161">
        <v>416</v>
      </c>
      <c r="S1161">
        <v>10</v>
      </c>
      <c r="V1161">
        <v>46</v>
      </c>
      <c r="W1161">
        <v>1828</v>
      </c>
      <c r="X1161">
        <v>1847</v>
      </c>
      <c r="Y1161">
        <v>460</v>
      </c>
      <c r="Z1161">
        <v>1472</v>
      </c>
      <c r="AI1161">
        <v>9.5</v>
      </c>
      <c r="AK1161">
        <f t="shared" si="214"/>
        <v>35950</v>
      </c>
      <c r="AL1161">
        <f t="shared" si="215"/>
        <v>3</v>
      </c>
      <c r="AM1161" s="16">
        <f t="shared" si="216"/>
        <v>8.3442271854921704E-5</v>
      </c>
      <c r="AN1161">
        <f t="shared" si="217"/>
        <v>30297</v>
      </c>
      <c r="AO1161">
        <f t="shared" si="218"/>
        <v>29832</v>
      </c>
      <c r="AP1161">
        <f t="shared" si="220"/>
        <v>34106</v>
      </c>
      <c r="AQ1161">
        <f t="shared" si="219"/>
        <v>465</v>
      </c>
      <c r="AS1161">
        <f t="shared" si="221"/>
        <v>3806</v>
      </c>
    </row>
    <row r="1162" spans="1:45">
      <c r="A1162" t="str">
        <f t="shared" si="212"/>
        <v>4117140108</v>
      </c>
      <c r="B1162" t="str">
        <f t="shared" si="213"/>
        <v>41171ES English</v>
      </c>
      <c r="C1162" s="1">
        <v>41171</v>
      </c>
      <c r="D1162">
        <v>40108</v>
      </c>
      <c r="E1162" t="s">
        <v>221</v>
      </c>
      <c r="F1162" t="s">
        <v>33</v>
      </c>
      <c r="G1162" t="s">
        <v>34</v>
      </c>
      <c r="H1162" t="s">
        <v>219</v>
      </c>
      <c r="I1162">
        <v>37793</v>
      </c>
      <c r="J1162">
        <v>48</v>
      </c>
      <c r="K1162">
        <v>24558</v>
      </c>
      <c r="L1162">
        <v>317</v>
      </c>
      <c r="N1162">
        <v>360</v>
      </c>
      <c r="O1162">
        <v>4581</v>
      </c>
      <c r="P1162">
        <v>614</v>
      </c>
      <c r="Q1162">
        <v>48</v>
      </c>
      <c r="R1162">
        <v>1314</v>
      </c>
      <c r="S1162">
        <v>6</v>
      </c>
      <c r="V1162">
        <v>19</v>
      </c>
      <c r="W1162">
        <v>1756</v>
      </c>
      <c r="X1162">
        <v>1801</v>
      </c>
      <c r="Y1162">
        <v>512</v>
      </c>
      <c r="AC1162">
        <v>2258</v>
      </c>
      <c r="AI1162">
        <v>10</v>
      </c>
      <c r="AK1162">
        <f t="shared" si="214"/>
        <v>37207</v>
      </c>
      <c r="AL1162">
        <f t="shared" si="215"/>
        <v>586</v>
      </c>
      <c r="AM1162" s="16">
        <f t="shared" si="216"/>
        <v>1.5505516894663033E-2</v>
      </c>
      <c r="AN1162">
        <f t="shared" si="217"/>
        <v>30861</v>
      </c>
      <c r="AO1162">
        <f t="shared" si="218"/>
        <v>29499</v>
      </c>
      <c r="AP1162">
        <f t="shared" si="220"/>
        <v>35992</v>
      </c>
      <c r="AQ1162">
        <f t="shared" si="219"/>
        <v>1362</v>
      </c>
      <c r="AS1162">
        <f t="shared" si="221"/>
        <v>4545</v>
      </c>
    </row>
    <row r="1163" spans="1:45">
      <c r="A1163" t="str">
        <f t="shared" si="212"/>
        <v>4117140946</v>
      </c>
      <c r="B1163" t="str">
        <f t="shared" si="213"/>
        <v>41171ES English</v>
      </c>
      <c r="C1163" s="1">
        <v>41171</v>
      </c>
      <c r="D1163">
        <v>40946</v>
      </c>
      <c r="E1163" t="s">
        <v>225</v>
      </c>
      <c r="F1163" t="s">
        <v>33</v>
      </c>
      <c r="G1163" t="s">
        <v>34</v>
      </c>
      <c r="H1163" t="s">
        <v>219</v>
      </c>
      <c r="I1163">
        <v>31054</v>
      </c>
      <c r="J1163">
        <v>25</v>
      </c>
      <c r="K1163">
        <v>12436</v>
      </c>
      <c r="L1163">
        <v>134</v>
      </c>
      <c r="N1163">
        <v>648</v>
      </c>
      <c r="O1163">
        <v>7458</v>
      </c>
      <c r="P1163">
        <v>801</v>
      </c>
      <c r="Q1163">
        <v>25</v>
      </c>
      <c r="R1163">
        <v>12</v>
      </c>
      <c r="S1163">
        <v>19</v>
      </c>
      <c r="V1163">
        <v>12</v>
      </c>
      <c r="W1163">
        <v>1819</v>
      </c>
      <c r="X1163">
        <v>1799</v>
      </c>
      <c r="Y1163">
        <v>325</v>
      </c>
      <c r="Z1163">
        <v>2930</v>
      </c>
      <c r="AC1163">
        <v>3589</v>
      </c>
      <c r="AI1163">
        <v>8.1</v>
      </c>
      <c r="AK1163">
        <f t="shared" si="214"/>
        <v>31053</v>
      </c>
      <c r="AL1163">
        <f t="shared" si="215"/>
        <v>1</v>
      </c>
      <c r="AM1163" s="16">
        <f t="shared" si="216"/>
        <v>3.2201970760610547E-5</v>
      </c>
      <c r="AN1163">
        <f t="shared" si="217"/>
        <v>20579</v>
      </c>
      <c r="AO1163">
        <f t="shared" si="218"/>
        <v>20542</v>
      </c>
      <c r="AP1163">
        <f t="shared" si="220"/>
        <v>29255</v>
      </c>
      <c r="AQ1163">
        <f t="shared" si="219"/>
        <v>37</v>
      </c>
      <c r="AS1163">
        <f t="shared" si="221"/>
        <v>8675</v>
      </c>
    </row>
    <row r="1164" spans="1:45">
      <c r="A1164" t="str">
        <f t="shared" si="212"/>
        <v>4117140119</v>
      </c>
      <c r="B1164" t="str">
        <f t="shared" si="213"/>
        <v>41171ES English</v>
      </c>
      <c r="C1164" s="1">
        <v>41171</v>
      </c>
      <c r="D1164">
        <v>40119</v>
      </c>
      <c r="E1164" t="s">
        <v>222</v>
      </c>
      <c r="F1164" t="s">
        <v>33</v>
      </c>
      <c r="G1164" t="s">
        <v>34</v>
      </c>
      <c r="H1164" t="s">
        <v>219</v>
      </c>
      <c r="I1164">
        <v>30820</v>
      </c>
      <c r="J1164">
        <v>49</v>
      </c>
      <c r="K1164">
        <v>22484</v>
      </c>
      <c r="L1164">
        <v>1325</v>
      </c>
      <c r="N1164">
        <v>1346</v>
      </c>
      <c r="O1164">
        <v>1792</v>
      </c>
      <c r="P1164">
        <v>522</v>
      </c>
      <c r="Q1164">
        <v>49</v>
      </c>
      <c r="R1164">
        <v>25</v>
      </c>
      <c r="S1164">
        <v>7</v>
      </c>
      <c r="V1164">
        <v>14</v>
      </c>
      <c r="W1164">
        <v>2078</v>
      </c>
      <c r="X1164">
        <v>1809</v>
      </c>
      <c r="Y1164">
        <v>329</v>
      </c>
      <c r="Z1164">
        <v>894</v>
      </c>
      <c r="AI1164">
        <v>8.1</v>
      </c>
      <c r="AK1164">
        <f t="shared" si="214"/>
        <v>30820</v>
      </c>
      <c r="AL1164">
        <f t="shared" si="215"/>
        <v>0</v>
      </c>
      <c r="AM1164" s="16">
        <f t="shared" si="216"/>
        <v>0</v>
      </c>
      <c r="AN1164">
        <f t="shared" si="217"/>
        <v>25696</v>
      </c>
      <c r="AO1164">
        <f t="shared" si="218"/>
        <v>25622</v>
      </c>
      <c r="AP1164">
        <f t="shared" si="220"/>
        <v>29011</v>
      </c>
      <c r="AQ1164">
        <f t="shared" si="219"/>
        <v>74</v>
      </c>
      <c r="AS1164">
        <f t="shared" si="221"/>
        <v>3315</v>
      </c>
    </row>
    <row r="1165" spans="1:45">
      <c r="A1165" t="str">
        <f t="shared" si="212"/>
        <v>4117140658</v>
      </c>
      <c r="B1165" t="str">
        <f t="shared" si="213"/>
        <v>41171ES English</v>
      </c>
      <c r="C1165" s="1">
        <v>41171</v>
      </c>
      <c r="D1165">
        <v>40658</v>
      </c>
      <c r="E1165" t="s">
        <v>226</v>
      </c>
      <c r="F1165" t="s">
        <v>33</v>
      </c>
      <c r="G1165" t="s">
        <v>34</v>
      </c>
      <c r="H1165" t="s">
        <v>219</v>
      </c>
      <c r="I1165">
        <v>30641</v>
      </c>
      <c r="J1165">
        <v>54</v>
      </c>
      <c r="K1165">
        <v>25627</v>
      </c>
      <c r="L1165">
        <v>710</v>
      </c>
      <c r="N1165">
        <v>710</v>
      </c>
      <c r="O1165">
        <v>698</v>
      </c>
      <c r="P1165">
        <v>501</v>
      </c>
      <c r="Q1165">
        <v>55</v>
      </c>
      <c r="R1165">
        <v>36</v>
      </c>
      <c r="S1165">
        <v>2</v>
      </c>
      <c r="V1165">
        <v>9</v>
      </c>
      <c r="W1165">
        <v>1740</v>
      </c>
      <c r="X1165">
        <v>1767</v>
      </c>
      <c r="AI1165">
        <v>8</v>
      </c>
      <c r="AK1165">
        <f t="shared" si="214"/>
        <v>30642</v>
      </c>
      <c r="AL1165">
        <f t="shared" si="215"/>
        <v>0</v>
      </c>
      <c r="AM1165" s="16">
        <f t="shared" si="216"/>
        <v>0</v>
      </c>
      <c r="AN1165">
        <f t="shared" si="217"/>
        <v>27126</v>
      </c>
      <c r="AO1165">
        <f t="shared" si="218"/>
        <v>27035</v>
      </c>
      <c r="AP1165">
        <f t="shared" si="220"/>
        <v>28874</v>
      </c>
      <c r="AQ1165">
        <f t="shared" si="219"/>
        <v>91</v>
      </c>
      <c r="AS1165">
        <f t="shared" si="221"/>
        <v>1749</v>
      </c>
    </row>
    <row r="1166" spans="1:45">
      <c r="A1166" t="str">
        <f t="shared" si="212"/>
        <v>4117140598</v>
      </c>
      <c r="B1166" t="str">
        <f t="shared" si="213"/>
        <v>41171ES English</v>
      </c>
      <c r="C1166" s="1">
        <v>41171</v>
      </c>
      <c r="D1166">
        <v>40598</v>
      </c>
      <c r="E1166" t="s">
        <v>224</v>
      </c>
      <c r="F1166" t="s">
        <v>33</v>
      </c>
      <c r="G1166" t="s">
        <v>34</v>
      </c>
      <c r="H1166" t="s">
        <v>219</v>
      </c>
      <c r="I1166">
        <v>31595</v>
      </c>
      <c r="J1166">
        <v>66</v>
      </c>
      <c r="K1166">
        <v>25401</v>
      </c>
      <c r="L1166">
        <v>1025</v>
      </c>
      <c r="N1166">
        <v>1011</v>
      </c>
      <c r="O1166">
        <v>1144</v>
      </c>
      <c r="P1166">
        <v>418</v>
      </c>
      <c r="Q1166">
        <v>65</v>
      </c>
      <c r="R1166">
        <v>37</v>
      </c>
      <c r="S1166">
        <v>6</v>
      </c>
      <c r="V1166">
        <v>18</v>
      </c>
      <c r="W1166">
        <v>1799</v>
      </c>
      <c r="X1166">
        <v>1894</v>
      </c>
      <c r="Y1166">
        <v>216</v>
      </c>
      <c r="AI1166">
        <v>8.3000000000000007</v>
      </c>
      <c r="AK1166">
        <f t="shared" si="214"/>
        <v>31585</v>
      </c>
      <c r="AL1166">
        <f t="shared" si="215"/>
        <v>10</v>
      </c>
      <c r="AM1166" s="16">
        <f t="shared" si="216"/>
        <v>3.1650577623041623E-4</v>
      </c>
      <c r="AN1166">
        <f t="shared" si="217"/>
        <v>27658</v>
      </c>
      <c r="AO1166">
        <f t="shared" si="218"/>
        <v>27556</v>
      </c>
      <c r="AP1166">
        <f t="shared" si="220"/>
        <v>29701</v>
      </c>
      <c r="AQ1166">
        <f t="shared" si="219"/>
        <v>102</v>
      </c>
      <c r="AS1166">
        <f t="shared" si="221"/>
        <v>2033</v>
      </c>
    </row>
    <row r="1167" spans="1:45">
      <c r="A1167" t="str">
        <f t="shared" si="212"/>
        <v>4117140363</v>
      </c>
      <c r="B1167" t="str">
        <f t="shared" si="213"/>
        <v>41171ES English</v>
      </c>
      <c r="C1167" s="1">
        <v>41171</v>
      </c>
      <c r="D1167">
        <v>40363</v>
      </c>
      <c r="E1167" t="s">
        <v>223</v>
      </c>
      <c r="F1167" t="s">
        <v>33</v>
      </c>
      <c r="G1167" t="s">
        <v>34</v>
      </c>
      <c r="H1167" t="s">
        <v>219</v>
      </c>
      <c r="I1167">
        <v>30722</v>
      </c>
      <c r="J1167">
        <v>31</v>
      </c>
      <c r="K1167">
        <v>20396</v>
      </c>
      <c r="L1167">
        <v>117</v>
      </c>
      <c r="N1167">
        <v>365</v>
      </c>
      <c r="O1167">
        <v>4985</v>
      </c>
      <c r="P1167">
        <v>823</v>
      </c>
      <c r="Q1167">
        <v>33</v>
      </c>
      <c r="R1167">
        <v>19</v>
      </c>
      <c r="S1167">
        <v>10</v>
      </c>
      <c r="V1167">
        <v>260</v>
      </c>
      <c r="W1167">
        <v>1905</v>
      </c>
      <c r="X1167">
        <v>1784</v>
      </c>
      <c r="AA1167">
        <v>974</v>
      </c>
      <c r="AI1167">
        <v>8</v>
      </c>
      <c r="AK1167">
        <f t="shared" si="214"/>
        <v>30721</v>
      </c>
      <c r="AL1167">
        <f t="shared" si="215"/>
        <v>1</v>
      </c>
      <c r="AM1167" s="16">
        <f t="shared" si="216"/>
        <v>3.2549964195039385E-5</v>
      </c>
      <c r="AN1167">
        <f t="shared" si="217"/>
        <v>25798</v>
      </c>
      <c r="AO1167">
        <f t="shared" si="218"/>
        <v>25746</v>
      </c>
      <c r="AP1167">
        <f t="shared" si="220"/>
        <v>28938</v>
      </c>
      <c r="AQ1167">
        <f t="shared" si="219"/>
        <v>52</v>
      </c>
      <c r="AS1167">
        <f t="shared" si="221"/>
        <v>3139</v>
      </c>
    </row>
    <row r="1168" spans="1:45">
      <c r="A1168" t="str">
        <f t="shared" si="212"/>
        <v>4117140801</v>
      </c>
      <c r="B1168" t="str">
        <f t="shared" si="213"/>
        <v>41171ES English</v>
      </c>
      <c r="C1168" s="1">
        <v>41171</v>
      </c>
      <c r="D1168">
        <v>40801</v>
      </c>
      <c r="E1168" t="s">
        <v>218</v>
      </c>
      <c r="F1168" t="s">
        <v>33</v>
      </c>
      <c r="G1168" t="s">
        <v>34</v>
      </c>
      <c r="H1168" t="s">
        <v>219</v>
      </c>
      <c r="I1168">
        <v>30778</v>
      </c>
      <c r="J1168">
        <v>61</v>
      </c>
      <c r="K1168">
        <v>19950</v>
      </c>
      <c r="L1168">
        <v>471</v>
      </c>
      <c r="N1168">
        <v>477</v>
      </c>
      <c r="O1168">
        <v>3617</v>
      </c>
      <c r="P1168">
        <v>394</v>
      </c>
      <c r="Q1168">
        <v>62</v>
      </c>
      <c r="R1168">
        <v>313</v>
      </c>
      <c r="S1168">
        <v>7</v>
      </c>
      <c r="V1168">
        <v>7</v>
      </c>
      <c r="W1168">
        <v>1981</v>
      </c>
      <c r="X1168">
        <v>1784</v>
      </c>
      <c r="Y1168">
        <v>539</v>
      </c>
      <c r="Z1168">
        <v>2051</v>
      </c>
      <c r="AI1168">
        <v>8.1</v>
      </c>
      <c r="AK1168">
        <f t="shared" si="214"/>
        <v>30781</v>
      </c>
      <c r="AL1168">
        <f t="shared" si="215"/>
        <v>0</v>
      </c>
      <c r="AM1168" s="16">
        <f t="shared" si="216"/>
        <v>0</v>
      </c>
      <c r="AN1168">
        <f t="shared" si="217"/>
        <v>24419</v>
      </c>
      <c r="AO1168">
        <f t="shared" si="218"/>
        <v>24044</v>
      </c>
      <c r="AP1168">
        <f t="shared" si="220"/>
        <v>28994</v>
      </c>
      <c r="AQ1168">
        <f t="shared" si="219"/>
        <v>375</v>
      </c>
      <c r="AS1168">
        <f t="shared" si="221"/>
        <v>4578</v>
      </c>
    </row>
    <row r="1169" spans="1:45">
      <c r="A1169" t="str">
        <f t="shared" si="212"/>
        <v>4117140683</v>
      </c>
      <c r="B1169" t="str">
        <f t="shared" si="213"/>
        <v>41171ES English</v>
      </c>
      <c r="C1169" s="1">
        <v>41171</v>
      </c>
      <c r="D1169">
        <v>40683</v>
      </c>
      <c r="E1169" t="s">
        <v>220</v>
      </c>
      <c r="F1169" t="s">
        <v>33</v>
      </c>
      <c r="G1169" t="s">
        <v>34</v>
      </c>
      <c r="H1169" t="s">
        <v>219</v>
      </c>
      <c r="I1169">
        <v>21707</v>
      </c>
      <c r="J1169">
        <v>41</v>
      </c>
      <c r="K1169">
        <v>17388</v>
      </c>
      <c r="L1169">
        <v>837</v>
      </c>
      <c r="N1169">
        <v>859</v>
      </c>
      <c r="O1169">
        <v>1600</v>
      </c>
      <c r="P1169">
        <v>484</v>
      </c>
      <c r="Q1169">
        <v>41</v>
      </c>
      <c r="R1169">
        <v>24</v>
      </c>
      <c r="S1169">
        <v>3</v>
      </c>
      <c r="V1169">
        <v>4</v>
      </c>
      <c r="W1169">
        <v>1787</v>
      </c>
      <c r="AI1169">
        <v>6</v>
      </c>
      <c r="AK1169">
        <f t="shared" si="214"/>
        <v>21703</v>
      </c>
      <c r="AL1169">
        <f t="shared" si="215"/>
        <v>4</v>
      </c>
      <c r="AM1169" s="16">
        <f t="shared" si="216"/>
        <v>1.8427235454001014E-4</v>
      </c>
      <c r="AN1169">
        <f t="shared" si="217"/>
        <v>19912</v>
      </c>
      <c r="AO1169">
        <f t="shared" si="218"/>
        <v>19847</v>
      </c>
      <c r="AP1169">
        <f t="shared" si="220"/>
        <v>21707</v>
      </c>
      <c r="AQ1169">
        <f t="shared" si="219"/>
        <v>65</v>
      </c>
      <c r="AS1169">
        <f t="shared" si="221"/>
        <v>1791</v>
      </c>
    </row>
    <row r="1170" spans="1:45">
      <c r="A1170" t="str">
        <f t="shared" si="212"/>
        <v>4117140710</v>
      </c>
      <c r="B1170" t="str">
        <f t="shared" si="213"/>
        <v>41171ES English</v>
      </c>
      <c r="C1170" s="1">
        <v>41171</v>
      </c>
      <c r="D1170">
        <v>40710</v>
      </c>
      <c r="E1170" t="s">
        <v>241</v>
      </c>
      <c r="F1170" t="s">
        <v>33</v>
      </c>
      <c r="G1170" t="s">
        <v>34</v>
      </c>
      <c r="H1170" t="s">
        <v>230</v>
      </c>
      <c r="I1170">
        <v>34199</v>
      </c>
      <c r="J1170">
        <v>68</v>
      </c>
      <c r="K1170">
        <v>27618</v>
      </c>
      <c r="L1170">
        <v>250</v>
      </c>
      <c r="N1170">
        <v>227</v>
      </c>
      <c r="O1170">
        <v>1786</v>
      </c>
      <c r="P1170">
        <v>436</v>
      </c>
      <c r="Q1170">
        <v>68</v>
      </c>
      <c r="R1170">
        <v>39</v>
      </c>
      <c r="S1170">
        <v>8</v>
      </c>
      <c r="V1170">
        <v>17</v>
      </c>
      <c r="W1170">
        <v>1770</v>
      </c>
      <c r="X1170">
        <v>1824</v>
      </c>
      <c r="Y1170">
        <v>663</v>
      </c>
      <c r="Z1170">
        <v>183</v>
      </c>
      <c r="AI1170">
        <v>9</v>
      </c>
      <c r="AK1170">
        <f t="shared" si="214"/>
        <v>34195</v>
      </c>
      <c r="AL1170">
        <f t="shared" si="215"/>
        <v>4</v>
      </c>
      <c r="AM1170" s="16">
        <f t="shared" si="216"/>
        <v>1.1696248428316618E-4</v>
      </c>
      <c r="AN1170">
        <f t="shared" si="217"/>
        <v>29738</v>
      </c>
      <c r="AO1170">
        <f t="shared" si="218"/>
        <v>29631</v>
      </c>
      <c r="AP1170">
        <f t="shared" si="220"/>
        <v>32375</v>
      </c>
      <c r="AQ1170">
        <f t="shared" si="219"/>
        <v>107</v>
      </c>
      <c r="AS1170">
        <f t="shared" si="221"/>
        <v>2633</v>
      </c>
    </row>
    <row r="1171" spans="1:45">
      <c r="A1171" t="str">
        <f t="shared" si="212"/>
        <v>4117140933</v>
      </c>
      <c r="B1171" t="str">
        <f t="shared" si="213"/>
        <v>41171ES English</v>
      </c>
      <c r="C1171" s="1">
        <v>41171</v>
      </c>
      <c r="D1171">
        <v>40933</v>
      </c>
      <c r="E1171" t="s">
        <v>236</v>
      </c>
      <c r="F1171" t="s">
        <v>33</v>
      </c>
      <c r="G1171" t="s">
        <v>34</v>
      </c>
      <c r="H1171" t="s">
        <v>230</v>
      </c>
      <c r="I1171">
        <v>34187</v>
      </c>
      <c r="J1171">
        <v>9</v>
      </c>
      <c r="K1171">
        <v>5027</v>
      </c>
      <c r="L1171">
        <v>125</v>
      </c>
      <c r="N1171">
        <v>127</v>
      </c>
      <c r="O1171">
        <v>566</v>
      </c>
      <c r="P1171">
        <v>635</v>
      </c>
      <c r="Q1171">
        <v>9</v>
      </c>
      <c r="R1171">
        <v>1375</v>
      </c>
      <c r="S1171">
        <v>1</v>
      </c>
      <c r="V1171">
        <v>118</v>
      </c>
      <c r="W1171">
        <v>2856</v>
      </c>
      <c r="X1171">
        <v>1748</v>
      </c>
      <c r="AA1171">
        <v>22361</v>
      </c>
      <c r="AI1171">
        <v>9</v>
      </c>
      <c r="AK1171">
        <f t="shared" si="214"/>
        <v>34187</v>
      </c>
      <c r="AL1171">
        <f t="shared" si="215"/>
        <v>0</v>
      </c>
      <c r="AM1171" s="16">
        <f t="shared" si="216"/>
        <v>0</v>
      </c>
      <c r="AN1171">
        <f t="shared" si="217"/>
        <v>7104</v>
      </c>
      <c r="AO1171">
        <f t="shared" si="218"/>
        <v>5720</v>
      </c>
      <c r="AP1171">
        <f t="shared" si="220"/>
        <v>32439</v>
      </c>
      <c r="AQ1171">
        <f t="shared" si="219"/>
        <v>1384</v>
      </c>
      <c r="AS1171">
        <f t="shared" si="221"/>
        <v>25335</v>
      </c>
    </row>
    <row r="1172" spans="1:45">
      <c r="A1172" t="str">
        <f t="shared" si="212"/>
        <v>4117140652</v>
      </c>
      <c r="B1172" t="str">
        <f t="shared" si="213"/>
        <v>41171ES English</v>
      </c>
      <c r="C1172" s="1">
        <v>41171</v>
      </c>
      <c r="D1172">
        <v>40652</v>
      </c>
      <c r="E1172" t="s">
        <v>634</v>
      </c>
      <c r="F1172" t="s">
        <v>33</v>
      </c>
      <c r="G1172" t="s">
        <v>34</v>
      </c>
      <c r="H1172" t="s">
        <v>230</v>
      </c>
      <c r="I1172">
        <v>36295</v>
      </c>
      <c r="J1172">
        <v>56</v>
      </c>
      <c r="K1172">
        <v>22803</v>
      </c>
      <c r="L1172">
        <v>0</v>
      </c>
      <c r="N1172">
        <v>1044</v>
      </c>
      <c r="O1172">
        <v>7994</v>
      </c>
      <c r="P1172">
        <v>550</v>
      </c>
      <c r="Q1172">
        <v>56</v>
      </c>
      <c r="R1172">
        <v>314</v>
      </c>
      <c r="S1172">
        <v>16</v>
      </c>
      <c r="V1172">
        <v>118</v>
      </c>
      <c r="W1172">
        <v>1797</v>
      </c>
      <c r="X1172">
        <v>1861</v>
      </c>
      <c r="Y1172">
        <v>264</v>
      </c>
      <c r="AI1172">
        <v>9.6</v>
      </c>
      <c r="AK1172">
        <f t="shared" si="214"/>
        <v>36251</v>
      </c>
      <c r="AL1172">
        <f t="shared" si="215"/>
        <v>44</v>
      </c>
      <c r="AM1172" s="16">
        <f t="shared" si="216"/>
        <v>1.2122881939661111E-3</v>
      </c>
      <c r="AN1172">
        <f t="shared" si="217"/>
        <v>32211</v>
      </c>
      <c r="AO1172">
        <f t="shared" si="218"/>
        <v>31841</v>
      </c>
      <c r="AP1172">
        <f t="shared" si="220"/>
        <v>34434</v>
      </c>
      <c r="AQ1172">
        <f t="shared" si="219"/>
        <v>370</v>
      </c>
      <c r="AS1172">
        <f t="shared" si="221"/>
        <v>2179</v>
      </c>
    </row>
    <row r="1173" spans="1:45">
      <c r="A1173" t="str">
        <f t="shared" si="212"/>
        <v>4117140817</v>
      </c>
      <c r="B1173" t="str">
        <f t="shared" si="213"/>
        <v>41171ES English</v>
      </c>
      <c r="C1173" s="1">
        <v>41171</v>
      </c>
      <c r="D1173">
        <v>40817</v>
      </c>
      <c r="E1173" t="s">
        <v>235</v>
      </c>
      <c r="F1173" t="s">
        <v>33</v>
      </c>
      <c r="G1173" t="s">
        <v>34</v>
      </c>
      <c r="H1173" t="s">
        <v>230</v>
      </c>
      <c r="I1173">
        <v>30561</v>
      </c>
      <c r="J1173">
        <v>1</v>
      </c>
      <c r="K1173">
        <v>1</v>
      </c>
      <c r="L1173">
        <v>5</v>
      </c>
      <c r="N1173">
        <v>9</v>
      </c>
      <c r="O1173">
        <v>0</v>
      </c>
      <c r="P1173">
        <v>6</v>
      </c>
      <c r="Q1173">
        <v>1</v>
      </c>
      <c r="R1173">
        <v>1</v>
      </c>
      <c r="V1173">
        <v>29</v>
      </c>
      <c r="W1173">
        <v>1807</v>
      </c>
      <c r="X1173">
        <v>1752</v>
      </c>
      <c r="AA1173">
        <v>26961</v>
      </c>
      <c r="AI1173">
        <v>8</v>
      </c>
      <c r="AK1173">
        <f t="shared" si="214"/>
        <v>30561</v>
      </c>
      <c r="AL1173">
        <f t="shared" si="215"/>
        <v>0</v>
      </c>
      <c r="AM1173" s="16">
        <f t="shared" si="216"/>
        <v>0</v>
      </c>
      <c r="AN1173">
        <f t="shared" si="217"/>
        <v>12</v>
      </c>
      <c r="AO1173">
        <f t="shared" si="218"/>
        <v>10</v>
      </c>
      <c r="AP1173">
        <f t="shared" si="220"/>
        <v>28809</v>
      </c>
      <c r="AQ1173">
        <f t="shared" si="219"/>
        <v>2</v>
      </c>
      <c r="AS1173">
        <f t="shared" si="221"/>
        <v>28797</v>
      </c>
    </row>
    <row r="1174" spans="1:45">
      <c r="A1174" t="str">
        <f t="shared" si="212"/>
        <v>4117140529</v>
      </c>
      <c r="B1174" t="str">
        <f t="shared" si="213"/>
        <v>41171ES English</v>
      </c>
      <c r="C1174" s="1">
        <v>41171</v>
      </c>
      <c r="D1174">
        <v>40529</v>
      </c>
      <c r="E1174" t="s">
        <v>240</v>
      </c>
      <c r="F1174" t="s">
        <v>33</v>
      </c>
      <c r="G1174" t="s">
        <v>34</v>
      </c>
      <c r="H1174" t="s">
        <v>230</v>
      </c>
      <c r="I1174">
        <v>36327</v>
      </c>
      <c r="J1174">
        <v>4</v>
      </c>
      <c r="K1174">
        <v>4075</v>
      </c>
      <c r="L1174">
        <v>24</v>
      </c>
      <c r="N1174">
        <v>25</v>
      </c>
      <c r="O1174">
        <v>1354</v>
      </c>
      <c r="P1174">
        <v>1363</v>
      </c>
      <c r="Q1174">
        <v>4</v>
      </c>
      <c r="R1174">
        <v>3</v>
      </c>
      <c r="S1174">
        <v>1</v>
      </c>
      <c r="V1174">
        <v>111</v>
      </c>
      <c r="W1174">
        <v>1380</v>
      </c>
      <c r="X1174">
        <v>1866</v>
      </c>
      <c r="AA1174">
        <v>27508</v>
      </c>
      <c r="AI1174">
        <v>9.6</v>
      </c>
      <c r="AK1174">
        <f t="shared" si="214"/>
        <v>36326</v>
      </c>
      <c r="AL1174">
        <f t="shared" si="215"/>
        <v>1</v>
      </c>
      <c r="AM1174" s="16">
        <f t="shared" si="216"/>
        <v>2.752773419219864E-5</v>
      </c>
      <c r="AN1174">
        <f t="shared" si="217"/>
        <v>5461</v>
      </c>
      <c r="AO1174">
        <f t="shared" si="218"/>
        <v>5454</v>
      </c>
      <c r="AP1174">
        <f t="shared" si="220"/>
        <v>34461</v>
      </c>
      <c r="AQ1174">
        <f t="shared" si="219"/>
        <v>7</v>
      </c>
      <c r="AS1174">
        <f t="shared" si="221"/>
        <v>28999</v>
      </c>
    </row>
    <row r="1175" spans="1:45">
      <c r="A1175" t="str">
        <f t="shared" si="212"/>
        <v>4117140734</v>
      </c>
      <c r="B1175" t="str">
        <f t="shared" si="213"/>
        <v>41171ES English</v>
      </c>
      <c r="C1175" s="1">
        <v>41171</v>
      </c>
      <c r="D1175">
        <v>40734</v>
      </c>
      <c r="E1175" t="s">
        <v>614</v>
      </c>
      <c r="F1175" t="s">
        <v>33</v>
      </c>
      <c r="G1175" t="s">
        <v>34</v>
      </c>
      <c r="H1175" t="s">
        <v>243</v>
      </c>
      <c r="I1175">
        <v>36086</v>
      </c>
      <c r="J1175">
        <v>60</v>
      </c>
      <c r="K1175">
        <v>22644</v>
      </c>
      <c r="L1175">
        <v>560</v>
      </c>
      <c r="N1175">
        <v>585</v>
      </c>
      <c r="O1175">
        <v>2865</v>
      </c>
      <c r="P1175">
        <v>434</v>
      </c>
      <c r="Q1175">
        <v>60</v>
      </c>
      <c r="R1175">
        <v>326</v>
      </c>
      <c r="S1175">
        <v>10</v>
      </c>
      <c r="V1175">
        <v>100</v>
      </c>
      <c r="W1175">
        <v>2007</v>
      </c>
      <c r="X1175">
        <v>1998</v>
      </c>
      <c r="AC1175">
        <v>5370</v>
      </c>
      <c r="AI1175">
        <v>9.5</v>
      </c>
      <c r="AK1175">
        <f t="shared" si="214"/>
        <v>35955</v>
      </c>
      <c r="AL1175">
        <f t="shared" si="215"/>
        <v>131</v>
      </c>
      <c r="AM1175" s="16">
        <f t="shared" si="216"/>
        <v>3.6302167045391565E-3</v>
      </c>
      <c r="AN1175">
        <f t="shared" si="217"/>
        <v>26480</v>
      </c>
      <c r="AO1175">
        <f t="shared" si="218"/>
        <v>26094</v>
      </c>
      <c r="AP1175">
        <f t="shared" si="220"/>
        <v>34088</v>
      </c>
      <c r="AQ1175">
        <f t="shared" si="219"/>
        <v>386</v>
      </c>
      <c r="AS1175">
        <f t="shared" si="221"/>
        <v>7477</v>
      </c>
    </row>
    <row r="1176" spans="1:45">
      <c r="A1176" t="str">
        <f t="shared" si="212"/>
        <v>4117140964</v>
      </c>
      <c r="B1176" t="str">
        <f t="shared" si="213"/>
        <v>41171ES English</v>
      </c>
      <c r="C1176" s="1">
        <v>41171</v>
      </c>
      <c r="D1176">
        <v>40964</v>
      </c>
      <c r="E1176" t="s">
        <v>242</v>
      </c>
      <c r="F1176" t="s">
        <v>33</v>
      </c>
      <c r="G1176" t="s">
        <v>34</v>
      </c>
      <c r="H1176" t="s">
        <v>243</v>
      </c>
      <c r="I1176">
        <v>30723</v>
      </c>
      <c r="J1176">
        <v>33</v>
      </c>
      <c r="K1176">
        <v>14335</v>
      </c>
      <c r="L1176">
        <v>1980</v>
      </c>
      <c r="N1176">
        <v>3666</v>
      </c>
      <c r="O1176">
        <v>8642</v>
      </c>
      <c r="P1176">
        <v>756</v>
      </c>
      <c r="Q1176">
        <v>33</v>
      </c>
      <c r="R1176">
        <v>17</v>
      </c>
      <c r="S1176">
        <v>27</v>
      </c>
      <c r="V1176">
        <v>114</v>
      </c>
      <c r="W1176">
        <v>1702</v>
      </c>
      <c r="X1176">
        <v>1801</v>
      </c>
      <c r="Y1176">
        <v>164</v>
      </c>
      <c r="AI1176">
        <v>8</v>
      </c>
      <c r="AK1176">
        <f t="shared" si="214"/>
        <v>30474</v>
      </c>
      <c r="AL1176">
        <f t="shared" si="215"/>
        <v>249</v>
      </c>
      <c r="AM1176" s="16">
        <f t="shared" si="216"/>
        <v>8.1046772776096083E-3</v>
      </c>
      <c r="AN1176">
        <f t="shared" si="217"/>
        <v>26693</v>
      </c>
      <c r="AO1176">
        <f t="shared" si="218"/>
        <v>26643</v>
      </c>
      <c r="AP1176">
        <f t="shared" si="220"/>
        <v>28922</v>
      </c>
      <c r="AQ1176">
        <f t="shared" si="219"/>
        <v>50</v>
      </c>
      <c r="AS1176">
        <f t="shared" si="221"/>
        <v>1980</v>
      </c>
    </row>
    <row r="1177" spans="1:45">
      <c r="A1177" t="str">
        <f t="shared" si="212"/>
        <v>4117140118</v>
      </c>
      <c r="B1177" t="str">
        <f t="shared" si="213"/>
        <v>41171ES English</v>
      </c>
      <c r="C1177" s="1">
        <v>41171</v>
      </c>
      <c r="D1177">
        <v>40118</v>
      </c>
      <c r="E1177" t="s">
        <v>244</v>
      </c>
      <c r="F1177" t="s">
        <v>33</v>
      </c>
      <c r="G1177" t="s">
        <v>34</v>
      </c>
      <c r="H1177" t="s">
        <v>243</v>
      </c>
      <c r="I1177">
        <v>25632</v>
      </c>
      <c r="J1177">
        <v>47</v>
      </c>
      <c r="K1177">
        <v>17233</v>
      </c>
      <c r="L1177">
        <v>497</v>
      </c>
      <c r="N1177">
        <v>621</v>
      </c>
      <c r="O1177">
        <v>4114</v>
      </c>
      <c r="P1177">
        <v>465</v>
      </c>
      <c r="Q1177">
        <v>47</v>
      </c>
      <c r="R1177">
        <v>22</v>
      </c>
      <c r="S1177">
        <v>14</v>
      </c>
      <c r="V1177">
        <v>4</v>
      </c>
      <c r="W1177">
        <v>1773</v>
      </c>
      <c r="X1177">
        <v>1815</v>
      </c>
      <c r="AI1177">
        <v>6.6</v>
      </c>
      <c r="AK1177">
        <f t="shared" si="214"/>
        <v>25629</v>
      </c>
      <c r="AL1177">
        <f t="shared" si="215"/>
        <v>3</v>
      </c>
      <c r="AM1177" s="16">
        <f t="shared" si="216"/>
        <v>1.1704119850187266E-4</v>
      </c>
      <c r="AN1177">
        <f t="shared" si="217"/>
        <v>22037</v>
      </c>
      <c r="AO1177">
        <f t="shared" si="218"/>
        <v>21968</v>
      </c>
      <c r="AP1177">
        <f t="shared" si="220"/>
        <v>23817</v>
      </c>
      <c r="AQ1177">
        <f t="shared" si="219"/>
        <v>69</v>
      </c>
      <c r="AS1177">
        <f t="shared" si="221"/>
        <v>1777</v>
      </c>
    </row>
    <row r="1178" spans="1:45">
      <c r="A1178" t="str">
        <f t="shared" si="212"/>
        <v>4117140615</v>
      </c>
      <c r="B1178" t="str">
        <f t="shared" si="213"/>
        <v>41171ES English</v>
      </c>
      <c r="C1178" s="1">
        <v>41171</v>
      </c>
      <c r="D1178">
        <v>40615</v>
      </c>
      <c r="E1178" t="s">
        <v>713</v>
      </c>
      <c r="F1178" t="s">
        <v>33</v>
      </c>
      <c r="G1178" t="s">
        <v>34</v>
      </c>
      <c r="H1178" t="s">
        <v>243</v>
      </c>
      <c r="I1178">
        <v>33612</v>
      </c>
      <c r="J1178">
        <v>68</v>
      </c>
      <c r="K1178">
        <v>24759</v>
      </c>
      <c r="L1178">
        <v>652</v>
      </c>
      <c r="N1178">
        <v>661</v>
      </c>
      <c r="O1178">
        <v>3163</v>
      </c>
      <c r="P1178">
        <v>420</v>
      </c>
      <c r="Q1178">
        <v>68</v>
      </c>
      <c r="R1178">
        <v>278</v>
      </c>
      <c r="S1178">
        <v>4</v>
      </c>
      <c r="V1178">
        <v>4</v>
      </c>
      <c r="W1178">
        <v>1844</v>
      </c>
      <c r="X1178">
        <v>1776</v>
      </c>
      <c r="Y1178">
        <v>1060</v>
      </c>
      <c r="AI1178">
        <v>8.8000000000000007</v>
      </c>
      <c r="AK1178">
        <f t="shared" si="214"/>
        <v>33613</v>
      </c>
      <c r="AL1178">
        <f t="shared" si="215"/>
        <v>0</v>
      </c>
      <c r="AM1178" s="16">
        <f t="shared" si="216"/>
        <v>0</v>
      </c>
      <c r="AN1178">
        <f t="shared" si="217"/>
        <v>28929</v>
      </c>
      <c r="AO1178">
        <f t="shared" si="218"/>
        <v>28583</v>
      </c>
      <c r="AP1178">
        <f t="shared" si="220"/>
        <v>31836</v>
      </c>
      <c r="AQ1178">
        <f t="shared" si="219"/>
        <v>346</v>
      </c>
      <c r="AS1178">
        <f t="shared" si="221"/>
        <v>2908</v>
      </c>
    </row>
    <row r="1179" spans="1:45">
      <c r="A1179" t="str">
        <f t="shared" si="212"/>
        <v>4117140843</v>
      </c>
      <c r="B1179" t="str">
        <f t="shared" si="213"/>
        <v>41171ES English</v>
      </c>
      <c r="C1179" s="1">
        <v>41171</v>
      </c>
      <c r="D1179">
        <v>40843</v>
      </c>
      <c r="E1179" t="s">
        <v>52</v>
      </c>
      <c r="F1179" t="s">
        <v>33</v>
      </c>
      <c r="G1179" t="s">
        <v>34</v>
      </c>
      <c r="H1179" t="s">
        <v>51</v>
      </c>
      <c r="I1179">
        <v>30590</v>
      </c>
      <c r="J1179">
        <v>40</v>
      </c>
      <c r="K1179">
        <v>15565</v>
      </c>
      <c r="L1179">
        <v>854</v>
      </c>
      <c r="N1179">
        <v>859</v>
      </c>
      <c r="O1179">
        <v>6116</v>
      </c>
      <c r="P1179">
        <v>563</v>
      </c>
      <c r="Q1179">
        <v>40</v>
      </c>
      <c r="R1179">
        <v>20</v>
      </c>
      <c r="S1179">
        <v>13</v>
      </c>
      <c r="V1179">
        <v>17</v>
      </c>
      <c r="W1179">
        <v>1795</v>
      </c>
      <c r="X1179">
        <v>1911</v>
      </c>
      <c r="Y1179">
        <v>702</v>
      </c>
      <c r="AC1179">
        <v>3564</v>
      </c>
      <c r="AI1179">
        <v>8</v>
      </c>
      <c r="AK1179">
        <f t="shared" si="214"/>
        <v>30589</v>
      </c>
      <c r="AL1179">
        <f t="shared" si="215"/>
        <v>1</v>
      </c>
      <c r="AM1179" s="16">
        <f t="shared" si="216"/>
        <v>3.2690421706440012E-5</v>
      </c>
      <c r="AN1179">
        <f t="shared" si="217"/>
        <v>22600</v>
      </c>
      <c r="AO1179">
        <f t="shared" si="218"/>
        <v>22540</v>
      </c>
      <c r="AP1179">
        <f t="shared" si="220"/>
        <v>28679</v>
      </c>
      <c r="AQ1179">
        <f t="shared" si="219"/>
        <v>60</v>
      </c>
      <c r="AS1179">
        <f t="shared" si="221"/>
        <v>6078</v>
      </c>
    </row>
    <row r="1180" spans="1:45">
      <c r="A1180" t="str">
        <f t="shared" ref="A1180:A1243" si="222">C1180&amp;D1180</f>
        <v>4117140626</v>
      </c>
      <c r="B1180" t="str">
        <f t="shared" ref="B1180:B1243" si="223">TRIM(C1180&amp;G1180)</f>
        <v>41171ES English</v>
      </c>
      <c r="C1180" s="1">
        <v>41171</v>
      </c>
      <c r="D1180">
        <v>40626</v>
      </c>
      <c r="E1180" t="s">
        <v>54</v>
      </c>
      <c r="F1180" t="s">
        <v>33</v>
      </c>
      <c r="G1180" t="s">
        <v>34</v>
      </c>
      <c r="H1180" t="s">
        <v>51</v>
      </c>
      <c r="I1180">
        <v>37782</v>
      </c>
      <c r="J1180">
        <v>66</v>
      </c>
      <c r="K1180">
        <v>25654</v>
      </c>
      <c r="L1180">
        <v>1124</v>
      </c>
      <c r="N1180">
        <v>1451</v>
      </c>
      <c r="O1180">
        <v>960</v>
      </c>
      <c r="P1180">
        <v>420</v>
      </c>
      <c r="Q1180">
        <v>67</v>
      </c>
      <c r="R1180">
        <v>1613</v>
      </c>
      <c r="S1180">
        <v>6</v>
      </c>
      <c r="V1180">
        <v>88</v>
      </c>
      <c r="W1180">
        <v>1866</v>
      </c>
      <c r="X1180">
        <v>1820</v>
      </c>
      <c r="Y1180">
        <v>157</v>
      </c>
      <c r="Z1180">
        <v>4096</v>
      </c>
      <c r="AI1180">
        <v>10</v>
      </c>
      <c r="AK1180">
        <f t="shared" si="214"/>
        <v>37772</v>
      </c>
      <c r="AL1180">
        <f t="shared" si="215"/>
        <v>10</v>
      </c>
      <c r="AM1180" s="16">
        <f t="shared" si="216"/>
        <v>2.6467630088401886E-4</v>
      </c>
      <c r="AN1180">
        <f t="shared" si="217"/>
        <v>29745</v>
      </c>
      <c r="AO1180">
        <f t="shared" si="218"/>
        <v>28065</v>
      </c>
      <c r="AP1180">
        <f t="shared" si="220"/>
        <v>35962</v>
      </c>
      <c r="AQ1180">
        <f t="shared" si="219"/>
        <v>1680</v>
      </c>
      <c r="AS1180">
        <f t="shared" si="221"/>
        <v>6207</v>
      </c>
    </row>
    <row r="1181" spans="1:45">
      <c r="A1181" t="str">
        <f t="shared" si="222"/>
        <v>4117140689</v>
      </c>
      <c r="B1181" t="str">
        <f t="shared" si="223"/>
        <v>41171ES English</v>
      </c>
      <c r="C1181" s="1">
        <v>41171</v>
      </c>
      <c r="D1181">
        <v>40689</v>
      </c>
      <c r="E1181" t="s">
        <v>60</v>
      </c>
      <c r="F1181" t="s">
        <v>33</v>
      </c>
      <c r="G1181" t="s">
        <v>34</v>
      </c>
      <c r="H1181" t="s">
        <v>51</v>
      </c>
      <c r="I1181">
        <v>34195</v>
      </c>
      <c r="J1181">
        <v>82</v>
      </c>
      <c r="K1181">
        <v>23837</v>
      </c>
      <c r="L1181">
        <v>544</v>
      </c>
      <c r="N1181">
        <v>574</v>
      </c>
      <c r="O1181">
        <v>2661</v>
      </c>
      <c r="P1181">
        <v>330</v>
      </c>
      <c r="Q1181">
        <v>84</v>
      </c>
      <c r="R1181">
        <v>229</v>
      </c>
      <c r="S1181">
        <v>7</v>
      </c>
      <c r="V1181">
        <v>92</v>
      </c>
      <c r="W1181">
        <v>1660</v>
      </c>
      <c r="X1181">
        <v>1709</v>
      </c>
      <c r="Y1181">
        <v>242</v>
      </c>
      <c r="AB1181">
        <v>571</v>
      </c>
      <c r="AC1181">
        <v>2536</v>
      </c>
      <c r="AI1181">
        <v>9</v>
      </c>
      <c r="AK1181">
        <f t="shared" si="214"/>
        <v>34195</v>
      </c>
      <c r="AL1181">
        <f t="shared" si="215"/>
        <v>0</v>
      </c>
      <c r="AM1181" s="16">
        <f t="shared" si="216"/>
        <v>0</v>
      </c>
      <c r="AN1181">
        <f t="shared" si="217"/>
        <v>27385</v>
      </c>
      <c r="AO1181">
        <f t="shared" si="218"/>
        <v>27072</v>
      </c>
      <c r="AP1181">
        <f t="shared" si="220"/>
        <v>32486</v>
      </c>
      <c r="AQ1181">
        <f t="shared" si="219"/>
        <v>313</v>
      </c>
      <c r="AS1181">
        <f t="shared" si="221"/>
        <v>5101</v>
      </c>
    </row>
    <row r="1182" spans="1:45">
      <c r="A1182" t="str">
        <f t="shared" si="222"/>
        <v>4117140956</v>
      </c>
      <c r="B1182" t="str">
        <f t="shared" si="223"/>
        <v>41171ES English</v>
      </c>
      <c r="C1182" s="1">
        <v>41171</v>
      </c>
      <c r="D1182">
        <v>40956</v>
      </c>
      <c r="E1182" t="s">
        <v>53</v>
      </c>
      <c r="F1182" t="s">
        <v>33</v>
      </c>
      <c r="G1182" t="s">
        <v>34</v>
      </c>
      <c r="H1182" t="s">
        <v>51</v>
      </c>
      <c r="I1182">
        <v>30865</v>
      </c>
      <c r="J1182">
        <v>31</v>
      </c>
      <c r="K1182">
        <v>16227</v>
      </c>
      <c r="L1182">
        <v>2733</v>
      </c>
      <c r="N1182">
        <v>2906</v>
      </c>
      <c r="O1182">
        <v>6873</v>
      </c>
      <c r="P1182">
        <v>833</v>
      </c>
      <c r="Q1182">
        <v>31</v>
      </c>
      <c r="R1182">
        <v>691</v>
      </c>
      <c r="S1182">
        <v>19</v>
      </c>
      <c r="V1182">
        <v>9</v>
      </c>
      <c r="W1182">
        <v>1718</v>
      </c>
      <c r="X1182">
        <v>1763</v>
      </c>
      <c r="Y1182">
        <v>520</v>
      </c>
      <c r="AI1182">
        <v>8.1</v>
      </c>
      <c r="AK1182">
        <f t="shared" si="214"/>
        <v>30738</v>
      </c>
      <c r="AL1182">
        <f t="shared" si="215"/>
        <v>127</v>
      </c>
      <c r="AM1182" s="16">
        <f t="shared" si="216"/>
        <v>4.1146930179815321E-3</v>
      </c>
      <c r="AN1182">
        <f t="shared" si="217"/>
        <v>26728</v>
      </c>
      <c r="AO1182">
        <f t="shared" si="218"/>
        <v>26006</v>
      </c>
      <c r="AP1182">
        <f t="shared" si="220"/>
        <v>29102</v>
      </c>
      <c r="AQ1182">
        <f t="shared" si="219"/>
        <v>722</v>
      </c>
      <c r="AS1182">
        <f t="shared" si="221"/>
        <v>2247</v>
      </c>
    </row>
    <row r="1183" spans="1:45">
      <c r="A1183" t="str">
        <f t="shared" si="222"/>
        <v>4117140799</v>
      </c>
      <c r="B1183" t="str">
        <f t="shared" si="223"/>
        <v>41171ES English</v>
      </c>
      <c r="C1183" s="1">
        <v>41171</v>
      </c>
      <c r="D1183">
        <v>40799</v>
      </c>
      <c r="E1183" t="s">
        <v>58</v>
      </c>
      <c r="F1183" t="s">
        <v>33</v>
      </c>
      <c r="G1183" t="s">
        <v>34</v>
      </c>
      <c r="H1183" t="s">
        <v>51</v>
      </c>
      <c r="I1183">
        <v>30572</v>
      </c>
      <c r="J1183">
        <v>36</v>
      </c>
      <c r="K1183">
        <v>21752</v>
      </c>
      <c r="L1183">
        <v>401</v>
      </c>
      <c r="N1183">
        <v>565</v>
      </c>
      <c r="O1183">
        <v>4472</v>
      </c>
      <c r="P1183">
        <v>740</v>
      </c>
      <c r="Q1183">
        <v>36</v>
      </c>
      <c r="R1183">
        <v>17</v>
      </c>
      <c r="S1183">
        <v>10</v>
      </c>
      <c r="V1183">
        <v>6</v>
      </c>
      <c r="W1183">
        <v>1910</v>
      </c>
      <c r="X1183">
        <v>1810</v>
      </c>
      <c r="AI1183">
        <v>8</v>
      </c>
      <c r="AK1183">
        <f t="shared" si="214"/>
        <v>30568</v>
      </c>
      <c r="AL1183">
        <f t="shared" si="215"/>
        <v>4</v>
      </c>
      <c r="AM1183" s="16">
        <f t="shared" si="216"/>
        <v>1.3083867591259977E-4</v>
      </c>
      <c r="AN1183">
        <f t="shared" si="217"/>
        <v>26842</v>
      </c>
      <c r="AO1183">
        <f t="shared" si="218"/>
        <v>26789</v>
      </c>
      <c r="AP1183">
        <f t="shared" si="220"/>
        <v>28762</v>
      </c>
      <c r="AQ1183">
        <f t="shared" si="219"/>
        <v>53</v>
      </c>
      <c r="AS1183">
        <f t="shared" si="221"/>
        <v>1916</v>
      </c>
    </row>
    <row r="1184" spans="1:45">
      <c r="A1184" t="str">
        <f t="shared" si="222"/>
        <v>4117140791</v>
      </c>
      <c r="B1184" t="str">
        <f t="shared" si="223"/>
        <v>41171ES English</v>
      </c>
      <c r="C1184" s="1">
        <v>41171</v>
      </c>
      <c r="D1184">
        <v>40791</v>
      </c>
      <c r="E1184" t="s">
        <v>57</v>
      </c>
      <c r="F1184" t="s">
        <v>33</v>
      </c>
      <c r="G1184" t="s">
        <v>34</v>
      </c>
      <c r="H1184" t="s">
        <v>51</v>
      </c>
      <c r="I1184">
        <v>36130</v>
      </c>
      <c r="J1184">
        <v>42</v>
      </c>
      <c r="K1184">
        <v>17659</v>
      </c>
      <c r="L1184">
        <v>786</v>
      </c>
      <c r="N1184">
        <v>787</v>
      </c>
      <c r="O1184">
        <v>14109</v>
      </c>
      <c r="P1184">
        <v>775</v>
      </c>
      <c r="Q1184">
        <v>42</v>
      </c>
      <c r="R1184">
        <v>29</v>
      </c>
      <c r="S1184">
        <v>39</v>
      </c>
      <c r="V1184">
        <v>3</v>
      </c>
      <c r="W1184">
        <v>1720</v>
      </c>
      <c r="X1184">
        <v>1772</v>
      </c>
      <c r="AI1184">
        <v>9.5</v>
      </c>
      <c r="AK1184">
        <f t="shared" si="214"/>
        <v>36121</v>
      </c>
      <c r="AL1184">
        <f t="shared" si="215"/>
        <v>9</v>
      </c>
      <c r="AM1184" s="16">
        <f t="shared" si="216"/>
        <v>2.4910047052311096E-4</v>
      </c>
      <c r="AN1184">
        <f t="shared" si="217"/>
        <v>32626</v>
      </c>
      <c r="AO1184">
        <f t="shared" si="218"/>
        <v>32555</v>
      </c>
      <c r="AP1184">
        <f t="shared" si="220"/>
        <v>34358</v>
      </c>
      <c r="AQ1184">
        <f t="shared" si="219"/>
        <v>71</v>
      </c>
      <c r="AS1184">
        <f t="shared" si="221"/>
        <v>1723</v>
      </c>
    </row>
    <row r="1185" spans="1:45">
      <c r="A1185" t="str">
        <f t="shared" si="222"/>
        <v>4117140550</v>
      </c>
      <c r="B1185" t="str">
        <f t="shared" si="223"/>
        <v>41171ES English</v>
      </c>
      <c r="C1185" s="1">
        <v>41171</v>
      </c>
      <c r="D1185">
        <v>40550</v>
      </c>
      <c r="E1185" t="s">
        <v>55</v>
      </c>
      <c r="F1185" t="s">
        <v>33</v>
      </c>
      <c r="G1185" t="s">
        <v>34</v>
      </c>
      <c r="H1185" t="s">
        <v>51</v>
      </c>
      <c r="I1185">
        <v>30569</v>
      </c>
      <c r="J1185">
        <v>38</v>
      </c>
      <c r="K1185">
        <v>16961</v>
      </c>
      <c r="L1185">
        <v>473</v>
      </c>
      <c r="N1185">
        <v>596</v>
      </c>
      <c r="O1185">
        <v>6315</v>
      </c>
      <c r="P1185">
        <v>625</v>
      </c>
      <c r="Q1185">
        <v>43</v>
      </c>
      <c r="R1185">
        <v>192</v>
      </c>
      <c r="S1185">
        <v>13</v>
      </c>
      <c r="V1185">
        <v>8</v>
      </c>
      <c r="W1185">
        <v>1841</v>
      </c>
      <c r="X1185">
        <v>1907</v>
      </c>
      <c r="Y1185">
        <v>818</v>
      </c>
      <c r="Z1185">
        <v>1265</v>
      </c>
      <c r="AI1185">
        <v>8</v>
      </c>
      <c r="AK1185">
        <f t="shared" si="214"/>
        <v>29946</v>
      </c>
      <c r="AL1185">
        <f t="shared" si="215"/>
        <v>623</v>
      </c>
      <c r="AM1185" s="16">
        <f t="shared" si="216"/>
        <v>2.038012365468285E-2</v>
      </c>
      <c r="AN1185">
        <f t="shared" si="217"/>
        <v>24107</v>
      </c>
      <c r="AO1185">
        <f t="shared" si="218"/>
        <v>23872</v>
      </c>
      <c r="AP1185">
        <f t="shared" si="220"/>
        <v>28662</v>
      </c>
      <c r="AQ1185">
        <f t="shared" si="219"/>
        <v>235</v>
      </c>
      <c r="AS1185">
        <f t="shared" si="221"/>
        <v>3932</v>
      </c>
    </row>
    <row r="1186" spans="1:45">
      <c r="A1186" t="str">
        <f t="shared" si="222"/>
        <v>4117140740</v>
      </c>
      <c r="B1186" t="str">
        <f t="shared" si="223"/>
        <v>41171ES English</v>
      </c>
      <c r="C1186" s="1">
        <v>41171</v>
      </c>
      <c r="D1186">
        <v>40740</v>
      </c>
      <c r="E1186" t="s">
        <v>56</v>
      </c>
      <c r="F1186" t="s">
        <v>33</v>
      </c>
      <c r="G1186" t="s">
        <v>34</v>
      </c>
      <c r="H1186" t="s">
        <v>51</v>
      </c>
      <c r="I1186">
        <v>30757</v>
      </c>
      <c r="J1186">
        <v>37</v>
      </c>
      <c r="K1186">
        <v>19739</v>
      </c>
      <c r="L1186">
        <v>1272</v>
      </c>
      <c r="N1186">
        <v>1463</v>
      </c>
      <c r="O1186">
        <v>1268</v>
      </c>
      <c r="P1186">
        <v>602</v>
      </c>
      <c r="Q1186">
        <v>38</v>
      </c>
      <c r="R1186">
        <v>23</v>
      </c>
      <c r="S1186">
        <v>3</v>
      </c>
      <c r="V1186">
        <v>333</v>
      </c>
      <c r="W1186">
        <v>1928</v>
      </c>
      <c r="X1186">
        <v>1890</v>
      </c>
      <c r="Y1186">
        <v>373</v>
      </c>
      <c r="AC1186">
        <v>3698</v>
      </c>
      <c r="AI1186">
        <v>8</v>
      </c>
      <c r="AK1186">
        <f t="shared" si="214"/>
        <v>30753</v>
      </c>
      <c r="AL1186">
        <f t="shared" si="215"/>
        <v>4</v>
      </c>
      <c r="AM1186" s="16">
        <f t="shared" si="216"/>
        <v>1.3005169554898072E-4</v>
      </c>
      <c r="AN1186">
        <f t="shared" si="217"/>
        <v>22531</v>
      </c>
      <c r="AO1186">
        <f t="shared" si="218"/>
        <v>22470</v>
      </c>
      <c r="AP1186">
        <f t="shared" si="220"/>
        <v>28867</v>
      </c>
      <c r="AQ1186">
        <f t="shared" si="219"/>
        <v>61</v>
      </c>
      <c r="AS1186">
        <f t="shared" si="221"/>
        <v>6332</v>
      </c>
    </row>
    <row r="1187" spans="1:45">
      <c r="A1187" t="str">
        <f t="shared" si="222"/>
        <v>4117140106</v>
      </c>
      <c r="B1187" t="str">
        <f t="shared" si="223"/>
        <v>41171ES English</v>
      </c>
      <c r="C1187" s="1">
        <v>41171</v>
      </c>
      <c r="D1187">
        <v>40106</v>
      </c>
      <c r="E1187" t="s">
        <v>59</v>
      </c>
      <c r="F1187" t="s">
        <v>33</v>
      </c>
      <c r="G1187" t="s">
        <v>34</v>
      </c>
      <c r="H1187" t="s">
        <v>51</v>
      </c>
      <c r="I1187">
        <v>30600</v>
      </c>
      <c r="J1187">
        <v>73</v>
      </c>
      <c r="K1187">
        <v>22117</v>
      </c>
      <c r="L1187">
        <v>1946</v>
      </c>
      <c r="N1187">
        <v>1940</v>
      </c>
      <c r="O1187">
        <v>1426</v>
      </c>
      <c r="P1187">
        <v>349</v>
      </c>
      <c r="Q1187">
        <v>74</v>
      </c>
      <c r="R1187">
        <v>467</v>
      </c>
      <c r="S1187">
        <v>4</v>
      </c>
      <c r="V1187">
        <v>16</v>
      </c>
      <c r="W1187">
        <v>1917</v>
      </c>
      <c r="X1187">
        <v>1758</v>
      </c>
      <c r="Y1187">
        <v>892</v>
      </c>
      <c r="AI1187">
        <v>8</v>
      </c>
      <c r="AK1187">
        <f t="shared" si="214"/>
        <v>30607</v>
      </c>
      <c r="AL1187">
        <f t="shared" si="215"/>
        <v>0</v>
      </c>
      <c r="AM1187" s="16">
        <f t="shared" si="216"/>
        <v>0</v>
      </c>
      <c r="AN1187">
        <f t="shared" si="217"/>
        <v>26024</v>
      </c>
      <c r="AO1187">
        <f t="shared" si="218"/>
        <v>25483</v>
      </c>
      <c r="AP1187">
        <f t="shared" si="220"/>
        <v>28842</v>
      </c>
      <c r="AQ1187">
        <f t="shared" si="219"/>
        <v>541</v>
      </c>
      <c r="AS1187">
        <f t="shared" si="221"/>
        <v>2825</v>
      </c>
    </row>
    <row r="1188" spans="1:45">
      <c r="A1188" t="str">
        <f t="shared" si="222"/>
        <v>4117140978</v>
      </c>
      <c r="B1188" t="str">
        <f t="shared" si="223"/>
        <v>41171ES English</v>
      </c>
      <c r="C1188" s="1">
        <v>41171</v>
      </c>
      <c r="D1188">
        <v>40978</v>
      </c>
      <c r="E1188" t="s">
        <v>50</v>
      </c>
      <c r="F1188" t="s">
        <v>33</v>
      </c>
      <c r="G1188" t="s">
        <v>34</v>
      </c>
      <c r="H1188" t="s">
        <v>51</v>
      </c>
      <c r="I1188">
        <v>37786</v>
      </c>
      <c r="J1188">
        <v>43</v>
      </c>
      <c r="K1188">
        <v>18233</v>
      </c>
      <c r="L1188">
        <v>708</v>
      </c>
      <c r="N1188">
        <v>795</v>
      </c>
      <c r="O1188">
        <v>13209</v>
      </c>
      <c r="P1188">
        <v>748</v>
      </c>
      <c r="Q1188">
        <v>43</v>
      </c>
      <c r="R1188">
        <v>1355</v>
      </c>
      <c r="S1188">
        <v>33</v>
      </c>
      <c r="V1188">
        <v>282</v>
      </c>
      <c r="W1188">
        <v>1785</v>
      </c>
      <c r="X1188">
        <v>1806</v>
      </c>
      <c r="Y1188">
        <v>275</v>
      </c>
      <c r="Z1188">
        <v>2</v>
      </c>
      <c r="AI1188">
        <v>10</v>
      </c>
      <c r="AK1188">
        <f t="shared" si="214"/>
        <v>37785</v>
      </c>
      <c r="AL1188">
        <f t="shared" si="215"/>
        <v>1</v>
      </c>
      <c r="AM1188" s="16">
        <f t="shared" si="216"/>
        <v>2.6464828243264702E-5</v>
      </c>
      <c r="AN1188">
        <f t="shared" si="217"/>
        <v>33635</v>
      </c>
      <c r="AO1188">
        <f t="shared" si="218"/>
        <v>32237</v>
      </c>
      <c r="AP1188">
        <f t="shared" si="220"/>
        <v>35980</v>
      </c>
      <c r="AQ1188">
        <f t="shared" si="219"/>
        <v>1398</v>
      </c>
      <c r="AS1188">
        <f t="shared" si="221"/>
        <v>2344</v>
      </c>
    </row>
    <row r="1189" spans="1:45">
      <c r="A1189" t="str">
        <f t="shared" si="222"/>
        <v>4117140690</v>
      </c>
      <c r="B1189" t="str">
        <f t="shared" si="223"/>
        <v>41171ES English</v>
      </c>
      <c r="C1189" s="1">
        <v>41171</v>
      </c>
      <c r="D1189">
        <v>40690</v>
      </c>
      <c r="E1189" t="s">
        <v>252</v>
      </c>
      <c r="F1189" t="s">
        <v>33</v>
      </c>
      <c r="G1189" t="s">
        <v>34</v>
      </c>
      <c r="H1189" t="s">
        <v>246</v>
      </c>
      <c r="I1189">
        <v>21513</v>
      </c>
      <c r="J1189">
        <v>39</v>
      </c>
      <c r="K1189">
        <v>12262</v>
      </c>
      <c r="L1189">
        <v>93</v>
      </c>
      <c r="N1189">
        <v>89</v>
      </c>
      <c r="O1189">
        <v>3469</v>
      </c>
      <c r="P1189">
        <v>406</v>
      </c>
      <c r="Q1189">
        <v>39</v>
      </c>
      <c r="R1189">
        <v>24</v>
      </c>
      <c r="S1189">
        <v>13</v>
      </c>
      <c r="V1189">
        <v>4</v>
      </c>
      <c r="W1189">
        <v>1854</v>
      </c>
      <c r="Y1189">
        <v>1951</v>
      </c>
      <c r="Z1189">
        <v>1827</v>
      </c>
      <c r="AI1189">
        <v>6</v>
      </c>
      <c r="AK1189">
        <f t="shared" si="214"/>
        <v>21519</v>
      </c>
      <c r="AL1189">
        <f t="shared" si="215"/>
        <v>0</v>
      </c>
      <c r="AM1189" s="16">
        <f t="shared" si="216"/>
        <v>0</v>
      </c>
      <c r="AN1189">
        <f t="shared" si="217"/>
        <v>15883</v>
      </c>
      <c r="AO1189">
        <f t="shared" si="218"/>
        <v>15820</v>
      </c>
      <c r="AP1189">
        <f t="shared" si="220"/>
        <v>21513</v>
      </c>
      <c r="AQ1189">
        <f t="shared" si="219"/>
        <v>63</v>
      </c>
      <c r="AS1189">
        <f t="shared" si="221"/>
        <v>5636</v>
      </c>
    </row>
    <row r="1190" spans="1:45">
      <c r="A1190" t="str">
        <f t="shared" si="222"/>
        <v>4117140937</v>
      </c>
      <c r="B1190" t="str">
        <f t="shared" si="223"/>
        <v>41171ES English</v>
      </c>
      <c r="C1190" s="1">
        <v>41171</v>
      </c>
      <c r="D1190">
        <v>40937</v>
      </c>
      <c r="E1190" t="s">
        <v>723</v>
      </c>
      <c r="F1190" t="s">
        <v>33</v>
      </c>
      <c r="G1190" t="s">
        <v>34</v>
      </c>
      <c r="H1190" t="s">
        <v>246</v>
      </c>
      <c r="I1190">
        <v>30952</v>
      </c>
      <c r="J1190">
        <v>44</v>
      </c>
      <c r="K1190">
        <v>24277</v>
      </c>
      <c r="L1190">
        <v>167</v>
      </c>
      <c r="N1190">
        <v>159</v>
      </c>
      <c r="O1190">
        <v>2765</v>
      </c>
      <c r="P1190">
        <v>618</v>
      </c>
      <c r="Q1190">
        <v>44</v>
      </c>
      <c r="R1190">
        <v>24</v>
      </c>
      <c r="S1190">
        <v>3</v>
      </c>
      <c r="V1190">
        <v>4</v>
      </c>
      <c r="W1190">
        <v>1731</v>
      </c>
      <c r="X1190">
        <v>1779</v>
      </c>
      <c r="Y1190">
        <v>159</v>
      </c>
      <c r="AI1190">
        <v>8.1</v>
      </c>
      <c r="AK1190">
        <f t="shared" si="214"/>
        <v>30942</v>
      </c>
      <c r="AL1190">
        <f t="shared" si="215"/>
        <v>10</v>
      </c>
      <c r="AM1190" s="16">
        <f t="shared" si="216"/>
        <v>3.2308089945722409E-4</v>
      </c>
      <c r="AN1190">
        <f t="shared" si="217"/>
        <v>27269</v>
      </c>
      <c r="AO1190">
        <f t="shared" si="218"/>
        <v>27201</v>
      </c>
      <c r="AP1190">
        <f t="shared" si="220"/>
        <v>29173</v>
      </c>
      <c r="AQ1190">
        <f t="shared" si="219"/>
        <v>68</v>
      </c>
      <c r="AS1190">
        <f t="shared" si="221"/>
        <v>1894</v>
      </c>
    </row>
    <row r="1191" spans="1:45">
      <c r="A1191" t="str">
        <f t="shared" si="222"/>
        <v>4117140920</v>
      </c>
      <c r="B1191" t="str">
        <f t="shared" si="223"/>
        <v>41171ES English</v>
      </c>
      <c r="C1191" s="1">
        <v>41171</v>
      </c>
      <c r="D1191">
        <v>40920</v>
      </c>
      <c r="E1191" t="s">
        <v>254</v>
      </c>
      <c r="F1191" t="s">
        <v>33</v>
      </c>
      <c r="G1191" t="s">
        <v>34</v>
      </c>
      <c r="H1191" t="s">
        <v>246</v>
      </c>
      <c r="I1191">
        <v>31448</v>
      </c>
      <c r="J1191">
        <v>46</v>
      </c>
      <c r="K1191">
        <v>23078</v>
      </c>
      <c r="L1191">
        <v>124</v>
      </c>
      <c r="N1191">
        <v>260</v>
      </c>
      <c r="O1191">
        <v>4192</v>
      </c>
      <c r="P1191">
        <v>596</v>
      </c>
      <c r="Q1191">
        <v>46</v>
      </c>
      <c r="R1191">
        <v>28</v>
      </c>
      <c r="S1191">
        <v>9</v>
      </c>
      <c r="V1191">
        <v>3</v>
      </c>
      <c r="W1191">
        <v>1875</v>
      </c>
      <c r="X1191">
        <v>1859</v>
      </c>
      <c r="AI1191">
        <v>8.1999999999999993</v>
      </c>
      <c r="AK1191">
        <f t="shared" si="214"/>
        <v>31341</v>
      </c>
      <c r="AL1191">
        <f t="shared" si="215"/>
        <v>107</v>
      </c>
      <c r="AM1191" s="16">
        <f t="shared" si="216"/>
        <v>3.4024421266853218E-3</v>
      </c>
      <c r="AN1191">
        <f t="shared" si="217"/>
        <v>27604</v>
      </c>
      <c r="AO1191">
        <f t="shared" si="218"/>
        <v>27530</v>
      </c>
      <c r="AP1191">
        <f t="shared" si="220"/>
        <v>29589</v>
      </c>
      <c r="AQ1191">
        <f t="shared" si="219"/>
        <v>74</v>
      </c>
      <c r="AS1191">
        <f t="shared" si="221"/>
        <v>1878</v>
      </c>
    </row>
    <row r="1192" spans="1:45">
      <c r="A1192" t="str">
        <f t="shared" si="222"/>
        <v>4117140934</v>
      </c>
      <c r="B1192" t="str">
        <f t="shared" si="223"/>
        <v>41171ES English</v>
      </c>
      <c r="C1192" s="1">
        <v>41171</v>
      </c>
      <c r="D1192">
        <v>40934</v>
      </c>
      <c r="E1192" t="s">
        <v>249</v>
      </c>
      <c r="F1192" t="s">
        <v>33</v>
      </c>
      <c r="G1192" t="s">
        <v>34</v>
      </c>
      <c r="H1192" t="s">
        <v>246</v>
      </c>
      <c r="I1192">
        <v>37800</v>
      </c>
      <c r="J1192">
        <v>62</v>
      </c>
      <c r="K1192">
        <v>28230</v>
      </c>
      <c r="L1192">
        <v>1617</v>
      </c>
      <c r="N1192">
        <v>1795</v>
      </c>
      <c r="O1192">
        <v>2524</v>
      </c>
      <c r="P1192">
        <v>522</v>
      </c>
      <c r="Q1192">
        <v>63</v>
      </c>
      <c r="R1192">
        <v>849</v>
      </c>
      <c r="S1192">
        <v>7</v>
      </c>
      <c r="V1192">
        <v>4</v>
      </c>
      <c r="W1192">
        <v>1792</v>
      </c>
      <c r="X1192">
        <v>1874</v>
      </c>
      <c r="AI1192">
        <v>10</v>
      </c>
      <c r="AK1192">
        <f t="shared" si="214"/>
        <v>37131</v>
      </c>
      <c r="AL1192">
        <f t="shared" si="215"/>
        <v>669</v>
      </c>
      <c r="AM1192" s="16">
        <f t="shared" si="216"/>
        <v>1.7698412698412699E-2</v>
      </c>
      <c r="AN1192">
        <f t="shared" si="217"/>
        <v>33461</v>
      </c>
      <c r="AO1192">
        <f t="shared" si="218"/>
        <v>32549</v>
      </c>
      <c r="AP1192">
        <f t="shared" si="220"/>
        <v>35926</v>
      </c>
      <c r="AQ1192">
        <f t="shared" si="219"/>
        <v>912</v>
      </c>
      <c r="AS1192">
        <f t="shared" si="221"/>
        <v>1796</v>
      </c>
    </row>
    <row r="1193" spans="1:45">
      <c r="A1193" t="str">
        <f t="shared" si="222"/>
        <v>4117140162</v>
      </c>
      <c r="B1193" t="str">
        <f t="shared" si="223"/>
        <v>41171ES English</v>
      </c>
      <c r="C1193" s="1">
        <v>41171</v>
      </c>
      <c r="D1193">
        <v>40162</v>
      </c>
      <c r="E1193" t="s">
        <v>250</v>
      </c>
      <c r="F1193" t="s">
        <v>33</v>
      </c>
      <c r="G1193" t="s">
        <v>34</v>
      </c>
      <c r="H1193" t="s">
        <v>246</v>
      </c>
      <c r="I1193">
        <v>30645</v>
      </c>
      <c r="J1193">
        <v>59</v>
      </c>
      <c r="K1193">
        <v>21661</v>
      </c>
      <c r="L1193">
        <v>202</v>
      </c>
      <c r="N1193">
        <v>196</v>
      </c>
      <c r="O1193">
        <v>5247</v>
      </c>
      <c r="P1193">
        <v>459</v>
      </c>
      <c r="Q1193">
        <v>59</v>
      </c>
      <c r="R1193">
        <v>33</v>
      </c>
      <c r="S1193">
        <v>11</v>
      </c>
      <c r="V1193">
        <v>7</v>
      </c>
      <c r="W1193">
        <v>1762</v>
      </c>
      <c r="X1193">
        <v>1637</v>
      </c>
      <c r="AI1193">
        <v>8.1</v>
      </c>
      <c r="AK1193">
        <f t="shared" si="214"/>
        <v>30602</v>
      </c>
      <c r="AL1193">
        <f t="shared" si="215"/>
        <v>43</v>
      </c>
      <c r="AM1193" s="16">
        <f t="shared" si="216"/>
        <v>1.4031652798172623E-3</v>
      </c>
      <c r="AN1193">
        <f t="shared" si="217"/>
        <v>27196</v>
      </c>
      <c r="AO1193">
        <f t="shared" si="218"/>
        <v>27104</v>
      </c>
      <c r="AP1193">
        <f t="shared" si="220"/>
        <v>29008</v>
      </c>
      <c r="AQ1193">
        <f t="shared" si="219"/>
        <v>92</v>
      </c>
      <c r="AS1193">
        <f t="shared" si="221"/>
        <v>1769</v>
      </c>
    </row>
    <row r="1194" spans="1:45">
      <c r="A1194" t="str">
        <f t="shared" si="222"/>
        <v>4117140873</v>
      </c>
      <c r="B1194" t="str">
        <f t="shared" si="223"/>
        <v>41171ES English</v>
      </c>
      <c r="C1194" s="1">
        <v>41171</v>
      </c>
      <c r="D1194">
        <v>40873</v>
      </c>
      <c r="E1194" t="s">
        <v>705</v>
      </c>
      <c r="F1194" t="s">
        <v>33</v>
      </c>
      <c r="G1194" t="s">
        <v>34</v>
      </c>
      <c r="H1194" t="s">
        <v>246</v>
      </c>
      <c r="I1194">
        <v>56688</v>
      </c>
      <c r="J1194">
        <v>31</v>
      </c>
      <c r="K1194">
        <v>19575</v>
      </c>
      <c r="L1194">
        <v>0</v>
      </c>
      <c r="N1194">
        <v>191</v>
      </c>
      <c r="O1194">
        <v>6921</v>
      </c>
      <c r="P1194">
        <v>855</v>
      </c>
      <c r="Q1194">
        <v>31</v>
      </c>
      <c r="R1194">
        <v>17</v>
      </c>
      <c r="S1194">
        <v>10</v>
      </c>
      <c r="V1194">
        <v>5</v>
      </c>
      <c r="W1194">
        <v>33069</v>
      </c>
      <c r="X1194">
        <v>1770</v>
      </c>
      <c r="Y1194">
        <v>349</v>
      </c>
      <c r="AI1194">
        <v>15.3</v>
      </c>
      <c r="AK1194">
        <f t="shared" si="214"/>
        <v>61928</v>
      </c>
      <c r="AL1194">
        <f t="shared" si="215"/>
        <v>0</v>
      </c>
      <c r="AM1194" s="16">
        <f t="shared" si="216"/>
        <v>0</v>
      </c>
      <c r="AN1194">
        <f t="shared" si="217"/>
        <v>26735</v>
      </c>
      <c r="AO1194">
        <f t="shared" si="218"/>
        <v>26687</v>
      </c>
      <c r="AP1194">
        <f t="shared" si="220"/>
        <v>54918</v>
      </c>
      <c r="AQ1194">
        <f t="shared" si="219"/>
        <v>48</v>
      </c>
      <c r="AS1194">
        <f t="shared" si="221"/>
        <v>33423</v>
      </c>
    </row>
    <row r="1195" spans="1:45">
      <c r="A1195" t="str">
        <f t="shared" si="222"/>
        <v>4117140858</v>
      </c>
      <c r="B1195" t="str">
        <f t="shared" si="223"/>
        <v>41171ES English</v>
      </c>
      <c r="C1195" s="1">
        <v>41171</v>
      </c>
      <c r="D1195">
        <v>40858</v>
      </c>
      <c r="E1195" t="s">
        <v>253</v>
      </c>
      <c r="F1195" t="s">
        <v>33</v>
      </c>
      <c r="G1195" t="s">
        <v>34</v>
      </c>
      <c r="H1195" t="s">
        <v>246</v>
      </c>
      <c r="I1195">
        <v>30544</v>
      </c>
      <c r="J1195">
        <v>51</v>
      </c>
      <c r="K1195">
        <v>24899</v>
      </c>
      <c r="L1195">
        <v>728</v>
      </c>
      <c r="N1195">
        <v>722</v>
      </c>
      <c r="O1195">
        <v>1060</v>
      </c>
      <c r="P1195">
        <v>523</v>
      </c>
      <c r="Q1195">
        <v>54</v>
      </c>
      <c r="R1195">
        <v>265</v>
      </c>
      <c r="S1195">
        <v>2</v>
      </c>
      <c r="V1195">
        <v>9</v>
      </c>
      <c r="W1195">
        <v>1756</v>
      </c>
      <c r="X1195">
        <v>1765</v>
      </c>
      <c r="AI1195">
        <v>8</v>
      </c>
      <c r="AK1195">
        <f t="shared" si="214"/>
        <v>30530</v>
      </c>
      <c r="AL1195">
        <f t="shared" si="215"/>
        <v>14</v>
      </c>
      <c r="AM1195" s="16">
        <f t="shared" si="216"/>
        <v>4.5835515976951286E-4</v>
      </c>
      <c r="AN1195">
        <f t="shared" si="217"/>
        <v>27000</v>
      </c>
      <c r="AO1195">
        <f t="shared" si="218"/>
        <v>26681</v>
      </c>
      <c r="AP1195">
        <f t="shared" si="220"/>
        <v>28779</v>
      </c>
      <c r="AQ1195">
        <f t="shared" si="219"/>
        <v>319</v>
      </c>
      <c r="AS1195">
        <f t="shared" si="221"/>
        <v>1765</v>
      </c>
    </row>
    <row r="1196" spans="1:45">
      <c r="A1196" t="str">
        <f t="shared" si="222"/>
        <v>4117140816</v>
      </c>
      <c r="B1196" t="str">
        <f t="shared" si="223"/>
        <v>41171ES English</v>
      </c>
      <c r="C1196" s="1">
        <v>41171</v>
      </c>
      <c r="D1196">
        <v>40816</v>
      </c>
      <c r="E1196" t="s">
        <v>724</v>
      </c>
      <c r="F1196" t="s">
        <v>33</v>
      </c>
      <c r="G1196" t="s">
        <v>34</v>
      </c>
      <c r="H1196" t="s">
        <v>246</v>
      </c>
      <c r="I1196">
        <v>56633</v>
      </c>
      <c r="J1196">
        <v>46</v>
      </c>
      <c r="K1196">
        <v>26184</v>
      </c>
      <c r="L1196">
        <v>211</v>
      </c>
      <c r="N1196">
        <v>283</v>
      </c>
      <c r="O1196">
        <v>372</v>
      </c>
      <c r="P1196">
        <v>582</v>
      </c>
      <c r="Q1196">
        <v>45</v>
      </c>
      <c r="R1196">
        <v>23</v>
      </c>
      <c r="S1196">
        <v>1</v>
      </c>
      <c r="V1196">
        <v>4</v>
      </c>
      <c r="W1196">
        <v>1847</v>
      </c>
      <c r="X1196">
        <v>33072</v>
      </c>
      <c r="AI1196">
        <v>6.5</v>
      </c>
      <c r="AK1196">
        <f t="shared" ref="AK1196:AK1259" si="224">K1196+N1196+O1196+R1196+SUM(V1196:AH1196)+Q1196</f>
        <v>61830</v>
      </c>
      <c r="AL1196">
        <f t="shared" ref="AL1196:AL1259" si="225">IF(I1196-AK1196&lt;0,0,I1196-AK1196)</f>
        <v>0</v>
      </c>
      <c r="AM1196" s="16">
        <f t="shared" ref="AM1196:AM1259" si="226">AL1196/I1196</f>
        <v>0</v>
      </c>
      <c r="AN1196">
        <f t="shared" ref="AN1196:AN1259" si="227">K1196+N1196+O1196+Q1196+R1196</f>
        <v>26907</v>
      </c>
      <c r="AO1196">
        <f t="shared" ref="AO1196:AO1259" si="228">K1196+N1196+O1196</f>
        <v>26839</v>
      </c>
      <c r="AP1196">
        <f t="shared" si="220"/>
        <v>23561</v>
      </c>
      <c r="AQ1196">
        <f t="shared" ref="AQ1196:AQ1259" si="229">R1196+Q1196</f>
        <v>68</v>
      </c>
      <c r="AS1196">
        <f t="shared" si="221"/>
        <v>1851</v>
      </c>
    </row>
    <row r="1197" spans="1:45">
      <c r="A1197" t="str">
        <f t="shared" si="222"/>
        <v>4117140788</v>
      </c>
      <c r="B1197" t="str">
        <f t="shared" si="223"/>
        <v>41171ES English</v>
      </c>
      <c r="C1197" s="1">
        <v>41171</v>
      </c>
      <c r="D1197">
        <v>40788</v>
      </c>
      <c r="E1197" t="s">
        <v>691</v>
      </c>
      <c r="F1197" t="s">
        <v>33</v>
      </c>
      <c r="G1197" t="s">
        <v>34</v>
      </c>
      <c r="H1197" t="s">
        <v>246</v>
      </c>
      <c r="I1197">
        <v>12891</v>
      </c>
      <c r="J1197">
        <v>14</v>
      </c>
      <c r="K1197">
        <v>4665</v>
      </c>
      <c r="L1197">
        <v>95</v>
      </c>
      <c r="N1197">
        <v>91</v>
      </c>
      <c r="O1197">
        <v>343</v>
      </c>
      <c r="P1197">
        <v>365</v>
      </c>
      <c r="Q1197">
        <v>14</v>
      </c>
      <c r="R1197">
        <v>282</v>
      </c>
      <c r="S1197">
        <v>1</v>
      </c>
      <c r="V1197">
        <v>59</v>
      </c>
      <c r="Y1197">
        <v>234</v>
      </c>
      <c r="Z1197">
        <v>709</v>
      </c>
      <c r="AF1197">
        <v>6492</v>
      </c>
      <c r="AI1197">
        <v>3.6</v>
      </c>
      <c r="AK1197">
        <f t="shared" si="224"/>
        <v>12889</v>
      </c>
      <c r="AL1197">
        <f t="shared" si="225"/>
        <v>2</v>
      </c>
      <c r="AM1197" s="16">
        <f t="shared" si="226"/>
        <v>1.5514700178419051E-4</v>
      </c>
      <c r="AN1197">
        <f t="shared" si="227"/>
        <v>5395</v>
      </c>
      <c r="AO1197">
        <f t="shared" si="228"/>
        <v>5099</v>
      </c>
      <c r="AP1197">
        <f t="shared" si="220"/>
        <v>12891</v>
      </c>
      <c r="AQ1197">
        <f t="shared" si="229"/>
        <v>296</v>
      </c>
      <c r="AS1197">
        <f t="shared" si="221"/>
        <v>7494</v>
      </c>
    </row>
    <row r="1198" spans="1:45">
      <c r="A1198" t="str">
        <f t="shared" si="222"/>
        <v>4117140970</v>
      </c>
      <c r="B1198" t="str">
        <f t="shared" si="223"/>
        <v>41171ES English</v>
      </c>
      <c r="C1198" s="1">
        <v>41171</v>
      </c>
      <c r="D1198">
        <v>40970</v>
      </c>
      <c r="E1198" t="s">
        <v>251</v>
      </c>
      <c r="F1198" t="s">
        <v>33</v>
      </c>
      <c r="G1198" t="s">
        <v>34</v>
      </c>
      <c r="H1198" t="s">
        <v>246</v>
      </c>
      <c r="I1198">
        <v>30564</v>
      </c>
      <c r="J1198">
        <v>54</v>
      </c>
      <c r="K1198">
        <v>20428</v>
      </c>
      <c r="L1198">
        <v>549</v>
      </c>
      <c r="N1198">
        <v>551</v>
      </c>
      <c r="O1198">
        <v>3243</v>
      </c>
      <c r="P1198">
        <v>449</v>
      </c>
      <c r="Q1198">
        <v>55</v>
      </c>
      <c r="R1198">
        <v>62</v>
      </c>
      <c r="S1198">
        <v>10</v>
      </c>
      <c r="V1198">
        <v>6</v>
      </c>
      <c r="W1198">
        <v>1963</v>
      </c>
      <c r="X1198">
        <v>1775</v>
      </c>
      <c r="Y1198">
        <v>2484</v>
      </c>
      <c r="AI1198">
        <v>8</v>
      </c>
      <c r="AK1198">
        <f t="shared" si="224"/>
        <v>30567</v>
      </c>
      <c r="AL1198">
        <f t="shared" si="225"/>
        <v>0</v>
      </c>
      <c r="AM1198" s="16">
        <f t="shared" si="226"/>
        <v>0</v>
      </c>
      <c r="AN1198">
        <f t="shared" si="227"/>
        <v>24339</v>
      </c>
      <c r="AO1198">
        <f t="shared" si="228"/>
        <v>24222</v>
      </c>
      <c r="AP1198">
        <f t="shared" si="220"/>
        <v>28789</v>
      </c>
      <c r="AQ1198">
        <f t="shared" si="229"/>
        <v>117</v>
      </c>
      <c r="AS1198">
        <f t="shared" si="221"/>
        <v>4453</v>
      </c>
    </row>
    <row r="1199" spans="1:45">
      <c r="A1199" t="str">
        <f t="shared" si="222"/>
        <v>4117140927</v>
      </c>
      <c r="B1199" t="str">
        <f t="shared" si="223"/>
        <v>41171ES English</v>
      </c>
      <c r="C1199" s="1">
        <v>41171</v>
      </c>
      <c r="D1199">
        <v>40927</v>
      </c>
      <c r="E1199" t="s">
        <v>255</v>
      </c>
      <c r="F1199" t="s">
        <v>33</v>
      </c>
      <c r="G1199" t="s">
        <v>34</v>
      </c>
      <c r="H1199" t="s">
        <v>246</v>
      </c>
      <c r="I1199">
        <v>30932</v>
      </c>
      <c r="J1199">
        <v>53</v>
      </c>
      <c r="K1199">
        <v>19562</v>
      </c>
      <c r="L1199">
        <v>425</v>
      </c>
      <c r="N1199">
        <v>417</v>
      </c>
      <c r="O1199">
        <v>6854</v>
      </c>
      <c r="P1199">
        <v>506</v>
      </c>
      <c r="Q1199">
        <v>53</v>
      </c>
      <c r="R1199">
        <v>34</v>
      </c>
      <c r="S1199">
        <v>6</v>
      </c>
      <c r="V1199">
        <v>214</v>
      </c>
      <c r="W1199">
        <v>1853</v>
      </c>
      <c r="X1199">
        <v>1944</v>
      </c>
      <c r="AI1199">
        <v>8.1</v>
      </c>
      <c r="AK1199">
        <f t="shared" si="224"/>
        <v>30931</v>
      </c>
      <c r="AL1199">
        <f t="shared" si="225"/>
        <v>1</v>
      </c>
      <c r="AM1199" s="16">
        <f t="shared" si="226"/>
        <v>3.2328979697400753E-5</v>
      </c>
      <c r="AN1199">
        <f t="shared" si="227"/>
        <v>26920</v>
      </c>
      <c r="AO1199">
        <f t="shared" si="228"/>
        <v>26833</v>
      </c>
      <c r="AP1199">
        <f t="shared" si="220"/>
        <v>28988</v>
      </c>
      <c r="AQ1199">
        <f t="shared" si="229"/>
        <v>87</v>
      </c>
      <c r="AS1199">
        <f t="shared" si="221"/>
        <v>2067</v>
      </c>
    </row>
    <row r="1200" spans="1:45">
      <c r="A1200" t="str">
        <f t="shared" si="222"/>
        <v>4117140721</v>
      </c>
      <c r="B1200" t="str">
        <f t="shared" si="223"/>
        <v>41171ES English</v>
      </c>
      <c r="C1200" s="1">
        <v>41171</v>
      </c>
      <c r="D1200">
        <v>40721</v>
      </c>
      <c r="E1200" t="s">
        <v>245</v>
      </c>
      <c r="F1200" t="s">
        <v>33</v>
      </c>
      <c r="G1200" t="s">
        <v>34</v>
      </c>
      <c r="H1200" t="s">
        <v>246</v>
      </c>
      <c r="I1200">
        <v>21750</v>
      </c>
      <c r="J1200">
        <v>47</v>
      </c>
      <c r="K1200">
        <v>16920</v>
      </c>
      <c r="L1200">
        <v>922</v>
      </c>
      <c r="N1200">
        <v>922</v>
      </c>
      <c r="O1200">
        <v>0</v>
      </c>
      <c r="P1200">
        <v>380</v>
      </c>
      <c r="Q1200">
        <v>47</v>
      </c>
      <c r="R1200">
        <v>296</v>
      </c>
      <c r="V1200">
        <v>23</v>
      </c>
      <c r="W1200">
        <v>1741</v>
      </c>
      <c r="Z1200">
        <v>1802</v>
      </c>
      <c r="AI1200">
        <v>6</v>
      </c>
      <c r="AK1200">
        <f t="shared" si="224"/>
        <v>21751</v>
      </c>
      <c r="AL1200">
        <f t="shared" si="225"/>
        <v>0</v>
      </c>
      <c r="AM1200" s="16">
        <f t="shared" si="226"/>
        <v>0</v>
      </c>
      <c r="AN1200">
        <f t="shared" si="227"/>
        <v>18185</v>
      </c>
      <c r="AO1200">
        <f t="shared" si="228"/>
        <v>17842</v>
      </c>
      <c r="AP1200">
        <f t="shared" si="220"/>
        <v>21750</v>
      </c>
      <c r="AQ1200">
        <f t="shared" si="229"/>
        <v>343</v>
      </c>
      <c r="AS1200">
        <f t="shared" si="221"/>
        <v>3566</v>
      </c>
    </row>
    <row r="1201" spans="1:45">
      <c r="A1201" t="str">
        <f t="shared" si="222"/>
        <v>4117140924</v>
      </c>
      <c r="B1201" t="str">
        <f t="shared" si="223"/>
        <v>41171ES English</v>
      </c>
      <c r="C1201" s="1">
        <v>41171</v>
      </c>
      <c r="D1201">
        <v>40924</v>
      </c>
      <c r="E1201" t="s">
        <v>248</v>
      </c>
      <c r="F1201" t="s">
        <v>33</v>
      </c>
      <c r="G1201" t="s">
        <v>34</v>
      </c>
      <c r="H1201" t="s">
        <v>246</v>
      </c>
      <c r="I1201">
        <v>31014</v>
      </c>
      <c r="J1201">
        <v>38</v>
      </c>
      <c r="K1201">
        <v>26364</v>
      </c>
      <c r="L1201">
        <v>1167</v>
      </c>
      <c r="N1201">
        <v>1203</v>
      </c>
      <c r="O1201">
        <v>871</v>
      </c>
      <c r="P1201">
        <v>747</v>
      </c>
      <c r="Q1201">
        <v>38</v>
      </c>
      <c r="R1201">
        <v>25</v>
      </c>
      <c r="S1201">
        <v>4</v>
      </c>
      <c r="V1201">
        <v>4</v>
      </c>
      <c r="W1201">
        <v>272</v>
      </c>
      <c r="X1201">
        <v>1864</v>
      </c>
      <c r="Y1201">
        <v>323</v>
      </c>
      <c r="AI1201">
        <v>8.1</v>
      </c>
      <c r="AK1201">
        <f t="shared" si="224"/>
        <v>30964</v>
      </c>
      <c r="AL1201">
        <f t="shared" si="225"/>
        <v>50</v>
      </c>
      <c r="AM1201" s="16">
        <f t="shared" si="226"/>
        <v>1.6121751467079383E-3</v>
      </c>
      <c r="AN1201">
        <f t="shared" si="227"/>
        <v>28501</v>
      </c>
      <c r="AO1201">
        <f t="shared" si="228"/>
        <v>28438</v>
      </c>
      <c r="AP1201">
        <f t="shared" si="220"/>
        <v>29150</v>
      </c>
      <c r="AQ1201">
        <f t="shared" si="229"/>
        <v>63</v>
      </c>
      <c r="AS1201">
        <f t="shared" si="221"/>
        <v>599</v>
      </c>
    </row>
    <row r="1202" spans="1:45">
      <c r="A1202" t="str">
        <f t="shared" si="222"/>
        <v>4117140802</v>
      </c>
      <c r="B1202" t="str">
        <f t="shared" si="223"/>
        <v>41171ES English</v>
      </c>
      <c r="C1202" s="1">
        <v>41171</v>
      </c>
      <c r="D1202">
        <v>40802</v>
      </c>
      <c r="E1202" t="s">
        <v>247</v>
      </c>
      <c r="F1202" t="s">
        <v>33</v>
      </c>
      <c r="G1202" t="s">
        <v>34</v>
      </c>
      <c r="H1202" t="s">
        <v>246</v>
      </c>
      <c r="I1202">
        <v>37811</v>
      </c>
      <c r="J1202">
        <v>75</v>
      </c>
      <c r="K1202">
        <v>30135</v>
      </c>
      <c r="L1202">
        <v>338</v>
      </c>
      <c r="N1202">
        <v>322</v>
      </c>
      <c r="O1202">
        <v>1150</v>
      </c>
      <c r="P1202">
        <v>422</v>
      </c>
      <c r="Q1202">
        <v>75</v>
      </c>
      <c r="R1202">
        <v>1643</v>
      </c>
      <c r="S1202">
        <v>4</v>
      </c>
      <c r="V1202">
        <v>21</v>
      </c>
      <c r="W1202">
        <v>1707</v>
      </c>
      <c r="X1202">
        <v>1783</v>
      </c>
      <c r="Y1202">
        <v>974</v>
      </c>
      <c r="AI1202">
        <v>10</v>
      </c>
      <c r="AK1202">
        <f t="shared" si="224"/>
        <v>37810</v>
      </c>
      <c r="AL1202">
        <f t="shared" si="225"/>
        <v>1</v>
      </c>
      <c r="AM1202" s="16">
        <f t="shared" si="226"/>
        <v>2.6447330142022162E-5</v>
      </c>
      <c r="AN1202">
        <f t="shared" si="227"/>
        <v>33325</v>
      </c>
      <c r="AO1202">
        <f t="shared" si="228"/>
        <v>31607</v>
      </c>
      <c r="AP1202">
        <f t="shared" si="220"/>
        <v>36028</v>
      </c>
      <c r="AQ1202">
        <f t="shared" si="229"/>
        <v>1718</v>
      </c>
      <c r="AS1202">
        <f t="shared" si="221"/>
        <v>2702</v>
      </c>
    </row>
    <row r="1203" spans="1:45">
      <c r="A1203" t="str">
        <f t="shared" si="222"/>
        <v>4117140413</v>
      </c>
      <c r="B1203" t="str">
        <f t="shared" si="223"/>
        <v>41171ES English</v>
      </c>
      <c r="C1203" s="1">
        <v>41171</v>
      </c>
      <c r="D1203">
        <v>40413</v>
      </c>
      <c r="E1203" t="s">
        <v>267</v>
      </c>
      <c r="F1203" t="s">
        <v>33</v>
      </c>
      <c r="G1203" t="s">
        <v>34</v>
      </c>
      <c r="H1203" t="s">
        <v>257</v>
      </c>
      <c r="I1203">
        <v>21775</v>
      </c>
      <c r="J1203">
        <v>33</v>
      </c>
      <c r="K1203">
        <v>14278</v>
      </c>
      <c r="L1203">
        <v>281</v>
      </c>
      <c r="N1203">
        <v>278</v>
      </c>
      <c r="O1203">
        <v>1574</v>
      </c>
      <c r="P1203">
        <v>489</v>
      </c>
      <c r="Q1203">
        <v>33</v>
      </c>
      <c r="R1203">
        <v>278</v>
      </c>
      <c r="S1203">
        <v>3</v>
      </c>
      <c r="V1203">
        <v>7</v>
      </c>
      <c r="W1203">
        <v>1638</v>
      </c>
      <c r="Z1203">
        <v>3684</v>
      </c>
      <c r="AI1203">
        <v>6</v>
      </c>
      <c r="AK1203">
        <f t="shared" si="224"/>
        <v>21770</v>
      </c>
      <c r="AL1203">
        <f t="shared" si="225"/>
        <v>5</v>
      </c>
      <c r="AM1203" s="16">
        <f t="shared" si="226"/>
        <v>2.296211251435132E-4</v>
      </c>
      <c r="AN1203">
        <f t="shared" si="227"/>
        <v>16441</v>
      </c>
      <c r="AO1203">
        <f t="shared" si="228"/>
        <v>16130</v>
      </c>
      <c r="AP1203">
        <f t="shared" si="220"/>
        <v>21775</v>
      </c>
      <c r="AQ1203">
        <f t="shared" si="229"/>
        <v>311</v>
      </c>
      <c r="AS1203">
        <f t="shared" si="221"/>
        <v>5329</v>
      </c>
    </row>
    <row r="1204" spans="1:45">
      <c r="A1204" t="str">
        <f t="shared" si="222"/>
        <v>4117140657</v>
      </c>
      <c r="B1204" t="str">
        <f t="shared" si="223"/>
        <v>41171ES English</v>
      </c>
      <c r="C1204" s="1">
        <v>41171</v>
      </c>
      <c r="D1204">
        <v>40657</v>
      </c>
      <c r="E1204" t="s">
        <v>262</v>
      </c>
      <c r="F1204" t="s">
        <v>33</v>
      </c>
      <c r="G1204" t="s">
        <v>34</v>
      </c>
      <c r="H1204" t="s">
        <v>257</v>
      </c>
      <c r="I1204">
        <v>30655</v>
      </c>
      <c r="J1204">
        <v>55</v>
      </c>
      <c r="K1204">
        <v>20800</v>
      </c>
      <c r="L1204">
        <v>826</v>
      </c>
      <c r="N1204">
        <v>1272</v>
      </c>
      <c r="O1204">
        <v>646</v>
      </c>
      <c r="P1204">
        <v>405</v>
      </c>
      <c r="Q1204">
        <v>55</v>
      </c>
      <c r="R1204">
        <v>365</v>
      </c>
      <c r="S1204">
        <v>6</v>
      </c>
      <c r="V1204">
        <v>8</v>
      </c>
      <c r="W1204">
        <v>1833</v>
      </c>
      <c r="X1204">
        <v>1769</v>
      </c>
      <c r="Z1204">
        <v>3898</v>
      </c>
      <c r="AI1204">
        <v>8</v>
      </c>
      <c r="AK1204">
        <f t="shared" si="224"/>
        <v>30646</v>
      </c>
      <c r="AL1204">
        <f t="shared" si="225"/>
        <v>9</v>
      </c>
      <c r="AM1204" s="16">
        <f t="shared" si="226"/>
        <v>2.935899526993965E-4</v>
      </c>
      <c r="AN1204">
        <f t="shared" si="227"/>
        <v>23138</v>
      </c>
      <c r="AO1204">
        <f t="shared" si="228"/>
        <v>22718</v>
      </c>
      <c r="AP1204">
        <f t="shared" si="220"/>
        <v>28886</v>
      </c>
      <c r="AQ1204">
        <f t="shared" si="229"/>
        <v>420</v>
      </c>
      <c r="AS1204">
        <f t="shared" si="221"/>
        <v>5739</v>
      </c>
    </row>
    <row r="1205" spans="1:45">
      <c r="A1205" t="str">
        <f t="shared" si="222"/>
        <v>4117140906</v>
      </c>
      <c r="B1205" t="str">
        <f t="shared" si="223"/>
        <v>41171ES English</v>
      </c>
      <c r="C1205" s="1">
        <v>41171</v>
      </c>
      <c r="D1205">
        <v>40906</v>
      </c>
      <c r="E1205" t="s">
        <v>259</v>
      </c>
      <c r="F1205" t="s">
        <v>33</v>
      </c>
      <c r="G1205" t="s">
        <v>34</v>
      </c>
      <c r="H1205" t="s">
        <v>257</v>
      </c>
      <c r="I1205">
        <v>30598</v>
      </c>
      <c r="J1205">
        <v>68</v>
      </c>
      <c r="K1205">
        <v>20396</v>
      </c>
      <c r="L1205">
        <v>881</v>
      </c>
      <c r="N1205">
        <v>861</v>
      </c>
      <c r="O1205">
        <v>454</v>
      </c>
      <c r="P1205">
        <v>320</v>
      </c>
      <c r="Q1205">
        <v>68</v>
      </c>
      <c r="R1205">
        <v>311</v>
      </c>
      <c r="S1205">
        <v>1</v>
      </c>
      <c r="V1205">
        <v>8</v>
      </c>
      <c r="W1205">
        <v>1897</v>
      </c>
      <c r="X1205">
        <v>1773</v>
      </c>
      <c r="Y1205">
        <v>793</v>
      </c>
      <c r="Z1205">
        <v>4036</v>
      </c>
      <c r="AI1205">
        <v>8</v>
      </c>
      <c r="AK1205">
        <f t="shared" si="224"/>
        <v>30597</v>
      </c>
      <c r="AL1205">
        <f t="shared" si="225"/>
        <v>1</v>
      </c>
      <c r="AM1205" s="16">
        <f t="shared" si="226"/>
        <v>3.2681874632328911E-5</v>
      </c>
      <c r="AN1205">
        <f t="shared" si="227"/>
        <v>22090</v>
      </c>
      <c r="AO1205">
        <f t="shared" si="228"/>
        <v>21711</v>
      </c>
      <c r="AP1205">
        <f t="shared" si="220"/>
        <v>28825</v>
      </c>
      <c r="AQ1205">
        <f t="shared" si="229"/>
        <v>379</v>
      </c>
      <c r="AS1205">
        <f t="shared" si="221"/>
        <v>6734</v>
      </c>
    </row>
    <row r="1206" spans="1:45">
      <c r="A1206" t="str">
        <f t="shared" si="222"/>
        <v>4117140892</v>
      </c>
      <c r="B1206" t="str">
        <f t="shared" si="223"/>
        <v>41171ES English</v>
      </c>
      <c r="C1206" s="1">
        <v>41171</v>
      </c>
      <c r="D1206">
        <v>40892</v>
      </c>
      <c r="E1206" t="s">
        <v>258</v>
      </c>
      <c r="F1206" t="s">
        <v>33</v>
      </c>
      <c r="G1206" t="s">
        <v>34</v>
      </c>
      <c r="H1206" t="s">
        <v>257</v>
      </c>
      <c r="I1206">
        <v>30458</v>
      </c>
      <c r="J1206">
        <v>31</v>
      </c>
      <c r="K1206">
        <v>18358</v>
      </c>
      <c r="L1206">
        <v>228</v>
      </c>
      <c r="N1206">
        <v>236</v>
      </c>
      <c r="O1206">
        <v>1765</v>
      </c>
      <c r="P1206">
        <v>656</v>
      </c>
      <c r="Q1206">
        <v>31</v>
      </c>
      <c r="R1206">
        <v>333</v>
      </c>
      <c r="S1206">
        <v>3</v>
      </c>
      <c r="V1206">
        <v>13</v>
      </c>
      <c r="W1206">
        <v>1804</v>
      </c>
      <c r="X1206">
        <v>1809</v>
      </c>
      <c r="Y1206">
        <v>2286</v>
      </c>
      <c r="Z1206">
        <v>3821</v>
      </c>
      <c r="AI1206">
        <v>8</v>
      </c>
      <c r="AK1206">
        <f t="shared" si="224"/>
        <v>30456</v>
      </c>
      <c r="AL1206">
        <f t="shared" si="225"/>
        <v>2</v>
      </c>
      <c r="AM1206" s="16">
        <f t="shared" si="226"/>
        <v>6.5664193315385116E-5</v>
      </c>
      <c r="AN1206">
        <f t="shared" si="227"/>
        <v>20723</v>
      </c>
      <c r="AO1206">
        <f t="shared" si="228"/>
        <v>20359</v>
      </c>
      <c r="AP1206">
        <f t="shared" si="220"/>
        <v>28649</v>
      </c>
      <c r="AQ1206">
        <f t="shared" si="229"/>
        <v>364</v>
      </c>
      <c r="AS1206">
        <f t="shared" si="221"/>
        <v>7924</v>
      </c>
    </row>
    <row r="1207" spans="1:45">
      <c r="A1207" t="str">
        <f t="shared" si="222"/>
        <v>4117140807</v>
      </c>
      <c r="B1207" t="str">
        <f t="shared" si="223"/>
        <v>41171ES English</v>
      </c>
      <c r="C1207" s="1">
        <v>41171</v>
      </c>
      <c r="D1207">
        <v>40807</v>
      </c>
      <c r="E1207" t="s">
        <v>260</v>
      </c>
      <c r="F1207" t="s">
        <v>33</v>
      </c>
      <c r="G1207" t="s">
        <v>34</v>
      </c>
      <c r="H1207" t="s">
        <v>257</v>
      </c>
      <c r="I1207">
        <v>30888</v>
      </c>
      <c r="J1207">
        <v>45</v>
      </c>
      <c r="K1207">
        <v>19089</v>
      </c>
      <c r="L1207">
        <v>1289</v>
      </c>
      <c r="N1207">
        <v>1301</v>
      </c>
      <c r="O1207">
        <v>2844</v>
      </c>
      <c r="P1207">
        <v>516</v>
      </c>
      <c r="Q1207">
        <v>45</v>
      </c>
      <c r="R1207">
        <v>24</v>
      </c>
      <c r="S1207">
        <v>9</v>
      </c>
      <c r="V1207">
        <v>24</v>
      </c>
      <c r="W1207">
        <v>1492</v>
      </c>
      <c r="X1207">
        <v>1853</v>
      </c>
      <c r="Y1207">
        <v>194</v>
      </c>
      <c r="Z1207">
        <v>4021</v>
      </c>
      <c r="AI1207">
        <v>8.1</v>
      </c>
      <c r="AK1207">
        <f t="shared" si="224"/>
        <v>30887</v>
      </c>
      <c r="AL1207">
        <f t="shared" si="225"/>
        <v>1</v>
      </c>
      <c r="AM1207" s="16">
        <f t="shared" si="226"/>
        <v>3.2375032375032377E-5</v>
      </c>
      <c r="AN1207">
        <f t="shared" si="227"/>
        <v>23303</v>
      </c>
      <c r="AO1207">
        <f t="shared" si="228"/>
        <v>23234</v>
      </c>
      <c r="AP1207">
        <f t="shared" si="220"/>
        <v>29035</v>
      </c>
      <c r="AQ1207">
        <f t="shared" si="229"/>
        <v>69</v>
      </c>
      <c r="AS1207">
        <f t="shared" si="221"/>
        <v>5731</v>
      </c>
    </row>
    <row r="1208" spans="1:45">
      <c r="A1208" t="str">
        <f t="shared" si="222"/>
        <v>4117140953</v>
      </c>
      <c r="B1208" t="str">
        <f t="shared" si="223"/>
        <v>41171ES English</v>
      </c>
      <c r="C1208" s="1">
        <v>41171</v>
      </c>
      <c r="D1208">
        <v>40953</v>
      </c>
      <c r="E1208" t="s">
        <v>264</v>
      </c>
      <c r="F1208" t="s">
        <v>33</v>
      </c>
      <c r="G1208" t="s">
        <v>34</v>
      </c>
      <c r="H1208" t="s">
        <v>257</v>
      </c>
      <c r="I1208">
        <v>30644</v>
      </c>
      <c r="J1208">
        <v>30</v>
      </c>
      <c r="K1208">
        <v>14485</v>
      </c>
      <c r="L1208">
        <v>936</v>
      </c>
      <c r="N1208">
        <v>950</v>
      </c>
      <c r="O1208">
        <v>7151</v>
      </c>
      <c r="P1208">
        <v>752</v>
      </c>
      <c r="Q1208">
        <v>30</v>
      </c>
      <c r="R1208">
        <v>451</v>
      </c>
      <c r="S1208">
        <v>22</v>
      </c>
      <c r="V1208">
        <v>47</v>
      </c>
      <c r="W1208">
        <v>1632</v>
      </c>
      <c r="X1208">
        <v>1800</v>
      </c>
      <c r="Z1208">
        <v>4101</v>
      </c>
      <c r="AI1208">
        <v>8</v>
      </c>
      <c r="AK1208">
        <f t="shared" si="224"/>
        <v>30647</v>
      </c>
      <c r="AL1208">
        <f t="shared" si="225"/>
        <v>0</v>
      </c>
      <c r="AM1208" s="16">
        <f t="shared" si="226"/>
        <v>0</v>
      </c>
      <c r="AN1208">
        <f t="shared" si="227"/>
        <v>23067</v>
      </c>
      <c r="AO1208">
        <f t="shared" si="228"/>
        <v>22586</v>
      </c>
      <c r="AP1208">
        <f t="shared" si="220"/>
        <v>28844</v>
      </c>
      <c r="AQ1208">
        <f t="shared" si="229"/>
        <v>481</v>
      </c>
      <c r="AS1208">
        <f t="shared" si="221"/>
        <v>5780</v>
      </c>
    </row>
    <row r="1209" spans="1:45">
      <c r="A1209" t="str">
        <f t="shared" si="222"/>
        <v>4117140228</v>
      </c>
      <c r="B1209" t="str">
        <f t="shared" si="223"/>
        <v>41171ES English</v>
      </c>
      <c r="C1209" s="1">
        <v>41171</v>
      </c>
      <c r="D1209">
        <v>40228</v>
      </c>
      <c r="E1209" t="s">
        <v>261</v>
      </c>
      <c r="F1209" t="s">
        <v>33</v>
      </c>
      <c r="G1209" t="s">
        <v>34</v>
      </c>
      <c r="H1209" t="s">
        <v>257</v>
      </c>
      <c r="I1209">
        <v>31918</v>
      </c>
      <c r="J1209">
        <v>54</v>
      </c>
      <c r="K1209">
        <v>21313</v>
      </c>
      <c r="L1209">
        <v>723</v>
      </c>
      <c r="N1209">
        <v>777</v>
      </c>
      <c r="O1209">
        <v>2611</v>
      </c>
      <c r="P1209">
        <v>456</v>
      </c>
      <c r="Q1209">
        <v>54</v>
      </c>
      <c r="R1209">
        <v>32</v>
      </c>
      <c r="S1209">
        <v>3</v>
      </c>
      <c r="V1209">
        <v>69</v>
      </c>
      <c r="W1209">
        <v>1640</v>
      </c>
      <c r="X1209">
        <v>1662</v>
      </c>
      <c r="Z1209">
        <v>3753</v>
      </c>
      <c r="AI1209">
        <v>8.4</v>
      </c>
      <c r="AK1209">
        <f t="shared" si="224"/>
        <v>31911</v>
      </c>
      <c r="AL1209">
        <f t="shared" si="225"/>
        <v>7</v>
      </c>
      <c r="AM1209" s="16">
        <f t="shared" si="226"/>
        <v>2.1931198696660193E-4</v>
      </c>
      <c r="AN1209">
        <f t="shared" si="227"/>
        <v>24787</v>
      </c>
      <c r="AO1209">
        <f t="shared" si="228"/>
        <v>24701</v>
      </c>
      <c r="AP1209">
        <f t="shared" si="220"/>
        <v>30256</v>
      </c>
      <c r="AQ1209">
        <f t="shared" si="229"/>
        <v>86</v>
      </c>
      <c r="AS1209">
        <f t="shared" si="221"/>
        <v>5462</v>
      </c>
    </row>
    <row r="1210" spans="1:45">
      <c r="A1210" t="str">
        <f t="shared" si="222"/>
        <v>4117140196</v>
      </c>
      <c r="B1210" t="str">
        <f t="shared" si="223"/>
        <v>41171ES English</v>
      </c>
      <c r="C1210" s="1">
        <v>41171</v>
      </c>
      <c r="D1210">
        <v>40196</v>
      </c>
      <c r="E1210" t="s">
        <v>265</v>
      </c>
      <c r="F1210" t="s">
        <v>33</v>
      </c>
      <c r="G1210" t="s">
        <v>34</v>
      </c>
      <c r="H1210" t="s">
        <v>257</v>
      </c>
      <c r="I1210">
        <v>34850</v>
      </c>
      <c r="J1210">
        <v>32</v>
      </c>
      <c r="K1210">
        <v>23941</v>
      </c>
      <c r="L1210">
        <v>627</v>
      </c>
      <c r="N1210">
        <v>634</v>
      </c>
      <c r="O1210">
        <v>2515</v>
      </c>
      <c r="P1210">
        <v>846</v>
      </c>
      <c r="Q1210">
        <v>32</v>
      </c>
      <c r="R1210">
        <v>130</v>
      </c>
      <c r="S1210">
        <v>3</v>
      </c>
      <c r="V1210">
        <v>13</v>
      </c>
      <c r="W1210">
        <v>1691</v>
      </c>
      <c r="X1210">
        <v>1814</v>
      </c>
      <c r="Y1210">
        <v>235</v>
      </c>
      <c r="Z1210">
        <v>3847</v>
      </c>
      <c r="AI1210">
        <v>9.1999999999999993</v>
      </c>
      <c r="AK1210">
        <f t="shared" si="224"/>
        <v>34852</v>
      </c>
      <c r="AL1210">
        <f t="shared" si="225"/>
        <v>0</v>
      </c>
      <c r="AM1210" s="16">
        <f t="shared" si="226"/>
        <v>0</v>
      </c>
      <c r="AN1210">
        <f t="shared" si="227"/>
        <v>27252</v>
      </c>
      <c r="AO1210">
        <f t="shared" si="228"/>
        <v>27090</v>
      </c>
      <c r="AP1210">
        <f t="shared" si="220"/>
        <v>33036</v>
      </c>
      <c r="AQ1210">
        <f t="shared" si="229"/>
        <v>162</v>
      </c>
      <c r="AS1210">
        <f t="shared" si="221"/>
        <v>5786</v>
      </c>
    </row>
    <row r="1211" spans="1:45">
      <c r="A1211" t="str">
        <f t="shared" si="222"/>
        <v>4117140844</v>
      </c>
      <c r="B1211" t="str">
        <f t="shared" si="223"/>
        <v>41171ES English</v>
      </c>
      <c r="C1211" s="1">
        <v>41171</v>
      </c>
      <c r="D1211">
        <v>40844</v>
      </c>
      <c r="E1211" t="s">
        <v>658</v>
      </c>
      <c r="F1211" t="s">
        <v>33</v>
      </c>
      <c r="G1211" t="s">
        <v>34</v>
      </c>
      <c r="H1211" t="s">
        <v>257</v>
      </c>
      <c r="I1211">
        <v>36046</v>
      </c>
      <c r="J1211">
        <v>70</v>
      </c>
      <c r="K1211">
        <v>24720</v>
      </c>
      <c r="L1211">
        <v>545</v>
      </c>
      <c r="N1211">
        <v>574</v>
      </c>
      <c r="O1211">
        <v>2166</v>
      </c>
      <c r="P1211">
        <v>392</v>
      </c>
      <c r="Q1211">
        <v>70</v>
      </c>
      <c r="R1211">
        <v>44</v>
      </c>
      <c r="S1211">
        <v>3</v>
      </c>
      <c r="V1211">
        <v>27</v>
      </c>
      <c r="W1211">
        <v>809</v>
      </c>
      <c r="X1211">
        <v>1821</v>
      </c>
      <c r="Y1211">
        <v>1131</v>
      </c>
      <c r="Z1211">
        <v>3964</v>
      </c>
      <c r="AA1211">
        <v>721</v>
      </c>
      <c r="AI1211">
        <v>9.5</v>
      </c>
      <c r="AK1211">
        <f t="shared" si="224"/>
        <v>36047</v>
      </c>
      <c r="AL1211">
        <f t="shared" si="225"/>
        <v>0</v>
      </c>
      <c r="AM1211" s="16">
        <f t="shared" si="226"/>
        <v>0</v>
      </c>
      <c r="AN1211">
        <f t="shared" si="227"/>
        <v>27574</v>
      </c>
      <c r="AO1211">
        <f t="shared" si="228"/>
        <v>27460</v>
      </c>
      <c r="AP1211">
        <f t="shared" si="220"/>
        <v>34225</v>
      </c>
      <c r="AQ1211">
        <f t="shared" si="229"/>
        <v>114</v>
      </c>
      <c r="AS1211">
        <f t="shared" si="221"/>
        <v>6652</v>
      </c>
    </row>
    <row r="1212" spans="1:45">
      <c r="A1212" t="str">
        <f t="shared" si="222"/>
        <v>4117140981</v>
      </c>
      <c r="B1212" t="str">
        <f t="shared" si="223"/>
        <v>41171ES English</v>
      </c>
      <c r="C1212" s="1">
        <v>41171</v>
      </c>
      <c r="D1212">
        <v>40981</v>
      </c>
      <c r="E1212" t="s">
        <v>266</v>
      </c>
      <c r="F1212" t="s">
        <v>33</v>
      </c>
      <c r="G1212" t="s">
        <v>34</v>
      </c>
      <c r="H1212" t="s">
        <v>257</v>
      </c>
      <c r="I1212">
        <v>30585</v>
      </c>
      <c r="J1212">
        <v>40</v>
      </c>
      <c r="K1212">
        <v>16360</v>
      </c>
      <c r="L1212">
        <v>1934</v>
      </c>
      <c r="N1212">
        <v>3907</v>
      </c>
      <c r="O1212">
        <v>2157</v>
      </c>
      <c r="P1212">
        <v>511</v>
      </c>
      <c r="Q1212">
        <v>40</v>
      </c>
      <c r="R1212">
        <v>31</v>
      </c>
      <c r="S1212">
        <v>4</v>
      </c>
      <c r="V1212">
        <v>578</v>
      </c>
      <c r="W1212">
        <v>960</v>
      </c>
      <c r="X1212">
        <v>1979</v>
      </c>
      <c r="Z1212">
        <v>4570</v>
      </c>
      <c r="AI1212">
        <v>7.9</v>
      </c>
      <c r="AK1212">
        <f t="shared" si="224"/>
        <v>30582</v>
      </c>
      <c r="AL1212">
        <f t="shared" si="225"/>
        <v>3</v>
      </c>
      <c r="AM1212" s="16">
        <f t="shared" si="226"/>
        <v>9.8087297694948511E-5</v>
      </c>
      <c r="AN1212">
        <f t="shared" si="227"/>
        <v>22495</v>
      </c>
      <c r="AO1212">
        <f t="shared" si="228"/>
        <v>22424</v>
      </c>
      <c r="AP1212">
        <f t="shared" si="220"/>
        <v>28606</v>
      </c>
      <c r="AQ1212">
        <f t="shared" si="229"/>
        <v>71</v>
      </c>
      <c r="AS1212">
        <f t="shared" si="221"/>
        <v>6108</v>
      </c>
    </row>
    <row r="1213" spans="1:45">
      <c r="A1213" t="str">
        <f t="shared" si="222"/>
        <v>4117140698</v>
      </c>
      <c r="B1213" t="str">
        <f t="shared" si="223"/>
        <v>41171ES English</v>
      </c>
      <c r="C1213" s="1">
        <v>41171</v>
      </c>
      <c r="D1213">
        <v>40698</v>
      </c>
      <c r="E1213" t="s">
        <v>263</v>
      </c>
      <c r="F1213" t="s">
        <v>33</v>
      </c>
      <c r="G1213" t="s">
        <v>34</v>
      </c>
      <c r="H1213" t="s">
        <v>257</v>
      </c>
      <c r="I1213">
        <v>30914</v>
      </c>
      <c r="J1213">
        <v>54</v>
      </c>
      <c r="K1213">
        <v>19670</v>
      </c>
      <c r="L1213">
        <v>585</v>
      </c>
      <c r="N1213">
        <v>755</v>
      </c>
      <c r="O1213">
        <v>2125</v>
      </c>
      <c r="P1213">
        <v>414</v>
      </c>
      <c r="Q1213">
        <v>54</v>
      </c>
      <c r="R1213">
        <v>304</v>
      </c>
      <c r="S1213">
        <v>6</v>
      </c>
      <c r="V1213">
        <v>4</v>
      </c>
      <c r="W1213">
        <v>1794</v>
      </c>
      <c r="X1213">
        <v>1808</v>
      </c>
      <c r="Y1213">
        <v>645</v>
      </c>
      <c r="Z1213">
        <v>3761</v>
      </c>
      <c r="AI1213">
        <v>8.1</v>
      </c>
      <c r="AK1213">
        <f t="shared" si="224"/>
        <v>30920</v>
      </c>
      <c r="AL1213">
        <f t="shared" si="225"/>
        <v>0</v>
      </c>
      <c r="AM1213" s="16">
        <f t="shared" si="226"/>
        <v>0</v>
      </c>
      <c r="AN1213">
        <f t="shared" si="227"/>
        <v>22908</v>
      </c>
      <c r="AO1213">
        <f t="shared" si="228"/>
        <v>22550</v>
      </c>
      <c r="AP1213">
        <f t="shared" si="220"/>
        <v>29106</v>
      </c>
      <c r="AQ1213">
        <f t="shared" si="229"/>
        <v>358</v>
      </c>
      <c r="AS1213">
        <f t="shared" si="221"/>
        <v>6204</v>
      </c>
    </row>
    <row r="1214" spans="1:45">
      <c r="A1214" t="str">
        <f t="shared" si="222"/>
        <v>4117140459</v>
      </c>
      <c r="B1214" t="str">
        <f t="shared" si="223"/>
        <v>41171ES English</v>
      </c>
      <c r="C1214" s="1">
        <v>41171</v>
      </c>
      <c r="D1214">
        <v>40459</v>
      </c>
      <c r="E1214" t="s">
        <v>256</v>
      </c>
      <c r="F1214" t="s">
        <v>33</v>
      </c>
      <c r="G1214" t="s">
        <v>34</v>
      </c>
      <c r="H1214" t="s">
        <v>257</v>
      </c>
      <c r="I1214">
        <v>37853</v>
      </c>
      <c r="J1214">
        <v>60</v>
      </c>
      <c r="K1214">
        <v>25886</v>
      </c>
      <c r="L1214">
        <v>517</v>
      </c>
      <c r="N1214">
        <v>518</v>
      </c>
      <c r="O1214">
        <v>2413</v>
      </c>
      <c r="P1214">
        <v>480</v>
      </c>
      <c r="Q1214">
        <v>60</v>
      </c>
      <c r="R1214">
        <v>1609</v>
      </c>
      <c r="S1214">
        <v>6</v>
      </c>
      <c r="V1214">
        <v>25</v>
      </c>
      <c r="W1214">
        <v>1699</v>
      </c>
      <c r="X1214">
        <v>1897</v>
      </c>
      <c r="Z1214">
        <v>3745</v>
      </c>
      <c r="AI1214">
        <v>10</v>
      </c>
      <c r="AK1214">
        <f t="shared" si="224"/>
        <v>37852</v>
      </c>
      <c r="AL1214">
        <f t="shared" si="225"/>
        <v>1</v>
      </c>
      <c r="AM1214" s="16">
        <f t="shared" si="226"/>
        <v>2.6417985364436108E-5</v>
      </c>
      <c r="AN1214">
        <f t="shared" si="227"/>
        <v>30486</v>
      </c>
      <c r="AO1214">
        <f t="shared" si="228"/>
        <v>28817</v>
      </c>
      <c r="AP1214">
        <f t="shared" si="220"/>
        <v>35956</v>
      </c>
      <c r="AQ1214">
        <f t="shared" si="229"/>
        <v>1669</v>
      </c>
      <c r="AS1214">
        <f t="shared" si="221"/>
        <v>5469</v>
      </c>
    </row>
    <row r="1215" spans="1:45">
      <c r="A1215" t="str">
        <f t="shared" si="222"/>
        <v>4117140777</v>
      </c>
      <c r="B1215" t="str">
        <f t="shared" si="223"/>
        <v>41171ES English</v>
      </c>
      <c r="C1215" s="1">
        <v>41171</v>
      </c>
      <c r="D1215">
        <v>40777</v>
      </c>
      <c r="E1215" t="s">
        <v>648</v>
      </c>
      <c r="F1215" t="s">
        <v>33</v>
      </c>
      <c r="G1215" t="s">
        <v>34</v>
      </c>
      <c r="H1215" t="s">
        <v>257</v>
      </c>
      <c r="I1215">
        <v>31115</v>
      </c>
      <c r="J1215">
        <v>44</v>
      </c>
      <c r="K1215">
        <v>21331</v>
      </c>
      <c r="L1215">
        <v>641</v>
      </c>
      <c r="N1215">
        <v>641</v>
      </c>
      <c r="O1215">
        <v>271</v>
      </c>
      <c r="P1215">
        <v>506</v>
      </c>
      <c r="Q1215">
        <v>45</v>
      </c>
      <c r="R1215">
        <v>32</v>
      </c>
      <c r="S1215">
        <v>2</v>
      </c>
      <c r="V1215">
        <v>17</v>
      </c>
      <c r="W1215">
        <v>1875</v>
      </c>
      <c r="X1215">
        <v>1801</v>
      </c>
      <c r="Z1215">
        <v>2470</v>
      </c>
      <c r="AE1215">
        <v>2597</v>
      </c>
      <c r="AI1215">
        <v>8.1</v>
      </c>
      <c r="AK1215">
        <f t="shared" si="224"/>
        <v>31080</v>
      </c>
      <c r="AL1215">
        <f t="shared" si="225"/>
        <v>35</v>
      </c>
      <c r="AM1215" s="16">
        <f t="shared" si="226"/>
        <v>1.1248593925759281E-3</v>
      </c>
      <c r="AN1215">
        <f t="shared" si="227"/>
        <v>22320</v>
      </c>
      <c r="AO1215">
        <f t="shared" si="228"/>
        <v>22243</v>
      </c>
      <c r="AP1215">
        <f t="shared" si="220"/>
        <v>29314</v>
      </c>
      <c r="AQ1215">
        <f t="shared" si="229"/>
        <v>77</v>
      </c>
      <c r="AS1215">
        <f t="shared" si="221"/>
        <v>6959</v>
      </c>
    </row>
    <row r="1216" spans="1:45">
      <c r="A1216" t="str">
        <f t="shared" si="222"/>
        <v>4117140973</v>
      </c>
      <c r="B1216" t="str">
        <f t="shared" si="223"/>
        <v>41171ES English</v>
      </c>
      <c r="C1216" s="1">
        <v>41171</v>
      </c>
      <c r="D1216">
        <v>40973</v>
      </c>
      <c r="E1216" t="s">
        <v>274</v>
      </c>
      <c r="F1216" t="s">
        <v>33</v>
      </c>
      <c r="G1216" t="s">
        <v>34</v>
      </c>
      <c r="H1216" t="s">
        <v>269</v>
      </c>
      <c r="I1216">
        <v>37804</v>
      </c>
      <c r="J1216">
        <v>73</v>
      </c>
      <c r="K1216">
        <v>23057</v>
      </c>
      <c r="L1216">
        <v>2103</v>
      </c>
      <c r="N1216">
        <v>2104</v>
      </c>
      <c r="O1216">
        <v>3926</v>
      </c>
      <c r="P1216">
        <v>398</v>
      </c>
      <c r="Q1216">
        <v>73</v>
      </c>
      <c r="R1216">
        <v>1579</v>
      </c>
      <c r="S1216">
        <v>9</v>
      </c>
      <c r="V1216">
        <v>5</v>
      </c>
      <c r="W1216">
        <v>1963</v>
      </c>
      <c r="X1216">
        <v>1569</v>
      </c>
      <c r="Z1216">
        <v>3525</v>
      </c>
      <c r="AI1216">
        <v>10.1</v>
      </c>
      <c r="AK1216">
        <f t="shared" si="224"/>
        <v>37801</v>
      </c>
      <c r="AL1216">
        <f t="shared" si="225"/>
        <v>3</v>
      </c>
      <c r="AM1216" s="16">
        <f t="shared" si="226"/>
        <v>7.93566818326103E-5</v>
      </c>
      <c r="AN1216">
        <f t="shared" si="227"/>
        <v>30739</v>
      </c>
      <c r="AO1216">
        <f t="shared" si="228"/>
        <v>29087</v>
      </c>
      <c r="AP1216">
        <f t="shared" si="220"/>
        <v>36235</v>
      </c>
      <c r="AQ1216">
        <f t="shared" si="229"/>
        <v>1652</v>
      </c>
      <c r="AS1216">
        <f t="shared" si="221"/>
        <v>5493</v>
      </c>
    </row>
    <row r="1217" spans="1:45">
      <c r="A1217" t="str">
        <f t="shared" si="222"/>
        <v>4117177046</v>
      </c>
      <c r="B1217" t="str">
        <f t="shared" si="223"/>
        <v>41171ES English</v>
      </c>
      <c r="C1217" s="1">
        <v>41171</v>
      </c>
      <c r="D1217">
        <v>77046</v>
      </c>
      <c r="E1217" t="s">
        <v>726</v>
      </c>
      <c r="F1217" t="s">
        <v>33</v>
      </c>
      <c r="G1217" t="s">
        <v>34</v>
      </c>
      <c r="H1217" t="s">
        <v>269</v>
      </c>
      <c r="I1217">
        <v>31028</v>
      </c>
      <c r="J1217">
        <v>36</v>
      </c>
      <c r="K1217">
        <v>22863</v>
      </c>
      <c r="L1217">
        <v>1069</v>
      </c>
      <c r="N1217">
        <v>1062</v>
      </c>
      <c r="O1217">
        <v>2173</v>
      </c>
      <c r="P1217">
        <v>725</v>
      </c>
      <c r="Q1217">
        <v>36</v>
      </c>
      <c r="R1217">
        <v>152</v>
      </c>
      <c r="S1217">
        <v>5</v>
      </c>
      <c r="V1217">
        <v>30</v>
      </c>
      <c r="W1217">
        <v>2034</v>
      </c>
      <c r="X1217">
        <v>1874</v>
      </c>
      <c r="Z1217">
        <v>802</v>
      </c>
      <c r="AI1217">
        <v>8.1</v>
      </c>
      <c r="AK1217">
        <f t="shared" si="224"/>
        <v>31026</v>
      </c>
      <c r="AL1217">
        <f t="shared" si="225"/>
        <v>2</v>
      </c>
      <c r="AM1217" s="16">
        <f t="shared" si="226"/>
        <v>6.4457908985432507E-5</v>
      </c>
      <c r="AN1217">
        <f t="shared" si="227"/>
        <v>26286</v>
      </c>
      <c r="AO1217">
        <f t="shared" si="228"/>
        <v>26098</v>
      </c>
      <c r="AP1217">
        <f t="shared" si="220"/>
        <v>29154</v>
      </c>
      <c r="AQ1217">
        <f t="shared" si="229"/>
        <v>188</v>
      </c>
      <c r="AS1217">
        <f t="shared" si="221"/>
        <v>2866</v>
      </c>
    </row>
    <row r="1218" spans="1:45">
      <c r="A1218" t="str">
        <f t="shared" si="222"/>
        <v>4117140944</v>
      </c>
      <c r="B1218" t="str">
        <f t="shared" si="223"/>
        <v>41171ES English</v>
      </c>
      <c r="C1218" s="1">
        <v>41171</v>
      </c>
      <c r="D1218">
        <v>40944</v>
      </c>
      <c r="E1218" t="s">
        <v>277</v>
      </c>
      <c r="F1218" t="s">
        <v>33</v>
      </c>
      <c r="G1218" t="s">
        <v>34</v>
      </c>
      <c r="H1218" t="s">
        <v>269</v>
      </c>
      <c r="I1218">
        <v>30522</v>
      </c>
      <c r="J1218">
        <v>29</v>
      </c>
      <c r="K1218">
        <v>13660</v>
      </c>
      <c r="L1218">
        <v>386</v>
      </c>
      <c r="N1218">
        <v>510</v>
      </c>
      <c r="O1218">
        <v>7774</v>
      </c>
      <c r="P1218">
        <v>752</v>
      </c>
      <c r="Q1218">
        <v>30</v>
      </c>
      <c r="R1218">
        <v>263</v>
      </c>
      <c r="S1218">
        <v>12</v>
      </c>
      <c r="V1218">
        <v>68</v>
      </c>
      <c r="W1218">
        <v>2102</v>
      </c>
      <c r="X1218">
        <v>1846</v>
      </c>
      <c r="Y1218">
        <v>404</v>
      </c>
      <c r="Z1218">
        <v>3867</v>
      </c>
      <c r="AI1218">
        <v>8</v>
      </c>
      <c r="AK1218">
        <f t="shared" si="224"/>
        <v>30524</v>
      </c>
      <c r="AL1218">
        <f t="shared" si="225"/>
        <v>0</v>
      </c>
      <c r="AM1218" s="16">
        <f t="shared" si="226"/>
        <v>0</v>
      </c>
      <c r="AN1218">
        <f t="shared" si="227"/>
        <v>22237</v>
      </c>
      <c r="AO1218">
        <f t="shared" si="228"/>
        <v>21944</v>
      </c>
      <c r="AP1218">
        <f t="shared" si="220"/>
        <v>28676</v>
      </c>
      <c r="AQ1218">
        <f t="shared" si="229"/>
        <v>293</v>
      </c>
      <c r="AS1218">
        <f t="shared" si="221"/>
        <v>6441</v>
      </c>
    </row>
    <row r="1219" spans="1:45">
      <c r="A1219" t="str">
        <f t="shared" si="222"/>
        <v>4117140982</v>
      </c>
      <c r="B1219" t="str">
        <f t="shared" si="223"/>
        <v>41171ES English</v>
      </c>
      <c r="C1219" s="1">
        <v>41171</v>
      </c>
      <c r="D1219">
        <v>40982</v>
      </c>
      <c r="E1219" t="s">
        <v>276</v>
      </c>
      <c r="F1219" t="s">
        <v>33</v>
      </c>
      <c r="G1219" t="s">
        <v>34</v>
      </c>
      <c r="H1219" t="s">
        <v>269</v>
      </c>
      <c r="I1219">
        <v>37799</v>
      </c>
      <c r="J1219">
        <v>40</v>
      </c>
      <c r="K1219">
        <v>27131</v>
      </c>
      <c r="L1219">
        <v>1093</v>
      </c>
      <c r="N1219">
        <v>1100</v>
      </c>
      <c r="O1219">
        <v>533</v>
      </c>
      <c r="P1219">
        <v>719</v>
      </c>
      <c r="Q1219">
        <v>40</v>
      </c>
      <c r="R1219">
        <v>1391</v>
      </c>
      <c r="S1219">
        <v>3</v>
      </c>
      <c r="V1219">
        <v>66</v>
      </c>
      <c r="W1219">
        <v>1805</v>
      </c>
      <c r="X1219">
        <v>1804</v>
      </c>
      <c r="Y1219">
        <v>1043</v>
      </c>
      <c r="Z1219">
        <v>2882</v>
      </c>
      <c r="AI1219">
        <v>10</v>
      </c>
      <c r="AK1219">
        <f t="shared" si="224"/>
        <v>37795</v>
      </c>
      <c r="AL1219">
        <f t="shared" si="225"/>
        <v>4</v>
      </c>
      <c r="AM1219" s="16">
        <f t="shared" si="226"/>
        <v>1.0582290536786688E-4</v>
      </c>
      <c r="AN1219">
        <f t="shared" si="227"/>
        <v>30195</v>
      </c>
      <c r="AO1219">
        <f t="shared" si="228"/>
        <v>28764</v>
      </c>
      <c r="AP1219">
        <f t="shared" si="220"/>
        <v>35995</v>
      </c>
      <c r="AQ1219">
        <f t="shared" si="229"/>
        <v>1431</v>
      </c>
      <c r="AS1219">
        <f t="shared" si="221"/>
        <v>5796</v>
      </c>
    </row>
    <row r="1220" spans="1:45">
      <c r="A1220" t="str">
        <f t="shared" si="222"/>
        <v>4117140834</v>
      </c>
      <c r="B1220" t="str">
        <f t="shared" si="223"/>
        <v>41171ES English</v>
      </c>
      <c r="C1220" s="1">
        <v>41171</v>
      </c>
      <c r="D1220">
        <v>40834</v>
      </c>
      <c r="E1220" t="s">
        <v>273</v>
      </c>
      <c r="F1220" t="s">
        <v>33</v>
      </c>
      <c r="G1220" t="s">
        <v>34</v>
      </c>
      <c r="H1220" t="s">
        <v>269</v>
      </c>
      <c r="I1220">
        <v>30643</v>
      </c>
      <c r="J1220">
        <v>49</v>
      </c>
      <c r="K1220">
        <v>14139</v>
      </c>
      <c r="L1220">
        <v>401</v>
      </c>
      <c r="N1220">
        <v>842</v>
      </c>
      <c r="O1220">
        <v>7042</v>
      </c>
      <c r="P1220">
        <v>440</v>
      </c>
      <c r="Q1220">
        <v>48</v>
      </c>
      <c r="R1220">
        <v>33</v>
      </c>
      <c r="S1220">
        <v>11</v>
      </c>
      <c r="V1220">
        <v>10</v>
      </c>
      <c r="W1220">
        <v>2099</v>
      </c>
      <c r="X1220">
        <v>1763</v>
      </c>
      <c r="Y1220">
        <v>945</v>
      </c>
      <c r="Z1220">
        <v>3724</v>
      </c>
      <c r="AI1220">
        <v>8</v>
      </c>
      <c r="AK1220">
        <f t="shared" si="224"/>
        <v>30645</v>
      </c>
      <c r="AL1220">
        <f t="shared" si="225"/>
        <v>0</v>
      </c>
      <c r="AM1220" s="16">
        <f t="shared" si="226"/>
        <v>0</v>
      </c>
      <c r="AN1220">
        <f t="shared" si="227"/>
        <v>22104</v>
      </c>
      <c r="AO1220">
        <f t="shared" si="228"/>
        <v>22023</v>
      </c>
      <c r="AP1220">
        <f t="shared" ref="AP1220:AP1283" si="230">IF(I1220&gt;0,I1220-X1220,AK1220-X1220)</f>
        <v>28880</v>
      </c>
      <c r="AQ1220">
        <f t="shared" si="229"/>
        <v>81</v>
      </c>
      <c r="AS1220">
        <f t="shared" ref="AS1220:AS1283" si="231">SUM(V1220:AH1220)-X1220</f>
        <v>6778</v>
      </c>
    </row>
    <row r="1221" spans="1:45">
      <c r="A1221" t="str">
        <f t="shared" si="222"/>
        <v>4117140549</v>
      </c>
      <c r="B1221" t="str">
        <f t="shared" si="223"/>
        <v>41171ES English</v>
      </c>
      <c r="C1221" s="1">
        <v>41171</v>
      </c>
      <c r="D1221">
        <v>40549</v>
      </c>
      <c r="E1221" t="s">
        <v>278</v>
      </c>
      <c r="F1221" t="s">
        <v>33</v>
      </c>
      <c r="G1221" t="s">
        <v>34</v>
      </c>
      <c r="H1221" t="s">
        <v>269</v>
      </c>
      <c r="I1221">
        <v>32489</v>
      </c>
      <c r="J1221">
        <v>24</v>
      </c>
      <c r="K1221">
        <v>17319</v>
      </c>
      <c r="L1221">
        <v>354</v>
      </c>
      <c r="N1221">
        <v>368</v>
      </c>
      <c r="O1221">
        <v>6934</v>
      </c>
      <c r="P1221">
        <v>1025</v>
      </c>
      <c r="Q1221">
        <v>24</v>
      </c>
      <c r="R1221">
        <v>12</v>
      </c>
      <c r="S1221">
        <v>11</v>
      </c>
      <c r="V1221">
        <v>14</v>
      </c>
      <c r="W1221">
        <v>1922</v>
      </c>
      <c r="X1221">
        <v>1879</v>
      </c>
      <c r="Y1221">
        <v>469</v>
      </c>
      <c r="Z1221">
        <v>3545</v>
      </c>
      <c r="AI1221">
        <v>8.5</v>
      </c>
      <c r="AK1221">
        <f t="shared" si="224"/>
        <v>32486</v>
      </c>
      <c r="AL1221">
        <f t="shared" si="225"/>
        <v>3</v>
      </c>
      <c r="AM1221" s="16">
        <f t="shared" si="226"/>
        <v>9.2338945489242518E-5</v>
      </c>
      <c r="AN1221">
        <f t="shared" si="227"/>
        <v>24657</v>
      </c>
      <c r="AO1221">
        <f t="shared" si="228"/>
        <v>24621</v>
      </c>
      <c r="AP1221">
        <f t="shared" si="230"/>
        <v>30610</v>
      </c>
      <c r="AQ1221">
        <f t="shared" si="229"/>
        <v>36</v>
      </c>
      <c r="AS1221">
        <f t="shared" si="231"/>
        <v>5950</v>
      </c>
    </row>
    <row r="1222" spans="1:45">
      <c r="A1222" t="str">
        <f t="shared" si="222"/>
        <v>4117177116</v>
      </c>
      <c r="B1222" t="str">
        <f t="shared" si="223"/>
        <v>41171ES English</v>
      </c>
      <c r="C1222" s="1">
        <v>41171</v>
      </c>
      <c r="D1222">
        <v>77116</v>
      </c>
      <c r="E1222" t="s">
        <v>268</v>
      </c>
      <c r="F1222" t="s">
        <v>33</v>
      </c>
      <c r="G1222" t="s">
        <v>34</v>
      </c>
      <c r="H1222" t="s">
        <v>269</v>
      </c>
      <c r="I1222">
        <v>30857</v>
      </c>
      <c r="J1222">
        <v>43</v>
      </c>
      <c r="K1222">
        <v>19883</v>
      </c>
      <c r="L1222">
        <v>300</v>
      </c>
      <c r="N1222">
        <v>298</v>
      </c>
      <c r="O1222">
        <v>2151</v>
      </c>
      <c r="P1222">
        <v>519</v>
      </c>
      <c r="Q1222">
        <v>43</v>
      </c>
      <c r="R1222">
        <v>1131</v>
      </c>
      <c r="S1222">
        <v>8</v>
      </c>
      <c r="V1222">
        <v>5</v>
      </c>
      <c r="W1222">
        <v>1173</v>
      </c>
      <c r="X1222">
        <v>2157</v>
      </c>
      <c r="Z1222">
        <v>4011</v>
      </c>
      <c r="AI1222">
        <v>8</v>
      </c>
      <c r="AK1222">
        <f t="shared" si="224"/>
        <v>30852</v>
      </c>
      <c r="AL1222">
        <f t="shared" si="225"/>
        <v>5</v>
      </c>
      <c r="AM1222" s="16">
        <f t="shared" si="226"/>
        <v>1.6203778721197784E-4</v>
      </c>
      <c r="AN1222">
        <f t="shared" si="227"/>
        <v>23506</v>
      </c>
      <c r="AO1222">
        <f t="shared" si="228"/>
        <v>22332</v>
      </c>
      <c r="AP1222">
        <f t="shared" si="230"/>
        <v>28700</v>
      </c>
      <c r="AQ1222">
        <f t="shared" si="229"/>
        <v>1174</v>
      </c>
      <c r="AS1222">
        <f t="shared" si="231"/>
        <v>5189</v>
      </c>
    </row>
    <row r="1223" spans="1:45">
      <c r="A1223" t="str">
        <f t="shared" si="222"/>
        <v>4117140766</v>
      </c>
      <c r="B1223" t="str">
        <f t="shared" si="223"/>
        <v>41171ES English</v>
      </c>
      <c r="C1223" s="1">
        <v>41171</v>
      </c>
      <c r="D1223">
        <v>40766</v>
      </c>
      <c r="E1223" t="s">
        <v>280</v>
      </c>
      <c r="F1223" t="s">
        <v>33</v>
      </c>
      <c r="G1223" t="s">
        <v>34</v>
      </c>
      <c r="H1223" t="s">
        <v>269</v>
      </c>
      <c r="I1223">
        <v>30557</v>
      </c>
      <c r="J1223">
        <v>26</v>
      </c>
      <c r="K1223">
        <v>11554</v>
      </c>
      <c r="L1223">
        <v>642</v>
      </c>
      <c r="N1223">
        <v>654</v>
      </c>
      <c r="O1223">
        <v>10288</v>
      </c>
      <c r="P1223">
        <v>865</v>
      </c>
      <c r="Q1223">
        <v>26</v>
      </c>
      <c r="R1223">
        <v>11</v>
      </c>
      <c r="S1223">
        <v>22</v>
      </c>
      <c r="V1223">
        <v>7</v>
      </c>
      <c r="W1223">
        <v>2020</v>
      </c>
      <c r="X1223">
        <v>1903</v>
      </c>
      <c r="Y1223">
        <v>515</v>
      </c>
      <c r="Z1223">
        <v>3569</v>
      </c>
      <c r="AI1223">
        <v>8</v>
      </c>
      <c r="AK1223">
        <f t="shared" si="224"/>
        <v>30547</v>
      </c>
      <c r="AL1223">
        <f t="shared" si="225"/>
        <v>10</v>
      </c>
      <c r="AM1223" s="16">
        <f t="shared" si="226"/>
        <v>3.2725725692967243E-4</v>
      </c>
      <c r="AN1223">
        <f t="shared" si="227"/>
        <v>22533</v>
      </c>
      <c r="AO1223">
        <f t="shared" si="228"/>
        <v>22496</v>
      </c>
      <c r="AP1223">
        <f t="shared" si="230"/>
        <v>28654</v>
      </c>
      <c r="AQ1223">
        <f t="shared" si="229"/>
        <v>37</v>
      </c>
      <c r="AS1223">
        <f t="shared" si="231"/>
        <v>6111</v>
      </c>
    </row>
    <row r="1224" spans="1:45">
      <c r="A1224" t="str">
        <f t="shared" si="222"/>
        <v>4117140561</v>
      </c>
      <c r="B1224" t="str">
        <f t="shared" si="223"/>
        <v>41171ES English</v>
      </c>
      <c r="C1224" s="1">
        <v>41171</v>
      </c>
      <c r="D1224">
        <v>40561</v>
      </c>
      <c r="E1224" t="s">
        <v>271</v>
      </c>
      <c r="F1224" t="s">
        <v>33</v>
      </c>
      <c r="G1224" t="s">
        <v>34</v>
      </c>
      <c r="H1224" t="s">
        <v>269</v>
      </c>
      <c r="I1224">
        <v>30740</v>
      </c>
      <c r="J1224">
        <v>47</v>
      </c>
      <c r="K1224">
        <v>19210</v>
      </c>
      <c r="L1224">
        <v>1133</v>
      </c>
      <c r="N1224">
        <v>1599</v>
      </c>
      <c r="O1224">
        <v>2139</v>
      </c>
      <c r="P1224">
        <v>478</v>
      </c>
      <c r="Q1224">
        <v>47</v>
      </c>
      <c r="R1224">
        <v>237</v>
      </c>
      <c r="S1224">
        <v>9</v>
      </c>
      <c r="V1224">
        <v>129</v>
      </c>
      <c r="W1224">
        <v>1811</v>
      </c>
      <c r="X1224">
        <v>1883</v>
      </c>
      <c r="Y1224">
        <v>182</v>
      </c>
      <c r="Z1224">
        <v>3387</v>
      </c>
      <c r="AI1224">
        <v>8</v>
      </c>
      <c r="AK1224">
        <f t="shared" si="224"/>
        <v>30624</v>
      </c>
      <c r="AL1224">
        <f t="shared" si="225"/>
        <v>116</v>
      </c>
      <c r="AM1224" s="16">
        <f t="shared" si="226"/>
        <v>3.7735849056603774E-3</v>
      </c>
      <c r="AN1224">
        <f t="shared" si="227"/>
        <v>23232</v>
      </c>
      <c r="AO1224">
        <f t="shared" si="228"/>
        <v>22948</v>
      </c>
      <c r="AP1224">
        <f t="shared" si="230"/>
        <v>28857</v>
      </c>
      <c r="AQ1224">
        <f t="shared" si="229"/>
        <v>284</v>
      </c>
      <c r="AS1224">
        <f t="shared" si="231"/>
        <v>5509</v>
      </c>
    </row>
    <row r="1225" spans="1:45">
      <c r="A1225" t="str">
        <f t="shared" si="222"/>
        <v>4117140530</v>
      </c>
      <c r="B1225" t="str">
        <f t="shared" si="223"/>
        <v>41171ES English</v>
      </c>
      <c r="C1225" s="1">
        <v>41171</v>
      </c>
      <c r="D1225">
        <v>40530</v>
      </c>
      <c r="E1225" t="s">
        <v>272</v>
      </c>
      <c r="F1225" t="s">
        <v>33</v>
      </c>
      <c r="G1225" t="s">
        <v>34</v>
      </c>
      <c r="H1225" t="s">
        <v>269</v>
      </c>
      <c r="I1225">
        <v>21876</v>
      </c>
      <c r="J1225">
        <v>64</v>
      </c>
      <c r="K1225">
        <v>16643</v>
      </c>
      <c r="L1225">
        <v>291</v>
      </c>
      <c r="N1225">
        <v>292</v>
      </c>
      <c r="O1225">
        <v>1841</v>
      </c>
      <c r="P1225">
        <v>293</v>
      </c>
      <c r="Q1225">
        <v>64</v>
      </c>
      <c r="R1225">
        <v>292</v>
      </c>
      <c r="S1225">
        <v>4</v>
      </c>
      <c r="V1225">
        <v>3</v>
      </c>
      <c r="W1225">
        <v>1910</v>
      </c>
      <c r="Y1225">
        <v>426</v>
      </c>
      <c r="AA1225">
        <v>406</v>
      </c>
      <c r="AI1225">
        <v>6.1</v>
      </c>
      <c r="AK1225">
        <f t="shared" si="224"/>
        <v>21877</v>
      </c>
      <c r="AL1225">
        <f t="shared" si="225"/>
        <v>0</v>
      </c>
      <c r="AM1225" s="16">
        <f t="shared" si="226"/>
        <v>0</v>
      </c>
      <c r="AN1225">
        <f t="shared" si="227"/>
        <v>19132</v>
      </c>
      <c r="AO1225">
        <f t="shared" si="228"/>
        <v>18776</v>
      </c>
      <c r="AP1225">
        <f t="shared" si="230"/>
        <v>21876</v>
      </c>
      <c r="AQ1225">
        <f t="shared" si="229"/>
        <v>356</v>
      </c>
      <c r="AS1225">
        <f t="shared" si="231"/>
        <v>2745</v>
      </c>
    </row>
    <row r="1226" spans="1:45">
      <c r="A1226" t="str">
        <f t="shared" si="222"/>
        <v>4117140772</v>
      </c>
      <c r="B1226" t="str">
        <f t="shared" si="223"/>
        <v>41171ES English</v>
      </c>
      <c r="C1226" s="1">
        <v>41171</v>
      </c>
      <c r="D1226">
        <v>40772</v>
      </c>
      <c r="E1226" t="s">
        <v>728</v>
      </c>
      <c r="F1226" t="s">
        <v>33</v>
      </c>
      <c r="G1226" t="s">
        <v>34</v>
      </c>
      <c r="H1226" t="s">
        <v>269</v>
      </c>
      <c r="I1226">
        <v>31529</v>
      </c>
      <c r="J1226">
        <v>43</v>
      </c>
      <c r="K1226">
        <v>18250</v>
      </c>
      <c r="L1226">
        <v>781</v>
      </c>
      <c r="N1226">
        <v>782</v>
      </c>
      <c r="O1226">
        <v>5053</v>
      </c>
      <c r="P1226">
        <v>560</v>
      </c>
      <c r="Q1226">
        <v>43</v>
      </c>
      <c r="R1226">
        <v>24</v>
      </c>
      <c r="S1226">
        <v>14</v>
      </c>
      <c r="V1226">
        <v>21</v>
      </c>
      <c r="W1226">
        <v>1752</v>
      </c>
      <c r="X1226">
        <v>1840</v>
      </c>
      <c r="Y1226">
        <v>155</v>
      </c>
      <c r="Z1226">
        <v>3606</v>
      </c>
      <c r="AI1226">
        <v>8.1999999999999993</v>
      </c>
      <c r="AK1226">
        <f t="shared" si="224"/>
        <v>31526</v>
      </c>
      <c r="AL1226">
        <f t="shared" si="225"/>
        <v>3</v>
      </c>
      <c r="AM1226" s="16">
        <f t="shared" si="226"/>
        <v>9.5150496368422719E-5</v>
      </c>
      <c r="AN1226">
        <f t="shared" si="227"/>
        <v>24152</v>
      </c>
      <c r="AO1226">
        <f t="shared" si="228"/>
        <v>24085</v>
      </c>
      <c r="AP1226">
        <f t="shared" si="230"/>
        <v>29689</v>
      </c>
      <c r="AQ1226">
        <f t="shared" si="229"/>
        <v>67</v>
      </c>
      <c r="AS1226">
        <f t="shared" si="231"/>
        <v>5534</v>
      </c>
    </row>
    <row r="1227" spans="1:45">
      <c r="A1227" t="str">
        <f t="shared" si="222"/>
        <v>4117140974</v>
      </c>
      <c r="B1227" t="str">
        <f t="shared" si="223"/>
        <v>41171ES English</v>
      </c>
      <c r="C1227" s="1">
        <v>41171</v>
      </c>
      <c r="D1227">
        <v>40974</v>
      </c>
      <c r="E1227" t="s">
        <v>673</v>
      </c>
      <c r="F1227" t="s">
        <v>33</v>
      </c>
      <c r="G1227" t="s">
        <v>34</v>
      </c>
      <c r="H1227" t="s">
        <v>269</v>
      </c>
      <c r="I1227">
        <v>21612</v>
      </c>
      <c r="J1227">
        <v>30</v>
      </c>
      <c r="K1227">
        <v>9886</v>
      </c>
      <c r="L1227">
        <v>1461</v>
      </c>
      <c r="N1227">
        <v>1484</v>
      </c>
      <c r="O1227">
        <v>2960</v>
      </c>
      <c r="P1227">
        <v>477</v>
      </c>
      <c r="Q1227">
        <v>30</v>
      </c>
      <c r="R1227">
        <v>1363</v>
      </c>
      <c r="S1227">
        <v>9</v>
      </c>
      <c r="V1227">
        <v>34</v>
      </c>
      <c r="W1227">
        <v>1870</v>
      </c>
      <c r="Y1227">
        <v>301</v>
      </c>
      <c r="Z1227">
        <v>3682</v>
      </c>
      <c r="AI1227">
        <v>6</v>
      </c>
      <c r="AK1227">
        <f t="shared" si="224"/>
        <v>21610</v>
      </c>
      <c r="AL1227">
        <f t="shared" si="225"/>
        <v>2</v>
      </c>
      <c r="AM1227" s="16">
        <f t="shared" si="226"/>
        <v>9.2541180825467332E-5</v>
      </c>
      <c r="AN1227">
        <f t="shared" si="227"/>
        <v>15723</v>
      </c>
      <c r="AO1227">
        <f t="shared" si="228"/>
        <v>14330</v>
      </c>
      <c r="AP1227">
        <f t="shared" si="230"/>
        <v>21612</v>
      </c>
      <c r="AQ1227">
        <f t="shared" si="229"/>
        <v>1393</v>
      </c>
      <c r="AS1227">
        <f t="shared" si="231"/>
        <v>5887</v>
      </c>
    </row>
    <row r="1228" spans="1:45">
      <c r="A1228" t="str">
        <f t="shared" si="222"/>
        <v>4117140717</v>
      </c>
      <c r="B1228" t="str">
        <f t="shared" si="223"/>
        <v>41171ES English</v>
      </c>
      <c r="C1228" s="1">
        <v>41171</v>
      </c>
      <c r="D1228">
        <v>40717</v>
      </c>
      <c r="E1228" t="s">
        <v>709</v>
      </c>
      <c r="F1228" t="s">
        <v>33</v>
      </c>
      <c r="G1228" t="s">
        <v>34</v>
      </c>
      <c r="H1228" t="s">
        <v>269</v>
      </c>
      <c r="I1228">
        <v>36134</v>
      </c>
      <c r="J1228">
        <v>59</v>
      </c>
      <c r="K1228">
        <v>20815</v>
      </c>
      <c r="L1228">
        <v>984</v>
      </c>
      <c r="N1228">
        <v>984</v>
      </c>
      <c r="O1228">
        <v>1239</v>
      </c>
      <c r="P1228">
        <v>390</v>
      </c>
      <c r="Q1228">
        <v>59</v>
      </c>
      <c r="R1228">
        <v>35</v>
      </c>
      <c r="S1228">
        <v>3</v>
      </c>
      <c r="V1228">
        <v>12</v>
      </c>
      <c r="W1228">
        <v>1870</v>
      </c>
      <c r="X1228">
        <v>1761</v>
      </c>
      <c r="Y1228">
        <v>48</v>
      </c>
      <c r="Z1228">
        <v>9305</v>
      </c>
      <c r="AI1228">
        <v>9.5</v>
      </c>
      <c r="AK1228">
        <f t="shared" si="224"/>
        <v>36128</v>
      </c>
      <c r="AL1228">
        <f t="shared" si="225"/>
        <v>6</v>
      </c>
      <c r="AM1228" s="16">
        <f t="shared" si="226"/>
        <v>1.6604859688935629E-4</v>
      </c>
      <c r="AN1228">
        <f t="shared" si="227"/>
        <v>23132</v>
      </c>
      <c r="AO1228">
        <f t="shared" si="228"/>
        <v>23038</v>
      </c>
      <c r="AP1228">
        <f t="shared" si="230"/>
        <v>34373</v>
      </c>
      <c r="AQ1228">
        <f t="shared" si="229"/>
        <v>94</v>
      </c>
      <c r="AS1228">
        <f t="shared" si="231"/>
        <v>11235</v>
      </c>
    </row>
    <row r="1229" spans="1:45">
      <c r="A1229" t="str">
        <f t="shared" si="222"/>
        <v>4117140895</v>
      </c>
      <c r="B1229" t="str">
        <f t="shared" si="223"/>
        <v>41171ES English</v>
      </c>
      <c r="C1229" s="1">
        <v>41171</v>
      </c>
      <c r="D1229">
        <v>40895</v>
      </c>
      <c r="E1229" t="s">
        <v>725</v>
      </c>
      <c r="F1229" t="s">
        <v>33</v>
      </c>
      <c r="G1229" t="s">
        <v>34</v>
      </c>
      <c r="H1229" t="s">
        <v>269</v>
      </c>
      <c r="I1229">
        <v>30716</v>
      </c>
      <c r="J1229">
        <v>38</v>
      </c>
      <c r="K1229">
        <v>16502</v>
      </c>
      <c r="L1229">
        <v>396</v>
      </c>
      <c r="N1229">
        <v>413</v>
      </c>
      <c r="O1229">
        <v>6195</v>
      </c>
      <c r="P1229">
        <v>608</v>
      </c>
      <c r="Q1229">
        <v>38</v>
      </c>
      <c r="R1229">
        <v>307</v>
      </c>
      <c r="S1229">
        <v>11</v>
      </c>
      <c r="V1229">
        <v>177</v>
      </c>
      <c r="W1229">
        <v>1875</v>
      </c>
      <c r="X1229">
        <v>1850</v>
      </c>
      <c r="Z1229">
        <v>3348</v>
      </c>
      <c r="AI1229">
        <v>8</v>
      </c>
      <c r="AK1229">
        <f t="shared" si="224"/>
        <v>30705</v>
      </c>
      <c r="AL1229">
        <f t="shared" si="225"/>
        <v>11</v>
      </c>
      <c r="AM1229" s="16">
        <f t="shared" si="226"/>
        <v>3.5811954681599169E-4</v>
      </c>
      <c r="AN1229">
        <f t="shared" si="227"/>
        <v>23455</v>
      </c>
      <c r="AO1229">
        <f t="shared" si="228"/>
        <v>23110</v>
      </c>
      <c r="AP1229">
        <f t="shared" si="230"/>
        <v>28866</v>
      </c>
      <c r="AQ1229">
        <f t="shared" si="229"/>
        <v>345</v>
      </c>
      <c r="AS1229">
        <f t="shared" si="231"/>
        <v>5400</v>
      </c>
    </row>
    <row r="1230" spans="1:45">
      <c r="A1230" t="str">
        <f t="shared" si="222"/>
        <v>4117140840</v>
      </c>
      <c r="B1230" t="str">
        <f t="shared" si="223"/>
        <v>41171ES English</v>
      </c>
      <c r="C1230" s="1">
        <v>41171</v>
      </c>
      <c r="D1230">
        <v>40840</v>
      </c>
      <c r="E1230" t="s">
        <v>270</v>
      </c>
      <c r="F1230" t="s">
        <v>33</v>
      </c>
      <c r="G1230" t="s">
        <v>34</v>
      </c>
      <c r="H1230" t="s">
        <v>269</v>
      </c>
      <c r="I1230">
        <v>30663</v>
      </c>
      <c r="J1230">
        <v>38</v>
      </c>
      <c r="K1230">
        <v>11365</v>
      </c>
      <c r="L1230">
        <v>616</v>
      </c>
      <c r="N1230">
        <v>860</v>
      </c>
      <c r="O1230">
        <v>9577</v>
      </c>
      <c r="P1230">
        <v>558</v>
      </c>
      <c r="Q1230">
        <v>39</v>
      </c>
      <c r="R1230">
        <v>29</v>
      </c>
      <c r="S1230">
        <v>26</v>
      </c>
      <c r="V1230">
        <v>21</v>
      </c>
      <c r="W1230">
        <v>2162</v>
      </c>
      <c r="X1230">
        <v>1780</v>
      </c>
      <c r="Y1230">
        <v>1188</v>
      </c>
      <c r="Z1230">
        <v>3603</v>
      </c>
      <c r="AI1230">
        <v>8</v>
      </c>
      <c r="AK1230">
        <f t="shared" si="224"/>
        <v>30624</v>
      </c>
      <c r="AL1230">
        <f t="shared" si="225"/>
        <v>39</v>
      </c>
      <c r="AM1230" s="16">
        <f t="shared" si="226"/>
        <v>1.2718912043831329E-3</v>
      </c>
      <c r="AN1230">
        <f t="shared" si="227"/>
        <v>21870</v>
      </c>
      <c r="AO1230">
        <f t="shared" si="228"/>
        <v>21802</v>
      </c>
      <c r="AP1230">
        <f t="shared" si="230"/>
        <v>28883</v>
      </c>
      <c r="AQ1230">
        <f t="shared" si="229"/>
        <v>68</v>
      </c>
      <c r="AS1230">
        <f t="shared" si="231"/>
        <v>6974</v>
      </c>
    </row>
    <row r="1231" spans="1:45">
      <c r="A1231" t="str">
        <f t="shared" si="222"/>
        <v>4117140764</v>
      </c>
      <c r="B1231" t="str">
        <f t="shared" si="223"/>
        <v>41171ES English</v>
      </c>
      <c r="C1231" s="1">
        <v>41171</v>
      </c>
      <c r="D1231">
        <v>40764</v>
      </c>
      <c r="E1231" t="s">
        <v>279</v>
      </c>
      <c r="F1231" t="s">
        <v>33</v>
      </c>
      <c r="G1231" t="s">
        <v>34</v>
      </c>
      <c r="H1231" t="s">
        <v>269</v>
      </c>
      <c r="I1231">
        <v>30106</v>
      </c>
      <c r="J1231">
        <v>37</v>
      </c>
      <c r="K1231">
        <v>16462</v>
      </c>
      <c r="L1231">
        <v>544</v>
      </c>
      <c r="N1231">
        <v>546</v>
      </c>
      <c r="O1231">
        <v>5277</v>
      </c>
      <c r="P1231">
        <v>598</v>
      </c>
      <c r="Q1231">
        <v>40</v>
      </c>
      <c r="R1231">
        <v>16</v>
      </c>
      <c r="S1231">
        <v>8</v>
      </c>
      <c r="V1231">
        <v>105</v>
      </c>
      <c r="W1231">
        <v>1805</v>
      </c>
      <c r="X1231">
        <v>1660</v>
      </c>
      <c r="Y1231">
        <v>444</v>
      </c>
      <c r="Z1231">
        <v>3712</v>
      </c>
      <c r="AI1231">
        <v>7.9</v>
      </c>
      <c r="AK1231">
        <f t="shared" si="224"/>
        <v>30067</v>
      </c>
      <c r="AL1231">
        <f t="shared" si="225"/>
        <v>39</v>
      </c>
      <c r="AM1231" s="16">
        <f t="shared" si="226"/>
        <v>1.295422839301136E-3</v>
      </c>
      <c r="AN1231">
        <f t="shared" si="227"/>
        <v>22341</v>
      </c>
      <c r="AO1231">
        <f t="shared" si="228"/>
        <v>22285</v>
      </c>
      <c r="AP1231">
        <f t="shared" si="230"/>
        <v>28446</v>
      </c>
      <c r="AQ1231">
        <f t="shared" si="229"/>
        <v>56</v>
      </c>
      <c r="AS1231">
        <f t="shared" si="231"/>
        <v>6066</v>
      </c>
    </row>
    <row r="1232" spans="1:45">
      <c r="A1232" t="str">
        <f t="shared" si="222"/>
        <v>4117140887</v>
      </c>
      <c r="B1232" t="str">
        <f t="shared" si="223"/>
        <v>41171ES English</v>
      </c>
      <c r="C1232" s="1">
        <v>41171</v>
      </c>
      <c r="D1232">
        <v>40887</v>
      </c>
      <c r="E1232" t="s">
        <v>275</v>
      </c>
      <c r="F1232" t="s">
        <v>33</v>
      </c>
      <c r="G1232" t="s">
        <v>34</v>
      </c>
      <c r="H1232" t="s">
        <v>269</v>
      </c>
      <c r="I1232">
        <v>22016</v>
      </c>
      <c r="J1232">
        <v>26</v>
      </c>
      <c r="K1232">
        <v>10769</v>
      </c>
      <c r="L1232">
        <v>1220</v>
      </c>
      <c r="N1232">
        <v>1214</v>
      </c>
      <c r="O1232">
        <v>4611</v>
      </c>
      <c r="P1232">
        <v>638</v>
      </c>
      <c r="Q1232">
        <v>26</v>
      </c>
      <c r="R1232">
        <v>16</v>
      </c>
      <c r="S1232">
        <v>9</v>
      </c>
      <c r="V1232">
        <v>14</v>
      </c>
      <c r="W1232">
        <v>1756</v>
      </c>
      <c r="Z1232">
        <v>3604</v>
      </c>
      <c r="AI1232">
        <v>6.1</v>
      </c>
      <c r="AK1232">
        <f t="shared" si="224"/>
        <v>22010</v>
      </c>
      <c r="AL1232">
        <f t="shared" si="225"/>
        <v>6</v>
      </c>
      <c r="AM1232" s="16">
        <f t="shared" si="226"/>
        <v>2.7252906976744186E-4</v>
      </c>
      <c r="AN1232">
        <f t="shared" si="227"/>
        <v>16636</v>
      </c>
      <c r="AO1232">
        <f t="shared" si="228"/>
        <v>16594</v>
      </c>
      <c r="AP1232">
        <f t="shared" si="230"/>
        <v>22016</v>
      </c>
      <c r="AQ1232">
        <f t="shared" si="229"/>
        <v>42</v>
      </c>
      <c r="AS1232">
        <f t="shared" si="231"/>
        <v>5374</v>
      </c>
    </row>
    <row r="1233" spans="1:45">
      <c r="A1233" t="str">
        <f t="shared" si="222"/>
        <v>4117140941</v>
      </c>
      <c r="B1233" t="str">
        <f t="shared" si="223"/>
        <v>41171ES English</v>
      </c>
      <c r="C1233" s="1">
        <v>41171</v>
      </c>
      <c r="D1233">
        <v>40941</v>
      </c>
      <c r="E1233" t="s">
        <v>281</v>
      </c>
      <c r="F1233" t="s">
        <v>33</v>
      </c>
      <c r="G1233" t="s">
        <v>34</v>
      </c>
      <c r="H1233" t="s">
        <v>282</v>
      </c>
      <c r="I1233">
        <v>30820</v>
      </c>
      <c r="J1233">
        <v>45</v>
      </c>
      <c r="K1233">
        <v>20528</v>
      </c>
      <c r="L1233">
        <v>920</v>
      </c>
      <c r="N1233">
        <v>914</v>
      </c>
      <c r="O1233">
        <v>2118</v>
      </c>
      <c r="P1233">
        <v>524</v>
      </c>
      <c r="Q1233">
        <v>44</v>
      </c>
      <c r="R1233">
        <v>22</v>
      </c>
      <c r="S1233">
        <v>3</v>
      </c>
      <c r="V1233">
        <v>10</v>
      </c>
      <c r="W1233">
        <v>1746</v>
      </c>
      <c r="X1233">
        <v>1809</v>
      </c>
      <c r="AC1233">
        <v>3623</v>
      </c>
      <c r="AI1233">
        <v>8.1</v>
      </c>
      <c r="AK1233">
        <f t="shared" si="224"/>
        <v>30814</v>
      </c>
      <c r="AL1233">
        <f t="shared" si="225"/>
        <v>6</v>
      </c>
      <c r="AM1233" s="16">
        <f t="shared" si="226"/>
        <v>1.9467878001297857E-4</v>
      </c>
      <c r="AN1233">
        <f t="shared" si="227"/>
        <v>23626</v>
      </c>
      <c r="AO1233">
        <f t="shared" si="228"/>
        <v>23560</v>
      </c>
      <c r="AP1233">
        <f t="shared" si="230"/>
        <v>29011</v>
      </c>
      <c r="AQ1233">
        <f t="shared" si="229"/>
        <v>66</v>
      </c>
      <c r="AS1233">
        <f t="shared" si="231"/>
        <v>5379</v>
      </c>
    </row>
    <row r="1234" spans="1:45">
      <c r="A1234" t="str">
        <f t="shared" si="222"/>
        <v>4117140967</v>
      </c>
      <c r="B1234" t="str">
        <f t="shared" si="223"/>
        <v>41171ES English</v>
      </c>
      <c r="C1234" s="1">
        <v>41171</v>
      </c>
      <c r="D1234">
        <v>40967</v>
      </c>
      <c r="E1234" t="s">
        <v>285</v>
      </c>
      <c r="F1234" t="s">
        <v>33</v>
      </c>
      <c r="G1234" t="s">
        <v>34</v>
      </c>
      <c r="H1234" t="s">
        <v>282</v>
      </c>
      <c r="I1234">
        <v>30659</v>
      </c>
      <c r="J1234">
        <v>39</v>
      </c>
      <c r="K1234">
        <v>19277</v>
      </c>
      <c r="L1234">
        <v>631</v>
      </c>
      <c r="N1234">
        <v>659</v>
      </c>
      <c r="O1234">
        <v>3932</v>
      </c>
      <c r="P1234">
        <v>611</v>
      </c>
      <c r="Q1234">
        <v>39</v>
      </c>
      <c r="R1234">
        <v>27</v>
      </c>
      <c r="S1234">
        <v>10</v>
      </c>
      <c r="V1234">
        <v>80</v>
      </c>
      <c r="W1234">
        <v>1742</v>
      </c>
      <c r="X1234">
        <v>1769</v>
      </c>
      <c r="AC1234">
        <v>3132</v>
      </c>
      <c r="AI1234">
        <v>8</v>
      </c>
      <c r="AK1234">
        <f t="shared" si="224"/>
        <v>30657</v>
      </c>
      <c r="AL1234">
        <f t="shared" si="225"/>
        <v>2</v>
      </c>
      <c r="AM1234" s="16">
        <f t="shared" si="226"/>
        <v>6.5233699729280151E-5</v>
      </c>
      <c r="AN1234">
        <f t="shared" si="227"/>
        <v>23934</v>
      </c>
      <c r="AO1234">
        <f t="shared" si="228"/>
        <v>23868</v>
      </c>
      <c r="AP1234">
        <f t="shared" si="230"/>
        <v>28890</v>
      </c>
      <c r="AQ1234">
        <f t="shared" si="229"/>
        <v>66</v>
      </c>
      <c r="AS1234">
        <f t="shared" si="231"/>
        <v>4954</v>
      </c>
    </row>
    <row r="1235" spans="1:45">
      <c r="A1235" t="str">
        <f t="shared" si="222"/>
        <v>4117140897</v>
      </c>
      <c r="B1235" t="str">
        <f t="shared" si="223"/>
        <v>41171ES English</v>
      </c>
      <c r="C1235" s="1">
        <v>41171</v>
      </c>
      <c r="D1235">
        <v>40897</v>
      </c>
      <c r="E1235" t="s">
        <v>206</v>
      </c>
      <c r="F1235" t="s">
        <v>33</v>
      </c>
      <c r="G1235" t="s">
        <v>34</v>
      </c>
      <c r="H1235" t="s">
        <v>282</v>
      </c>
      <c r="I1235">
        <v>19840</v>
      </c>
      <c r="J1235">
        <v>24</v>
      </c>
      <c r="K1235">
        <v>12845</v>
      </c>
      <c r="L1235">
        <v>430</v>
      </c>
      <c r="N1235">
        <v>764</v>
      </c>
      <c r="O1235">
        <v>4303</v>
      </c>
      <c r="P1235">
        <v>732</v>
      </c>
      <c r="Q1235">
        <v>24</v>
      </c>
      <c r="R1235">
        <v>15</v>
      </c>
      <c r="S1235">
        <v>7</v>
      </c>
      <c r="V1235">
        <v>1</v>
      </c>
      <c r="W1235">
        <v>1837</v>
      </c>
      <c r="AI1235">
        <v>5.5</v>
      </c>
      <c r="AK1235">
        <f t="shared" si="224"/>
        <v>19789</v>
      </c>
      <c r="AL1235">
        <f t="shared" si="225"/>
        <v>51</v>
      </c>
      <c r="AM1235" s="16">
        <f t="shared" si="226"/>
        <v>2.5705645161290323E-3</v>
      </c>
      <c r="AN1235">
        <f t="shared" si="227"/>
        <v>17951</v>
      </c>
      <c r="AO1235">
        <f t="shared" si="228"/>
        <v>17912</v>
      </c>
      <c r="AP1235">
        <f t="shared" si="230"/>
        <v>19840</v>
      </c>
      <c r="AQ1235">
        <f t="shared" si="229"/>
        <v>39</v>
      </c>
      <c r="AS1235">
        <f t="shared" si="231"/>
        <v>1838</v>
      </c>
    </row>
    <row r="1236" spans="1:45">
      <c r="A1236" t="str">
        <f t="shared" si="222"/>
        <v>4117140054</v>
      </c>
      <c r="B1236" t="str">
        <f t="shared" si="223"/>
        <v>41171ES English</v>
      </c>
      <c r="C1236" s="1">
        <v>41171</v>
      </c>
      <c r="D1236">
        <v>40054</v>
      </c>
      <c r="E1236" t="s">
        <v>289</v>
      </c>
      <c r="F1236" t="s">
        <v>33</v>
      </c>
      <c r="G1236" t="s">
        <v>34</v>
      </c>
      <c r="H1236" t="s">
        <v>282</v>
      </c>
      <c r="I1236">
        <v>31540</v>
      </c>
      <c r="J1236">
        <v>25</v>
      </c>
      <c r="K1236">
        <v>19291</v>
      </c>
      <c r="L1236">
        <v>391</v>
      </c>
      <c r="N1236">
        <v>482</v>
      </c>
      <c r="O1236">
        <v>756</v>
      </c>
      <c r="P1236">
        <v>818</v>
      </c>
      <c r="Q1236">
        <v>25</v>
      </c>
      <c r="R1236">
        <v>14</v>
      </c>
      <c r="S1236">
        <v>3</v>
      </c>
      <c r="V1236">
        <v>50</v>
      </c>
      <c r="W1236">
        <v>1832</v>
      </c>
      <c r="X1236">
        <v>1944</v>
      </c>
      <c r="Y1236">
        <v>643</v>
      </c>
      <c r="Z1236">
        <v>5543</v>
      </c>
      <c r="AA1236">
        <v>936</v>
      </c>
      <c r="AI1236">
        <v>8.1999999999999993</v>
      </c>
      <c r="AK1236">
        <f t="shared" si="224"/>
        <v>31516</v>
      </c>
      <c r="AL1236">
        <f t="shared" si="225"/>
        <v>24</v>
      </c>
      <c r="AM1236" s="16">
        <f t="shared" si="226"/>
        <v>7.6093849080532657E-4</v>
      </c>
      <c r="AN1236">
        <f t="shared" si="227"/>
        <v>20568</v>
      </c>
      <c r="AO1236">
        <f t="shared" si="228"/>
        <v>20529</v>
      </c>
      <c r="AP1236">
        <f t="shared" si="230"/>
        <v>29596</v>
      </c>
      <c r="AQ1236">
        <f t="shared" si="229"/>
        <v>39</v>
      </c>
      <c r="AS1236">
        <f t="shared" si="231"/>
        <v>9004</v>
      </c>
    </row>
    <row r="1237" spans="1:45">
      <c r="A1237" t="str">
        <f t="shared" si="222"/>
        <v>4117177154</v>
      </c>
      <c r="B1237" t="str">
        <f t="shared" si="223"/>
        <v>41171ES English</v>
      </c>
      <c r="C1237" s="1">
        <v>41171</v>
      </c>
      <c r="D1237">
        <v>77154</v>
      </c>
      <c r="E1237" t="s">
        <v>287</v>
      </c>
      <c r="F1237" t="s">
        <v>33</v>
      </c>
      <c r="G1237" t="s">
        <v>34</v>
      </c>
      <c r="H1237" t="s">
        <v>282</v>
      </c>
      <c r="I1237">
        <v>30886</v>
      </c>
      <c r="J1237">
        <v>42</v>
      </c>
      <c r="K1237">
        <v>23869</v>
      </c>
      <c r="L1237">
        <v>537</v>
      </c>
      <c r="N1237">
        <v>539</v>
      </c>
      <c r="O1237">
        <v>2644</v>
      </c>
      <c r="P1237">
        <v>644</v>
      </c>
      <c r="Q1237">
        <v>42</v>
      </c>
      <c r="R1237">
        <v>165</v>
      </c>
      <c r="S1237">
        <v>7</v>
      </c>
      <c r="V1237">
        <v>2</v>
      </c>
      <c r="W1237">
        <v>1877</v>
      </c>
      <c r="X1237">
        <v>1745</v>
      </c>
      <c r="AI1237">
        <v>8.1</v>
      </c>
      <c r="AK1237">
        <f t="shared" si="224"/>
        <v>30883</v>
      </c>
      <c r="AL1237">
        <f t="shared" si="225"/>
        <v>3</v>
      </c>
      <c r="AM1237" s="16">
        <f t="shared" si="226"/>
        <v>9.7131386388655055E-5</v>
      </c>
      <c r="AN1237">
        <f t="shared" si="227"/>
        <v>27259</v>
      </c>
      <c r="AO1237">
        <f t="shared" si="228"/>
        <v>27052</v>
      </c>
      <c r="AP1237">
        <f t="shared" si="230"/>
        <v>29141</v>
      </c>
      <c r="AQ1237">
        <f t="shared" si="229"/>
        <v>207</v>
      </c>
      <c r="AS1237">
        <f t="shared" si="231"/>
        <v>1879</v>
      </c>
    </row>
    <row r="1238" spans="1:45">
      <c r="A1238" t="str">
        <f t="shared" si="222"/>
        <v>4117140702</v>
      </c>
      <c r="B1238" t="str">
        <f t="shared" si="223"/>
        <v>41171ES English</v>
      </c>
      <c r="C1238" s="1">
        <v>41171</v>
      </c>
      <c r="D1238">
        <v>40702</v>
      </c>
      <c r="E1238" t="s">
        <v>290</v>
      </c>
      <c r="F1238" t="s">
        <v>33</v>
      </c>
      <c r="G1238" t="s">
        <v>34</v>
      </c>
      <c r="H1238" t="s">
        <v>282</v>
      </c>
      <c r="I1238">
        <v>34143</v>
      </c>
      <c r="J1238">
        <v>44</v>
      </c>
      <c r="K1238">
        <v>23192</v>
      </c>
      <c r="L1238">
        <v>603</v>
      </c>
      <c r="N1238">
        <v>602</v>
      </c>
      <c r="O1238">
        <v>4594</v>
      </c>
      <c r="P1238">
        <v>645</v>
      </c>
      <c r="Q1238">
        <v>44</v>
      </c>
      <c r="R1238">
        <v>22</v>
      </c>
      <c r="S1238">
        <v>13</v>
      </c>
      <c r="V1238">
        <v>7</v>
      </c>
      <c r="W1238">
        <v>1825</v>
      </c>
      <c r="X1238">
        <v>1839</v>
      </c>
      <c r="Y1238">
        <v>238</v>
      </c>
      <c r="Z1238">
        <v>1774</v>
      </c>
      <c r="AI1238">
        <v>9</v>
      </c>
      <c r="AK1238">
        <f t="shared" si="224"/>
        <v>34137</v>
      </c>
      <c r="AL1238">
        <f t="shared" si="225"/>
        <v>6</v>
      </c>
      <c r="AM1238" s="16">
        <f t="shared" si="226"/>
        <v>1.7573148229505317E-4</v>
      </c>
      <c r="AN1238">
        <f t="shared" si="227"/>
        <v>28454</v>
      </c>
      <c r="AO1238">
        <f t="shared" si="228"/>
        <v>28388</v>
      </c>
      <c r="AP1238">
        <f t="shared" si="230"/>
        <v>32304</v>
      </c>
      <c r="AQ1238">
        <f t="shared" si="229"/>
        <v>66</v>
      </c>
      <c r="AS1238">
        <f t="shared" si="231"/>
        <v>3844</v>
      </c>
    </row>
    <row r="1239" spans="1:45">
      <c r="A1239" t="str">
        <f t="shared" si="222"/>
        <v>4117140962</v>
      </c>
      <c r="B1239" t="str">
        <f t="shared" si="223"/>
        <v>41171ES English</v>
      </c>
      <c r="C1239" s="1">
        <v>41171</v>
      </c>
      <c r="D1239">
        <v>40962</v>
      </c>
      <c r="E1239" t="s">
        <v>288</v>
      </c>
      <c r="F1239" t="s">
        <v>33</v>
      </c>
      <c r="G1239" t="s">
        <v>34</v>
      </c>
      <c r="H1239" t="s">
        <v>282</v>
      </c>
      <c r="I1239">
        <v>32328</v>
      </c>
      <c r="J1239">
        <v>32</v>
      </c>
      <c r="K1239">
        <v>23012</v>
      </c>
      <c r="L1239">
        <v>353</v>
      </c>
      <c r="N1239">
        <v>352</v>
      </c>
      <c r="O1239">
        <v>5487</v>
      </c>
      <c r="P1239">
        <v>902</v>
      </c>
      <c r="Q1239">
        <v>32</v>
      </c>
      <c r="R1239">
        <v>19</v>
      </c>
      <c r="S1239">
        <v>13</v>
      </c>
      <c r="V1239">
        <v>2</v>
      </c>
      <c r="W1239">
        <v>1634</v>
      </c>
      <c r="X1239">
        <v>1788</v>
      </c>
      <c r="AI1239">
        <v>8.5</v>
      </c>
      <c r="AK1239">
        <f t="shared" si="224"/>
        <v>32326</v>
      </c>
      <c r="AL1239">
        <f t="shared" si="225"/>
        <v>2</v>
      </c>
      <c r="AM1239" s="16">
        <f t="shared" si="226"/>
        <v>6.1865874783469436E-5</v>
      </c>
      <c r="AN1239">
        <f t="shared" si="227"/>
        <v>28902</v>
      </c>
      <c r="AO1239">
        <f t="shared" si="228"/>
        <v>28851</v>
      </c>
      <c r="AP1239">
        <f t="shared" si="230"/>
        <v>30540</v>
      </c>
      <c r="AQ1239">
        <f t="shared" si="229"/>
        <v>51</v>
      </c>
      <c r="AS1239">
        <f t="shared" si="231"/>
        <v>1636</v>
      </c>
    </row>
    <row r="1240" spans="1:45">
      <c r="A1240" t="str">
        <f t="shared" si="222"/>
        <v>4117140959</v>
      </c>
      <c r="B1240" t="str">
        <f t="shared" si="223"/>
        <v>41171ES English</v>
      </c>
      <c r="C1240" s="1">
        <v>41171</v>
      </c>
      <c r="D1240">
        <v>40959</v>
      </c>
      <c r="E1240" t="s">
        <v>286</v>
      </c>
      <c r="F1240" t="s">
        <v>33</v>
      </c>
      <c r="G1240" t="s">
        <v>34</v>
      </c>
      <c r="H1240" t="s">
        <v>282</v>
      </c>
      <c r="I1240">
        <v>34648</v>
      </c>
      <c r="J1240">
        <v>64</v>
      </c>
      <c r="K1240">
        <v>24789</v>
      </c>
      <c r="L1240">
        <v>1357</v>
      </c>
      <c r="N1240">
        <v>1346</v>
      </c>
      <c r="O1240">
        <v>4473</v>
      </c>
      <c r="P1240">
        <v>478</v>
      </c>
      <c r="Q1240">
        <v>64</v>
      </c>
      <c r="R1240">
        <v>43</v>
      </c>
      <c r="S1240">
        <v>13</v>
      </c>
      <c r="V1240">
        <v>12</v>
      </c>
      <c r="W1240">
        <v>1649</v>
      </c>
      <c r="X1240">
        <v>1689</v>
      </c>
      <c r="Y1240">
        <v>145</v>
      </c>
      <c r="AA1240">
        <v>435</v>
      </c>
      <c r="AI1240">
        <v>9.1999999999999993</v>
      </c>
      <c r="AK1240">
        <f t="shared" si="224"/>
        <v>34645</v>
      </c>
      <c r="AL1240">
        <f t="shared" si="225"/>
        <v>3</v>
      </c>
      <c r="AM1240" s="16">
        <f t="shared" si="226"/>
        <v>8.6585084276148694E-5</v>
      </c>
      <c r="AN1240">
        <f t="shared" si="227"/>
        <v>30715</v>
      </c>
      <c r="AO1240">
        <f t="shared" si="228"/>
        <v>30608</v>
      </c>
      <c r="AP1240">
        <f t="shared" si="230"/>
        <v>32959</v>
      </c>
      <c r="AQ1240">
        <f t="shared" si="229"/>
        <v>107</v>
      </c>
      <c r="AS1240">
        <f t="shared" si="231"/>
        <v>2241</v>
      </c>
    </row>
    <row r="1241" spans="1:45">
      <c r="A1241" t="str">
        <f t="shared" si="222"/>
        <v>4117140884</v>
      </c>
      <c r="B1241" t="str">
        <f t="shared" si="223"/>
        <v>41171ES English</v>
      </c>
      <c r="C1241" s="1">
        <v>41171</v>
      </c>
      <c r="D1241">
        <v>40884</v>
      </c>
      <c r="E1241" t="s">
        <v>727</v>
      </c>
      <c r="F1241" t="s">
        <v>33</v>
      </c>
      <c r="G1241" t="s">
        <v>34</v>
      </c>
      <c r="H1241" t="s">
        <v>282</v>
      </c>
      <c r="I1241">
        <v>7198</v>
      </c>
      <c r="J1241">
        <v>9</v>
      </c>
      <c r="K1241">
        <v>5819</v>
      </c>
      <c r="L1241">
        <v>28</v>
      </c>
      <c r="N1241">
        <v>61</v>
      </c>
      <c r="O1241">
        <v>285</v>
      </c>
      <c r="P1241">
        <v>681</v>
      </c>
      <c r="Q1241">
        <v>9</v>
      </c>
      <c r="R1241">
        <v>130</v>
      </c>
      <c r="S1241">
        <v>1</v>
      </c>
      <c r="V1241">
        <v>2</v>
      </c>
      <c r="W1241">
        <v>892</v>
      </c>
      <c r="AI1241">
        <v>2</v>
      </c>
      <c r="AK1241">
        <f t="shared" si="224"/>
        <v>7198</v>
      </c>
      <c r="AL1241">
        <f t="shared" si="225"/>
        <v>0</v>
      </c>
      <c r="AM1241" s="16">
        <f t="shared" si="226"/>
        <v>0</v>
      </c>
      <c r="AN1241">
        <f t="shared" si="227"/>
        <v>6304</v>
      </c>
      <c r="AO1241">
        <f t="shared" si="228"/>
        <v>6165</v>
      </c>
      <c r="AP1241">
        <f t="shared" si="230"/>
        <v>7198</v>
      </c>
      <c r="AQ1241">
        <f t="shared" si="229"/>
        <v>139</v>
      </c>
      <c r="AS1241">
        <f t="shared" si="231"/>
        <v>894</v>
      </c>
    </row>
    <row r="1242" spans="1:45">
      <c r="A1242" t="str">
        <f t="shared" si="222"/>
        <v>4117140285</v>
      </c>
      <c r="B1242" t="str">
        <f t="shared" si="223"/>
        <v>41171ES English</v>
      </c>
      <c r="C1242" s="1">
        <v>41171</v>
      </c>
      <c r="D1242">
        <v>40285</v>
      </c>
      <c r="E1242" t="s">
        <v>708</v>
      </c>
      <c r="F1242" t="s">
        <v>33</v>
      </c>
      <c r="G1242" t="s">
        <v>34</v>
      </c>
      <c r="H1242" t="s">
        <v>282</v>
      </c>
      <c r="I1242">
        <v>30717</v>
      </c>
      <c r="J1242">
        <v>51</v>
      </c>
      <c r="K1242">
        <v>23426</v>
      </c>
      <c r="L1242">
        <v>1747</v>
      </c>
      <c r="N1242">
        <v>1747</v>
      </c>
      <c r="O1242">
        <v>1043</v>
      </c>
      <c r="P1242">
        <v>514</v>
      </c>
      <c r="Q1242">
        <v>51</v>
      </c>
      <c r="R1242">
        <v>300</v>
      </c>
      <c r="S1242">
        <v>6</v>
      </c>
      <c r="V1242">
        <v>11</v>
      </c>
      <c r="W1242">
        <v>1943</v>
      </c>
      <c r="X1242">
        <v>1913</v>
      </c>
      <c r="Z1242">
        <v>281</v>
      </c>
      <c r="AI1242">
        <v>8</v>
      </c>
      <c r="AK1242">
        <f t="shared" si="224"/>
        <v>30715</v>
      </c>
      <c r="AL1242">
        <f t="shared" si="225"/>
        <v>2</v>
      </c>
      <c r="AM1242" s="16">
        <f t="shared" si="226"/>
        <v>6.5110525116385059E-5</v>
      </c>
      <c r="AN1242">
        <f t="shared" si="227"/>
        <v>26567</v>
      </c>
      <c r="AO1242">
        <f t="shared" si="228"/>
        <v>26216</v>
      </c>
      <c r="AP1242">
        <f t="shared" si="230"/>
        <v>28804</v>
      </c>
      <c r="AQ1242">
        <f t="shared" si="229"/>
        <v>351</v>
      </c>
      <c r="AS1242">
        <f t="shared" si="231"/>
        <v>2235</v>
      </c>
    </row>
    <row r="1243" spans="1:45">
      <c r="A1243" t="str">
        <f t="shared" si="222"/>
        <v>4117140963</v>
      </c>
      <c r="B1243" t="str">
        <f t="shared" si="223"/>
        <v>41171ES English</v>
      </c>
      <c r="C1243" s="1">
        <v>41171</v>
      </c>
      <c r="D1243">
        <v>40963</v>
      </c>
      <c r="E1243" t="s">
        <v>283</v>
      </c>
      <c r="F1243" t="s">
        <v>33</v>
      </c>
      <c r="G1243" t="s">
        <v>34</v>
      </c>
      <c r="H1243" t="s">
        <v>282</v>
      </c>
      <c r="I1243">
        <v>39034</v>
      </c>
      <c r="J1243">
        <v>32</v>
      </c>
      <c r="K1243">
        <v>25318</v>
      </c>
      <c r="L1243">
        <v>613</v>
      </c>
      <c r="N1243">
        <v>747</v>
      </c>
      <c r="O1243">
        <v>8705</v>
      </c>
      <c r="P1243">
        <v>1082</v>
      </c>
      <c r="Q1243">
        <v>32</v>
      </c>
      <c r="R1243">
        <v>294</v>
      </c>
      <c r="S1243">
        <v>14</v>
      </c>
      <c r="V1243">
        <v>15</v>
      </c>
      <c r="W1243">
        <v>1752</v>
      </c>
      <c r="X1243">
        <v>1802</v>
      </c>
      <c r="Y1243">
        <v>337</v>
      </c>
      <c r="AI1243">
        <v>10.3</v>
      </c>
      <c r="AK1243">
        <f t="shared" si="224"/>
        <v>39002</v>
      </c>
      <c r="AL1243">
        <f t="shared" si="225"/>
        <v>32</v>
      </c>
      <c r="AM1243" s="16">
        <f t="shared" si="226"/>
        <v>8.1979812471178967E-4</v>
      </c>
      <c r="AN1243">
        <f t="shared" si="227"/>
        <v>35096</v>
      </c>
      <c r="AO1243">
        <f t="shared" si="228"/>
        <v>34770</v>
      </c>
      <c r="AP1243">
        <f t="shared" si="230"/>
        <v>37232</v>
      </c>
      <c r="AQ1243">
        <f t="shared" si="229"/>
        <v>326</v>
      </c>
      <c r="AS1243">
        <f t="shared" si="231"/>
        <v>2104</v>
      </c>
    </row>
    <row r="1244" spans="1:45">
      <c r="A1244" t="str">
        <f t="shared" ref="A1244:A1307" si="232">C1244&amp;D1244</f>
        <v>4117140886</v>
      </c>
      <c r="B1244" t="str">
        <f t="shared" ref="B1244:B1307" si="233">TRIM(C1244&amp;G1244)</f>
        <v>41171ES English</v>
      </c>
      <c r="C1244" s="1">
        <v>41171</v>
      </c>
      <c r="D1244">
        <v>40886</v>
      </c>
      <c r="E1244" t="s">
        <v>90</v>
      </c>
      <c r="F1244" t="s">
        <v>33</v>
      </c>
      <c r="G1244" t="s">
        <v>34</v>
      </c>
      <c r="H1244" t="s">
        <v>82</v>
      </c>
      <c r="I1244">
        <v>23397</v>
      </c>
      <c r="J1244">
        <v>38</v>
      </c>
      <c r="K1244">
        <v>12932</v>
      </c>
      <c r="L1244">
        <v>731</v>
      </c>
      <c r="N1244">
        <v>988</v>
      </c>
      <c r="O1244">
        <v>2058</v>
      </c>
      <c r="P1244">
        <v>414</v>
      </c>
      <c r="Q1244">
        <v>38</v>
      </c>
      <c r="R1244">
        <v>20</v>
      </c>
      <c r="S1244">
        <v>4</v>
      </c>
      <c r="V1244">
        <v>76</v>
      </c>
      <c r="W1244">
        <v>1808</v>
      </c>
      <c r="X1244">
        <v>1793</v>
      </c>
      <c r="Y1244">
        <v>7</v>
      </c>
      <c r="Z1244">
        <v>3671</v>
      </c>
      <c r="AI1244">
        <v>6</v>
      </c>
      <c r="AK1244">
        <f t="shared" si="224"/>
        <v>23391</v>
      </c>
      <c r="AL1244">
        <f t="shared" si="225"/>
        <v>6</v>
      </c>
      <c r="AM1244" s="16">
        <f t="shared" si="226"/>
        <v>2.5644313373509426E-4</v>
      </c>
      <c r="AN1244">
        <f t="shared" si="227"/>
        <v>16036</v>
      </c>
      <c r="AO1244">
        <f t="shared" si="228"/>
        <v>15978</v>
      </c>
      <c r="AP1244">
        <f t="shared" si="230"/>
        <v>21604</v>
      </c>
      <c r="AQ1244">
        <f t="shared" si="229"/>
        <v>58</v>
      </c>
      <c r="AS1244">
        <f t="shared" si="231"/>
        <v>5562</v>
      </c>
    </row>
    <row r="1245" spans="1:45">
      <c r="A1245" t="str">
        <f t="shared" si="232"/>
        <v>4117140582</v>
      </c>
      <c r="B1245" t="str">
        <f t="shared" si="233"/>
        <v>41171ES English</v>
      </c>
      <c r="C1245" s="1">
        <v>41171</v>
      </c>
      <c r="D1245">
        <v>40582</v>
      </c>
      <c r="E1245" t="s">
        <v>87</v>
      </c>
      <c r="F1245" t="s">
        <v>33</v>
      </c>
      <c r="G1245" t="s">
        <v>34</v>
      </c>
      <c r="H1245" t="s">
        <v>82</v>
      </c>
      <c r="I1245">
        <v>32479</v>
      </c>
      <c r="J1245">
        <v>52</v>
      </c>
      <c r="K1245">
        <v>22260</v>
      </c>
      <c r="L1245">
        <v>684</v>
      </c>
      <c r="N1245">
        <v>676</v>
      </c>
      <c r="O1245">
        <v>2175</v>
      </c>
      <c r="P1245">
        <v>483</v>
      </c>
      <c r="Q1245">
        <v>52</v>
      </c>
      <c r="R1245">
        <v>29</v>
      </c>
      <c r="S1245">
        <v>7</v>
      </c>
      <c r="V1245">
        <v>9</v>
      </c>
      <c r="W1245">
        <v>1647</v>
      </c>
      <c r="X1245">
        <v>1783</v>
      </c>
      <c r="Y1245">
        <v>180</v>
      </c>
      <c r="Z1245">
        <v>3658</v>
      </c>
      <c r="AI1245">
        <v>8.5</v>
      </c>
      <c r="AK1245">
        <f t="shared" si="224"/>
        <v>32469</v>
      </c>
      <c r="AL1245">
        <f t="shared" si="225"/>
        <v>10</v>
      </c>
      <c r="AM1245" s="16">
        <f t="shared" si="226"/>
        <v>3.0789125280950767E-4</v>
      </c>
      <c r="AN1245">
        <f t="shared" si="227"/>
        <v>25192</v>
      </c>
      <c r="AO1245">
        <f t="shared" si="228"/>
        <v>25111</v>
      </c>
      <c r="AP1245">
        <f t="shared" si="230"/>
        <v>30696</v>
      </c>
      <c r="AQ1245">
        <f t="shared" si="229"/>
        <v>81</v>
      </c>
      <c r="AS1245">
        <f t="shared" si="231"/>
        <v>5494</v>
      </c>
    </row>
    <row r="1246" spans="1:45">
      <c r="A1246" t="str">
        <f t="shared" si="232"/>
        <v>4117140122</v>
      </c>
      <c r="B1246" t="str">
        <f t="shared" si="233"/>
        <v>41171ES English</v>
      </c>
      <c r="C1246" s="1">
        <v>41171</v>
      </c>
      <c r="D1246">
        <v>40122</v>
      </c>
      <c r="E1246" t="s">
        <v>89</v>
      </c>
      <c r="F1246" t="s">
        <v>33</v>
      </c>
      <c r="G1246" t="s">
        <v>34</v>
      </c>
      <c r="H1246" t="s">
        <v>82</v>
      </c>
      <c r="I1246">
        <v>31002</v>
      </c>
      <c r="J1246">
        <v>35</v>
      </c>
      <c r="K1246">
        <v>14398</v>
      </c>
      <c r="L1246">
        <v>292</v>
      </c>
      <c r="N1246">
        <v>287</v>
      </c>
      <c r="O1246">
        <v>8788</v>
      </c>
      <c r="P1246">
        <v>671</v>
      </c>
      <c r="Q1246">
        <v>35</v>
      </c>
      <c r="R1246">
        <v>21</v>
      </c>
      <c r="S1246">
        <v>25</v>
      </c>
      <c r="V1246">
        <v>7</v>
      </c>
      <c r="W1246">
        <v>1801</v>
      </c>
      <c r="X1246">
        <v>1813</v>
      </c>
      <c r="Y1246">
        <v>164</v>
      </c>
      <c r="Z1246">
        <v>3692</v>
      </c>
      <c r="AI1246">
        <v>8.1</v>
      </c>
      <c r="AK1246">
        <f t="shared" si="224"/>
        <v>31006</v>
      </c>
      <c r="AL1246">
        <f t="shared" si="225"/>
        <v>0</v>
      </c>
      <c r="AM1246" s="16">
        <f t="shared" si="226"/>
        <v>0</v>
      </c>
      <c r="AN1246">
        <f t="shared" si="227"/>
        <v>23529</v>
      </c>
      <c r="AO1246">
        <f t="shared" si="228"/>
        <v>23473</v>
      </c>
      <c r="AP1246">
        <f t="shared" si="230"/>
        <v>29189</v>
      </c>
      <c r="AQ1246">
        <f t="shared" si="229"/>
        <v>56</v>
      </c>
      <c r="AS1246">
        <f t="shared" si="231"/>
        <v>5664</v>
      </c>
    </row>
    <row r="1247" spans="1:45">
      <c r="A1247" t="str">
        <f t="shared" si="232"/>
        <v>4117140885</v>
      </c>
      <c r="B1247" t="str">
        <f t="shared" si="233"/>
        <v>41171ES English</v>
      </c>
      <c r="C1247" s="1">
        <v>41171</v>
      </c>
      <c r="D1247">
        <v>40885</v>
      </c>
      <c r="E1247" t="s">
        <v>85</v>
      </c>
      <c r="F1247" t="s">
        <v>33</v>
      </c>
      <c r="G1247" t="s">
        <v>34</v>
      </c>
      <c r="H1247" t="s">
        <v>82</v>
      </c>
      <c r="I1247">
        <v>36572</v>
      </c>
      <c r="J1247">
        <v>59</v>
      </c>
      <c r="K1247">
        <v>22624</v>
      </c>
      <c r="L1247">
        <v>484</v>
      </c>
      <c r="N1247">
        <v>495</v>
      </c>
      <c r="O1247">
        <v>804</v>
      </c>
      <c r="P1247">
        <v>405</v>
      </c>
      <c r="Q1247">
        <v>59</v>
      </c>
      <c r="R1247">
        <v>43</v>
      </c>
      <c r="S1247">
        <v>2</v>
      </c>
      <c r="V1247">
        <v>14</v>
      </c>
      <c r="W1247">
        <v>1648</v>
      </c>
      <c r="X1247">
        <v>1789</v>
      </c>
      <c r="Z1247">
        <v>5387</v>
      </c>
      <c r="AC1247">
        <v>3534</v>
      </c>
      <c r="AI1247">
        <v>9.6999999999999993</v>
      </c>
      <c r="AK1247">
        <f t="shared" si="224"/>
        <v>36397</v>
      </c>
      <c r="AL1247">
        <f t="shared" si="225"/>
        <v>175</v>
      </c>
      <c r="AM1247" s="16">
        <f t="shared" si="226"/>
        <v>4.7850814831018268E-3</v>
      </c>
      <c r="AN1247">
        <f t="shared" si="227"/>
        <v>24025</v>
      </c>
      <c r="AO1247">
        <f t="shared" si="228"/>
        <v>23923</v>
      </c>
      <c r="AP1247">
        <f t="shared" si="230"/>
        <v>34783</v>
      </c>
      <c r="AQ1247">
        <f t="shared" si="229"/>
        <v>102</v>
      </c>
      <c r="AS1247">
        <f t="shared" si="231"/>
        <v>10583</v>
      </c>
    </row>
    <row r="1248" spans="1:45">
      <c r="A1248" t="str">
        <f t="shared" si="232"/>
        <v>4117140832</v>
      </c>
      <c r="B1248" t="str">
        <f t="shared" si="233"/>
        <v>41171ES English</v>
      </c>
      <c r="C1248" s="1">
        <v>41171</v>
      </c>
      <c r="D1248">
        <v>40832</v>
      </c>
      <c r="E1248" t="s">
        <v>84</v>
      </c>
      <c r="F1248" t="s">
        <v>33</v>
      </c>
      <c r="G1248" t="s">
        <v>34</v>
      </c>
      <c r="H1248" t="s">
        <v>82</v>
      </c>
      <c r="I1248">
        <v>36514</v>
      </c>
      <c r="J1248">
        <v>45</v>
      </c>
      <c r="K1248">
        <v>23515</v>
      </c>
      <c r="L1248">
        <v>1369</v>
      </c>
      <c r="N1248">
        <v>1380</v>
      </c>
      <c r="O1248">
        <v>3352</v>
      </c>
      <c r="P1248">
        <v>627</v>
      </c>
      <c r="Q1248">
        <v>46</v>
      </c>
      <c r="R1248">
        <v>229</v>
      </c>
      <c r="S1248">
        <v>6</v>
      </c>
      <c r="V1248">
        <v>7</v>
      </c>
      <c r="W1248">
        <v>1628</v>
      </c>
      <c r="X1248">
        <v>1787</v>
      </c>
      <c r="Y1248">
        <v>459</v>
      </c>
      <c r="Z1248">
        <v>3782</v>
      </c>
      <c r="AI1248">
        <v>9.6</v>
      </c>
      <c r="AK1248">
        <f t="shared" si="224"/>
        <v>36185</v>
      </c>
      <c r="AL1248">
        <f t="shared" si="225"/>
        <v>329</v>
      </c>
      <c r="AM1248" s="16">
        <f t="shared" si="226"/>
        <v>9.0102426466560775E-3</v>
      </c>
      <c r="AN1248">
        <f t="shared" si="227"/>
        <v>28522</v>
      </c>
      <c r="AO1248">
        <f t="shared" si="228"/>
        <v>28247</v>
      </c>
      <c r="AP1248">
        <f t="shared" si="230"/>
        <v>34727</v>
      </c>
      <c r="AQ1248">
        <f t="shared" si="229"/>
        <v>275</v>
      </c>
      <c r="AS1248">
        <f t="shared" si="231"/>
        <v>5876</v>
      </c>
    </row>
    <row r="1249" spans="1:45">
      <c r="A1249" t="str">
        <f t="shared" si="232"/>
        <v>4117140703</v>
      </c>
      <c r="B1249" t="str">
        <f t="shared" si="233"/>
        <v>41171ES English</v>
      </c>
      <c r="C1249" s="1">
        <v>41171</v>
      </c>
      <c r="D1249">
        <v>40703</v>
      </c>
      <c r="E1249" t="s">
        <v>88</v>
      </c>
      <c r="F1249" t="s">
        <v>33</v>
      </c>
      <c r="G1249" t="s">
        <v>34</v>
      </c>
      <c r="H1249" t="s">
        <v>82</v>
      </c>
      <c r="I1249">
        <v>30656</v>
      </c>
      <c r="J1249">
        <v>76</v>
      </c>
      <c r="K1249">
        <v>21992</v>
      </c>
      <c r="L1249">
        <v>203</v>
      </c>
      <c r="N1249">
        <v>172</v>
      </c>
      <c r="O1249">
        <v>659</v>
      </c>
      <c r="P1249">
        <v>301</v>
      </c>
      <c r="Q1249">
        <v>76</v>
      </c>
      <c r="R1249">
        <v>198</v>
      </c>
      <c r="S1249">
        <v>3</v>
      </c>
      <c r="V1249">
        <v>3</v>
      </c>
      <c r="W1249">
        <v>1911</v>
      </c>
      <c r="X1249">
        <v>1731</v>
      </c>
      <c r="Y1249">
        <v>444</v>
      </c>
      <c r="Z1249">
        <v>3467</v>
      </c>
      <c r="AI1249">
        <v>8</v>
      </c>
      <c r="AK1249">
        <f t="shared" si="224"/>
        <v>30653</v>
      </c>
      <c r="AL1249">
        <f t="shared" si="225"/>
        <v>3</v>
      </c>
      <c r="AM1249" s="16">
        <f t="shared" si="226"/>
        <v>9.7860125260960338E-5</v>
      </c>
      <c r="AN1249">
        <f t="shared" si="227"/>
        <v>23097</v>
      </c>
      <c r="AO1249">
        <f t="shared" si="228"/>
        <v>22823</v>
      </c>
      <c r="AP1249">
        <f t="shared" si="230"/>
        <v>28925</v>
      </c>
      <c r="AQ1249">
        <f t="shared" si="229"/>
        <v>274</v>
      </c>
      <c r="AS1249">
        <f t="shared" si="231"/>
        <v>5825</v>
      </c>
    </row>
    <row r="1250" spans="1:45">
      <c r="A1250" t="str">
        <f t="shared" si="232"/>
        <v>4117177044</v>
      </c>
      <c r="B1250" t="str">
        <f t="shared" si="233"/>
        <v>41171ES English</v>
      </c>
      <c r="C1250" s="1">
        <v>41171</v>
      </c>
      <c r="D1250">
        <v>77044</v>
      </c>
      <c r="E1250" t="s">
        <v>81</v>
      </c>
      <c r="F1250" t="s">
        <v>33</v>
      </c>
      <c r="G1250" t="s">
        <v>34</v>
      </c>
      <c r="H1250" t="s">
        <v>82</v>
      </c>
      <c r="I1250">
        <v>30556</v>
      </c>
      <c r="J1250">
        <v>45</v>
      </c>
      <c r="K1250">
        <v>17443</v>
      </c>
      <c r="L1250">
        <v>1505</v>
      </c>
      <c r="N1250">
        <v>2534</v>
      </c>
      <c r="O1250">
        <v>2759</v>
      </c>
      <c r="P1250">
        <v>482</v>
      </c>
      <c r="Q1250">
        <v>45</v>
      </c>
      <c r="R1250">
        <v>433</v>
      </c>
      <c r="S1250">
        <v>9</v>
      </c>
      <c r="V1250">
        <v>6</v>
      </c>
      <c r="W1250">
        <v>2224</v>
      </c>
      <c r="X1250">
        <v>1913</v>
      </c>
      <c r="Y1250">
        <v>293</v>
      </c>
      <c r="Z1250">
        <v>2713</v>
      </c>
      <c r="AI1250">
        <v>8</v>
      </c>
      <c r="AK1250">
        <f t="shared" si="224"/>
        <v>30363</v>
      </c>
      <c r="AL1250">
        <f t="shared" si="225"/>
        <v>193</v>
      </c>
      <c r="AM1250" s="16">
        <f t="shared" si="226"/>
        <v>6.3162717633198058E-3</v>
      </c>
      <c r="AN1250">
        <f t="shared" si="227"/>
        <v>23214</v>
      </c>
      <c r="AO1250">
        <f t="shared" si="228"/>
        <v>22736</v>
      </c>
      <c r="AP1250">
        <f t="shared" si="230"/>
        <v>28643</v>
      </c>
      <c r="AQ1250">
        <f t="shared" si="229"/>
        <v>478</v>
      </c>
      <c r="AS1250">
        <f t="shared" si="231"/>
        <v>5236</v>
      </c>
    </row>
    <row r="1251" spans="1:45">
      <c r="A1251" t="str">
        <f t="shared" si="232"/>
        <v>4117140954</v>
      </c>
      <c r="B1251" t="str">
        <f t="shared" si="233"/>
        <v>41171ES English</v>
      </c>
      <c r="C1251" s="1">
        <v>41171</v>
      </c>
      <c r="D1251">
        <v>40954</v>
      </c>
      <c r="E1251" t="s">
        <v>86</v>
      </c>
      <c r="F1251" t="s">
        <v>33</v>
      </c>
      <c r="G1251" t="s">
        <v>34</v>
      </c>
      <c r="H1251" t="s">
        <v>82</v>
      </c>
      <c r="I1251">
        <v>30600</v>
      </c>
      <c r="J1251">
        <v>42</v>
      </c>
      <c r="K1251">
        <v>20693</v>
      </c>
      <c r="L1251">
        <v>61</v>
      </c>
      <c r="N1251">
        <v>70</v>
      </c>
      <c r="O1251">
        <v>2910</v>
      </c>
      <c r="P1251">
        <v>563</v>
      </c>
      <c r="Q1251">
        <v>42</v>
      </c>
      <c r="R1251">
        <v>264</v>
      </c>
      <c r="S1251">
        <v>5</v>
      </c>
      <c r="V1251">
        <v>6</v>
      </c>
      <c r="W1251">
        <v>1742</v>
      </c>
      <c r="X1251">
        <v>1704</v>
      </c>
      <c r="Z1251">
        <v>2910</v>
      </c>
      <c r="AI1251">
        <v>8</v>
      </c>
      <c r="AK1251">
        <f t="shared" si="224"/>
        <v>30341</v>
      </c>
      <c r="AL1251">
        <f t="shared" si="225"/>
        <v>259</v>
      </c>
      <c r="AM1251" s="16">
        <f t="shared" si="226"/>
        <v>8.4640522875816995E-3</v>
      </c>
      <c r="AN1251">
        <f t="shared" si="227"/>
        <v>23979</v>
      </c>
      <c r="AO1251">
        <f t="shared" si="228"/>
        <v>23673</v>
      </c>
      <c r="AP1251">
        <f t="shared" si="230"/>
        <v>28896</v>
      </c>
      <c r="AQ1251">
        <f t="shared" si="229"/>
        <v>306</v>
      </c>
      <c r="AS1251">
        <f t="shared" si="231"/>
        <v>4658</v>
      </c>
    </row>
    <row r="1252" spans="1:45">
      <c r="A1252" t="str">
        <f t="shared" si="232"/>
        <v>4117140819</v>
      </c>
      <c r="B1252" t="str">
        <f t="shared" si="233"/>
        <v>41171ES English</v>
      </c>
      <c r="C1252" s="1">
        <v>41171</v>
      </c>
      <c r="D1252">
        <v>40819</v>
      </c>
      <c r="E1252" t="s">
        <v>83</v>
      </c>
      <c r="F1252" t="s">
        <v>33</v>
      </c>
      <c r="G1252" t="s">
        <v>34</v>
      </c>
      <c r="H1252" t="s">
        <v>82</v>
      </c>
      <c r="I1252">
        <v>30680</v>
      </c>
      <c r="J1252">
        <v>33</v>
      </c>
      <c r="K1252">
        <v>13442</v>
      </c>
      <c r="L1252">
        <v>652</v>
      </c>
      <c r="N1252">
        <v>637</v>
      </c>
      <c r="O1252">
        <v>8275</v>
      </c>
      <c r="P1252">
        <v>678</v>
      </c>
      <c r="Q1252">
        <v>32</v>
      </c>
      <c r="R1252">
        <v>26</v>
      </c>
      <c r="S1252">
        <v>12</v>
      </c>
      <c r="V1252">
        <v>6</v>
      </c>
      <c r="W1252">
        <v>1875</v>
      </c>
      <c r="X1252">
        <v>1978</v>
      </c>
      <c r="Y1252">
        <v>660</v>
      </c>
      <c r="Z1252">
        <v>3742</v>
      </c>
      <c r="AI1252">
        <v>8</v>
      </c>
      <c r="AK1252">
        <f t="shared" si="224"/>
        <v>30673</v>
      </c>
      <c r="AL1252">
        <f t="shared" si="225"/>
        <v>7</v>
      </c>
      <c r="AM1252" s="16">
        <f t="shared" si="226"/>
        <v>2.2816166883963493E-4</v>
      </c>
      <c r="AN1252">
        <f t="shared" si="227"/>
        <v>22412</v>
      </c>
      <c r="AO1252">
        <f t="shared" si="228"/>
        <v>22354</v>
      </c>
      <c r="AP1252">
        <f t="shared" si="230"/>
        <v>28702</v>
      </c>
      <c r="AQ1252">
        <f t="shared" si="229"/>
        <v>58</v>
      </c>
      <c r="AS1252">
        <f t="shared" si="231"/>
        <v>6283</v>
      </c>
    </row>
    <row r="1253" spans="1:45">
      <c r="A1253" t="str">
        <f t="shared" si="232"/>
        <v>4117140961</v>
      </c>
      <c r="B1253" t="str">
        <f t="shared" si="233"/>
        <v>41171ES Spanish</v>
      </c>
      <c r="C1253" s="1">
        <v>41171</v>
      </c>
      <c r="D1253">
        <v>40961</v>
      </c>
      <c r="E1253" t="s">
        <v>44</v>
      </c>
      <c r="F1253" t="s">
        <v>33</v>
      </c>
      <c r="G1253" t="s">
        <v>45</v>
      </c>
      <c r="H1253" t="s">
        <v>35</v>
      </c>
      <c r="I1253">
        <v>37665</v>
      </c>
      <c r="J1253">
        <v>47</v>
      </c>
      <c r="K1253">
        <v>28853</v>
      </c>
      <c r="L1253">
        <v>700</v>
      </c>
      <c r="N1253">
        <v>699</v>
      </c>
      <c r="O1253">
        <v>2559</v>
      </c>
      <c r="P1253">
        <v>683</v>
      </c>
      <c r="Q1253">
        <v>47</v>
      </c>
      <c r="R1253">
        <v>253</v>
      </c>
      <c r="S1253">
        <v>9</v>
      </c>
      <c r="V1253">
        <v>11</v>
      </c>
      <c r="W1253">
        <v>1438</v>
      </c>
      <c r="X1253">
        <v>1573</v>
      </c>
      <c r="Y1253">
        <v>284</v>
      </c>
      <c r="Z1253">
        <v>1933</v>
      </c>
      <c r="AI1253">
        <v>10</v>
      </c>
      <c r="AK1253">
        <f t="shared" si="224"/>
        <v>37650</v>
      </c>
      <c r="AL1253">
        <f t="shared" si="225"/>
        <v>15</v>
      </c>
      <c r="AM1253" s="16">
        <f t="shared" si="226"/>
        <v>3.9824771007566706E-4</v>
      </c>
      <c r="AN1253">
        <f t="shared" si="227"/>
        <v>32411</v>
      </c>
      <c r="AO1253">
        <f t="shared" si="228"/>
        <v>32111</v>
      </c>
      <c r="AP1253">
        <f t="shared" si="230"/>
        <v>36092</v>
      </c>
      <c r="AQ1253">
        <f t="shared" si="229"/>
        <v>300</v>
      </c>
      <c r="AS1253">
        <f t="shared" si="231"/>
        <v>3666</v>
      </c>
    </row>
    <row r="1254" spans="1:45">
      <c r="A1254" t="str">
        <f t="shared" si="232"/>
        <v>4117140415</v>
      </c>
      <c r="B1254" t="str">
        <f t="shared" si="233"/>
        <v>41171ES Spanish</v>
      </c>
      <c r="C1254" s="1">
        <v>41171</v>
      </c>
      <c r="D1254">
        <v>40415</v>
      </c>
      <c r="E1254" t="s">
        <v>46</v>
      </c>
      <c r="F1254" t="s">
        <v>33</v>
      </c>
      <c r="G1254" t="s">
        <v>45</v>
      </c>
      <c r="H1254" t="s">
        <v>35</v>
      </c>
      <c r="I1254">
        <v>30625</v>
      </c>
      <c r="J1254">
        <v>65</v>
      </c>
      <c r="K1254">
        <v>20750</v>
      </c>
      <c r="L1254">
        <v>459</v>
      </c>
      <c r="N1254">
        <v>490</v>
      </c>
      <c r="O1254">
        <v>4246</v>
      </c>
      <c r="P1254">
        <v>392</v>
      </c>
      <c r="Q1254">
        <v>65</v>
      </c>
      <c r="R1254">
        <v>1171</v>
      </c>
      <c r="S1254">
        <v>9</v>
      </c>
      <c r="V1254">
        <v>76</v>
      </c>
      <c r="W1254">
        <v>1944</v>
      </c>
      <c r="X1254">
        <v>1871</v>
      </c>
      <c r="AI1254">
        <v>8</v>
      </c>
      <c r="AK1254">
        <f t="shared" si="224"/>
        <v>30613</v>
      </c>
      <c r="AL1254">
        <f t="shared" si="225"/>
        <v>12</v>
      </c>
      <c r="AM1254" s="16">
        <f t="shared" si="226"/>
        <v>3.9183673469387757E-4</v>
      </c>
      <c r="AN1254">
        <f t="shared" si="227"/>
        <v>26722</v>
      </c>
      <c r="AO1254">
        <f t="shared" si="228"/>
        <v>25486</v>
      </c>
      <c r="AP1254">
        <f t="shared" si="230"/>
        <v>28754</v>
      </c>
      <c r="AQ1254">
        <f t="shared" si="229"/>
        <v>1236</v>
      </c>
      <c r="AS1254">
        <f t="shared" si="231"/>
        <v>2020</v>
      </c>
    </row>
    <row r="1255" spans="1:45">
      <c r="A1255" t="str">
        <f t="shared" si="232"/>
        <v>4117140006</v>
      </c>
      <c r="B1255" t="str">
        <f t="shared" si="233"/>
        <v>41171ES Spanish</v>
      </c>
      <c r="C1255" s="1">
        <v>41171</v>
      </c>
      <c r="D1255">
        <v>40006</v>
      </c>
      <c r="E1255" t="s">
        <v>48</v>
      </c>
      <c r="F1255" t="s">
        <v>33</v>
      </c>
      <c r="G1255" t="s">
        <v>45</v>
      </c>
      <c r="H1255" t="s">
        <v>35</v>
      </c>
      <c r="I1255">
        <v>30750</v>
      </c>
      <c r="J1255">
        <v>49</v>
      </c>
      <c r="K1255">
        <v>26061</v>
      </c>
      <c r="L1255">
        <v>158</v>
      </c>
      <c r="N1255">
        <v>150</v>
      </c>
      <c r="O1255">
        <v>486</v>
      </c>
      <c r="P1255">
        <v>545</v>
      </c>
      <c r="Q1255">
        <v>49</v>
      </c>
      <c r="R1255">
        <v>308</v>
      </c>
      <c r="S1255">
        <v>2</v>
      </c>
      <c r="V1255">
        <v>2</v>
      </c>
      <c r="W1255">
        <v>1863</v>
      </c>
      <c r="X1255">
        <v>1823</v>
      </c>
      <c r="Z1255">
        <v>4</v>
      </c>
      <c r="AI1255">
        <v>8</v>
      </c>
      <c r="AK1255">
        <f t="shared" si="224"/>
        <v>30746</v>
      </c>
      <c r="AL1255">
        <f t="shared" si="225"/>
        <v>4</v>
      </c>
      <c r="AM1255" s="16">
        <f t="shared" si="226"/>
        <v>1.3008130081300812E-4</v>
      </c>
      <c r="AN1255">
        <f t="shared" si="227"/>
        <v>27054</v>
      </c>
      <c r="AO1255">
        <f t="shared" si="228"/>
        <v>26697</v>
      </c>
      <c r="AP1255">
        <f t="shared" si="230"/>
        <v>28927</v>
      </c>
      <c r="AQ1255">
        <f t="shared" si="229"/>
        <v>357</v>
      </c>
      <c r="AS1255">
        <f t="shared" si="231"/>
        <v>1869</v>
      </c>
    </row>
    <row r="1256" spans="1:45">
      <c r="A1256" t="str">
        <f t="shared" si="232"/>
        <v>4117140005</v>
      </c>
      <c r="B1256" t="str">
        <f t="shared" si="233"/>
        <v>41171ES Spanish</v>
      </c>
      <c r="C1256" s="1">
        <v>41171</v>
      </c>
      <c r="D1256">
        <v>40005</v>
      </c>
      <c r="E1256" t="s">
        <v>49</v>
      </c>
      <c r="F1256" t="s">
        <v>33</v>
      </c>
      <c r="G1256" t="s">
        <v>45</v>
      </c>
      <c r="H1256" t="s">
        <v>35</v>
      </c>
      <c r="I1256">
        <v>30582</v>
      </c>
      <c r="J1256">
        <v>38</v>
      </c>
      <c r="K1256">
        <v>21309</v>
      </c>
      <c r="L1256">
        <v>925</v>
      </c>
      <c r="N1256">
        <v>981</v>
      </c>
      <c r="O1256">
        <v>4345</v>
      </c>
      <c r="P1256">
        <v>699</v>
      </c>
      <c r="Q1256">
        <v>38</v>
      </c>
      <c r="R1256">
        <v>23</v>
      </c>
      <c r="S1256">
        <v>16</v>
      </c>
      <c r="V1256">
        <v>3</v>
      </c>
      <c r="W1256">
        <v>1861</v>
      </c>
      <c r="X1256">
        <v>1854</v>
      </c>
      <c r="AI1256">
        <v>8</v>
      </c>
      <c r="AK1256">
        <f t="shared" si="224"/>
        <v>30414</v>
      </c>
      <c r="AL1256">
        <f t="shared" si="225"/>
        <v>168</v>
      </c>
      <c r="AM1256" s="16">
        <f t="shared" si="226"/>
        <v>5.4934275063762998E-3</v>
      </c>
      <c r="AN1256">
        <f t="shared" si="227"/>
        <v>26696</v>
      </c>
      <c r="AO1256">
        <f t="shared" si="228"/>
        <v>26635</v>
      </c>
      <c r="AP1256">
        <f t="shared" si="230"/>
        <v>28728</v>
      </c>
      <c r="AQ1256">
        <f t="shared" si="229"/>
        <v>61</v>
      </c>
      <c r="AS1256">
        <f t="shared" si="231"/>
        <v>1864</v>
      </c>
    </row>
    <row r="1257" spans="1:45">
      <c r="A1257" t="str">
        <f t="shared" si="232"/>
        <v>4117177122</v>
      </c>
      <c r="B1257" t="str">
        <f t="shared" si="233"/>
        <v>41171ES Spanish</v>
      </c>
      <c r="C1257" s="1">
        <v>41171</v>
      </c>
      <c r="D1257">
        <v>77122</v>
      </c>
      <c r="E1257" t="s">
        <v>47</v>
      </c>
      <c r="F1257" t="s">
        <v>33</v>
      </c>
      <c r="G1257" t="s">
        <v>45</v>
      </c>
      <c r="H1257" t="s">
        <v>35</v>
      </c>
      <c r="I1257">
        <v>30640</v>
      </c>
      <c r="J1257">
        <v>76</v>
      </c>
      <c r="K1257">
        <v>22606</v>
      </c>
      <c r="L1257">
        <v>377</v>
      </c>
      <c r="N1257">
        <v>355</v>
      </c>
      <c r="O1257">
        <v>3619</v>
      </c>
      <c r="P1257">
        <v>350</v>
      </c>
      <c r="Q1257">
        <v>77</v>
      </c>
      <c r="R1257">
        <v>190</v>
      </c>
      <c r="S1257">
        <v>12</v>
      </c>
      <c r="V1257">
        <v>3</v>
      </c>
      <c r="W1257">
        <v>2044</v>
      </c>
      <c r="X1257">
        <v>1752</v>
      </c>
      <c r="AI1257">
        <v>8</v>
      </c>
      <c r="AK1257">
        <f t="shared" si="224"/>
        <v>30646</v>
      </c>
      <c r="AL1257">
        <f t="shared" si="225"/>
        <v>0</v>
      </c>
      <c r="AM1257" s="16">
        <f t="shared" si="226"/>
        <v>0</v>
      </c>
      <c r="AN1257">
        <f t="shared" si="227"/>
        <v>26847</v>
      </c>
      <c r="AO1257">
        <f t="shared" si="228"/>
        <v>26580</v>
      </c>
      <c r="AP1257">
        <f t="shared" si="230"/>
        <v>28888</v>
      </c>
      <c r="AQ1257">
        <f t="shared" si="229"/>
        <v>267</v>
      </c>
      <c r="AS1257">
        <f t="shared" si="231"/>
        <v>2047</v>
      </c>
    </row>
    <row r="1258" spans="1:45">
      <c r="A1258" t="str">
        <f t="shared" si="232"/>
        <v>4117140266</v>
      </c>
      <c r="B1258" t="str">
        <f t="shared" si="233"/>
        <v>41171ES Spanish</v>
      </c>
      <c r="C1258" s="1">
        <v>41171</v>
      </c>
      <c r="D1258">
        <v>40266</v>
      </c>
      <c r="E1258" t="s">
        <v>292</v>
      </c>
      <c r="F1258" t="s">
        <v>33</v>
      </c>
      <c r="G1258" t="s">
        <v>45</v>
      </c>
      <c r="H1258" t="s">
        <v>219</v>
      </c>
      <c r="I1258">
        <v>35963</v>
      </c>
      <c r="J1258">
        <v>52</v>
      </c>
      <c r="K1258">
        <v>20414</v>
      </c>
      <c r="L1258">
        <v>443</v>
      </c>
      <c r="N1258">
        <v>446</v>
      </c>
      <c r="O1258">
        <v>8001</v>
      </c>
      <c r="P1258">
        <v>555</v>
      </c>
      <c r="Q1258">
        <v>52</v>
      </c>
      <c r="R1258">
        <v>225</v>
      </c>
      <c r="S1258">
        <v>24</v>
      </c>
      <c r="V1258">
        <v>22</v>
      </c>
      <c r="W1258">
        <v>1859</v>
      </c>
      <c r="X1258">
        <v>1948</v>
      </c>
      <c r="Y1258">
        <v>152</v>
      </c>
      <c r="Z1258">
        <v>1803</v>
      </c>
      <c r="AC1258">
        <v>1035</v>
      </c>
      <c r="AI1258">
        <v>9.4</v>
      </c>
      <c r="AK1258">
        <f t="shared" si="224"/>
        <v>35957</v>
      </c>
      <c r="AL1258">
        <f t="shared" si="225"/>
        <v>6</v>
      </c>
      <c r="AM1258" s="16">
        <f t="shared" si="226"/>
        <v>1.668381391986208E-4</v>
      </c>
      <c r="AN1258">
        <f t="shared" si="227"/>
        <v>29138</v>
      </c>
      <c r="AO1258">
        <f t="shared" si="228"/>
        <v>28861</v>
      </c>
      <c r="AP1258">
        <f t="shared" si="230"/>
        <v>34015</v>
      </c>
      <c r="AQ1258">
        <f t="shared" si="229"/>
        <v>277</v>
      </c>
      <c r="AS1258">
        <f t="shared" si="231"/>
        <v>4871</v>
      </c>
    </row>
    <row r="1259" spans="1:45">
      <c r="A1259" t="str">
        <f t="shared" si="232"/>
        <v>4117140431</v>
      </c>
      <c r="B1259" t="str">
        <f t="shared" si="233"/>
        <v>41171ES Spanish</v>
      </c>
      <c r="C1259" s="1">
        <v>41171</v>
      </c>
      <c r="D1259">
        <v>40431</v>
      </c>
      <c r="E1259" t="s">
        <v>293</v>
      </c>
      <c r="F1259" t="s">
        <v>33</v>
      </c>
      <c r="G1259" t="s">
        <v>45</v>
      </c>
      <c r="H1259" t="s">
        <v>219</v>
      </c>
      <c r="I1259">
        <v>30468</v>
      </c>
      <c r="J1259">
        <v>50</v>
      </c>
      <c r="K1259">
        <v>19231</v>
      </c>
      <c r="L1259">
        <v>779</v>
      </c>
      <c r="N1259">
        <v>781</v>
      </c>
      <c r="O1259">
        <v>6241</v>
      </c>
      <c r="P1259">
        <v>525</v>
      </c>
      <c r="Q1259">
        <v>50</v>
      </c>
      <c r="R1259">
        <v>158</v>
      </c>
      <c r="S1259">
        <v>23</v>
      </c>
      <c r="V1259">
        <v>3</v>
      </c>
      <c r="W1259">
        <v>1794</v>
      </c>
      <c r="X1259">
        <v>1870</v>
      </c>
      <c r="Y1259">
        <v>338</v>
      </c>
      <c r="AI1259">
        <v>7.9</v>
      </c>
      <c r="AK1259">
        <f t="shared" si="224"/>
        <v>30466</v>
      </c>
      <c r="AL1259">
        <f t="shared" si="225"/>
        <v>2</v>
      </c>
      <c r="AM1259" s="16">
        <f t="shared" si="226"/>
        <v>6.5642641459892344E-5</v>
      </c>
      <c r="AN1259">
        <f t="shared" si="227"/>
        <v>26461</v>
      </c>
      <c r="AO1259">
        <f t="shared" si="228"/>
        <v>26253</v>
      </c>
      <c r="AP1259">
        <f t="shared" si="230"/>
        <v>28598</v>
      </c>
      <c r="AQ1259">
        <f t="shared" si="229"/>
        <v>208</v>
      </c>
      <c r="AS1259">
        <f t="shared" si="231"/>
        <v>2135</v>
      </c>
    </row>
    <row r="1260" spans="1:45">
      <c r="A1260" t="str">
        <f t="shared" si="232"/>
        <v>4117140958</v>
      </c>
      <c r="B1260" t="str">
        <f t="shared" si="233"/>
        <v>41171ES Spanish</v>
      </c>
      <c r="C1260" s="1">
        <v>41171</v>
      </c>
      <c r="D1260">
        <v>40958</v>
      </c>
      <c r="E1260" t="s">
        <v>298</v>
      </c>
      <c r="F1260" t="s">
        <v>33</v>
      </c>
      <c r="G1260" t="s">
        <v>45</v>
      </c>
      <c r="H1260" t="s">
        <v>243</v>
      </c>
      <c r="I1260">
        <v>37773</v>
      </c>
      <c r="J1260">
        <v>34</v>
      </c>
      <c r="K1260">
        <v>26602</v>
      </c>
      <c r="L1260">
        <v>2183</v>
      </c>
      <c r="N1260">
        <v>2189</v>
      </c>
      <c r="O1260">
        <v>1463</v>
      </c>
      <c r="P1260">
        <v>890</v>
      </c>
      <c r="Q1260">
        <v>34</v>
      </c>
      <c r="R1260">
        <v>1103</v>
      </c>
      <c r="S1260">
        <v>6</v>
      </c>
      <c r="V1260">
        <v>9</v>
      </c>
      <c r="W1260">
        <v>1781</v>
      </c>
      <c r="X1260">
        <v>1766</v>
      </c>
      <c r="Y1260">
        <v>326</v>
      </c>
      <c r="Z1260">
        <v>2496</v>
      </c>
      <c r="AI1260">
        <v>10</v>
      </c>
      <c r="AK1260">
        <f t="shared" ref="AK1260:AK1323" si="234">K1260+N1260+O1260+R1260+SUM(V1260:AH1260)+Q1260</f>
        <v>37769</v>
      </c>
      <c r="AL1260">
        <f t="shared" ref="AL1260:AL1323" si="235">IF(I1260-AK1260&lt;0,0,I1260-AK1260)</f>
        <v>4</v>
      </c>
      <c r="AM1260" s="16">
        <f t="shared" ref="AM1260:AM1323" si="236">AL1260/I1260</f>
        <v>1.0589574563841897E-4</v>
      </c>
      <c r="AN1260">
        <f t="shared" ref="AN1260:AN1323" si="237">K1260+N1260+O1260+Q1260+R1260</f>
        <v>31391</v>
      </c>
      <c r="AO1260">
        <f t="shared" ref="AO1260:AO1323" si="238">K1260+N1260+O1260</f>
        <v>30254</v>
      </c>
      <c r="AP1260">
        <f t="shared" si="230"/>
        <v>36007</v>
      </c>
      <c r="AQ1260">
        <f t="shared" ref="AQ1260:AQ1323" si="239">R1260+Q1260</f>
        <v>1137</v>
      </c>
      <c r="AS1260">
        <f t="shared" si="231"/>
        <v>4612</v>
      </c>
    </row>
    <row r="1261" spans="1:45">
      <c r="A1261" t="str">
        <f t="shared" si="232"/>
        <v>4117140712</v>
      </c>
      <c r="B1261" t="str">
        <f t="shared" si="233"/>
        <v>41171ES Spanish</v>
      </c>
      <c r="C1261" s="1">
        <v>41171</v>
      </c>
      <c r="D1261">
        <v>40712</v>
      </c>
      <c r="E1261" t="s">
        <v>294</v>
      </c>
      <c r="F1261" t="s">
        <v>33</v>
      </c>
      <c r="G1261" t="s">
        <v>45</v>
      </c>
      <c r="H1261" t="s">
        <v>243</v>
      </c>
      <c r="I1261">
        <v>30593</v>
      </c>
      <c r="J1261">
        <v>45</v>
      </c>
      <c r="K1261">
        <v>21579</v>
      </c>
      <c r="L1261">
        <v>627</v>
      </c>
      <c r="N1261">
        <v>661</v>
      </c>
      <c r="O1261">
        <v>477</v>
      </c>
      <c r="P1261">
        <v>504</v>
      </c>
      <c r="Q1261">
        <v>45</v>
      </c>
      <c r="R1261">
        <v>287</v>
      </c>
      <c r="S1261">
        <v>1</v>
      </c>
      <c r="V1261">
        <v>4</v>
      </c>
      <c r="W1261">
        <v>1884</v>
      </c>
      <c r="X1261">
        <v>1812</v>
      </c>
      <c r="Z1261">
        <v>3838</v>
      </c>
      <c r="AI1261">
        <v>8</v>
      </c>
      <c r="AK1261">
        <f t="shared" si="234"/>
        <v>30587</v>
      </c>
      <c r="AL1261">
        <f t="shared" si="235"/>
        <v>6</v>
      </c>
      <c r="AM1261" s="16">
        <f t="shared" si="236"/>
        <v>1.9612329617886445E-4</v>
      </c>
      <c r="AN1261">
        <f t="shared" si="237"/>
        <v>23049</v>
      </c>
      <c r="AO1261">
        <f t="shared" si="238"/>
        <v>22717</v>
      </c>
      <c r="AP1261">
        <f t="shared" si="230"/>
        <v>28781</v>
      </c>
      <c r="AQ1261">
        <f t="shared" si="239"/>
        <v>332</v>
      </c>
      <c r="AS1261">
        <f t="shared" si="231"/>
        <v>5726</v>
      </c>
    </row>
    <row r="1262" spans="1:45">
      <c r="A1262" t="str">
        <f t="shared" si="232"/>
        <v>4117140047</v>
      </c>
      <c r="B1262" t="str">
        <f t="shared" si="233"/>
        <v>41171ES Spanish</v>
      </c>
      <c r="C1262" s="1">
        <v>41171</v>
      </c>
      <c r="D1262">
        <v>40047</v>
      </c>
      <c r="E1262" t="s">
        <v>296</v>
      </c>
      <c r="F1262" t="s">
        <v>33</v>
      </c>
      <c r="G1262" t="s">
        <v>45</v>
      </c>
      <c r="H1262" t="s">
        <v>243</v>
      </c>
      <c r="I1262">
        <v>31251</v>
      </c>
      <c r="J1262">
        <v>36</v>
      </c>
      <c r="K1262">
        <v>22852</v>
      </c>
      <c r="L1262">
        <v>671</v>
      </c>
      <c r="N1262">
        <v>695</v>
      </c>
      <c r="O1262">
        <v>1300</v>
      </c>
      <c r="P1262">
        <v>690</v>
      </c>
      <c r="Q1262">
        <v>36</v>
      </c>
      <c r="R1262">
        <v>22</v>
      </c>
      <c r="S1262">
        <v>4</v>
      </c>
      <c r="V1262">
        <v>68</v>
      </c>
      <c r="W1262">
        <v>2106</v>
      </c>
      <c r="X1262">
        <v>1787</v>
      </c>
      <c r="Z1262">
        <v>1315</v>
      </c>
      <c r="AC1262">
        <v>1068</v>
      </c>
      <c r="AI1262">
        <v>8.1999999999999993</v>
      </c>
      <c r="AK1262">
        <f t="shared" si="234"/>
        <v>31249</v>
      </c>
      <c r="AL1262">
        <f t="shared" si="235"/>
        <v>2</v>
      </c>
      <c r="AM1262" s="16">
        <f t="shared" si="236"/>
        <v>6.3997952065533904E-5</v>
      </c>
      <c r="AN1262">
        <f t="shared" si="237"/>
        <v>24905</v>
      </c>
      <c r="AO1262">
        <f t="shared" si="238"/>
        <v>24847</v>
      </c>
      <c r="AP1262">
        <f t="shared" si="230"/>
        <v>29464</v>
      </c>
      <c r="AQ1262">
        <f t="shared" si="239"/>
        <v>58</v>
      </c>
      <c r="AS1262">
        <f t="shared" si="231"/>
        <v>4557</v>
      </c>
    </row>
    <row r="1263" spans="1:45">
      <c r="A1263" t="str">
        <f t="shared" si="232"/>
        <v>4117140394</v>
      </c>
      <c r="B1263" t="str">
        <f t="shared" si="233"/>
        <v>41171ES Spanish</v>
      </c>
      <c r="C1263" s="1">
        <v>41171</v>
      </c>
      <c r="D1263">
        <v>40394</v>
      </c>
      <c r="E1263" t="s">
        <v>297</v>
      </c>
      <c r="F1263" t="s">
        <v>33</v>
      </c>
      <c r="G1263" t="s">
        <v>45</v>
      </c>
      <c r="H1263" t="s">
        <v>243</v>
      </c>
      <c r="I1263">
        <v>31389</v>
      </c>
      <c r="J1263">
        <v>57</v>
      </c>
      <c r="K1263">
        <v>20958</v>
      </c>
      <c r="L1263">
        <v>760</v>
      </c>
      <c r="N1263">
        <v>821</v>
      </c>
      <c r="O1263">
        <v>1648</v>
      </c>
      <c r="P1263">
        <v>410</v>
      </c>
      <c r="Q1263">
        <v>57</v>
      </c>
      <c r="R1263">
        <v>33</v>
      </c>
      <c r="S1263">
        <v>4</v>
      </c>
      <c r="V1263">
        <v>36</v>
      </c>
      <c r="W1263">
        <v>2068</v>
      </c>
      <c r="X1263">
        <v>1876</v>
      </c>
      <c r="Y1263">
        <v>226</v>
      </c>
      <c r="AC1263">
        <v>3518</v>
      </c>
      <c r="AI1263">
        <v>8.1999999999999993</v>
      </c>
      <c r="AK1263">
        <f t="shared" si="234"/>
        <v>31241</v>
      </c>
      <c r="AL1263">
        <f t="shared" si="235"/>
        <v>148</v>
      </c>
      <c r="AM1263" s="16">
        <f t="shared" si="236"/>
        <v>4.7150275574245754E-3</v>
      </c>
      <c r="AN1263">
        <f t="shared" si="237"/>
        <v>23517</v>
      </c>
      <c r="AO1263">
        <f t="shared" si="238"/>
        <v>23427</v>
      </c>
      <c r="AP1263">
        <f t="shared" si="230"/>
        <v>29513</v>
      </c>
      <c r="AQ1263">
        <f t="shared" si="239"/>
        <v>90</v>
      </c>
      <c r="AS1263">
        <f t="shared" si="231"/>
        <v>5848</v>
      </c>
    </row>
    <row r="1264" spans="1:45">
      <c r="A1264" t="str">
        <f t="shared" si="232"/>
        <v>4117140391</v>
      </c>
      <c r="B1264" t="str">
        <f t="shared" si="233"/>
        <v>41171ES Spanish</v>
      </c>
      <c r="C1264" s="1">
        <v>41171</v>
      </c>
      <c r="D1264">
        <v>40391</v>
      </c>
      <c r="E1264" t="s">
        <v>300</v>
      </c>
      <c r="F1264" t="s">
        <v>33</v>
      </c>
      <c r="G1264" t="s">
        <v>45</v>
      </c>
      <c r="H1264" t="s">
        <v>243</v>
      </c>
      <c r="I1264">
        <v>30579</v>
      </c>
      <c r="J1264">
        <v>40</v>
      </c>
      <c r="K1264">
        <v>17500</v>
      </c>
      <c r="L1264">
        <v>146</v>
      </c>
      <c r="N1264">
        <v>161</v>
      </c>
      <c r="O1264">
        <v>1372</v>
      </c>
      <c r="P1264">
        <v>475</v>
      </c>
      <c r="Q1264">
        <v>40</v>
      </c>
      <c r="R1264">
        <v>279</v>
      </c>
      <c r="S1264">
        <v>2</v>
      </c>
      <c r="V1264">
        <v>15</v>
      </c>
      <c r="W1264">
        <v>1794</v>
      </c>
      <c r="X1264">
        <v>1778</v>
      </c>
      <c r="Y1264">
        <v>485</v>
      </c>
      <c r="AC1264">
        <v>7155</v>
      </c>
      <c r="AI1264">
        <v>8</v>
      </c>
      <c r="AK1264">
        <f t="shared" si="234"/>
        <v>30579</v>
      </c>
      <c r="AL1264">
        <f t="shared" si="235"/>
        <v>0</v>
      </c>
      <c r="AM1264" s="16">
        <f t="shared" si="236"/>
        <v>0</v>
      </c>
      <c r="AN1264">
        <f t="shared" si="237"/>
        <v>19352</v>
      </c>
      <c r="AO1264">
        <f t="shared" si="238"/>
        <v>19033</v>
      </c>
      <c r="AP1264">
        <f t="shared" si="230"/>
        <v>28801</v>
      </c>
      <c r="AQ1264">
        <f t="shared" si="239"/>
        <v>319</v>
      </c>
      <c r="AS1264">
        <f t="shared" si="231"/>
        <v>9449</v>
      </c>
    </row>
    <row r="1265" spans="1:45">
      <c r="A1265" t="str">
        <f t="shared" si="232"/>
        <v>4117140977</v>
      </c>
      <c r="B1265" t="str">
        <f t="shared" si="233"/>
        <v>41171ES Spanish</v>
      </c>
      <c r="C1265" s="1">
        <v>41171</v>
      </c>
      <c r="D1265">
        <v>40977</v>
      </c>
      <c r="E1265" t="s">
        <v>295</v>
      </c>
      <c r="F1265" t="s">
        <v>33</v>
      </c>
      <c r="G1265" t="s">
        <v>45</v>
      </c>
      <c r="H1265" t="s">
        <v>243</v>
      </c>
      <c r="I1265">
        <v>37797</v>
      </c>
      <c r="J1265">
        <v>63</v>
      </c>
      <c r="K1265">
        <v>22438</v>
      </c>
      <c r="L1265">
        <v>1891</v>
      </c>
      <c r="N1265">
        <v>1888</v>
      </c>
      <c r="O1265">
        <v>8366</v>
      </c>
      <c r="P1265">
        <v>519</v>
      </c>
      <c r="Q1265">
        <v>64</v>
      </c>
      <c r="R1265">
        <v>1256</v>
      </c>
      <c r="S1265">
        <v>21</v>
      </c>
      <c r="V1265">
        <v>6</v>
      </c>
      <c r="W1265">
        <v>2084</v>
      </c>
      <c r="X1265">
        <v>1481</v>
      </c>
      <c r="Y1265">
        <v>199</v>
      </c>
      <c r="AI1265">
        <v>10.1</v>
      </c>
      <c r="AK1265">
        <f t="shared" si="234"/>
        <v>37782</v>
      </c>
      <c r="AL1265">
        <f t="shared" si="235"/>
        <v>15</v>
      </c>
      <c r="AM1265" s="16">
        <f t="shared" si="236"/>
        <v>3.9685689340423846E-4</v>
      </c>
      <c r="AN1265">
        <f t="shared" si="237"/>
        <v>34012</v>
      </c>
      <c r="AO1265">
        <f t="shared" si="238"/>
        <v>32692</v>
      </c>
      <c r="AP1265">
        <f t="shared" si="230"/>
        <v>36316</v>
      </c>
      <c r="AQ1265">
        <f t="shared" si="239"/>
        <v>1320</v>
      </c>
      <c r="AS1265">
        <f t="shared" si="231"/>
        <v>2289</v>
      </c>
    </row>
    <row r="1266" spans="1:45">
      <c r="A1266" t="str">
        <f t="shared" si="232"/>
        <v>4117140917</v>
      </c>
      <c r="B1266" t="str">
        <f t="shared" si="233"/>
        <v>41171ES Spanish</v>
      </c>
      <c r="C1266" s="1">
        <v>41171</v>
      </c>
      <c r="D1266">
        <v>40917</v>
      </c>
      <c r="E1266" t="s">
        <v>61</v>
      </c>
      <c r="F1266" t="s">
        <v>33</v>
      </c>
      <c r="G1266" t="s">
        <v>45</v>
      </c>
      <c r="H1266" t="s">
        <v>51</v>
      </c>
      <c r="I1266">
        <v>36070</v>
      </c>
      <c r="J1266">
        <v>49</v>
      </c>
      <c r="K1266">
        <v>19984</v>
      </c>
      <c r="L1266">
        <v>281</v>
      </c>
      <c r="N1266">
        <v>277</v>
      </c>
      <c r="O1266">
        <v>9396</v>
      </c>
      <c r="P1266">
        <v>605</v>
      </c>
      <c r="Q1266">
        <v>49</v>
      </c>
      <c r="R1266">
        <v>437</v>
      </c>
      <c r="S1266">
        <v>13</v>
      </c>
      <c r="V1266">
        <v>5</v>
      </c>
      <c r="W1266">
        <v>1646</v>
      </c>
      <c r="X1266">
        <v>1733</v>
      </c>
      <c r="Y1266">
        <v>743</v>
      </c>
      <c r="Z1266">
        <v>1796</v>
      </c>
      <c r="AI1266">
        <v>9.5</v>
      </c>
      <c r="AK1266">
        <f t="shared" si="234"/>
        <v>36066</v>
      </c>
      <c r="AL1266">
        <f t="shared" si="235"/>
        <v>4</v>
      </c>
      <c r="AM1266" s="16">
        <f t="shared" si="236"/>
        <v>1.1089548100914888E-4</v>
      </c>
      <c r="AN1266">
        <f t="shared" si="237"/>
        <v>30143</v>
      </c>
      <c r="AO1266">
        <f t="shared" si="238"/>
        <v>29657</v>
      </c>
      <c r="AP1266">
        <f t="shared" si="230"/>
        <v>34337</v>
      </c>
      <c r="AQ1266">
        <f t="shared" si="239"/>
        <v>486</v>
      </c>
      <c r="AS1266">
        <f t="shared" si="231"/>
        <v>4190</v>
      </c>
    </row>
    <row r="1267" spans="1:45">
      <c r="A1267" t="str">
        <f t="shared" si="232"/>
        <v>4117140971</v>
      </c>
      <c r="B1267" t="str">
        <f t="shared" si="233"/>
        <v>41171ES Spanish</v>
      </c>
      <c r="C1267" s="1">
        <v>41171</v>
      </c>
      <c r="D1267">
        <v>40971</v>
      </c>
      <c r="E1267" t="s">
        <v>62</v>
      </c>
      <c r="F1267" t="s">
        <v>33</v>
      </c>
      <c r="G1267" t="s">
        <v>45</v>
      </c>
      <c r="H1267" t="s">
        <v>51</v>
      </c>
      <c r="I1267">
        <v>37809</v>
      </c>
      <c r="J1267">
        <v>29</v>
      </c>
      <c r="K1267">
        <v>17892</v>
      </c>
      <c r="L1267">
        <v>1582</v>
      </c>
      <c r="N1267">
        <v>1638</v>
      </c>
      <c r="O1267">
        <v>13937</v>
      </c>
      <c r="P1267">
        <v>1152</v>
      </c>
      <c r="Q1267">
        <v>29</v>
      </c>
      <c r="R1267">
        <v>740</v>
      </c>
      <c r="S1267">
        <v>25</v>
      </c>
      <c r="V1267">
        <v>15</v>
      </c>
      <c r="W1267">
        <v>1763</v>
      </c>
      <c r="X1267">
        <v>1795</v>
      </c>
      <c r="AI1267">
        <v>10</v>
      </c>
      <c r="AK1267">
        <f t="shared" si="234"/>
        <v>37809</v>
      </c>
      <c r="AL1267">
        <f t="shared" si="235"/>
        <v>0</v>
      </c>
      <c r="AM1267" s="16">
        <f t="shared" si="236"/>
        <v>0</v>
      </c>
      <c r="AN1267">
        <f t="shared" si="237"/>
        <v>34236</v>
      </c>
      <c r="AO1267">
        <f t="shared" si="238"/>
        <v>33467</v>
      </c>
      <c r="AP1267">
        <f t="shared" si="230"/>
        <v>36014</v>
      </c>
      <c r="AQ1267">
        <f t="shared" si="239"/>
        <v>769</v>
      </c>
      <c r="AS1267">
        <f t="shared" si="231"/>
        <v>1778</v>
      </c>
    </row>
    <row r="1268" spans="1:45">
      <c r="A1268" t="str">
        <f t="shared" si="232"/>
        <v>4117140008</v>
      </c>
      <c r="B1268" t="str">
        <f t="shared" si="233"/>
        <v>41171ES Spanish</v>
      </c>
      <c r="C1268" s="1">
        <v>41171</v>
      </c>
      <c r="D1268">
        <v>40008</v>
      </c>
      <c r="E1268" t="s">
        <v>63</v>
      </c>
      <c r="F1268" t="s">
        <v>33</v>
      </c>
      <c r="G1268" t="s">
        <v>45</v>
      </c>
      <c r="H1268" t="s">
        <v>51</v>
      </c>
      <c r="I1268">
        <v>30580</v>
      </c>
      <c r="J1268">
        <v>29</v>
      </c>
      <c r="K1268">
        <v>13972</v>
      </c>
      <c r="L1268">
        <v>973</v>
      </c>
      <c r="N1268">
        <v>1028</v>
      </c>
      <c r="O1268">
        <v>4609</v>
      </c>
      <c r="P1268">
        <v>674</v>
      </c>
      <c r="Q1268">
        <v>29</v>
      </c>
      <c r="R1268">
        <v>18</v>
      </c>
      <c r="S1268">
        <v>12</v>
      </c>
      <c r="V1268">
        <v>278</v>
      </c>
      <c r="W1268">
        <v>1852</v>
      </c>
      <c r="X1268">
        <v>1921</v>
      </c>
      <c r="Y1268">
        <v>163</v>
      </c>
      <c r="AC1268">
        <v>6708</v>
      </c>
      <c r="AI1268">
        <v>8</v>
      </c>
      <c r="AK1268">
        <f t="shared" si="234"/>
        <v>30578</v>
      </c>
      <c r="AL1268">
        <f t="shared" si="235"/>
        <v>2</v>
      </c>
      <c r="AM1268" s="16">
        <f t="shared" si="236"/>
        <v>6.540222367560497E-5</v>
      </c>
      <c r="AN1268">
        <f t="shared" si="237"/>
        <v>19656</v>
      </c>
      <c r="AO1268">
        <f t="shared" si="238"/>
        <v>19609</v>
      </c>
      <c r="AP1268">
        <f t="shared" si="230"/>
        <v>28659</v>
      </c>
      <c r="AQ1268">
        <f t="shared" si="239"/>
        <v>47</v>
      </c>
      <c r="AS1268">
        <f t="shared" si="231"/>
        <v>9001</v>
      </c>
    </row>
    <row r="1269" spans="1:45">
      <c r="A1269" t="str">
        <f t="shared" si="232"/>
        <v>4117140950</v>
      </c>
      <c r="B1269" t="str">
        <f t="shared" si="233"/>
        <v>41171ES Spanish</v>
      </c>
      <c r="C1269" s="1">
        <v>41171</v>
      </c>
      <c r="D1269">
        <v>40950</v>
      </c>
      <c r="E1269" t="s">
        <v>65</v>
      </c>
      <c r="F1269" t="s">
        <v>33</v>
      </c>
      <c r="G1269" t="s">
        <v>45</v>
      </c>
      <c r="H1269" t="s">
        <v>51</v>
      </c>
      <c r="I1269">
        <v>30813</v>
      </c>
      <c r="J1269">
        <v>26</v>
      </c>
      <c r="K1269">
        <v>18951</v>
      </c>
      <c r="L1269">
        <v>991</v>
      </c>
      <c r="N1269">
        <v>1002</v>
      </c>
      <c r="O1269">
        <v>5201</v>
      </c>
      <c r="P1269">
        <v>967</v>
      </c>
      <c r="Q1269">
        <v>26</v>
      </c>
      <c r="R1269">
        <v>15</v>
      </c>
      <c r="S1269">
        <v>16</v>
      </c>
      <c r="V1269">
        <v>170</v>
      </c>
      <c r="W1269">
        <v>1862</v>
      </c>
      <c r="X1269">
        <v>1865</v>
      </c>
      <c r="AC1269">
        <v>1721</v>
      </c>
      <c r="AI1269">
        <v>8</v>
      </c>
      <c r="AK1269">
        <f t="shared" si="234"/>
        <v>30813</v>
      </c>
      <c r="AL1269">
        <f t="shared" si="235"/>
        <v>0</v>
      </c>
      <c r="AM1269" s="16">
        <f t="shared" si="236"/>
        <v>0</v>
      </c>
      <c r="AN1269">
        <f t="shared" si="237"/>
        <v>25195</v>
      </c>
      <c r="AO1269">
        <f t="shared" si="238"/>
        <v>25154</v>
      </c>
      <c r="AP1269">
        <f t="shared" si="230"/>
        <v>28948</v>
      </c>
      <c r="AQ1269">
        <f t="shared" si="239"/>
        <v>41</v>
      </c>
      <c r="AS1269">
        <f t="shared" si="231"/>
        <v>3753</v>
      </c>
    </row>
    <row r="1270" spans="1:45">
      <c r="A1270" t="str">
        <f t="shared" si="232"/>
        <v>4117140427</v>
      </c>
      <c r="B1270" t="str">
        <f t="shared" si="233"/>
        <v>41171ES Spanish</v>
      </c>
      <c r="C1270" s="1">
        <v>41171</v>
      </c>
      <c r="D1270">
        <v>40427</v>
      </c>
      <c r="E1270" t="s">
        <v>64</v>
      </c>
      <c r="F1270" t="s">
        <v>33</v>
      </c>
      <c r="G1270" t="s">
        <v>45</v>
      </c>
      <c r="H1270" t="s">
        <v>51</v>
      </c>
      <c r="I1270">
        <v>30766</v>
      </c>
      <c r="J1270">
        <v>36</v>
      </c>
      <c r="K1270">
        <v>18968</v>
      </c>
      <c r="L1270">
        <v>609</v>
      </c>
      <c r="N1270">
        <v>2183</v>
      </c>
      <c r="O1270">
        <v>5838</v>
      </c>
      <c r="P1270">
        <v>706</v>
      </c>
      <c r="Q1270">
        <v>36</v>
      </c>
      <c r="R1270">
        <v>25</v>
      </c>
      <c r="S1270">
        <v>23</v>
      </c>
      <c r="V1270">
        <v>2</v>
      </c>
      <c r="W1270">
        <v>1893</v>
      </c>
      <c r="X1270">
        <v>1825</v>
      </c>
      <c r="AI1270">
        <v>8</v>
      </c>
      <c r="AK1270">
        <f t="shared" si="234"/>
        <v>30770</v>
      </c>
      <c r="AL1270">
        <f t="shared" si="235"/>
        <v>0</v>
      </c>
      <c r="AM1270" s="16">
        <f t="shared" si="236"/>
        <v>0</v>
      </c>
      <c r="AN1270">
        <f t="shared" si="237"/>
        <v>27050</v>
      </c>
      <c r="AO1270">
        <f t="shared" si="238"/>
        <v>26989</v>
      </c>
      <c r="AP1270">
        <f t="shared" si="230"/>
        <v>28941</v>
      </c>
      <c r="AQ1270">
        <f t="shared" si="239"/>
        <v>61</v>
      </c>
      <c r="AS1270">
        <f t="shared" si="231"/>
        <v>1895</v>
      </c>
    </row>
    <row r="1271" spans="1:45">
      <c r="A1271" t="str">
        <f t="shared" si="232"/>
        <v>4117140425</v>
      </c>
      <c r="B1271" t="str">
        <f t="shared" si="233"/>
        <v>41171ES Spanish</v>
      </c>
      <c r="C1271" s="1">
        <v>41171</v>
      </c>
      <c r="D1271">
        <v>40425</v>
      </c>
      <c r="E1271" t="s">
        <v>302</v>
      </c>
      <c r="F1271" t="s">
        <v>33</v>
      </c>
      <c r="G1271" t="s">
        <v>45</v>
      </c>
      <c r="H1271" t="s">
        <v>257</v>
      </c>
      <c r="I1271">
        <v>30459</v>
      </c>
      <c r="J1271">
        <v>26</v>
      </c>
      <c r="K1271">
        <v>19603</v>
      </c>
      <c r="L1271">
        <v>1020</v>
      </c>
      <c r="N1271">
        <v>1027</v>
      </c>
      <c r="O1271">
        <v>1955</v>
      </c>
      <c r="P1271">
        <v>868</v>
      </c>
      <c r="Q1271">
        <v>26</v>
      </c>
      <c r="R1271">
        <v>16</v>
      </c>
      <c r="S1271">
        <v>4</v>
      </c>
      <c r="V1271">
        <v>8</v>
      </c>
      <c r="W1271">
        <v>1964</v>
      </c>
      <c r="X1271">
        <v>1824</v>
      </c>
      <c r="Y1271">
        <v>241</v>
      </c>
      <c r="Z1271">
        <v>3792</v>
      </c>
      <c r="AI1271">
        <v>8</v>
      </c>
      <c r="AK1271">
        <f t="shared" si="234"/>
        <v>30456</v>
      </c>
      <c r="AL1271">
        <f t="shared" si="235"/>
        <v>3</v>
      </c>
      <c r="AM1271" s="16">
        <f t="shared" si="236"/>
        <v>9.8493056239535117E-5</v>
      </c>
      <c r="AN1271">
        <f t="shared" si="237"/>
        <v>22627</v>
      </c>
      <c r="AO1271">
        <f t="shared" si="238"/>
        <v>22585</v>
      </c>
      <c r="AP1271">
        <f t="shared" si="230"/>
        <v>28635</v>
      </c>
      <c r="AQ1271">
        <f t="shared" si="239"/>
        <v>42</v>
      </c>
      <c r="AS1271">
        <f t="shared" si="231"/>
        <v>6005</v>
      </c>
    </row>
    <row r="1272" spans="1:45">
      <c r="A1272" t="str">
        <f t="shared" si="232"/>
        <v>4117177141</v>
      </c>
      <c r="B1272" t="str">
        <f t="shared" si="233"/>
        <v>41171ES Spanish</v>
      </c>
      <c r="C1272" s="1">
        <v>41171</v>
      </c>
      <c r="D1272">
        <v>77141</v>
      </c>
      <c r="E1272" t="s">
        <v>301</v>
      </c>
      <c r="F1272" t="s">
        <v>33</v>
      </c>
      <c r="G1272" t="s">
        <v>45</v>
      </c>
      <c r="H1272" t="s">
        <v>257</v>
      </c>
      <c r="I1272">
        <v>31344</v>
      </c>
      <c r="J1272">
        <v>25</v>
      </c>
      <c r="K1272">
        <v>19709</v>
      </c>
      <c r="L1272">
        <v>530</v>
      </c>
      <c r="N1272">
        <v>538</v>
      </c>
      <c r="O1272">
        <v>4097</v>
      </c>
      <c r="P1272">
        <v>973</v>
      </c>
      <c r="Q1272">
        <v>25</v>
      </c>
      <c r="R1272">
        <v>1097</v>
      </c>
      <c r="S1272">
        <v>8</v>
      </c>
      <c r="V1272">
        <v>10</v>
      </c>
      <c r="W1272">
        <v>1784</v>
      </c>
      <c r="X1272">
        <v>1618</v>
      </c>
      <c r="Z1272">
        <v>2465</v>
      </c>
      <c r="AI1272">
        <v>8.3000000000000007</v>
      </c>
      <c r="AK1272">
        <f t="shared" si="234"/>
        <v>31343</v>
      </c>
      <c r="AL1272">
        <f t="shared" si="235"/>
        <v>1</v>
      </c>
      <c r="AM1272" s="16">
        <f t="shared" si="236"/>
        <v>3.1904032669729455E-5</v>
      </c>
      <c r="AN1272">
        <f t="shared" si="237"/>
        <v>25466</v>
      </c>
      <c r="AO1272">
        <f t="shared" si="238"/>
        <v>24344</v>
      </c>
      <c r="AP1272">
        <f t="shared" si="230"/>
        <v>29726</v>
      </c>
      <c r="AQ1272">
        <f t="shared" si="239"/>
        <v>1122</v>
      </c>
      <c r="AS1272">
        <f t="shared" si="231"/>
        <v>4259</v>
      </c>
    </row>
    <row r="1273" spans="1:45">
      <c r="A1273" t="str">
        <f t="shared" si="232"/>
        <v>4117177169</v>
      </c>
      <c r="B1273" t="str">
        <f t="shared" si="233"/>
        <v>41171ES Spanish</v>
      </c>
      <c r="C1273" s="1">
        <v>41171</v>
      </c>
      <c r="D1273">
        <v>77169</v>
      </c>
      <c r="E1273" t="s">
        <v>303</v>
      </c>
      <c r="F1273" t="s">
        <v>33</v>
      </c>
      <c r="G1273" t="s">
        <v>45</v>
      </c>
      <c r="H1273" t="s">
        <v>282</v>
      </c>
      <c r="I1273">
        <v>37830</v>
      </c>
      <c r="J1273">
        <v>46</v>
      </c>
      <c r="K1273">
        <v>21548</v>
      </c>
      <c r="L1273">
        <v>672</v>
      </c>
      <c r="N1273">
        <v>674</v>
      </c>
      <c r="O1273">
        <v>5087</v>
      </c>
      <c r="P1273">
        <v>594</v>
      </c>
      <c r="Q1273">
        <v>46</v>
      </c>
      <c r="R1273">
        <v>1327</v>
      </c>
      <c r="S1273">
        <v>10</v>
      </c>
      <c r="V1273">
        <v>14</v>
      </c>
      <c r="W1273">
        <v>1805</v>
      </c>
      <c r="X1273">
        <v>1727</v>
      </c>
      <c r="Y1273">
        <v>140</v>
      </c>
      <c r="Z1273">
        <v>1915</v>
      </c>
      <c r="AC1273">
        <v>3540</v>
      </c>
      <c r="AI1273">
        <v>10</v>
      </c>
      <c r="AK1273">
        <f t="shared" si="234"/>
        <v>37823</v>
      </c>
      <c r="AL1273">
        <f t="shared" si="235"/>
        <v>7</v>
      </c>
      <c r="AM1273" s="16">
        <f t="shared" si="236"/>
        <v>1.8503832936822627E-4</v>
      </c>
      <c r="AN1273">
        <f t="shared" si="237"/>
        <v>28682</v>
      </c>
      <c r="AO1273">
        <f t="shared" si="238"/>
        <v>27309</v>
      </c>
      <c r="AP1273">
        <f t="shared" si="230"/>
        <v>36103</v>
      </c>
      <c r="AQ1273">
        <f t="shared" si="239"/>
        <v>1373</v>
      </c>
      <c r="AS1273">
        <f t="shared" si="231"/>
        <v>7414</v>
      </c>
    </row>
    <row r="1274" spans="1:45">
      <c r="A1274" t="str">
        <f t="shared" si="232"/>
        <v>4117140282</v>
      </c>
      <c r="B1274" t="str">
        <f t="shared" si="233"/>
        <v>41171ES Spanish</v>
      </c>
      <c r="C1274" s="1">
        <v>41171</v>
      </c>
      <c r="D1274">
        <v>40282</v>
      </c>
      <c r="E1274" t="s">
        <v>304</v>
      </c>
      <c r="F1274" t="s">
        <v>33</v>
      </c>
      <c r="G1274" t="s">
        <v>45</v>
      </c>
      <c r="H1274" t="s">
        <v>282</v>
      </c>
      <c r="I1274">
        <v>21494</v>
      </c>
      <c r="J1274">
        <v>44</v>
      </c>
      <c r="K1274">
        <v>16275</v>
      </c>
      <c r="L1274">
        <v>503</v>
      </c>
      <c r="N1274">
        <v>498</v>
      </c>
      <c r="O1274">
        <v>1686</v>
      </c>
      <c r="P1274">
        <v>420</v>
      </c>
      <c r="Q1274">
        <v>44</v>
      </c>
      <c r="R1274">
        <v>214</v>
      </c>
      <c r="S1274">
        <v>3</v>
      </c>
      <c r="V1274">
        <v>5</v>
      </c>
      <c r="W1274">
        <v>1830</v>
      </c>
      <c r="Y1274">
        <v>190</v>
      </c>
      <c r="AC1274">
        <v>754</v>
      </c>
      <c r="AI1274">
        <v>6</v>
      </c>
      <c r="AK1274">
        <f t="shared" si="234"/>
        <v>21496</v>
      </c>
      <c r="AL1274">
        <f t="shared" si="235"/>
        <v>0</v>
      </c>
      <c r="AM1274" s="16">
        <f t="shared" si="236"/>
        <v>0</v>
      </c>
      <c r="AN1274">
        <f t="shared" si="237"/>
        <v>18717</v>
      </c>
      <c r="AO1274">
        <f t="shared" si="238"/>
        <v>18459</v>
      </c>
      <c r="AP1274">
        <f t="shared" si="230"/>
        <v>21494</v>
      </c>
      <c r="AQ1274">
        <f t="shared" si="239"/>
        <v>258</v>
      </c>
      <c r="AS1274">
        <f t="shared" si="231"/>
        <v>2779</v>
      </c>
    </row>
    <row r="1275" spans="1:45">
      <c r="A1275" t="str">
        <f t="shared" si="232"/>
        <v>4117140138</v>
      </c>
      <c r="B1275" t="str">
        <f t="shared" si="233"/>
        <v>41171ES Spanish</v>
      </c>
      <c r="C1275" s="1">
        <v>41171</v>
      </c>
      <c r="D1275">
        <v>40138</v>
      </c>
      <c r="E1275" t="s">
        <v>621</v>
      </c>
      <c r="F1275" t="s">
        <v>33</v>
      </c>
      <c r="G1275" t="s">
        <v>45</v>
      </c>
      <c r="H1275" t="s">
        <v>282</v>
      </c>
      <c r="I1275">
        <v>22248</v>
      </c>
      <c r="J1275">
        <v>30</v>
      </c>
      <c r="K1275">
        <v>12982</v>
      </c>
      <c r="L1275">
        <v>1663</v>
      </c>
      <c r="N1275">
        <v>1669</v>
      </c>
      <c r="O1275">
        <v>2576</v>
      </c>
      <c r="P1275">
        <v>574</v>
      </c>
      <c r="Q1275">
        <v>30</v>
      </c>
      <c r="R1275">
        <v>17</v>
      </c>
      <c r="S1275">
        <v>10</v>
      </c>
      <c r="V1275">
        <v>15</v>
      </c>
      <c r="W1275">
        <v>1058</v>
      </c>
      <c r="X1275">
        <v>1871</v>
      </c>
      <c r="Z1275">
        <v>2031</v>
      </c>
      <c r="AI1275">
        <v>5.7</v>
      </c>
      <c r="AK1275">
        <f t="shared" si="234"/>
        <v>22249</v>
      </c>
      <c r="AL1275">
        <f t="shared" si="235"/>
        <v>0</v>
      </c>
      <c r="AM1275" s="16">
        <f t="shared" si="236"/>
        <v>0</v>
      </c>
      <c r="AN1275">
        <f t="shared" si="237"/>
        <v>17274</v>
      </c>
      <c r="AO1275">
        <f t="shared" si="238"/>
        <v>17227</v>
      </c>
      <c r="AP1275">
        <f t="shared" si="230"/>
        <v>20377</v>
      </c>
      <c r="AQ1275">
        <f t="shared" si="239"/>
        <v>47</v>
      </c>
      <c r="AS1275">
        <f t="shared" si="231"/>
        <v>3104</v>
      </c>
    </row>
    <row r="1276" spans="1:45">
      <c r="A1276" t="str">
        <f t="shared" si="232"/>
        <v>4117140856</v>
      </c>
      <c r="B1276" t="str">
        <f t="shared" si="233"/>
        <v>41171ES Spanish</v>
      </c>
      <c r="C1276" s="1">
        <v>41171</v>
      </c>
      <c r="D1276">
        <v>40856</v>
      </c>
      <c r="E1276" t="s">
        <v>93</v>
      </c>
      <c r="F1276" t="s">
        <v>33</v>
      </c>
      <c r="G1276" t="s">
        <v>45</v>
      </c>
      <c r="H1276" t="s">
        <v>82</v>
      </c>
      <c r="I1276">
        <v>37798</v>
      </c>
      <c r="J1276">
        <v>46</v>
      </c>
      <c r="K1276">
        <v>23312</v>
      </c>
      <c r="L1276">
        <v>676</v>
      </c>
      <c r="N1276">
        <v>665</v>
      </c>
      <c r="O1276">
        <v>1339</v>
      </c>
      <c r="P1276">
        <v>551</v>
      </c>
      <c r="Q1276">
        <v>46</v>
      </c>
      <c r="R1276">
        <v>1491</v>
      </c>
      <c r="S1276">
        <v>4</v>
      </c>
      <c r="V1276">
        <v>10</v>
      </c>
      <c r="W1276">
        <v>1839</v>
      </c>
      <c r="X1276">
        <v>1774</v>
      </c>
      <c r="Y1276">
        <v>131</v>
      </c>
      <c r="Z1276">
        <v>3658</v>
      </c>
      <c r="AC1276">
        <v>3539</v>
      </c>
      <c r="AI1276">
        <v>10</v>
      </c>
      <c r="AK1276">
        <f t="shared" si="234"/>
        <v>37804</v>
      </c>
      <c r="AL1276">
        <f t="shared" si="235"/>
        <v>0</v>
      </c>
      <c r="AM1276" s="16">
        <f t="shared" si="236"/>
        <v>0</v>
      </c>
      <c r="AN1276">
        <f t="shared" si="237"/>
        <v>26853</v>
      </c>
      <c r="AO1276">
        <f t="shared" si="238"/>
        <v>25316</v>
      </c>
      <c r="AP1276">
        <f t="shared" si="230"/>
        <v>36024</v>
      </c>
      <c r="AQ1276">
        <f t="shared" si="239"/>
        <v>1537</v>
      </c>
      <c r="AS1276">
        <f t="shared" si="231"/>
        <v>9177</v>
      </c>
    </row>
    <row r="1277" spans="1:45">
      <c r="A1277" t="str">
        <f t="shared" si="232"/>
        <v>4117177165</v>
      </c>
      <c r="B1277" t="str">
        <f t="shared" si="233"/>
        <v>41171ES Spanish</v>
      </c>
      <c r="C1277" s="1">
        <v>41171</v>
      </c>
      <c r="D1277">
        <v>77165</v>
      </c>
      <c r="E1277" t="s">
        <v>92</v>
      </c>
      <c r="F1277" t="s">
        <v>33</v>
      </c>
      <c r="G1277" t="s">
        <v>45</v>
      </c>
      <c r="H1277" t="s">
        <v>82</v>
      </c>
      <c r="I1277">
        <v>37651</v>
      </c>
      <c r="J1277">
        <v>47</v>
      </c>
      <c r="K1277">
        <v>23113</v>
      </c>
      <c r="L1277">
        <v>988</v>
      </c>
      <c r="N1277">
        <v>981</v>
      </c>
      <c r="O1277">
        <v>1181</v>
      </c>
      <c r="P1277">
        <v>538</v>
      </c>
      <c r="Q1277">
        <v>47</v>
      </c>
      <c r="R1277">
        <v>1353</v>
      </c>
      <c r="S1277">
        <v>3</v>
      </c>
      <c r="V1277">
        <v>10</v>
      </c>
      <c r="W1277">
        <v>1682</v>
      </c>
      <c r="X1277">
        <v>1844</v>
      </c>
      <c r="Y1277">
        <v>10</v>
      </c>
      <c r="Z1277">
        <v>3759</v>
      </c>
      <c r="AC1277">
        <v>3666</v>
      </c>
      <c r="AI1277">
        <v>9.9</v>
      </c>
      <c r="AK1277">
        <f t="shared" si="234"/>
        <v>37646</v>
      </c>
      <c r="AL1277">
        <f t="shared" si="235"/>
        <v>5</v>
      </c>
      <c r="AM1277" s="16">
        <f t="shared" si="236"/>
        <v>1.3279859764680886E-4</v>
      </c>
      <c r="AN1277">
        <f t="shared" si="237"/>
        <v>26675</v>
      </c>
      <c r="AO1277">
        <f t="shared" si="238"/>
        <v>25275</v>
      </c>
      <c r="AP1277">
        <f t="shared" si="230"/>
        <v>35807</v>
      </c>
      <c r="AQ1277">
        <f t="shared" si="239"/>
        <v>1400</v>
      </c>
      <c r="AS1277">
        <f t="shared" si="231"/>
        <v>9127</v>
      </c>
    </row>
    <row r="1278" spans="1:45">
      <c r="A1278" t="str">
        <f t="shared" si="232"/>
        <v>4117140031</v>
      </c>
      <c r="B1278" t="str">
        <f t="shared" si="233"/>
        <v>41171ES Spanish</v>
      </c>
      <c r="C1278" s="1">
        <v>41171</v>
      </c>
      <c r="D1278">
        <v>40031</v>
      </c>
      <c r="E1278" t="s">
        <v>91</v>
      </c>
      <c r="F1278" t="s">
        <v>33</v>
      </c>
      <c r="G1278" t="s">
        <v>45</v>
      </c>
      <c r="H1278" t="s">
        <v>82</v>
      </c>
      <c r="I1278">
        <v>36281</v>
      </c>
      <c r="J1278">
        <v>44</v>
      </c>
      <c r="K1278">
        <v>22386</v>
      </c>
      <c r="L1278">
        <v>127</v>
      </c>
      <c r="N1278">
        <v>128</v>
      </c>
      <c r="O1278">
        <v>1993</v>
      </c>
      <c r="P1278">
        <v>557</v>
      </c>
      <c r="Q1278">
        <v>44</v>
      </c>
      <c r="R1278">
        <v>32</v>
      </c>
      <c r="S1278">
        <v>4</v>
      </c>
      <c r="V1278">
        <v>11</v>
      </c>
      <c r="W1278">
        <v>1987</v>
      </c>
      <c r="X1278">
        <v>1912</v>
      </c>
      <c r="Y1278">
        <v>550</v>
      </c>
      <c r="Z1278">
        <v>3642</v>
      </c>
      <c r="AC1278">
        <v>3605</v>
      </c>
      <c r="AI1278">
        <v>9.5</v>
      </c>
      <c r="AK1278">
        <f t="shared" si="234"/>
        <v>36290</v>
      </c>
      <c r="AL1278">
        <f t="shared" si="235"/>
        <v>0</v>
      </c>
      <c r="AM1278" s="16">
        <f t="shared" si="236"/>
        <v>0</v>
      </c>
      <c r="AN1278">
        <f t="shared" si="237"/>
        <v>24583</v>
      </c>
      <c r="AO1278">
        <f t="shared" si="238"/>
        <v>24507</v>
      </c>
      <c r="AP1278">
        <f t="shared" si="230"/>
        <v>34369</v>
      </c>
      <c r="AQ1278">
        <f t="shared" si="239"/>
        <v>76</v>
      </c>
      <c r="AS1278">
        <f t="shared" si="231"/>
        <v>9795</v>
      </c>
    </row>
    <row r="1279" spans="1:45">
      <c r="A1279" t="str">
        <f t="shared" si="232"/>
        <v>4117130425</v>
      </c>
      <c r="B1279" t="str">
        <f t="shared" si="233"/>
        <v>41171ES English</v>
      </c>
      <c r="C1279" s="1">
        <v>41171</v>
      </c>
      <c r="D1279">
        <v>30425</v>
      </c>
      <c r="E1279" t="s">
        <v>305</v>
      </c>
      <c r="F1279" t="s">
        <v>67</v>
      </c>
      <c r="G1279" t="s">
        <v>34</v>
      </c>
      <c r="H1279" t="s">
        <v>306</v>
      </c>
      <c r="I1279">
        <v>30639</v>
      </c>
      <c r="J1279">
        <v>26</v>
      </c>
      <c r="K1279">
        <v>22635</v>
      </c>
      <c r="L1279">
        <v>490</v>
      </c>
      <c r="N1279">
        <v>509</v>
      </c>
      <c r="O1279">
        <v>787</v>
      </c>
      <c r="P1279">
        <v>907</v>
      </c>
      <c r="Q1279">
        <v>27</v>
      </c>
      <c r="R1279">
        <v>22</v>
      </c>
      <c r="S1279">
        <v>2</v>
      </c>
      <c r="V1279">
        <v>448</v>
      </c>
      <c r="W1279">
        <v>1797</v>
      </c>
      <c r="X1279">
        <v>3582</v>
      </c>
      <c r="Z1279">
        <v>769</v>
      </c>
      <c r="AI1279">
        <v>7.5</v>
      </c>
      <c r="AK1279">
        <f t="shared" si="234"/>
        <v>30576</v>
      </c>
      <c r="AL1279">
        <f t="shared" si="235"/>
        <v>63</v>
      </c>
      <c r="AM1279" s="16">
        <f t="shared" si="236"/>
        <v>2.0562028786840301E-3</v>
      </c>
      <c r="AN1279">
        <f t="shared" si="237"/>
        <v>23980</v>
      </c>
      <c r="AO1279">
        <f t="shared" si="238"/>
        <v>23931</v>
      </c>
      <c r="AP1279">
        <f t="shared" si="230"/>
        <v>27057</v>
      </c>
      <c r="AQ1279">
        <f t="shared" si="239"/>
        <v>49</v>
      </c>
      <c r="AS1279">
        <f t="shared" si="231"/>
        <v>3014</v>
      </c>
    </row>
    <row r="1280" spans="1:45">
      <c r="A1280" t="str">
        <f t="shared" si="232"/>
        <v>4117130586</v>
      </c>
      <c r="B1280" t="str">
        <f t="shared" si="233"/>
        <v>41171ES English</v>
      </c>
      <c r="C1280" s="1">
        <v>41171</v>
      </c>
      <c r="D1280">
        <v>30586</v>
      </c>
      <c r="E1280" t="s">
        <v>307</v>
      </c>
      <c r="F1280" t="s">
        <v>67</v>
      </c>
      <c r="G1280" t="s">
        <v>34</v>
      </c>
      <c r="H1280" t="s">
        <v>306</v>
      </c>
      <c r="I1280">
        <v>30589</v>
      </c>
      <c r="J1280">
        <v>39</v>
      </c>
      <c r="K1280">
        <v>16052</v>
      </c>
      <c r="L1280">
        <v>456</v>
      </c>
      <c r="N1280">
        <v>578</v>
      </c>
      <c r="O1280">
        <v>2637</v>
      </c>
      <c r="P1280">
        <v>491</v>
      </c>
      <c r="Q1280">
        <v>82</v>
      </c>
      <c r="R1280">
        <v>24</v>
      </c>
      <c r="S1280">
        <v>5</v>
      </c>
      <c r="V1280">
        <v>255</v>
      </c>
      <c r="W1280">
        <v>1766</v>
      </c>
      <c r="X1280">
        <v>3588</v>
      </c>
      <c r="Y1280">
        <v>811</v>
      </c>
      <c r="AA1280">
        <v>3597</v>
      </c>
      <c r="AI1280">
        <v>7.5</v>
      </c>
      <c r="AK1280">
        <f t="shared" si="234"/>
        <v>29390</v>
      </c>
      <c r="AL1280">
        <f t="shared" si="235"/>
        <v>1199</v>
      </c>
      <c r="AM1280" s="16">
        <f t="shared" si="236"/>
        <v>3.9197096995652034E-2</v>
      </c>
      <c r="AN1280">
        <f t="shared" si="237"/>
        <v>19373</v>
      </c>
      <c r="AO1280">
        <f t="shared" si="238"/>
        <v>19267</v>
      </c>
      <c r="AP1280">
        <f t="shared" si="230"/>
        <v>27001</v>
      </c>
      <c r="AQ1280">
        <f t="shared" si="239"/>
        <v>106</v>
      </c>
      <c r="AS1280">
        <f t="shared" si="231"/>
        <v>6429</v>
      </c>
    </row>
    <row r="1281" spans="1:45">
      <c r="A1281" t="str">
        <f t="shared" si="232"/>
        <v>4117130398</v>
      </c>
      <c r="B1281" t="str">
        <f t="shared" si="233"/>
        <v>41171ES English</v>
      </c>
      <c r="C1281" s="1">
        <v>41171</v>
      </c>
      <c r="D1281">
        <v>30398</v>
      </c>
      <c r="E1281" t="s">
        <v>308</v>
      </c>
      <c r="F1281" t="s">
        <v>67</v>
      </c>
      <c r="G1281" t="s">
        <v>34</v>
      </c>
      <c r="H1281" t="s">
        <v>309</v>
      </c>
      <c r="I1281">
        <v>21738</v>
      </c>
      <c r="J1281">
        <v>33</v>
      </c>
      <c r="K1281">
        <v>17272</v>
      </c>
      <c r="L1281">
        <v>321</v>
      </c>
      <c r="N1281">
        <v>336</v>
      </c>
      <c r="O1281">
        <v>2257</v>
      </c>
      <c r="P1281">
        <v>602</v>
      </c>
      <c r="Q1281">
        <v>33</v>
      </c>
      <c r="R1281">
        <v>191</v>
      </c>
      <c r="S1281">
        <v>8</v>
      </c>
      <c r="V1281">
        <v>2</v>
      </c>
      <c r="W1281">
        <v>1647</v>
      </c>
      <c r="AI1281">
        <v>6</v>
      </c>
      <c r="AK1281">
        <f t="shared" si="234"/>
        <v>21738</v>
      </c>
      <c r="AL1281">
        <f t="shared" si="235"/>
        <v>0</v>
      </c>
      <c r="AM1281" s="16">
        <f t="shared" si="236"/>
        <v>0</v>
      </c>
      <c r="AN1281">
        <f t="shared" si="237"/>
        <v>20089</v>
      </c>
      <c r="AO1281">
        <f t="shared" si="238"/>
        <v>19865</v>
      </c>
      <c r="AP1281">
        <f t="shared" si="230"/>
        <v>21738</v>
      </c>
      <c r="AQ1281">
        <f t="shared" si="239"/>
        <v>224</v>
      </c>
      <c r="AS1281">
        <f t="shared" si="231"/>
        <v>1649</v>
      </c>
    </row>
    <row r="1282" spans="1:45">
      <c r="A1282" t="str">
        <f t="shared" si="232"/>
        <v>4117130255</v>
      </c>
      <c r="B1282" t="str">
        <f t="shared" si="233"/>
        <v>41171ES English</v>
      </c>
      <c r="C1282" s="1">
        <v>41171</v>
      </c>
      <c r="D1282">
        <v>30255</v>
      </c>
      <c r="E1282" t="s">
        <v>311</v>
      </c>
      <c r="F1282" t="s">
        <v>67</v>
      </c>
      <c r="G1282" t="s">
        <v>34</v>
      </c>
      <c r="H1282" t="s">
        <v>309</v>
      </c>
      <c r="I1282">
        <v>21675</v>
      </c>
      <c r="J1282">
        <v>26</v>
      </c>
      <c r="K1282">
        <v>12858</v>
      </c>
      <c r="L1282">
        <v>138</v>
      </c>
      <c r="N1282">
        <v>134</v>
      </c>
      <c r="O1282">
        <v>779</v>
      </c>
      <c r="P1282">
        <v>530</v>
      </c>
      <c r="Q1282">
        <v>26</v>
      </c>
      <c r="R1282">
        <v>14</v>
      </c>
      <c r="S1282">
        <v>3</v>
      </c>
      <c r="V1282">
        <v>11</v>
      </c>
      <c r="W1282">
        <v>1796</v>
      </c>
      <c r="Y1282">
        <v>693</v>
      </c>
      <c r="Z1282">
        <v>1794</v>
      </c>
      <c r="AA1282">
        <v>3561</v>
      </c>
      <c r="AI1282">
        <v>6</v>
      </c>
      <c r="AK1282">
        <f t="shared" si="234"/>
        <v>21666</v>
      </c>
      <c r="AL1282">
        <f t="shared" si="235"/>
        <v>9</v>
      </c>
      <c r="AM1282" s="16">
        <f t="shared" si="236"/>
        <v>4.152249134948097E-4</v>
      </c>
      <c r="AN1282">
        <f t="shared" si="237"/>
        <v>13811</v>
      </c>
      <c r="AO1282">
        <f t="shared" si="238"/>
        <v>13771</v>
      </c>
      <c r="AP1282">
        <f t="shared" si="230"/>
        <v>21675</v>
      </c>
      <c r="AQ1282">
        <f t="shared" si="239"/>
        <v>40</v>
      </c>
      <c r="AS1282">
        <f t="shared" si="231"/>
        <v>7855</v>
      </c>
    </row>
    <row r="1283" spans="1:45">
      <c r="A1283" t="str">
        <f t="shared" si="232"/>
        <v>4117130424</v>
      </c>
      <c r="B1283" t="str">
        <f t="shared" si="233"/>
        <v>41171ES English</v>
      </c>
      <c r="C1283" s="1">
        <v>41171</v>
      </c>
      <c r="D1283">
        <v>30424</v>
      </c>
      <c r="E1283" t="s">
        <v>310</v>
      </c>
      <c r="F1283" t="s">
        <v>67</v>
      </c>
      <c r="G1283" t="s">
        <v>34</v>
      </c>
      <c r="H1283" t="s">
        <v>309</v>
      </c>
      <c r="I1283">
        <v>30598</v>
      </c>
      <c r="J1283">
        <v>22</v>
      </c>
      <c r="K1283">
        <v>21441</v>
      </c>
      <c r="L1283">
        <v>1073</v>
      </c>
      <c r="N1283">
        <v>1307</v>
      </c>
      <c r="O1283">
        <v>2989</v>
      </c>
      <c r="P1283">
        <v>1159</v>
      </c>
      <c r="Q1283">
        <v>22</v>
      </c>
      <c r="R1283">
        <v>366</v>
      </c>
      <c r="S1283">
        <v>9</v>
      </c>
      <c r="V1283">
        <v>90</v>
      </c>
      <c r="W1283">
        <v>1632</v>
      </c>
      <c r="X1283">
        <v>1809</v>
      </c>
      <c r="Y1283">
        <v>833</v>
      </c>
      <c r="AI1283">
        <v>8</v>
      </c>
      <c r="AK1283">
        <f t="shared" si="234"/>
        <v>30489</v>
      </c>
      <c r="AL1283">
        <f t="shared" si="235"/>
        <v>109</v>
      </c>
      <c r="AM1283" s="16">
        <f t="shared" si="236"/>
        <v>3.5623243349238512E-3</v>
      </c>
      <c r="AN1283">
        <f t="shared" si="237"/>
        <v>26125</v>
      </c>
      <c r="AO1283">
        <f t="shared" si="238"/>
        <v>25737</v>
      </c>
      <c r="AP1283">
        <f t="shared" si="230"/>
        <v>28789</v>
      </c>
      <c r="AQ1283">
        <f t="shared" si="239"/>
        <v>388</v>
      </c>
      <c r="AS1283">
        <f t="shared" si="231"/>
        <v>2555</v>
      </c>
    </row>
    <row r="1284" spans="1:45">
      <c r="A1284" t="str">
        <f t="shared" si="232"/>
        <v>4117130421</v>
      </c>
      <c r="B1284" t="str">
        <f t="shared" si="233"/>
        <v>41171ES English</v>
      </c>
      <c r="C1284" s="1">
        <v>41171</v>
      </c>
      <c r="D1284">
        <v>30421</v>
      </c>
      <c r="E1284" t="s">
        <v>313</v>
      </c>
      <c r="F1284" t="s">
        <v>67</v>
      </c>
      <c r="G1284" t="s">
        <v>34</v>
      </c>
      <c r="H1284" t="s">
        <v>309</v>
      </c>
      <c r="I1284">
        <v>37797</v>
      </c>
      <c r="J1284">
        <v>57</v>
      </c>
      <c r="K1284">
        <v>26969</v>
      </c>
      <c r="L1284">
        <v>717</v>
      </c>
      <c r="N1284">
        <v>775</v>
      </c>
      <c r="O1284">
        <v>1308</v>
      </c>
      <c r="P1284">
        <v>509</v>
      </c>
      <c r="Q1284">
        <v>57</v>
      </c>
      <c r="R1284">
        <v>1281</v>
      </c>
      <c r="S1284">
        <v>3</v>
      </c>
      <c r="V1284">
        <v>294</v>
      </c>
      <c r="W1284">
        <v>1800</v>
      </c>
      <c r="X1284">
        <v>1723</v>
      </c>
      <c r="AA1284">
        <v>3590</v>
      </c>
      <c r="AI1284">
        <v>10</v>
      </c>
      <c r="AK1284">
        <f t="shared" si="234"/>
        <v>37797</v>
      </c>
      <c r="AL1284">
        <f t="shared" si="235"/>
        <v>0</v>
      </c>
      <c r="AM1284" s="16">
        <f t="shared" si="236"/>
        <v>0</v>
      </c>
      <c r="AN1284">
        <f t="shared" si="237"/>
        <v>30390</v>
      </c>
      <c r="AO1284">
        <f t="shared" si="238"/>
        <v>29052</v>
      </c>
      <c r="AP1284">
        <f t="shared" ref="AP1284:AP1347" si="240">IF(I1284&gt;0,I1284-X1284,AK1284-X1284)</f>
        <v>36074</v>
      </c>
      <c r="AQ1284">
        <f t="shared" si="239"/>
        <v>1338</v>
      </c>
      <c r="AS1284">
        <f t="shared" ref="AS1284:AS1347" si="241">SUM(V1284:AH1284)-X1284</f>
        <v>5684</v>
      </c>
    </row>
    <row r="1285" spans="1:45">
      <c r="A1285" t="str">
        <f t="shared" si="232"/>
        <v>4117130249</v>
      </c>
      <c r="B1285" t="str">
        <f t="shared" si="233"/>
        <v>41171ES English</v>
      </c>
      <c r="C1285" s="1">
        <v>41171</v>
      </c>
      <c r="D1285">
        <v>30249</v>
      </c>
      <c r="E1285" t="s">
        <v>317</v>
      </c>
      <c r="F1285" t="s">
        <v>67</v>
      </c>
      <c r="G1285" t="s">
        <v>34</v>
      </c>
      <c r="H1285" t="s">
        <v>315</v>
      </c>
      <c r="I1285">
        <v>30725</v>
      </c>
      <c r="J1285">
        <v>29</v>
      </c>
      <c r="K1285">
        <v>19961</v>
      </c>
      <c r="L1285">
        <v>253</v>
      </c>
      <c r="N1285">
        <v>447</v>
      </c>
      <c r="O1285">
        <v>3106</v>
      </c>
      <c r="P1285">
        <v>804</v>
      </c>
      <c r="Q1285">
        <v>29</v>
      </c>
      <c r="R1285">
        <v>22</v>
      </c>
      <c r="S1285">
        <v>2</v>
      </c>
      <c r="V1285">
        <v>302</v>
      </c>
      <c r="W1285">
        <v>1791</v>
      </c>
      <c r="X1285">
        <v>1823</v>
      </c>
      <c r="AA1285">
        <v>3234</v>
      </c>
      <c r="AI1285">
        <v>8</v>
      </c>
      <c r="AK1285">
        <f t="shared" si="234"/>
        <v>30715</v>
      </c>
      <c r="AL1285">
        <f t="shared" si="235"/>
        <v>10</v>
      </c>
      <c r="AM1285" s="16">
        <f t="shared" si="236"/>
        <v>3.2546786004882016E-4</v>
      </c>
      <c r="AN1285">
        <f t="shared" si="237"/>
        <v>23565</v>
      </c>
      <c r="AO1285">
        <f t="shared" si="238"/>
        <v>23514</v>
      </c>
      <c r="AP1285">
        <f t="shared" si="240"/>
        <v>28902</v>
      </c>
      <c r="AQ1285">
        <f t="shared" si="239"/>
        <v>51</v>
      </c>
      <c r="AS1285">
        <f t="shared" si="241"/>
        <v>5327</v>
      </c>
    </row>
    <row r="1286" spans="1:45">
      <c r="A1286" t="str">
        <f t="shared" si="232"/>
        <v>4117130556</v>
      </c>
      <c r="B1286" t="str">
        <f t="shared" si="233"/>
        <v>41171ES English</v>
      </c>
      <c r="C1286" s="1">
        <v>41171</v>
      </c>
      <c r="D1286">
        <v>30556</v>
      </c>
      <c r="E1286" t="s">
        <v>314</v>
      </c>
      <c r="F1286" t="s">
        <v>67</v>
      </c>
      <c r="G1286" t="s">
        <v>34</v>
      </c>
      <c r="H1286" t="s">
        <v>315</v>
      </c>
      <c r="I1286">
        <v>30640</v>
      </c>
      <c r="J1286">
        <v>37</v>
      </c>
      <c r="K1286">
        <v>20088</v>
      </c>
      <c r="L1286">
        <v>84</v>
      </c>
      <c r="N1286">
        <v>124</v>
      </c>
      <c r="O1286">
        <v>962</v>
      </c>
      <c r="P1286">
        <v>571</v>
      </c>
      <c r="Q1286">
        <v>40</v>
      </c>
      <c r="R1286">
        <v>23</v>
      </c>
      <c r="S1286">
        <v>1</v>
      </c>
      <c r="V1286">
        <v>7</v>
      </c>
      <c r="W1286">
        <v>1815</v>
      </c>
      <c r="X1286">
        <v>1826</v>
      </c>
      <c r="Y1286">
        <v>615</v>
      </c>
      <c r="Z1286">
        <v>1554</v>
      </c>
      <c r="AA1286">
        <v>3578</v>
      </c>
      <c r="AI1286">
        <v>8</v>
      </c>
      <c r="AK1286">
        <f t="shared" si="234"/>
        <v>30632</v>
      </c>
      <c r="AL1286">
        <f t="shared" si="235"/>
        <v>8</v>
      </c>
      <c r="AM1286" s="16">
        <f t="shared" si="236"/>
        <v>2.6109660574412532E-4</v>
      </c>
      <c r="AN1286">
        <f t="shared" si="237"/>
        <v>21237</v>
      </c>
      <c r="AO1286">
        <f t="shared" si="238"/>
        <v>21174</v>
      </c>
      <c r="AP1286">
        <f t="shared" si="240"/>
        <v>28814</v>
      </c>
      <c r="AQ1286">
        <f t="shared" si="239"/>
        <v>63</v>
      </c>
      <c r="AS1286">
        <f t="shared" si="241"/>
        <v>7569</v>
      </c>
    </row>
    <row r="1287" spans="1:45">
      <c r="A1287" t="str">
        <f t="shared" si="232"/>
        <v>4117130603</v>
      </c>
      <c r="B1287" t="str">
        <f t="shared" si="233"/>
        <v>41171ES English</v>
      </c>
      <c r="C1287" s="1">
        <v>41171</v>
      </c>
      <c r="D1287">
        <v>30603</v>
      </c>
      <c r="E1287" t="s">
        <v>606</v>
      </c>
      <c r="F1287" t="s">
        <v>67</v>
      </c>
      <c r="G1287" t="s">
        <v>34</v>
      </c>
      <c r="H1287" t="s">
        <v>315</v>
      </c>
      <c r="I1287">
        <v>36724</v>
      </c>
      <c r="J1287">
        <v>51</v>
      </c>
      <c r="K1287">
        <v>27609</v>
      </c>
      <c r="L1287">
        <v>1415</v>
      </c>
      <c r="N1287">
        <v>1418</v>
      </c>
      <c r="O1287">
        <v>3670</v>
      </c>
      <c r="P1287">
        <v>641</v>
      </c>
      <c r="Q1287">
        <v>51</v>
      </c>
      <c r="R1287">
        <v>191</v>
      </c>
      <c r="S1287">
        <v>10</v>
      </c>
      <c r="V1287">
        <v>7</v>
      </c>
      <c r="W1287">
        <v>1802</v>
      </c>
      <c r="X1287">
        <v>1788</v>
      </c>
      <c r="Y1287">
        <v>194</v>
      </c>
      <c r="AI1287">
        <v>9.6999999999999993</v>
      </c>
      <c r="AK1287">
        <f t="shared" si="234"/>
        <v>36730</v>
      </c>
      <c r="AL1287">
        <f t="shared" si="235"/>
        <v>0</v>
      </c>
      <c r="AM1287" s="16">
        <f t="shared" si="236"/>
        <v>0</v>
      </c>
      <c r="AN1287">
        <f t="shared" si="237"/>
        <v>32939</v>
      </c>
      <c r="AO1287">
        <f t="shared" si="238"/>
        <v>32697</v>
      </c>
      <c r="AP1287">
        <f t="shared" si="240"/>
        <v>34936</v>
      </c>
      <c r="AQ1287">
        <f t="shared" si="239"/>
        <v>242</v>
      </c>
      <c r="AS1287">
        <f t="shared" si="241"/>
        <v>2003</v>
      </c>
    </row>
    <row r="1288" spans="1:45">
      <c r="A1288" t="str">
        <f t="shared" si="232"/>
        <v>4117130579</v>
      </c>
      <c r="B1288" t="str">
        <f t="shared" si="233"/>
        <v>41171ES English</v>
      </c>
      <c r="C1288" s="1">
        <v>41171</v>
      </c>
      <c r="D1288">
        <v>30579</v>
      </c>
      <c r="E1288" t="s">
        <v>316</v>
      </c>
      <c r="F1288" t="s">
        <v>67</v>
      </c>
      <c r="G1288" t="s">
        <v>34</v>
      </c>
      <c r="H1288" t="s">
        <v>315</v>
      </c>
      <c r="I1288">
        <v>31082</v>
      </c>
      <c r="J1288">
        <v>72</v>
      </c>
      <c r="K1288">
        <v>23805</v>
      </c>
      <c r="L1288">
        <v>443</v>
      </c>
      <c r="N1288">
        <v>619</v>
      </c>
      <c r="O1288">
        <v>2885</v>
      </c>
      <c r="P1288">
        <v>377</v>
      </c>
      <c r="Q1288">
        <v>73</v>
      </c>
      <c r="R1288">
        <v>338</v>
      </c>
      <c r="S1288">
        <v>6</v>
      </c>
      <c r="V1288">
        <v>22</v>
      </c>
      <c r="W1288">
        <v>1583</v>
      </c>
      <c r="X1288">
        <v>1759</v>
      </c>
      <c r="AI1288">
        <v>8.1</v>
      </c>
      <c r="AK1288">
        <f t="shared" si="234"/>
        <v>31084</v>
      </c>
      <c r="AL1288">
        <f t="shared" si="235"/>
        <v>0</v>
      </c>
      <c r="AM1288" s="16">
        <f t="shared" si="236"/>
        <v>0</v>
      </c>
      <c r="AN1288">
        <f t="shared" si="237"/>
        <v>27720</v>
      </c>
      <c r="AO1288">
        <f t="shared" si="238"/>
        <v>27309</v>
      </c>
      <c r="AP1288">
        <f t="shared" si="240"/>
        <v>29323</v>
      </c>
      <c r="AQ1288">
        <f t="shared" si="239"/>
        <v>411</v>
      </c>
      <c r="AS1288">
        <f t="shared" si="241"/>
        <v>1605</v>
      </c>
    </row>
    <row r="1289" spans="1:45">
      <c r="A1289" t="str">
        <f t="shared" si="232"/>
        <v>4117130476</v>
      </c>
      <c r="B1289" t="str">
        <f t="shared" si="233"/>
        <v>41171ES English</v>
      </c>
      <c r="C1289" s="1">
        <v>41171</v>
      </c>
      <c r="D1289">
        <v>30476</v>
      </c>
      <c r="E1289" t="s">
        <v>318</v>
      </c>
      <c r="F1289" t="s">
        <v>67</v>
      </c>
      <c r="G1289" t="s">
        <v>34</v>
      </c>
      <c r="H1289" t="s">
        <v>319</v>
      </c>
      <c r="I1289">
        <v>37794</v>
      </c>
      <c r="J1289">
        <v>39</v>
      </c>
      <c r="K1289">
        <v>25334</v>
      </c>
      <c r="L1289">
        <v>74</v>
      </c>
      <c r="N1289">
        <v>73</v>
      </c>
      <c r="O1289">
        <v>5384</v>
      </c>
      <c r="P1289">
        <v>790</v>
      </c>
      <c r="Q1289">
        <v>39</v>
      </c>
      <c r="R1289">
        <v>1261</v>
      </c>
      <c r="S1289">
        <v>11</v>
      </c>
      <c r="V1289">
        <v>9</v>
      </c>
      <c r="W1289">
        <v>1562</v>
      </c>
      <c r="X1289">
        <v>1793</v>
      </c>
      <c r="Y1289">
        <v>396</v>
      </c>
      <c r="AA1289">
        <v>1941</v>
      </c>
      <c r="AI1289">
        <v>10</v>
      </c>
      <c r="AK1289">
        <f t="shared" si="234"/>
        <v>37792</v>
      </c>
      <c r="AL1289">
        <f t="shared" si="235"/>
        <v>2</v>
      </c>
      <c r="AM1289" s="16">
        <f t="shared" si="236"/>
        <v>5.2918452664444093E-5</v>
      </c>
      <c r="AN1289">
        <f t="shared" si="237"/>
        <v>32091</v>
      </c>
      <c r="AO1289">
        <f t="shared" si="238"/>
        <v>30791</v>
      </c>
      <c r="AP1289">
        <f t="shared" si="240"/>
        <v>36001</v>
      </c>
      <c r="AQ1289">
        <f t="shared" si="239"/>
        <v>1300</v>
      </c>
      <c r="AS1289">
        <f t="shared" si="241"/>
        <v>3908</v>
      </c>
    </row>
    <row r="1290" spans="1:45">
      <c r="A1290" t="str">
        <f t="shared" si="232"/>
        <v>4117130479</v>
      </c>
      <c r="B1290" t="str">
        <f t="shared" si="233"/>
        <v>41171ES English</v>
      </c>
      <c r="C1290" s="1">
        <v>41171</v>
      </c>
      <c r="D1290">
        <v>30479</v>
      </c>
      <c r="E1290" t="s">
        <v>322</v>
      </c>
      <c r="F1290" t="s">
        <v>67</v>
      </c>
      <c r="G1290" t="s">
        <v>34</v>
      </c>
      <c r="H1290" t="s">
        <v>321</v>
      </c>
      <c r="I1290">
        <v>37789</v>
      </c>
      <c r="J1290">
        <v>73</v>
      </c>
      <c r="K1290">
        <v>28476</v>
      </c>
      <c r="L1290">
        <v>999</v>
      </c>
      <c r="N1290">
        <v>1126</v>
      </c>
      <c r="O1290">
        <v>2167</v>
      </c>
      <c r="P1290">
        <v>433</v>
      </c>
      <c r="Q1290">
        <v>74</v>
      </c>
      <c r="R1290">
        <v>1591</v>
      </c>
      <c r="S1290">
        <v>3</v>
      </c>
      <c r="V1290">
        <v>14</v>
      </c>
      <c r="W1290">
        <v>1856</v>
      </c>
      <c r="X1290">
        <v>1786</v>
      </c>
      <c r="Y1290">
        <v>674</v>
      </c>
      <c r="AI1290">
        <v>10</v>
      </c>
      <c r="AK1290">
        <f t="shared" si="234"/>
        <v>37764</v>
      </c>
      <c r="AL1290">
        <f t="shared" si="235"/>
        <v>25</v>
      </c>
      <c r="AM1290" s="16">
        <f t="shared" si="236"/>
        <v>6.6156818121675619E-4</v>
      </c>
      <c r="AN1290">
        <f t="shared" si="237"/>
        <v>33434</v>
      </c>
      <c r="AO1290">
        <f t="shared" si="238"/>
        <v>31769</v>
      </c>
      <c r="AP1290">
        <f t="shared" si="240"/>
        <v>36003</v>
      </c>
      <c r="AQ1290">
        <f t="shared" si="239"/>
        <v>1665</v>
      </c>
      <c r="AS1290">
        <f t="shared" si="241"/>
        <v>2544</v>
      </c>
    </row>
    <row r="1291" spans="1:45">
      <c r="A1291" t="str">
        <f t="shared" si="232"/>
        <v>4117130578</v>
      </c>
      <c r="B1291" t="str">
        <f t="shared" si="233"/>
        <v>41171ES English</v>
      </c>
      <c r="C1291" s="1">
        <v>41171</v>
      </c>
      <c r="D1291">
        <v>30578</v>
      </c>
      <c r="E1291" t="s">
        <v>323</v>
      </c>
      <c r="F1291" t="s">
        <v>67</v>
      </c>
      <c r="G1291" t="s">
        <v>34</v>
      </c>
      <c r="H1291" t="s">
        <v>321</v>
      </c>
      <c r="I1291">
        <v>35752</v>
      </c>
      <c r="J1291">
        <v>71</v>
      </c>
      <c r="K1291">
        <v>23065</v>
      </c>
      <c r="L1291">
        <v>390</v>
      </c>
      <c r="N1291">
        <v>373</v>
      </c>
      <c r="O1291">
        <v>8470</v>
      </c>
      <c r="P1291">
        <v>450</v>
      </c>
      <c r="Q1291">
        <v>70</v>
      </c>
      <c r="R1291">
        <v>217</v>
      </c>
      <c r="S1291">
        <v>27</v>
      </c>
      <c r="V1291">
        <v>7</v>
      </c>
      <c r="W1291">
        <v>1317</v>
      </c>
      <c r="X1291">
        <v>1755</v>
      </c>
      <c r="Y1291">
        <v>483</v>
      </c>
      <c r="AI1291">
        <v>9.4</v>
      </c>
      <c r="AK1291">
        <f t="shared" si="234"/>
        <v>35757</v>
      </c>
      <c r="AL1291">
        <f t="shared" si="235"/>
        <v>0</v>
      </c>
      <c r="AM1291" s="16">
        <f t="shared" si="236"/>
        <v>0</v>
      </c>
      <c r="AN1291">
        <f t="shared" si="237"/>
        <v>32195</v>
      </c>
      <c r="AO1291">
        <f t="shared" si="238"/>
        <v>31908</v>
      </c>
      <c r="AP1291">
        <f t="shared" si="240"/>
        <v>33997</v>
      </c>
      <c r="AQ1291">
        <f t="shared" si="239"/>
        <v>287</v>
      </c>
      <c r="AS1291">
        <f t="shared" si="241"/>
        <v>1807</v>
      </c>
    </row>
    <row r="1292" spans="1:45">
      <c r="A1292" t="str">
        <f t="shared" si="232"/>
        <v>4117130430</v>
      </c>
      <c r="B1292" t="str">
        <f t="shared" si="233"/>
        <v>41171ES English</v>
      </c>
      <c r="C1292" s="1">
        <v>41171</v>
      </c>
      <c r="D1292">
        <v>30430</v>
      </c>
      <c r="E1292" t="s">
        <v>320</v>
      </c>
      <c r="F1292" t="s">
        <v>67</v>
      </c>
      <c r="G1292" t="s">
        <v>34</v>
      </c>
      <c r="H1292" t="s">
        <v>321</v>
      </c>
      <c r="I1292">
        <v>30613</v>
      </c>
      <c r="J1292">
        <v>34</v>
      </c>
      <c r="K1292">
        <v>17423</v>
      </c>
      <c r="L1292">
        <v>1144</v>
      </c>
      <c r="N1292">
        <v>1152</v>
      </c>
      <c r="O1292">
        <v>7164</v>
      </c>
      <c r="P1292">
        <v>757</v>
      </c>
      <c r="Q1292">
        <v>34</v>
      </c>
      <c r="R1292">
        <v>17</v>
      </c>
      <c r="S1292">
        <v>14</v>
      </c>
      <c r="V1292">
        <v>229</v>
      </c>
      <c r="W1292">
        <v>1719</v>
      </c>
      <c r="X1292">
        <v>1800</v>
      </c>
      <c r="Y1292">
        <v>1072</v>
      </c>
      <c r="AI1292">
        <v>8</v>
      </c>
      <c r="AK1292">
        <f t="shared" si="234"/>
        <v>30610</v>
      </c>
      <c r="AL1292">
        <f t="shared" si="235"/>
        <v>3</v>
      </c>
      <c r="AM1292" s="16">
        <f t="shared" si="236"/>
        <v>9.7997582726292747E-5</v>
      </c>
      <c r="AN1292">
        <f t="shared" si="237"/>
        <v>25790</v>
      </c>
      <c r="AO1292">
        <f t="shared" si="238"/>
        <v>25739</v>
      </c>
      <c r="AP1292">
        <f t="shared" si="240"/>
        <v>28813</v>
      </c>
      <c r="AQ1292">
        <f t="shared" si="239"/>
        <v>51</v>
      </c>
      <c r="AS1292">
        <f t="shared" si="241"/>
        <v>3020</v>
      </c>
    </row>
    <row r="1293" spans="1:45">
      <c r="A1293" t="str">
        <f t="shared" si="232"/>
        <v>4117130437</v>
      </c>
      <c r="B1293" t="str">
        <f t="shared" si="233"/>
        <v>41171ES English</v>
      </c>
      <c r="C1293" s="1">
        <v>41171</v>
      </c>
      <c r="D1293">
        <v>30437</v>
      </c>
      <c r="E1293" t="s">
        <v>324</v>
      </c>
      <c r="F1293" t="s">
        <v>67</v>
      </c>
      <c r="G1293" t="s">
        <v>34</v>
      </c>
      <c r="H1293" t="s">
        <v>321</v>
      </c>
      <c r="I1293">
        <v>30202</v>
      </c>
      <c r="J1293">
        <v>42</v>
      </c>
      <c r="K1293">
        <v>18354</v>
      </c>
      <c r="L1293">
        <v>2023</v>
      </c>
      <c r="N1293">
        <v>2033</v>
      </c>
      <c r="O1293">
        <v>3638</v>
      </c>
      <c r="P1293">
        <v>572</v>
      </c>
      <c r="Q1293">
        <v>42</v>
      </c>
      <c r="R1293">
        <v>60</v>
      </c>
      <c r="S1293">
        <v>12</v>
      </c>
      <c r="V1293">
        <v>46</v>
      </c>
      <c r="W1293">
        <v>1825</v>
      </c>
      <c r="X1293">
        <v>1802</v>
      </c>
      <c r="Y1293">
        <v>2393</v>
      </c>
      <c r="AI1293">
        <v>7.9</v>
      </c>
      <c r="AK1293">
        <f t="shared" si="234"/>
        <v>30193</v>
      </c>
      <c r="AL1293">
        <f t="shared" si="235"/>
        <v>9</v>
      </c>
      <c r="AM1293" s="16">
        <f t="shared" si="236"/>
        <v>2.9799351036355207E-4</v>
      </c>
      <c r="AN1293">
        <f t="shared" si="237"/>
        <v>24127</v>
      </c>
      <c r="AO1293">
        <f t="shared" si="238"/>
        <v>24025</v>
      </c>
      <c r="AP1293">
        <f t="shared" si="240"/>
        <v>28400</v>
      </c>
      <c r="AQ1293">
        <f t="shared" si="239"/>
        <v>102</v>
      </c>
      <c r="AS1293">
        <f t="shared" si="241"/>
        <v>4264</v>
      </c>
    </row>
    <row r="1294" spans="1:45">
      <c r="A1294" t="str">
        <f t="shared" si="232"/>
        <v>4117130570</v>
      </c>
      <c r="B1294" t="str">
        <f t="shared" si="233"/>
        <v>41171ES English</v>
      </c>
      <c r="C1294" s="1">
        <v>41171</v>
      </c>
      <c r="D1294">
        <v>30570</v>
      </c>
      <c r="E1294" t="s">
        <v>325</v>
      </c>
      <c r="F1294" t="s">
        <v>67</v>
      </c>
      <c r="G1294" t="s">
        <v>34</v>
      </c>
      <c r="H1294" t="s">
        <v>326</v>
      </c>
      <c r="I1294">
        <v>33323</v>
      </c>
      <c r="J1294">
        <v>66</v>
      </c>
      <c r="K1294">
        <v>24955</v>
      </c>
      <c r="L1294">
        <v>962</v>
      </c>
      <c r="N1294">
        <v>1021</v>
      </c>
      <c r="O1294">
        <v>3104</v>
      </c>
      <c r="P1294">
        <v>440</v>
      </c>
      <c r="Q1294">
        <v>66</v>
      </c>
      <c r="R1294">
        <v>36</v>
      </c>
      <c r="S1294">
        <v>12</v>
      </c>
      <c r="V1294">
        <v>72</v>
      </c>
      <c r="W1294">
        <v>1822</v>
      </c>
      <c r="X1294">
        <v>1821</v>
      </c>
      <c r="Y1294">
        <v>429</v>
      </c>
      <c r="AI1294">
        <v>8.8000000000000007</v>
      </c>
      <c r="AK1294">
        <f t="shared" si="234"/>
        <v>33326</v>
      </c>
      <c r="AL1294">
        <f t="shared" si="235"/>
        <v>0</v>
      </c>
      <c r="AM1294" s="16">
        <f t="shared" si="236"/>
        <v>0</v>
      </c>
      <c r="AN1294">
        <f t="shared" si="237"/>
        <v>29182</v>
      </c>
      <c r="AO1294">
        <f t="shared" si="238"/>
        <v>29080</v>
      </c>
      <c r="AP1294">
        <f t="shared" si="240"/>
        <v>31502</v>
      </c>
      <c r="AQ1294">
        <f t="shared" si="239"/>
        <v>102</v>
      </c>
      <c r="AS1294">
        <f t="shared" si="241"/>
        <v>2323</v>
      </c>
    </row>
    <row r="1295" spans="1:45">
      <c r="A1295" t="str">
        <f t="shared" si="232"/>
        <v>4117130456</v>
      </c>
      <c r="B1295" t="str">
        <f t="shared" si="233"/>
        <v>41171ES English</v>
      </c>
      <c r="C1295" s="1">
        <v>41171</v>
      </c>
      <c r="D1295">
        <v>30456</v>
      </c>
      <c r="E1295" t="s">
        <v>328</v>
      </c>
      <c r="F1295" t="s">
        <v>67</v>
      </c>
      <c r="G1295" t="s">
        <v>34</v>
      </c>
      <c r="H1295" t="s">
        <v>326</v>
      </c>
      <c r="I1295">
        <v>30615</v>
      </c>
      <c r="J1295">
        <v>38</v>
      </c>
      <c r="K1295">
        <v>14810</v>
      </c>
      <c r="L1295">
        <v>1242</v>
      </c>
      <c r="N1295">
        <v>1289</v>
      </c>
      <c r="O1295">
        <v>10430</v>
      </c>
      <c r="P1295">
        <v>697</v>
      </c>
      <c r="Q1295">
        <v>38</v>
      </c>
      <c r="R1295">
        <v>20</v>
      </c>
      <c r="S1295">
        <v>28</v>
      </c>
      <c r="V1295">
        <v>121</v>
      </c>
      <c r="W1295">
        <v>1834</v>
      </c>
      <c r="X1295">
        <v>1797</v>
      </c>
      <c r="Y1295">
        <v>279</v>
      </c>
      <c r="AI1295">
        <v>8</v>
      </c>
      <c r="AK1295">
        <f t="shared" si="234"/>
        <v>30618</v>
      </c>
      <c r="AL1295">
        <f t="shared" si="235"/>
        <v>0</v>
      </c>
      <c r="AM1295" s="16">
        <f t="shared" si="236"/>
        <v>0</v>
      </c>
      <c r="AN1295">
        <f t="shared" si="237"/>
        <v>26587</v>
      </c>
      <c r="AO1295">
        <f t="shared" si="238"/>
        <v>26529</v>
      </c>
      <c r="AP1295">
        <f t="shared" si="240"/>
        <v>28818</v>
      </c>
      <c r="AQ1295">
        <f t="shared" si="239"/>
        <v>58</v>
      </c>
      <c r="AS1295">
        <f t="shared" si="241"/>
        <v>2234</v>
      </c>
    </row>
    <row r="1296" spans="1:45">
      <c r="A1296" t="str">
        <f t="shared" si="232"/>
        <v>4117130426</v>
      </c>
      <c r="B1296" t="str">
        <f t="shared" si="233"/>
        <v>41171ES English</v>
      </c>
      <c r="C1296" s="1">
        <v>41171</v>
      </c>
      <c r="D1296">
        <v>30426</v>
      </c>
      <c r="E1296" t="s">
        <v>329</v>
      </c>
      <c r="F1296" t="s">
        <v>67</v>
      </c>
      <c r="G1296" t="s">
        <v>34</v>
      </c>
      <c r="H1296" t="s">
        <v>330</v>
      </c>
      <c r="I1296">
        <v>30615</v>
      </c>
      <c r="J1296">
        <v>27</v>
      </c>
      <c r="K1296">
        <v>22238</v>
      </c>
      <c r="L1296">
        <v>487</v>
      </c>
      <c r="N1296">
        <v>620</v>
      </c>
      <c r="O1296">
        <v>2742</v>
      </c>
      <c r="P1296">
        <v>943</v>
      </c>
      <c r="Q1296">
        <v>27</v>
      </c>
      <c r="R1296">
        <v>15</v>
      </c>
      <c r="S1296">
        <v>15</v>
      </c>
      <c r="V1296">
        <v>412</v>
      </c>
      <c r="W1296">
        <v>1811</v>
      </c>
      <c r="X1296">
        <v>1727</v>
      </c>
      <c r="Y1296">
        <v>1023</v>
      </c>
      <c r="AI1296">
        <v>8</v>
      </c>
      <c r="AK1296">
        <f t="shared" si="234"/>
        <v>30615</v>
      </c>
      <c r="AL1296">
        <f t="shared" si="235"/>
        <v>0</v>
      </c>
      <c r="AM1296" s="16">
        <f t="shared" si="236"/>
        <v>0</v>
      </c>
      <c r="AN1296">
        <f t="shared" si="237"/>
        <v>25642</v>
      </c>
      <c r="AO1296">
        <f t="shared" si="238"/>
        <v>25600</v>
      </c>
      <c r="AP1296">
        <f t="shared" si="240"/>
        <v>28888</v>
      </c>
      <c r="AQ1296">
        <f t="shared" si="239"/>
        <v>42</v>
      </c>
      <c r="AS1296">
        <f t="shared" si="241"/>
        <v>3246</v>
      </c>
    </row>
    <row r="1297" spans="1:45">
      <c r="A1297" t="str">
        <f t="shared" si="232"/>
        <v>4117130522</v>
      </c>
      <c r="B1297" t="str">
        <f t="shared" si="233"/>
        <v>41171ES English</v>
      </c>
      <c r="C1297" s="1">
        <v>41171</v>
      </c>
      <c r="D1297">
        <v>30522</v>
      </c>
      <c r="E1297" t="s">
        <v>331</v>
      </c>
      <c r="F1297" t="s">
        <v>67</v>
      </c>
      <c r="G1297" t="s">
        <v>34</v>
      </c>
      <c r="H1297" t="s">
        <v>330</v>
      </c>
      <c r="I1297">
        <v>29238</v>
      </c>
      <c r="J1297">
        <v>29</v>
      </c>
      <c r="K1297">
        <v>12545</v>
      </c>
      <c r="L1297">
        <v>323</v>
      </c>
      <c r="N1297">
        <v>419</v>
      </c>
      <c r="O1297">
        <v>10251</v>
      </c>
      <c r="P1297">
        <v>797</v>
      </c>
      <c r="Q1297">
        <v>29</v>
      </c>
      <c r="R1297">
        <v>20</v>
      </c>
      <c r="S1297">
        <v>23</v>
      </c>
      <c r="V1297">
        <v>13</v>
      </c>
      <c r="W1297">
        <v>1643</v>
      </c>
      <c r="X1297">
        <v>1854</v>
      </c>
      <c r="AA1297">
        <v>2018</v>
      </c>
      <c r="AE1297">
        <v>451</v>
      </c>
      <c r="AI1297">
        <v>7.6</v>
      </c>
      <c r="AK1297">
        <f t="shared" si="234"/>
        <v>29243</v>
      </c>
      <c r="AL1297">
        <f t="shared" si="235"/>
        <v>0</v>
      </c>
      <c r="AM1297" s="16">
        <f t="shared" si="236"/>
        <v>0</v>
      </c>
      <c r="AN1297">
        <f t="shared" si="237"/>
        <v>23264</v>
      </c>
      <c r="AO1297">
        <f t="shared" si="238"/>
        <v>23215</v>
      </c>
      <c r="AP1297">
        <f t="shared" si="240"/>
        <v>27384</v>
      </c>
      <c r="AQ1297">
        <f t="shared" si="239"/>
        <v>49</v>
      </c>
      <c r="AS1297">
        <f t="shared" si="241"/>
        <v>4125</v>
      </c>
    </row>
    <row r="1298" spans="1:45">
      <c r="A1298" t="str">
        <f t="shared" si="232"/>
        <v>4117130324</v>
      </c>
      <c r="B1298" t="str">
        <f t="shared" si="233"/>
        <v>41171ES English</v>
      </c>
      <c r="C1298" s="1">
        <v>41171</v>
      </c>
      <c r="D1298">
        <v>30324</v>
      </c>
      <c r="E1298" t="s">
        <v>336</v>
      </c>
      <c r="F1298" t="s">
        <v>67</v>
      </c>
      <c r="G1298" t="s">
        <v>34</v>
      </c>
      <c r="H1298" t="s">
        <v>333</v>
      </c>
      <c r="I1298">
        <v>30554</v>
      </c>
      <c r="J1298">
        <v>50</v>
      </c>
      <c r="K1298">
        <v>17915</v>
      </c>
      <c r="L1298">
        <v>707</v>
      </c>
      <c r="N1298">
        <v>717</v>
      </c>
      <c r="O1298">
        <v>3344</v>
      </c>
      <c r="P1298">
        <v>439</v>
      </c>
      <c r="Q1298">
        <v>50</v>
      </c>
      <c r="R1298">
        <v>307</v>
      </c>
      <c r="S1298">
        <v>11</v>
      </c>
      <c r="V1298">
        <v>435</v>
      </c>
      <c r="W1298">
        <v>1809</v>
      </c>
      <c r="X1298">
        <v>1815</v>
      </c>
      <c r="Y1298">
        <v>555</v>
      </c>
      <c r="Z1298">
        <v>3609</v>
      </c>
      <c r="AI1298">
        <v>8</v>
      </c>
      <c r="AK1298">
        <f t="shared" si="234"/>
        <v>30556</v>
      </c>
      <c r="AL1298">
        <f t="shared" si="235"/>
        <v>0</v>
      </c>
      <c r="AM1298" s="16">
        <f t="shared" si="236"/>
        <v>0</v>
      </c>
      <c r="AN1298">
        <f t="shared" si="237"/>
        <v>22333</v>
      </c>
      <c r="AO1298">
        <f t="shared" si="238"/>
        <v>21976</v>
      </c>
      <c r="AP1298">
        <f t="shared" si="240"/>
        <v>28739</v>
      </c>
      <c r="AQ1298">
        <f t="shared" si="239"/>
        <v>357</v>
      </c>
      <c r="AS1298">
        <f t="shared" si="241"/>
        <v>6408</v>
      </c>
    </row>
    <row r="1299" spans="1:45">
      <c r="A1299" t="str">
        <f t="shared" si="232"/>
        <v>4117130369</v>
      </c>
      <c r="B1299" t="str">
        <f t="shared" si="233"/>
        <v>41171ES English</v>
      </c>
      <c r="C1299" s="1">
        <v>41171</v>
      </c>
      <c r="D1299">
        <v>30369</v>
      </c>
      <c r="E1299" t="s">
        <v>332</v>
      </c>
      <c r="F1299" t="s">
        <v>67</v>
      </c>
      <c r="G1299" t="s">
        <v>34</v>
      </c>
      <c r="H1299" t="s">
        <v>333</v>
      </c>
      <c r="I1299">
        <v>37269</v>
      </c>
      <c r="J1299">
        <v>57</v>
      </c>
      <c r="K1299">
        <v>25327</v>
      </c>
      <c r="L1299">
        <v>647</v>
      </c>
      <c r="N1299">
        <v>641</v>
      </c>
      <c r="O1299">
        <v>6583</v>
      </c>
      <c r="P1299">
        <v>571</v>
      </c>
      <c r="Q1299">
        <v>57</v>
      </c>
      <c r="R1299">
        <v>1087</v>
      </c>
      <c r="S1299">
        <v>17</v>
      </c>
      <c r="T1299">
        <v>1</v>
      </c>
      <c r="U1299">
        <v>5</v>
      </c>
      <c r="V1299">
        <v>16</v>
      </c>
      <c r="W1299">
        <v>1573</v>
      </c>
      <c r="X1299">
        <v>1710</v>
      </c>
      <c r="AI1299">
        <v>9.9</v>
      </c>
      <c r="AK1299">
        <f t="shared" si="234"/>
        <v>36994</v>
      </c>
      <c r="AL1299">
        <f t="shared" si="235"/>
        <v>275</v>
      </c>
      <c r="AM1299" s="16">
        <f t="shared" si="236"/>
        <v>7.3787866591537203E-3</v>
      </c>
      <c r="AN1299">
        <f t="shared" si="237"/>
        <v>33695</v>
      </c>
      <c r="AO1299">
        <f t="shared" si="238"/>
        <v>32551</v>
      </c>
      <c r="AP1299">
        <f t="shared" si="240"/>
        <v>35559</v>
      </c>
      <c r="AQ1299">
        <f t="shared" si="239"/>
        <v>1144</v>
      </c>
      <c r="AS1299">
        <f t="shared" si="241"/>
        <v>1589</v>
      </c>
    </row>
    <row r="1300" spans="1:45">
      <c r="A1300" t="str">
        <f t="shared" si="232"/>
        <v>4117130352</v>
      </c>
      <c r="B1300" t="str">
        <f t="shared" si="233"/>
        <v>41171ES English</v>
      </c>
      <c r="C1300" s="1">
        <v>41171</v>
      </c>
      <c r="D1300">
        <v>30352</v>
      </c>
      <c r="E1300" t="s">
        <v>337</v>
      </c>
      <c r="F1300" t="s">
        <v>67</v>
      </c>
      <c r="G1300" t="s">
        <v>34</v>
      </c>
      <c r="H1300" t="s">
        <v>333</v>
      </c>
      <c r="I1300">
        <v>35989</v>
      </c>
      <c r="J1300">
        <v>67</v>
      </c>
      <c r="K1300">
        <v>23770</v>
      </c>
      <c r="L1300">
        <v>1847</v>
      </c>
      <c r="N1300">
        <v>1845</v>
      </c>
      <c r="O1300">
        <v>5665</v>
      </c>
      <c r="P1300">
        <v>467</v>
      </c>
      <c r="Q1300">
        <v>67</v>
      </c>
      <c r="R1300">
        <v>337</v>
      </c>
      <c r="S1300">
        <v>18</v>
      </c>
      <c r="V1300">
        <v>3</v>
      </c>
      <c r="W1300">
        <v>1707</v>
      </c>
      <c r="X1300">
        <v>1821</v>
      </c>
      <c r="Y1300">
        <v>771</v>
      </c>
      <c r="AI1300">
        <v>9.5</v>
      </c>
      <c r="AK1300">
        <f t="shared" si="234"/>
        <v>35986</v>
      </c>
      <c r="AL1300">
        <f t="shared" si="235"/>
        <v>3</v>
      </c>
      <c r="AM1300" s="16">
        <f t="shared" si="236"/>
        <v>8.3358804079024145E-5</v>
      </c>
      <c r="AN1300">
        <f t="shared" si="237"/>
        <v>31684</v>
      </c>
      <c r="AO1300">
        <f t="shared" si="238"/>
        <v>31280</v>
      </c>
      <c r="AP1300">
        <f t="shared" si="240"/>
        <v>34168</v>
      </c>
      <c r="AQ1300">
        <f t="shared" si="239"/>
        <v>404</v>
      </c>
      <c r="AS1300">
        <f t="shared" si="241"/>
        <v>2481</v>
      </c>
    </row>
    <row r="1301" spans="1:45">
      <c r="A1301" t="str">
        <f t="shared" si="232"/>
        <v>4117130360</v>
      </c>
      <c r="B1301" t="str">
        <f t="shared" si="233"/>
        <v>41171ES English</v>
      </c>
      <c r="C1301" s="1">
        <v>41171</v>
      </c>
      <c r="D1301">
        <v>30360</v>
      </c>
      <c r="E1301" t="s">
        <v>335</v>
      </c>
      <c r="F1301" t="s">
        <v>67</v>
      </c>
      <c r="G1301" t="s">
        <v>34</v>
      </c>
      <c r="H1301" t="s">
        <v>333</v>
      </c>
      <c r="I1301">
        <v>30325</v>
      </c>
      <c r="J1301">
        <v>33</v>
      </c>
      <c r="K1301">
        <v>19892</v>
      </c>
      <c r="L1301">
        <v>1766</v>
      </c>
      <c r="N1301">
        <v>2157</v>
      </c>
      <c r="O1301">
        <v>1996</v>
      </c>
      <c r="P1301">
        <v>717</v>
      </c>
      <c r="Q1301">
        <v>33</v>
      </c>
      <c r="R1301">
        <v>794</v>
      </c>
      <c r="S1301">
        <v>6</v>
      </c>
      <c r="V1301">
        <v>578</v>
      </c>
      <c r="W1301">
        <v>1794</v>
      </c>
      <c r="X1301">
        <v>1794</v>
      </c>
      <c r="Y1301">
        <v>1288</v>
      </c>
      <c r="AI1301">
        <v>7.9</v>
      </c>
      <c r="AK1301">
        <f t="shared" si="234"/>
        <v>30326</v>
      </c>
      <c r="AL1301">
        <f t="shared" si="235"/>
        <v>0</v>
      </c>
      <c r="AM1301" s="16">
        <f t="shared" si="236"/>
        <v>0</v>
      </c>
      <c r="AN1301">
        <f t="shared" si="237"/>
        <v>24872</v>
      </c>
      <c r="AO1301">
        <f t="shared" si="238"/>
        <v>24045</v>
      </c>
      <c r="AP1301">
        <f t="shared" si="240"/>
        <v>28531</v>
      </c>
      <c r="AQ1301">
        <f t="shared" si="239"/>
        <v>827</v>
      </c>
      <c r="AS1301">
        <f t="shared" si="241"/>
        <v>3660</v>
      </c>
    </row>
    <row r="1302" spans="1:45">
      <c r="A1302" t="str">
        <f t="shared" si="232"/>
        <v>4117130569</v>
      </c>
      <c r="B1302" t="str">
        <f t="shared" si="233"/>
        <v>41171ES English</v>
      </c>
      <c r="C1302" s="1">
        <v>41171</v>
      </c>
      <c r="D1302">
        <v>30569</v>
      </c>
      <c r="E1302" t="s">
        <v>334</v>
      </c>
      <c r="F1302" t="s">
        <v>67</v>
      </c>
      <c r="G1302" t="s">
        <v>34</v>
      </c>
      <c r="H1302" t="s">
        <v>333</v>
      </c>
      <c r="I1302">
        <v>30685</v>
      </c>
      <c r="J1302">
        <v>47</v>
      </c>
      <c r="K1302">
        <v>19775</v>
      </c>
      <c r="L1302">
        <v>1187</v>
      </c>
      <c r="N1302">
        <v>1211</v>
      </c>
      <c r="O1302">
        <v>2064</v>
      </c>
      <c r="P1302">
        <v>490</v>
      </c>
      <c r="Q1302">
        <v>47</v>
      </c>
      <c r="R1302">
        <v>24</v>
      </c>
      <c r="S1302">
        <v>5</v>
      </c>
      <c r="V1302">
        <v>76</v>
      </c>
      <c r="W1302">
        <v>1684</v>
      </c>
      <c r="X1302">
        <v>1768</v>
      </c>
      <c r="Y1302">
        <v>416</v>
      </c>
      <c r="AA1302">
        <v>3607</v>
      </c>
      <c r="AI1302">
        <v>8</v>
      </c>
      <c r="AK1302">
        <f t="shared" si="234"/>
        <v>30672</v>
      </c>
      <c r="AL1302">
        <f t="shared" si="235"/>
        <v>13</v>
      </c>
      <c r="AM1302" s="16">
        <f t="shared" si="236"/>
        <v>4.2365976861658791E-4</v>
      </c>
      <c r="AN1302">
        <f t="shared" si="237"/>
        <v>23121</v>
      </c>
      <c r="AO1302">
        <f t="shared" si="238"/>
        <v>23050</v>
      </c>
      <c r="AP1302">
        <f t="shared" si="240"/>
        <v>28917</v>
      </c>
      <c r="AQ1302">
        <f t="shared" si="239"/>
        <v>71</v>
      </c>
      <c r="AS1302">
        <f t="shared" si="241"/>
        <v>5783</v>
      </c>
    </row>
    <row r="1303" spans="1:45">
      <c r="A1303" t="str">
        <f t="shared" si="232"/>
        <v>4117130256</v>
      </c>
      <c r="B1303" t="str">
        <f t="shared" si="233"/>
        <v>41171ES English</v>
      </c>
      <c r="C1303" s="1">
        <v>41171</v>
      </c>
      <c r="D1303">
        <v>30256</v>
      </c>
      <c r="E1303" t="s">
        <v>338</v>
      </c>
      <c r="F1303" t="s">
        <v>67</v>
      </c>
      <c r="G1303" t="s">
        <v>34</v>
      </c>
      <c r="H1303" t="s">
        <v>339</v>
      </c>
      <c r="I1303">
        <v>32425</v>
      </c>
      <c r="J1303">
        <v>49</v>
      </c>
      <c r="K1303">
        <v>15597</v>
      </c>
      <c r="L1303">
        <v>634</v>
      </c>
      <c r="N1303">
        <v>672</v>
      </c>
      <c r="O1303">
        <v>8048</v>
      </c>
      <c r="P1303">
        <v>495</v>
      </c>
      <c r="Q1303">
        <v>49</v>
      </c>
      <c r="R1303">
        <v>211</v>
      </c>
      <c r="S1303">
        <v>20</v>
      </c>
      <c r="V1303">
        <v>96</v>
      </c>
      <c r="W1303">
        <v>1790</v>
      </c>
      <c r="X1303">
        <v>1811</v>
      </c>
      <c r="Y1303">
        <v>554</v>
      </c>
      <c r="AA1303">
        <v>3598</v>
      </c>
      <c r="AI1303">
        <v>8.5</v>
      </c>
      <c r="AK1303">
        <f t="shared" si="234"/>
        <v>32426</v>
      </c>
      <c r="AL1303">
        <f t="shared" si="235"/>
        <v>0</v>
      </c>
      <c r="AM1303" s="16">
        <f t="shared" si="236"/>
        <v>0</v>
      </c>
      <c r="AN1303">
        <f t="shared" si="237"/>
        <v>24577</v>
      </c>
      <c r="AO1303">
        <f t="shared" si="238"/>
        <v>24317</v>
      </c>
      <c r="AP1303">
        <f t="shared" si="240"/>
        <v>30614</v>
      </c>
      <c r="AQ1303">
        <f t="shared" si="239"/>
        <v>260</v>
      </c>
      <c r="AS1303">
        <f t="shared" si="241"/>
        <v>6038</v>
      </c>
    </row>
    <row r="1304" spans="1:45">
      <c r="A1304" t="str">
        <f t="shared" si="232"/>
        <v>4117130084</v>
      </c>
      <c r="B1304" t="str">
        <f t="shared" si="233"/>
        <v>41171ES English</v>
      </c>
      <c r="C1304" s="1">
        <v>41171</v>
      </c>
      <c r="D1304">
        <v>30084</v>
      </c>
      <c r="E1304" t="s">
        <v>341</v>
      </c>
      <c r="F1304" t="s">
        <v>67</v>
      </c>
      <c r="G1304" t="s">
        <v>34</v>
      </c>
      <c r="H1304" t="s">
        <v>339</v>
      </c>
      <c r="I1304">
        <v>30578</v>
      </c>
      <c r="J1304">
        <v>30</v>
      </c>
      <c r="K1304">
        <v>21672</v>
      </c>
      <c r="L1304">
        <v>416</v>
      </c>
      <c r="N1304">
        <v>437</v>
      </c>
      <c r="O1304">
        <v>637</v>
      </c>
      <c r="P1304">
        <v>758</v>
      </c>
      <c r="Q1304">
        <v>30</v>
      </c>
      <c r="R1304">
        <v>475</v>
      </c>
      <c r="S1304">
        <v>3</v>
      </c>
      <c r="V1304">
        <v>62</v>
      </c>
      <c r="W1304">
        <v>1822</v>
      </c>
      <c r="X1304">
        <v>1806</v>
      </c>
      <c r="Y1304">
        <v>186</v>
      </c>
      <c r="AA1304">
        <v>3449</v>
      </c>
      <c r="AI1304">
        <v>8</v>
      </c>
      <c r="AK1304">
        <f t="shared" si="234"/>
        <v>30576</v>
      </c>
      <c r="AL1304">
        <f t="shared" si="235"/>
        <v>2</v>
      </c>
      <c r="AM1304" s="16">
        <f t="shared" si="236"/>
        <v>6.5406501406239774E-5</v>
      </c>
      <c r="AN1304">
        <f t="shared" si="237"/>
        <v>23251</v>
      </c>
      <c r="AO1304">
        <f t="shared" si="238"/>
        <v>22746</v>
      </c>
      <c r="AP1304">
        <f t="shared" si="240"/>
        <v>28772</v>
      </c>
      <c r="AQ1304">
        <f t="shared" si="239"/>
        <v>505</v>
      </c>
      <c r="AS1304">
        <f t="shared" si="241"/>
        <v>5519</v>
      </c>
    </row>
    <row r="1305" spans="1:45">
      <c r="A1305" t="str">
        <f t="shared" si="232"/>
        <v>4117130083</v>
      </c>
      <c r="B1305" t="str">
        <f t="shared" si="233"/>
        <v>41171ES English</v>
      </c>
      <c r="C1305" s="1">
        <v>41171</v>
      </c>
      <c r="D1305">
        <v>30083</v>
      </c>
      <c r="E1305" t="s">
        <v>342</v>
      </c>
      <c r="F1305" t="s">
        <v>67</v>
      </c>
      <c r="G1305" t="s">
        <v>34</v>
      </c>
      <c r="H1305" t="s">
        <v>339</v>
      </c>
      <c r="I1305">
        <v>37708</v>
      </c>
      <c r="J1305">
        <v>59</v>
      </c>
      <c r="K1305">
        <v>25611</v>
      </c>
      <c r="L1305">
        <v>306</v>
      </c>
      <c r="N1305">
        <v>304</v>
      </c>
      <c r="O1305">
        <v>2562</v>
      </c>
      <c r="P1305">
        <v>483</v>
      </c>
      <c r="Q1305">
        <v>59</v>
      </c>
      <c r="R1305">
        <v>1349</v>
      </c>
      <c r="S1305">
        <v>7</v>
      </c>
      <c r="V1305">
        <v>36</v>
      </c>
      <c r="W1305">
        <v>1743</v>
      </c>
      <c r="X1305">
        <v>1740</v>
      </c>
      <c r="Y1305">
        <v>322</v>
      </c>
      <c r="Z1305">
        <v>727</v>
      </c>
      <c r="AA1305">
        <v>3253</v>
      </c>
      <c r="AI1305">
        <v>10</v>
      </c>
      <c r="AK1305">
        <f t="shared" si="234"/>
        <v>37706</v>
      </c>
      <c r="AL1305">
        <f t="shared" si="235"/>
        <v>2</v>
      </c>
      <c r="AM1305" s="16">
        <f t="shared" si="236"/>
        <v>5.303914288745094E-5</v>
      </c>
      <c r="AN1305">
        <f t="shared" si="237"/>
        <v>29885</v>
      </c>
      <c r="AO1305">
        <f t="shared" si="238"/>
        <v>28477</v>
      </c>
      <c r="AP1305">
        <f t="shared" si="240"/>
        <v>35968</v>
      </c>
      <c r="AQ1305">
        <f t="shared" si="239"/>
        <v>1408</v>
      </c>
      <c r="AS1305">
        <f t="shared" si="241"/>
        <v>6081</v>
      </c>
    </row>
    <row r="1306" spans="1:45">
      <c r="A1306" t="str">
        <f t="shared" si="232"/>
        <v>4117130351</v>
      </c>
      <c r="B1306" t="str">
        <f t="shared" si="233"/>
        <v>41171ES English</v>
      </c>
      <c r="C1306" s="1">
        <v>41171</v>
      </c>
      <c r="D1306">
        <v>30351</v>
      </c>
      <c r="E1306" t="s">
        <v>340</v>
      </c>
      <c r="F1306" t="s">
        <v>67</v>
      </c>
      <c r="G1306" t="s">
        <v>34</v>
      </c>
      <c r="H1306" t="s">
        <v>339</v>
      </c>
      <c r="I1306">
        <v>26096</v>
      </c>
      <c r="J1306">
        <v>28</v>
      </c>
      <c r="K1306">
        <v>9841</v>
      </c>
      <c r="L1306">
        <v>526</v>
      </c>
      <c r="N1306">
        <v>526</v>
      </c>
      <c r="O1306">
        <v>9572</v>
      </c>
      <c r="P1306">
        <v>712</v>
      </c>
      <c r="Q1306">
        <v>28</v>
      </c>
      <c r="R1306">
        <v>20</v>
      </c>
      <c r="S1306">
        <v>24</v>
      </c>
      <c r="V1306">
        <v>8</v>
      </c>
      <c r="W1306">
        <v>1737</v>
      </c>
      <c r="X1306">
        <v>1757</v>
      </c>
      <c r="Y1306">
        <v>1820</v>
      </c>
      <c r="AI1306">
        <v>6.8</v>
      </c>
      <c r="AK1306">
        <f t="shared" si="234"/>
        <v>25309</v>
      </c>
      <c r="AL1306">
        <f t="shared" si="235"/>
        <v>787</v>
      </c>
      <c r="AM1306" s="16">
        <f t="shared" si="236"/>
        <v>3.015787860208461E-2</v>
      </c>
      <c r="AN1306">
        <f t="shared" si="237"/>
        <v>19987</v>
      </c>
      <c r="AO1306">
        <f t="shared" si="238"/>
        <v>19939</v>
      </c>
      <c r="AP1306">
        <f t="shared" si="240"/>
        <v>24339</v>
      </c>
      <c r="AQ1306">
        <f t="shared" si="239"/>
        <v>48</v>
      </c>
      <c r="AS1306">
        <f t="shared" si="241"/>
        <v>3565</v>
      </c>
    </row>
    <row r="1307" spans="1:45">
      <c r="A1307" t="str">
        <f t="shared" si="232"/>
        <v>4117130418</v>
      </c>
      <c r="B1307" t="str">
        <f t="shared" si="233"/>
        <v>41171ES English</v>
      </c>
      <c r="C1307" s="1">
        <v>41171</v>
      </c>
      <c r="D1307">
        <v>30418</v>
      </c>
      <c r="E1307" t="s">
        <v>636</v>
      </c>
      <c r="F1307" t="s">
        <v>67</v>
      </c>
      <c r="G1307" t="s">
        <v>34</v>
      </c>
      <c r="H1307" t="s">
        <v>344</v>
      </c>
      <c r="I1307">
        <v>37811</v>
      </c>
      <c r="J1307">
        <v>42</v>
      </c>
      <c r="K1307">
        <v>25706</v>
      </c>
      <c r="L1307">
        <v>774</v>
      </c>
      <c r="N1307">
        <v>762</v>
      </c>
      <c r="O1307">
        <v>3067</v>
      </c>
      <c r="P1307">
        <v>704</v>
      </c>
      <c r="Q1307">
        <v>46</v>
      </c>
      <c r="R1307">
        <v>1042</v>
      </c>
      <c r="S1307">
        <v>11</v>
      </c>
      <c r="V1307">
        <v>24</v>
      </c>
      <c r="W1307">
        <v>1848</v>
      </c>
      <c r="X1307">
        <v>1759</v>
      </c>
      <c r="Y1307">
        <v>988</v>
      </c>
      <c r="AA1307">
        <v>2546</v>
      </c>
      <c r="AI1307">
        <v>10</v>
      </c>
      <c r="AK1307">
        <f t="shared" si="234"/>
        <v>37788</v>
      </c>
      <c r="AL1307">
        <f t="shared" si="235"/>
        <v>23</v>
      </c>
      <c r="AM1307" s="16">
        <f t="shared" si="236"/>
        <v>6.0828859326650972E-4</v>
      </c>
      <c r="AN1307">
        <f t="shared" si="237"/>
        <v>30623</v>
      </c>
      <c r="AO1307">
        <f t="shared" si="238"/>
        <v>29535</v>
      </c>
      <c r="AP1307">
        <f t="shared" si="240"/>
        <v>36052</v>
      </c>
      <c r="AQ1307">
        <f t="shared" si="239"/>
        <v>1088</v>
      </c>
      <c r="AS1307">
        <f t="shared" si="241"/>
        <v>5406</v>
      </c>
    </row>
    <row r="1308" spans="1:45">
      <c r="A1308" t="str">
        <f t="shared" ref="A1308:A1371" si="242">C1308&amp;D1308</f>
        <v>4117130387</v>
      </c>
      <c r="B1308" t="str">
        <f t="shared" ref="B1308:B1371" si="243">TRIM(C1308&amp;G1308)</f>
        <v>41171ES English</v>
      </c>
      <c r="C1308" s="1">
        <v>41171</v>
      </c>
      <c r="D1308">
        <v>30387</v>
      </c>
      <c r="E1308" t="s">
        <v>343</v>
      </c>
      <c r="F1308" t="s">
        <v>67</v>
      </c>
      <c r="G1308" t="s">
        <v>34</v>
      </c>
      <c r="H1308" t="s">
        <v>344</v>
      </c>
      <c r="I1308">
        <v>37785</v>
      </c>
      <c r="J1308">
        <v>51</v>
      </c>
      <c r="K1308">
        <v>25021</v>
      </c>
      <c r="L1308">
        <v>862</v>
      </c>
      <c r="N1308">
        <v>1257</v>
      </c>
      <c r="O1308">
        <v>7566</v>
      </c>
      <c r="P1308">
        <v>656</v>
      </c>
      <c r="Q1308">
        <v>57</v>
      </c>
      <c r="R1308">
        <v>1479</v>
      </c>
      <c r="S1308">
        <v>14</v>
      </c>
      <c r="V1308">
        <v>5</v>
      </c>
      <c r="W1308">
        <v>754</v>
      </c>
      <c r="X1308">
        <v>1645</v>
      </c>
      <c r="AI1308">
        <v>10</v>
      </c>
      <c r="AK1308">
        <f t="shared" si="234"/>
        <v>37784</v>
      </c>
      <c r="AL1308">
        <f t="shared" si="235"/>
        <v>1</v>
      </c>
      <c r="AM1308" s="16">
        <f t="shared" si="236"/>
        <v>2.6465528648934763E-5</v>
      </c>
      <c r="AN1308">
        <f t="shared" si="237"/>
        <v>35380</v>
      </c>
      <c r="AO1308">
        <f t="shared" si="238"/>
        <v>33844</v>
      </c>
      <c r="AP1308">
        <f t="shared" si="240"/>
        <v>36140</v>
      </c>
      <c r="AQ1308">
        <f t="shared" si="239"/>
        <v>1536</v>
      </c>
      <c r="AS1308">
        <f t="shared" si="241"/>
        <v>759</v>
      </c>
    </row>
    <row r="1309" spans="1:45">
      <c r="A1309" t="str">
        <f t="shared" si="242"/>
        <v>4117130416</v>
      </c>
      <c r="B1309" t="str">
        <f t="shared" si="243"/>
        <v>41171ES English</v>
      </c>
      <c r="C1309" s="1">
        <v>41171</v>
      </c>
      <c r="D1309">
        <v>30416</v>
      </c>
      <c r="E1309" t="s">
        <v>345</v>
      </c>
      <c r="F1309" t="s">
        <v>67</v>
      </c>
      <c r="G1309" t="s">
        <v>34</v>
      </c>
      <c r="H1309" t="s">
        <v>344</v>
      </c>
      <c r="I1309">
        <v>37789</v>
      </c>
      <c r="J1309">
        <v>44</v>
      </c>
      <c r="K1309">
        <v>22627</v>
      </c>
      <c r="L1309">
        <v>967</v>
      </c>
      <c r="N1309">
        <v>974</v>
      </c>
      <c r="O1309">
        <v>5523</v>
      </c>
      <c r="P1309">
        <v>662</v>
      </c>
      <c r="Q1309">
        <v>44</v>
      </c>
      <c r="R1309">
        <v>1594</v>
      </c>
      <c r="S1309">
        <v>14</v>
      </c>
      <c r="V1309">
        <v>28</v>
      </c>
      <c r="W1309">
        <v>1720</v>
      </c>
      <c r="X1309">
        <v>1708</v>
      </c>
      <c r="AA1309">
        <v>3569</v>
      </c>
      <c r="AI1309">
        <v>10</v>
      </c>
      <c r="AK1309">
        <f t="shared" si="234"/>
        <v>37787</v>
      </c>
      <c r="AL1309">
        <f t="shared" si="235"/>
        <v>2</v>
      </c>
      <c r="AM1309" s="16">
        <f t="shared" si="236"/>
        <v>5.2925454497340498E-5</v>
      </c>
      <c r="AN1309">
        <f t="shared" si="237"/>
        <v>30762</v>
      </c>
      <c r="AO1309">
        <f t="shared" si="238"/>
        <v>29124</v>
      </c>
      <c r="AP1309">
        <f t="shared" si="240"/>
        <v>36081</v>
      </c>
      <c r="AQ1309">
        <f t="shared" si="239"/>
        <v>1638</v>
      </c>
      <c r="AS1309">
        <f t="shared" si="241"/>
        <v>5317</v>
      </c>
    </row>
    <row r="1310" spans="1:45">
      <c r="A1310" t="str">
        <f t="shared" si="242"/>
        <v>4117130411</v>
      </c>
      <c r="B1310" t="str">
        <f t="shared" si="243"/>
        <v>41171ES English</v>
      </c>
      <c r="C1310" s="1">
        <v>41171</v>
      </c>
      <c r="D1310">
        <v>30411</v>
      </c>
      <c r="E1310" t="s">
        <v>626</v>
      </c>
      <c r="F1310" t="s">
        <v>67</v>
      </c>
      <c r="G1310" t="s">
        <v>34</v>
      </c>
      <c r="H1310" t="s">
        <v>347</v>
      </c>
      <c r="I1310">
        <v>20565</v>
      </c>
      <c r="J1310">
        <v>32</v>
      </c>
      <c r="K1310">
        <v>13279</v>
      </c>
      <c r="L1310">
        <v>865</v>
      </c>
      <c r="N1310">
        <v>929</v>
      </c>
      <c r="O1310">
        <v>23</v>
      </c>
      <c r="P1310">
        <v>443</v>
      </c>
      <c r="Q1310">
        <v>33</v>
      </c>
      <c r="R1310">
        <v>17</v>
      </c>
      <c r="V1310">
        <v>18</v>
      </c>
      <c r="W1310">
        <v>875</v>
      </c>
      <c r="X1310">
        <v>1835</v>
      </c>
      <c r="AA1310">
        <v>3554</v>
      </c>
      <c r="AI1310">
        <v>5.2</v>
      </c>
      <c r="AK1310">
        <f t="shared" si="234"/>
        <v>20563</v>
      </c>
      <c r="AL1310">
        <f t="shared" si="235"/>
        <v>2</v>
      </c>
      <c r="AM1310" s="16">
        <f t="shared" si="236"/>
        <v>9.7252613663992217E-5</v>
      </c>
      <c r="AN1310">
        <f t="shared" si="237"/>
        <v>14281</v>
      </c>
      <c r="AO1310">
        <f t="shared" si="238"/>
        <v>14231</v>
      </c>
      <c r="AP1310">
        <f t="shared" si="240"/>
        <v>18730</v>
      </c>
      <c r="AQ1310">
        <f t="shared" si="239"/>
        <v>50</v>
      </c>
      <c r="AS1310">
        <f t="shared" si="241"/>
        <v>4447</v>
      </c>
    </row>
    <row r="1311" spans="1:45">
      <c r="A1311" t="str">
        <f t="shared" si="242"/>
        <v>4117130406</v>
      </c>
      <c r="B1311" t="str">
        <f t="shared" si="243"/>
        <v>41171ES English</v>
      </c>
      <c r="C1311" s="1">
        <v>41171</v>
      </c>
      <c r="D1311">
        <v>30406</v>
      </c>
      <c r="E1311" t="s">
        <v>349</v>
      </c>
      <c r="F1311" t="s">
        <v>67</v>
      </c>
      <c r="G1311" t="s">
        <v>34</v>
      </c>
      <c r="H1311" t="s">
        <v>347</v>
      </c>
      <c r="I1311">
        <v>37843</v>
      </c>
      <c r="J1311">
        <v>45</v>
      </c>
      <c r="K1311">
        <v>23505</v>
      </c>
      <c r="L1311">
        <v>128</v>
      </c>
      <c r="N1311">
        <v>476</v>
      </c>
      <c r="O1311">
        <v>5371</v>
      </c>
      <c r="P1311">
        <v>645</v>
      </c>
      <c r="Q1311">
        <v>45</v>
      </c>
      <c r="R1311">
        <v>1420</v>
      </c>
      <c r="S1311">
        <v>15</v>
      </c>
      <c r="V1311">
        <v>6</v>
      </c>
      <c r="W1311">
        <v>3477</v>
      </c>
      <c r="AA1311">
        <v>3537</v>
      </c>
      <c r="AI1311">
        <v>10.5</v>
      </c>
      <c r="AK1311">
        <f t="shared" si="234"/>
        <v>37837</v>
      </c>
      <c r="AL1311">
        <f t="shared" si="235"/>
        <v>6</v>
      </c>
      <c r="AM1311" s="16">
        <f t="shared" si="236"/>
        <v>1.5854979784900774E-4</v>
      </c>
      <c r="AN1311">
        <f t="shared" si="237"/>
        <v>30817</v>
      </c>
      <c r="AO1311">
        <f t="shared" si="238"/>
        <v>29352</v>
      </c>
      <c r="AP1311">
        <f t="shared" si="240"/>
        <v>37843</v>
      </c>
      <c r="AQ1311">
        <f t="shared" si="239"/>
        <v>1465</v>
      </c>
      <c r="AS1311">
        <f t="shared" si="241"/>
        <v>7020</v>
      </c>
    </row>
    <row r="1312" spans="1:45">
      <c r="A1312" t="str">
        <f t="shared" si="242"/>
        <v>4117130401</v>
      </c>
      <c r="B1312" t="str">
        <f t="shared" si="243"/>
        <v>41171ES English</v>
      </c>
      <c r="C1312" s="1">
        <v>41171</v>
      </c>
      <c r="D1312">
        <v>30401</v>
      </c>
      <c r="E1312" t="s">
        <v>350</v>
      </c>
      <c r="F1312" t="s">
        <v>67</v>
      </c>
      <c r="G1312" t="s">
        <v>34</v>
      </c>
      <c r="H1312" t="s">
        <v>347</v>
      </c>
      <c r="I1312">
        <v>30746</v>
      </c>
      <c r="J1312">
        <v>51</v>
      </c>
      <c r="K1312">
        <v>22051</v>
      </c>
      <c r="L1312">
        <v>1193</v>
      </c>
      <c r="N1312">
        <v>1194</v>
      </c>
      <c r="O1312">
        <v>29</v>
      </c>
      <c r="P1312">
        <v>456</v>
      </c>
      <c r="Q1312">
        <v>51</v>
      </c>
      <c r="R1312">
        <v>32</v>
      </c>
      <c r="S1312">
        <v>1</v>
      </c>
      <c r="V1312">
        <v>30</v>
      </c>
      <c r="W1312">
        <v>1808</v>
      </c>
      <c r="X1312">
        <v>1782</v>
      </c>
      <c r="Y1312">
        <v>231</v>
      </c>
      <c r="AA1312">
        <v>3538</v>
      </c>
      <c r="AI1312">
        <v>8</v>
      </c>
      <c r="AK1312">
        <f t="shared" si="234"/>
        <v>30746</v>
      </c>
      <c r="AL1312">
        <f t="shared" si="235"/>
        <v>0</v>
      </c>
      <c r="AM1312" s="16">
        <f t="shared" si="236"/>
        <v>0</v>
      </c>
      <c r="AN1312">
        <f t="shared" si="237"/>
        <v>23357</v>
      </c>
      <c r="AO1312">
        <f t="shared" si="238"/>
        <v>23274</v>
      </c>
      <c r="AP1312">
        <f t="shared" si="240"/>
        <v>28964</v>
      </c>
      <c r="AQ1312">
        <f t="shared" si="239"/>
        <v>83</v>
      </c>
      <c r="AS1312">
        <f t="shared" si="241"/>
        <v>5607</v>
      </c>
    </row>
    <row r="1313" spans="1:45">
      <c r="A1313" t="str">
        <f t="shared" si="242"/>
        <v>4117130409</v>
      </c>
      <c r="B1313" t="str">
        <f t="shared" si="243"/>
        <v>41171ES English</v>
      </c>
      <c r="C1313" s="1">
        <v>41171</v>
      </c>
      <c r="D1313">
        <v>30409</v>
      </c>
      <c r="E1313" t="s">
        <v>348</v>
      </c>
      <c r="F1313" t="s">
        <v>67</v>
      </c>
      <c r="G1313" t="s">
        <v>34</v>
      </c>
      <c r="H1313" t="s">
        <v>347</v>
      </c>
      <c r="I1313">
        <v>37811</v>
      </c>
      <c r="J1313">
        <v>46</v>
      </c>
      <c r="K1313">
        <v>27383</v>
      </c>
      <c r="L1313">
        <v>3029</v>
      </c>
      <c r="N1313">
        <v>3080</v>
      </c>
      <c r="O1313">
        <v>1767</v>
      </c>
      <c r="P1313">
        <v>700</v>
      </c>
      <c r="Q1313">
        <v>46</v>
      </c>
      <c r="R1313">
        <v>1511</v>
      </c>
      <c r="S1313">
        <v>4</v>
      </c>
      <c r="V1313">
        <v>19</v>
      </c>
      <c r="W1313">
        <v>1767</v>
      </c>
      <c r="X1313">
        <v>1791</v>
      </c>
      <c r="Y1313">
        <v>59</v>
      </c>
      <c r="AI1313">
        <v>10</v>
      </c>
      <c r="AK1313">
        <f t="shared" si="234"/>
        <v>37423</v>
      </c>
      <c r="AL1313">
        <f t="shared" si="235"/>
        <v>388</v>
      </c>
      <c r="AM1313" s="16">
        <f t="shared" si="236"/>
        <v>1.0261564095104599E-2</v>
      </c>
      <c r="AN1313">
        <f t="shared" si="237"/>
        <v>33787</v>
      </c>
      <c r="AO1313">
        <f t="shared" si="238"/>
        <v>32230</v>
      </c>
      <c r="AP1313">
        <f t="shared" si="240"/>
        <v>36020</v>
      </c>
      <c r="AQ1313">
        <f t="shared" si="239"/>
        <v>1557</v>
      </c>
      <c r="AS1313">
        <f t="shared" si="241"/>
        <v>1845</v>
      </c>
    </row>
    <row r="1314" spans="1:45">
      <c r="A1314" t="str">
        <f t="shared" si="242"/>
        <v>4117130377</v>
      </c>
      <c r="B1314" t="str">
        <f t="shared" si="243"/>
        <v>41171ES English</v>
      </c>
      <c r="C1314" s="1">
        <v>41171</v>
      </c>
      <c r="D1314">
        <v>30377</v>
      </c>
      <c r="E1314" t="s">
        <v>346</v>
      </c>
      <c r="F1314" t="s">
        <v>67</v>
      </c>
      <c r="G1314" t="s">
        <v>34</v>
      </c>
      <c r="H1314" t="s">
        <v>347</v>
      </c>
      <c r="I1314">
        <v>37821</v>
      </c>
      <c r="J1314">
        <v>43</v>
      </c>
      <c r="K1314">
        <v>23848</v>
      </c>
      <c r="L1314">
        <v>1181</v>
      </c>
      <c r="N1314">
        <v>2602</v>
      </c>
      <c r="O1314">
        <v>5947</v>
      </c>
      <c r="P1314">
        <v>720</v>
      </c>
      <c r="Q1314">
        <v>43</v>
      </c>
      <c r="R1314">
        <v>1166</v>
      </c>
      <c r="S1314">
        <v>21</v>
      </c>
      <c r="V1314">
        <v>55</v>
      </c>
      <c r="W1314">
        <v>1795</v>
      </c>
      <c r="X1314">
        <v>1782</v>
      </c>
      <c r="Y1314">
        <v>459</v>
      </c>
      <c r="AE1314">
        <v>123</v>
      </c>
      <c r="AI1314">
        <v>10</v>
      </c>
      <c r="AK1314">
        <f t="shared" si="234"/>
        <v>37820</v>
      </c>
      <c r="AL1314">
        <f t="shared" si="235"/>
        <v>1</v>
      </c>
      <c r="AM1314" s="16">
        <f t="shared" si="236"/>
        <v>2.6440337378704954E-5</v>
      </c>
      <c r="AN1314">
        <f t="shared" si="237"/>
        <v>33606</v>
      </c>
      <c r="AO1314">
        <f t="shared" si="238"/>
        <v>32397</v>
      </c>
      <c r="AP1314">
        <f t="shared" si="240"/>
        <v>36039</v>
      </c>
      <c r="AQ1314">
        <f t="shared" si="239"/>
        <v>1209</v>
      </c>
      <c r="AS1314">
        <f t="shared" si="241"/>
        <v>2432</v>
      </c>
    </row>
    <row r="1315" spans="1:45">
      <c r="A1315" t="str">
        <f t="shared" si="242"/>
        <v>4117130590</v>
      </c>
      <c r="B1315" t="str">
        <f t="shared" si="243"/>
        <v>41171ES English</v>
      </c>
      <c r="C1315" s="1">
        <v>41171</v>
      </c>
      <c r="D1315">
        <v>30590</v>
      </c>
      <c r="E1315" t="s">
        <v>351</v>
      </c>
      <c r="F1315" t="s">
        <v>67</v>
      </c>
      <c r="G1315" t="s">
        <v>34</v>
      </c>
      <c r="H1315" t="s">
        <v>352</v>
      </c>
      <c r="I1315">
        <v>37895</v>
      </c>
      <c r="J1315">
        <v>44</v>
      </c>
      <c r="K1315">
        <v>20695</v>
      </c>
      <c r="L1315">
        <v>1255</v>
      </c>
      <c r="N1315">
        <v>1264</v>
      </c>
      <c r="O1315">
        <v>8205</v>
      </c>
      <c r="P1315">
        <v>658</v>
      </c>
      <c r="Q1315">
        <v>45</v>
      </c>
      <c r="R1315">
        <v>891</v>
      </c>
      <c r="S1315">
        <v>31</v>
      </c>
      <c r="V1315">
        <v>189</v>
      </c>
      <c r="W1315">
        <v>624</v>
      </c>
      <c r="X1315">
        <v>1592</v>
      </c>
      <c r="Y1315">
        <v>237</v>
      </c>
      <c r="AA1315">
        <v>4152</v>
      </c>
      <c r="AI1315">
        <v>10.1</v>
      </c>
      <c r="AK1315">
        <f t="shared" si="234"/>
        <v>37894</v>
      </c>
      <c r="AL1315">
        <f t="shared" si="235"/>
        <v>1</v>
      </c>
      <c r="AM1315" s="16">
        <f t="shared" si="236"/>
        <v>2.6388705633988654E-5</v>
      </c>
      <c r="AN1315">
        <f t="shared" si="237"/>
        <v>31100</v>
      </c>
      <c r="AO1315">
        <f t="shared" si="238"/>
        <v>30164</v>
      </c>
      <c r="AP1315">
        <f t="shared" si="240"/>
        <v>36303</v>
      </c>
      <c r="AQ1315">
        <f t="shared" si="239"/>
        <v>936</v>
      </c>
      <c r="AS1315">
        <f t="shared" si="241"/>
        <v>5202</v>
      </c>
    </row>
    <row r="1316" spans="1:45">
      <c r="A1316" t="str">
        <f t="shared" si="242"/>
        <v>4117130520</v>
      </c>
      <c r="B1316" t="str">
        <f t="shared" si="243"/>
        <v>41171ES Spanish</v>
      </c>
      <c r="C1316" s="1">
        <v>41171</v>
      </c>
      <c r="D1316">
        <v>30520</v>
      </c>
      <c r="E1316" t="s">
        <v>356</v>
      </c>
      <c r="F1316" t="s">
        <v>67</v>
      </c>
      <c r="G1316" t="s">
        <v>45</v>
      </c>
      <c r="H1316" t="s">
        <v>306</v>
      </c>
      <c r="I1316">
        <v>27026</v>
      </c>
      <c r="J1316">
        <v>26</v>
      </c>
      <c r="K1316">
        <v>13760</v>
      </c>
      <c r="L1316">
        <v>306</v>
      </c>
      <c r="N1316">
        <v>321</v>
      </c>
      <c r="O1316">
        <v>2337</v>
      </c>
      <c r="P1316">
        <v>631</v>
      </c>
      <c r="Q1316">
        <v>26</v>
      </c>
      <c r="R1316">
        <v>16</v>
      </c>
      <c r="S1316">
        <v>4</v>
      </c>
      <c r="V1316">
        <v>27</v>
      </c>
      <c r="W1316">
        <v>1629</v>
      </c>
      <c r="X1316">
        <v>3608</v>
      </c>
      <c r="Z1316">
        <v>1523</v>
      </c>
      <c r="AA1316">
        <v>3775</v>
      </c>
      <c r="AI1316">
        <v>6.5</v>
      </c>
      <c r="AK1316">
        <f t="shared" si="234"/>
        <v>27022</v>
      </c>
      <c r="AL1316">
        <f t="shared" si="235"/>
        <v>4</v>
      </c>
      <c r="AM1316" s="16">
        <f t="shared" si="236"/>
        <v>1.4800562421372012E-4</v>
      </c>
      <c r="AN1316">
        <f t="shared" si="237"/>
        <v>16460</v>
      </c>
      <c r="AO1316">
        <f t="shared" si="238"/>
        <v>16418</v>
      </c>
      <c r="AP1316">
        <f t="shared" si="240"/>
        <v>23418</v>
      </c>
      <c r="AQ1316">
        <f t="shared" si="239"/>
        <v>42</v>
      </c>
      <c r="AS1316">
        <f t="shared" si="241"/>
        <v>6954</v>
      </c>
    </row>
    <row r="1317" spans="1:45">
      <c r="A1317" t="str">
        <f t="shared" si="242"/>
        <v>4117130517</v>
      </c>
      <c r="B1317" t="str">
        <f t="shared" si="243"/>
        <v>41171ES Spanish</v>
      </c>
      <c r="C1317" s="1">
        <v>41171</v>
      </c>
      <c r="D1317">
        <v>30517</v>
      </c>
      <c r="E1317" t="s">
        <v>358</v>
      </c>
      <c r="F1317" t="s">
        <v>67</v>
      </c>
      <c r="G1317" t="s">
        <v>45</v>
      </c>
      <c r="H1317" t="s">
        <v>306</v>
      </c>
      <c r="I1317">
        <v>36102</v>
      </c>
      <c r="J1317">
        <v>47</v>
      </c>
      <c r="K1317">
        <v>27948</v>
      </c>
      <c r="L1317">
        <v>594</v>
      </c>
      <c r="N1317">
        <v>685</v>
      </c>
      <c r="O1317">
        <v>1810</v>
      </c>
      <c r="P1317">
        <v>646</v>
      </c>
      <c r="Q1317">
        <v>47</v>
      </c>
      <c r="R1317">
        <v>221</v>
      </c>
      <c r="S1317">
        <v>4</v>
      </c>
      <c r="V1317">
        <v>3</v>
      </c>
      <c r="W1317">
        <v>1767</v>
      </c>
      <c r="X1317">
        <v>3594</v>
      </c>
      <c r="AI1317">
        <v>9</v>
      </c>
      <c r="AK1317">
        <f t="shared" si="234"/>
        <v>36075</v>
      </c>
      <c r="AL1317">
        <f t="shared" si="235"/>
        <v>27</v>
      </c>
      <c r="AM1317" s="16">
        <f t="shared" si="236"/>
        <v>7.4788100382250291E-4</v>
      </c>
      <c r="AN1317">
        <f t="shared" si="237"/>
        <v>30711</v>
      </c>
      <c r="AO1317">
        <f t="shared" si="238"/>
        <v>30443</v>
      </c>
      <c r="AP1317">
        <f t="shared" si="240"/>
        <v>32508</v>
      </c>
      <c r="AQ1317">
        <f t="shared" si="239"/>
        <v>268</v>
      </c>
      <c r="AS1317">
        <f t="shared" si="241"/>
        <v>1770</v>
      </c>
    </row>
    <row r="1318" spans="1:45">
      <c r="A1318" t="str">
        <f t="shared" si="242"/>
        <v>4117130266</v>
      </c>
      <c r="B1318" t="str">
        <f t="shared" si="243"/>
        <v>41171ES Spanish</v>
      </c>
      <c r="C1318" s="1">
        <v>41171</v>
      </c>
      <c r="D1318">
        <v>30266</v>
      </c>
      <c r="E1318" t="s">
        <v>354</v>
      </c>
      <c r="F1318" t="s">
        <v>67</v>
      </c>
      <c r="G1318" t="s">
        <v>45</v>
      </c>
      <c r="H1318" t="s">
        <v>306</v>
      </c>
      <c r="I1318">
        <v>35987</v>
      </c>
      <c r="J1318">
        <v>52</v>
      </c>
      <c r="K1318">
        <v>24576</v>
      </c>
      <c r="L1318">
        <v>535</v>
      </c>
      <c r="N1318">
        <v>536</v>
      </c>
      <c r="O1318">
        <v>360</v>
      </c>
      <c r="P1318">
        <v>490</v>
      </c>
      <c r="Q1318">
        <v>52</v>
      </c>
      <c r="R1318">
        <v>290</v>
      </c>
      <c r="S1318">
        <v>1</v>
      </c>
      <c r="V1318">
        <v>25</v>
      </c>
      <c r="W1318">
        <v>1653</v>
      </c>
      <c r="X1318">
        <v>3550</v>
      </c>
      <c r="Y1318">
        <v>467</v>
      </c>
      <c r="Z1318">
        <v>887</v>
      </c>
      <c r="AA1318">
        <v>3592</v>
      </c>
      <c r="AI1318">
        <v>9</v>
      </c>
      <c r="AK1318">
        <f t="shared" si="234"/>
        <v>35988</v>
      </c>
      <c r="AL1318">
        <f t="shared" si="235"/>
        <v>0</v>
      </c>
      <c r="AM1318" s="16">
        <f t="shared" si="236"/>
        <v>0</v>
      </c>
      <c r="AN1318">
        <f t="shared" si="237"/>
        <v>25814</v>
      </c>
      <c r="AO1318">
        <f t="shared" si="238"/>
        <v>25472</v>
      </c>
      <c r="AP1318">
        <f t="shared" si="240"/>
        <v>32437</v>
      </c>
      <c r="AQ1318">
        <f t="shared" si="239"/>
        <v>342</v>
      </c>
      <c r="AS1318">
        <f t="shared" si="241"/>
        <v>6624</v>
      </c>
    </row>
    <row r="1319" spans="1:45">
      <c r="A1319" t="str">
        <f t="shared" si="242"/>
        <v>4117130576</v>
      </c>
      <c r="B1319" t="str">
        <f t="shared" si="243"/>
        <v>41171ES Spanish</v>
      </c>
      <c r="C1319" s="1">
        <v>41171</v>
      </c>
      <c r="D1319">
        <v>30576</v>
      </c>
      <c r="E1319" t="s">
        <v>353</v>
      </c>
      <c r="F1319" t="s">
        <v>67</v>
      </c>
      <c r="G1319" t="s">
        <v>45</v>
      </c>
      <c r="H1319" t="s">
        <v>306</v>
      </c>
      <c r="I1319">
        <v>30850</v>
      </c>
      <c r="J1319">
        <v>24</v>
      </c>
      <c r="K1319">
        <v>20819</v>
      </c>
      <c r="L1319">
        <v>110</v>
      </c>
      <c r="N1319">
        <v>121</v>
      </c>
      <c r="O1319">
        <v>3516</v>
      </c>
      <c r="P1319">
        <v>1019</v>
      </c>
      <c r="Q1319">
        <v>25</v>
      </c>
      <c r="R1319">
        <v>11</v>
      </c>
      <c r="S1319">
        <v>5</v>
      </c>
      <c r="V1319">
        <v>22</v>
      </c>
      <c r="W1319">
        <v>1702</v>
      </c>
      <c r="X1319">
        <v>3583</v>
      </c>
      <c r="Z1319">
        <v>942</v>
      </c>
      <c r="AI1319">
        <v>7.6</v>
      </c>
      <c r="AK1319">
        <f t="shared" si="234"/>
        <v>30741</v>
      </c>
      <c r="AL1319">
        <f t="shared" si="235"/>
        <v>109</v>
      </c>
      <c r="AM1319" s="16">
        <f t="shared" si="236"/>
        <v>3.5332252836304699E-3</v>
      </c>
      <c r="AN1319">
        <f t="shared" si="237"/>
        <v>24492</v>
      </c>
      <c r="AO1319">
        <f t="shared" si="238"/>
        <v>24456</v>
      </c>
      <c r="AP1319">
        <f t="shared" si="240"/>
        <v>27267</v>
      </c>
      <c r="AQ1319">
        <f t="shared" si="239"/>
        <v>36</v>
      </c>
      <c r="AS1319">
        <f t="shared" si="241"/>
        <v>2666</v>
      </c>
    </row>
    <row r="1320" spans="1:45">
      <c r="A1320" t="str">
        <f t="shared" si="242"/>
        <v>4117130293</v>
      </c>
      <c r="B1320" t="str">
        <f t="shared" si="243"/>
        <v>41171ES Spanish</v>
      </c>
      <c r="C1320" s="1">
        <v>41171</v>
      </c>
      <c r="D1320">
        <v>30293</v>
      </c>
      <c r="E1320" t="s">
        <v>360</v>
      </c>
      <c r="F1320" t="s">
        <v>67</v>
      </c>
      <c r="G1320" t="s">
        <v>45</v>
      </c>
      <c r="H1320" t="s">
        <v>306</v>
      </c>
      <c r="I1320">
        <v>31065</v>
      </c>
      <c r="J1320">
        <v>32</v>
      </c>
      <c r="K1320">
        <v>25201</v>
      </c>
      <c r="L1320">
        <v>221</v>
      </c>
      <c r="N1320">
        <v>220</v>
      </c>
      <c r="O1320">
        <v>0</v>
      </c>
      <c r="P1320">
        <v>794</v>
      </c>
      <c r="Q1320">
        <v>32</v>
      </c>
      <c r="R1320">
        <v>22</v>
      </c>
      <c r="V1320">
        <v>5</v>
      </c>
      <c r="W1320">
        <v>1811</v>
      </c>
      <c r="X1320">
        <v>3540</v>
      </c>
      <c r="Y1320">
        <v>230</v>
      </c>
      <c r="AI1320">
        <v>7.6</v>
      </c>
      <c r="AK1320">
        <f t="shared" si="234"/>
        <v>31061</v>
      </c>
      <c r="AL1320">
        <f t="shared" si="235"/>
        <v>4</v>
      </c>
      <c r="AM1320" s="16">
        <f t="shared" si="236"/>
        <v>1.2876227265411235E-4</v>
      </c>
      <c r="AN1320">
        <f t="shared" si="237"/>
        <v>25475</v>
      </c>
      <c r="AO1320">
        <f t="shared" si="238"/>
        <v>25421</v>
      </c>
      <c r="AP1320">
        <f t="shared" si="240"/>
        <v>27525</v>
      </c>
      <c r="AQ1320">
        <f t="shared" si="239"/>
        <v>54</v>
      </c>
      <c r="AS1320">
        <f t="shared" si="241"/>
        <v>2046</v>
      </c>
    </row>
    <row r="1321" spans="1:45">
      <c r="A1321" t="str">
        <f t="shared" si="242"/>
        <v>4117130564</v>
      </c>
      <c r="B1321" t="str">
        <f t="shared" si="243"/>
        <v>41171ES Spanish</v>
      </c>
      <c r="C1321" s="1">
        <v>41171</v>
      </c>
      <c r="D1321">
        <v>30564</v>
      </c>
      <c r="E1321" t="s">
        <v>357</v>
      </c>
      <c r="F1321" t="s">
        <v>67</v>
      </c>
      <c r="G1321" t="s">
        <v>45</v>
      </c>
      <c r="H1321" t="s">
        <v>306</v>
      </c>
      <c r="I1321">
        <v>30591</v>
      </c>
      <c r="J1321">
        <v>35</v>
      </c>
      <c r="K1321">
        <v>21797</v>
      </c>
      <c r="L1321">
        <v>1119</v>
      </c>
      <c r="N1321">
        <v>1098</v>
      </c>
      <c r="O1321">
        <v>631</v>
      </c>
      <c r="P1321">
        <v>673</v>
      </c>
      <c r="Q1321">
        <v>35</v>
      </c>
      <c r="R1321">
        <v>22</v>
      </c>
      <c r="S1321">
        <v>2</v>
      </c>
      <c r="V1321">
        <v>269</v>
      </c>
      <c r="W1321">
        <v>5025</v>
      </c>
      <c r="AA1321">
        <v>1678</v>
      </c>
      <c r="AI1321">
        <v>8.5</v>
      </c>
      <c r="AK1321">
        <f t="shared" si="234"/>
        <v>30555</v>
      </c>
      <c r="AL1321">
        <f t="shared" si="235"/>
        <v>36</v>
      </c>
      <c r="AM1321" s="16">
        <f t="shared" si="236"/>
        <v>1.1768167107972932E-3</v>
      </c>
      <c r="AN1321">
        <f t="shared" si="237"/>
        <v>23583</v>
      </c>
      <c r="AO1321">
        <f t="shared" si="238"/>
        <v>23526</v>
      </c>
      <c r="AP1321">
        <f t="shared" si="240"/>
        <v>30591</v>
      </c>
      <c r="AQ1321">
        <f t="shared" si="239"/>
        <v>57</v>
      </c>
      <c r="AS1321">
        <f t="shared" si="241"/>
        <v>6972</v>
      </c>
    </row>
    <row r="1322" spans="1:45">
      <c r="A1322" t="str">
        <f t="shared" si="242"/>
        <v>4117130368</v>
      </c>
      <c r="B1322" t="str">
        <f t="shared" si="243"/>
        <v>41171ES Spanish</v>
      </c>
      <c r="C1322" s="1">
        <v>41171</v>
      </c>
      <c r="D1322">
        <v>30368</v>
      </c>
      <c r="E1322" t="s">
        <v>361</v>
      </c>
      <c r="F1322" t="s">
        <v>67</v>
      </c>
      <c r="G1322" t="s">
        <v>45</v>
      </c>
      <c r="H1322" t="s">
        <v>306</v>
      </c>
      <c r="I1322">
        <v>28825</v>
      </c>
      <c r="J1322">
        <v>32</v>
      </c>
      <c r="K1322">
        <v>20226</v>
      </c>
      <c r="L1322">
        <v>610</v>
      </c>
      <c r="N1322">
        <v>793</v>
      </c>
      <c r="O1322">
        <v>1241</v>
      </c>
      <c r="P1322">
        <v>690</v>
      </c>
      <c r="Q1322">
        <v>32</v>
      </c>
      <c r="R1322">
        <v>23</v>
      </c>
      <c r="S1322">
        <v>2</v>
      </c>
      <c r="V1322">
        <v>108</v>
      </c>
      <c r="W1322">
        <v>1833</v>
      </c>
      <c r="X1322">
        <v>3965</v>
      </c>
      <c r="Y1322">
        <v>602</v>
      </c>
      <c r="AI1322">
        <v>6.9</v>
      </c>
      <c r="AK1322">
        <f t="shared" si="234"/>
        <v>28823</v>
      </c>
      <c r="AL1322">
        <f t="shared" si="235"/>
        <v>2</v>
      </c>
      <c r="AM1322" s="16">
        <f t="shared" si="236"/>
        <v>6.9384215091066782E-5</v>
      </c>
      <c r="AN1322">
        <f t="shared" si="237"/>
        <v>22315</v>
      </c>
      <c r="AO1322">
        <f t="shared" si="238"/>
        <v>22260</v>
      </c>
      <c r="AP1322">
        <f t="shared" si="240"/>
        <v>24860</v>
      </c>
      <c r="AQ1322">
        <f t="shared" si="239"/>
        <v>55</v>
      </c>
      <c r="AS1322">
        <f t="shared" si="241"/>
        <v>2543</v>
      </c>
    </row>
    <row r="1323" spans="1:45">
      <c r="A1323" t="str">
        <f t="shared" si="242"/>
        <v>4117130585</v>
      </c>
      <c r="B1323" t="str">
        <f t="shared" si="243"/>
        <v>41171ES Spanish</v>
      </c>
      <c r="C1323" s="1">
        <v>41171</v>
      </c>
      <c r="D1323">
        <v>30585</v>
      </c>
      <c r="E1323" t="s">
        <v>355</v>
      </c>
      <c r="F1323" t="s">
        <v>67</v>
      </c>
      <c r="G1323" t="s">
        <v>45</v>
      </c>
      <c r="H1323" t="s">
        <v>306</v>
      </c>
      <c r="I1323">
        <v>31135</v>
      </c>
      <c r="J1323">
        <v>38</v>
      </c>
      <c r="K1323">
        <v>21449</v>
      </c>
      <c r="L1323">
        <v>478</v>
      </c>
      <c r="N1323">
        <v>636</v>
      </c>
      <c r="O1323">
        <v>2953</v>
      </c>
      <c r="P1323">
        <v>655</v>
      </c>
      <c r="Q1323">
        <v>38</v>
      </c>
      <c r="R1323">
        <v>441</v>
      </c>
      <c r="S1323">
        <v>4</v>
      </c>
      <c r="V1323">
        <v>8</v>
      </c>
      <c r="W1323">
        <v>1707</v>
      </c>
      <c r="X1323">
        <v>3562</v>
      </c>
      <c r="AI1323">
        <v>7.7</v>
      </c>
      <c r="AK1323">
        <f t="shared" si="234"/>
        <v>30794</v>
      </c>
      <c r="AL1323">
        <f t="shared" si="235"/>
        <v>341</v>
      </c>
      <c r="AM1323" s="16">
        <f t="shared" si="236"/>
        <v>1.0952304480488197E-2</v>
      </c>
      <c r="AN1323">
        <f t="shared" si="237"/>
        <v>25517</v>
      </c>
      <c r="AO1323">
        <f t="shared" si="238"/>
        <v>25038</v>
      </c>
      <c r="AP1323">
        <f t="shared" si="240"/>
        <v>27573</v>
      </c>
      <c r="AQ1323">
        <f t="shared" si="239"/>
        <v>479</v>
      </c>
      <c r="AS1323">
        <f t="shared" si="241"/>
        <v>1715</v>
      </c>
    </row>
    <row r="1324" spans="1:45">
      <c r="A1324" t="str">
        <f t="shared" si="242"/>
        <v>4117130567</v>
      </c>
      <c r="B1324" t="str">
        <f t="shared" si="243"/>
        <v>41171ES Spanish</v>
      </c>
      <c r="C1324" s="1">
        <v>41171</v>
      </c>
      <c r="D1324">
        <v>30567</v>
      </c>
      <c r="E1324" t="s">
        <v>359</v>
      </c>
      <c r="F1324" t="s">
        <v>67</v>
      </c>
      <c r="G1324" t="s">
        <v>45</v>
      </c>
      <c r="H1324" t="s">
        <v>306</v>
      </c>
      <c r="I1324">
        <v>30607</v>
      </c>
      <c r="J1324">
        <v>31</v>
      </c>
      <c r="K1324">
        <v>17444</v>
      </c>
      <c r="L1324">
        <v>632</v>
      </c>
      <c r="N1324">
        <v>707</v>
      </c>
      <c r="O1324">
        <v>3137</v>
      </c>
      <c r="P1324">
        <v>684</v>
      </c>
      <c r="Q1324">
        <v>31</v>
      </c>
      <c r="R1324">
        <v>374</v>
      </c>
      <c r="S1324">
        <v>6</v>
      </c>
      <c r="V1324">
        <v>50</v>
      </c>
      <c r="W1324">
        <v>1754</v>
      </c>
      <c r="X1324">
        <v>3534</v>
      </c>
      <c r="AA1324">
        <v>3572</v>
      </c>
      <c r="AI1324">
        <v>7.5</v>
      </c>
      <c r="AK1324">
        <f t="shared" ref="AK1324:AK1387" si="244">K1324+N1324+O1324+R1324+SUM(V1324:AH1324)+Q1324</f>
        <v>30603</v>
      </c>
      <c r="AL1324">
        <f t="shared" ref="AL1324:AL1387" si="245">IF(I1324-AK1324&lt;0,0,I1324-AK1324)</f>
        <v>4</v>
      </c>
      <c r="AM1324" s="16">
        <f t="shared" ref="AM1324:AM1387" si="246">AL1324/I1324</f>
        <v>1.3068905805861404E-4</v>
      </c>
      <c r="AN1324">
        <f t="shared" ref="AN1324:AN1387" si="247">K1324+N1324+O1324+Q1324+R1324</f>
        <v>21693</v>
      </c>
      <c r="AO1324">
        <f t="shared" ref="AO1324:AO1387" si="248">K1324+N1324+O1324</f>
        <v>21288</v>
      </c>
      <c r="AP1324">
        <f t="shared" si="240"/>
        <v>27073</v>
      </c>
      <c r="AQ1324">
        <f t="shared" ref="AQ1324:AQ1387" si="249">R1324+Q1324</f>
        <v>405</v>
      </c>
      <c r="AS1324">
        <f t="shared" si="241"/>
        <v>5376</v>
      </c>
    </row>
    <row r="1325" spans="1:45">
      <c r="A1325" t="str">
        <f t="shared" si="242"/>
        <v>4117130535</v>
      </c>
      <c r="B1325" t="str">
        <f t="shared" si="243"/>
        <v>41171ES Spanish</v>
      </c>
      <c r="C1325" s="1">
        <v>41171</v>
      </c>
      <c r="D1325">
        <v>30535</v>
      </c>
      <c r="E1325" t="s">
        <v>718</v>
      </c>
      <c r="F1325" t="s">
        <v>67</v>
      </c>
      <c r="G1325" t="s">
        <v>45</v>
      </c>
      <c r="H1325" t="s">
        <v>306</v>
      </c>
      <c r="I1325">
        <v>30653</v>
      </c>
      <c r="J1325">
        <v>39</v>
      </c>
      <c r="K1325">
        <v>24931</v>
      </c>
      <c r="L1325">
        <v>82</v>
      </c>
      <c r="N1325">
        <v>78</v>
      </c>
      <c r="O1325">
        <v>0</v>
      </c>
      <c r="P1325">
        <v>641</v>
      </c>
      <c r="Q1325">
        <v>40</v>
      </c>
      <c r="R1325">
        <v>231</v>
      </c>
      <c r="V1325">
        <v>5</v>
      </c>
      <c r="W1325">
        <v>1795</v>
      </c>
      <c r="X1325">
        <v>3337</v>
      </c>
      <c r="Y1325">
        <v>231</v>
      </c>
      <c r="AI1325">
        <v>7.6</v>
      </c>
      <c r="AK1325">
        <f t="shared" si="244"/>
        <v>30648</v>
      </c>
      <c r="AL1325">
        <f t="shared" si="245"/>
        <v>5</v>
      </c>
      <c r="AM1325" s="16">
        <f t="shared" si="246"/>
        <v>1.6311617133722638E-4</v>
      </c>
      <c r="AN1325">
        <f t="shared" si="247"/>
        <v>25280</v>
      </c>
      <c r="AO1325">
        <f t="shared" si="248"/>
        <v>25009</v>
      </c>
      <c r="AP1325">
        <f t="shared" si="240"/>
        <v>27316</v>
      </c>
      <c r="AQ1325">
        <f t="shared" si="249"/>
        <v>271</v>
      </c>
      <c r="AS1325">
        <f t="shared" si="241"/>
        <v>2031</v>
      </c>
    </row>
    <row r="1326" spans="1:45">
      <c r="A1326" t="str">
        <f t="shared" si="242"/>
        <v>4117130594</v>
      </c>
      <c r="B1326" t="str">
        <f t="shared" si="243"/>
        <v>41171ES Spanish</v>
      </c>
      <c r="C1326" s="1">
        <v>41171</v>
      </c>
      <c r="D1326">
        <v>30594</v>
      </c>
      <c r="E1326" t="s">
        <v>365</v>
      </c>
      <c r="F1326" t="s">
        <v>67</v>
      </c>
      <c r="G1326" t="s">
        <v>45</v>
      </c>
      <c r="H1326" t="s">
        <v>363</v>
      </c>
      <c r="I1326">
        <v>33413</v>
      </c>
      <c r="J1326">
        <v>52</v>
      </c>
      <c r="K1326">
        <v>22835</v>
      </c>
      <c r="L1326">
        <v>321</v>
      </c>
      <c r="N1326">
        <v>303</v>
      </c>
      <c r="O1326">
        <v>2027</v>
      </c>
      <c r="P1326">
        <v>484</v>
      </c>
      <c r="Q1326">
        <v>52</v>
      </c>
      <c r="R1326">
        <v>321</v>
      </c>
      <c r="S1326">
        <v>3</v>
      </c>
      <c r="V1326">
        <v>15</v>
      </c>
      <c r="W1326">
        <v>1678</v>
      </c>
      <c r="X1326">
        <v>1760</v>
      </c>
      <c r="Z1326">
        <v>739</v>
      </c>
      <c r="AA1326">
        <v>3657</v>
      </c>
      <c r="AI1326">
        <v>8.8000000000000007</v>
      </c>
      <c r="AK1326">
        <f t="shared" si="244"/>
        <v>33387</v>
      </c>
      <c r="AL1326">
        <f t="shared" si="245"/>
        <v>26</v>
      </c>
      <c r="AM1326" s="16">
        <f t="shared" si="246"/>
        <v>7.781402448148924E-4</v>
      </c>
      <c r="AN1326">
        <f t="shared" si="247"/>
        <v>25538</v>
      </c>
      <c r="AO1326">
        <f t="shared" si="248"/>
        <v>25165</v>
      </c>
      <c r="AP1326">
        <f t="shared" si="240"/>
        <v>31653</v>
      </c>
      <c r="AQ1326">
        <f t="shared" si="249"/>
        <v>373</v>
      </c>
      <c r="AS1326">
        <f t="shared" si="241"/>
        <v>6089</v>
      </c>
    </row>
    <row r="1327" spans="1:45">
      <c r="A1327" t="str">
        <f t="shared" si="242"/>
        <v>4117130519</v>
      </c>
      <c r="B1327" t="str">
        <f t="shared" si="243"/>
        <v>41171ES Spanish</v>
      </c>
      <c r="C1327" s="1">
        <v>41171</v>
      </c>
      <c r="D1327">
        <v>30519</v>
      </c>
      <c r="E1327" t="s">
        <v>370</v>
      </c>
      <c r="F1327" t="s">
        <v>67</v>
      </c>
      <c r="G1327" t="s">
        <v>45</v>
      </c>
      <c r="H1327" t="s">
        <v>363</v>
      </c>
      <c r="I1327">
        <v>30606</v>
      </c>
      <c r="J1327">
        <v>48</v>
      </c>
      <c r="K1327">
        <v>20794</v>
      </c>
      <c r="L1327">
        <v>961</v>
      </c>
      <c r="N1327">
        <v>1046</v>
      </c>
      <c r="O1327">
        <v>3797</v>
      </c>
      <c r="P1327">
        <v>532</v>
      </c>
      <c r="Q1327">
        <v>48</v>
      </c>
      <c r="R1327">
        <v>31</v>
      </c>
      <c r="S1327">
        <v>6</v>
      </c>
      <c r="V1327">
        <v>134</v>
      </c>
      <c r="W1327">
        <v>1922</v>
      </c>
      <c r="X1327">
        <v>1872</v>
      </c>
      <c r="Y1327">
        <v>671</v>
      </c>
      <c r="AI1327">
        <v>8</v>
      </c>
      <c r="AK1327">
        <f t="shared" si="244"/>
        <v>30315</v>
      </c>
      <c r="AL1327">
        <f t="shared" si="245"/>
        <v>291</v>
      </c>
      <c r="AM1327" s="16">
        <f t="shared" si="246"/>
        <v>9.5079396196824147E-3</v>
      </c>
      <c r="AN1327">
        <f t="shared" si="247"/>
        <v>25716</v>
      </c>
      <c r="AO1327">
        <f t="shared" si="248"/>
        <v>25637</v>
      </c>
      <c r="AP1327">
        <f t="shared" si="240"/>
        <v>28734</v>
      </c>
      <c r="AQ1327">
        <f t="shared" si="249"/>
        <v>79</v>
      </c>
      <c r="AS1327">
        <f t="shared" si="241"/>
        <v>2727</v>
      </c>
    </row>
    <row r="1328" spans="1:45">
      <c r="A1328" t="str">
        <f t="shared" si="242"/>
        <v>4117130230</v>
      </c>
      <c r="B1328" t="str">
        <f t="shared" si="243"/>
        <v>41171ES Spanish</v>
      </c>
      <c r="C1328" s="1">
        <v>41171</v>
      </c>
      <c r="D1328">
        <v>30230</v>
      </c>
      <c r="E1328" t="s">
        <v>623</v>
      </c>
      <c r="F1328" t="s">
        <v>67</v>
      </c>
      <c r="G1328" t="s">
        <v>45</v>
      </c>
      <c r="H1328" t="s">
        <v>363</v>
      </c>
      <c r="I1328">
        <v>37834</v>
      </c>
      <c r="J1328">
        <v>55</v>
      </c>
      <c r="K1328">
        <v>31262</v>
      </c>
      <c r="L1328">
        <v>580</v>
      </c>
      <c r="N1328">
        <v>567</v>
      </c>
      <c r="O1328">
        <v>1075</v>
      </c>
      <c r="P1328">
        <v>598</v>
      </c>
      <c r="Q1328">
        <v>55</v>
      </c>
      <c r="R1328">
        <v>1284</v>
      </c>
      <c r="S1328">
        <v>4</v>
      </c>
      <c r="V1328">
        <v>5</v>
      </c>
      <c r="W1328">
        <v>1779</v>
      </c>
      <c r="X1328">
        <v>1788</v>
      </c>
      <c r="AI1328">
        <v>10</v>
      </c>
      <c r="AK1328">
        <f t="shared" si="244"/>
        <v>37815</v>
      </c>
      <c r="AL1328">
        <f t="shared" si="245"/>
        <v>19</v>
      </c>
      <c r="AM1328" s="16">
        <f t="shared" si="246"/>
        <v>5.0219379394195695E-4</v>
      </c>
      <c r="AN1328">
        <f t="shared" si="247"/>
        <v>34243</v>
      </c>
      <c r="AO1328">
        <f t="shared" si="248"/>
        <v>32904</v>
      </c>
      <c r="AP1328">
        <f t="shared" si="240"/>
        <v>36046</v>
      </c>
      <c r="AQ1328">
        <f t="shared" si="249"/>
        <v>1339</v>
      </c>
      <c r="AS1328">
        <f t="shared" si="241"/>
        <v>1784</v>
      </c>
    </row>
    <row r="1329" spans="1:45">
      <c r="A1329" t="str">
        <f t="shared" si="242"/>
        <v>4117130593</v>
      </c>
      <c r="B1329" t="str">
        <f t="shared" si="243"/>
        <v>41171ES Spanish</v>
      </c>
      <c r="C1329" s="1">
        <v>41171</v>
      </c>
      <c r="D1329">
        <v>30593</v>
      </c>
      <c r="E1329" t="s">
        <v>371</v>
      </c>
      <c r="F1329" t="s">
        <v>67</v>
      </c>
      <c r="G1329" t="s">
        <v>45</v>
      </c>
      <c r="H1329" t="s">
        <v>363</v>
      </c>
      <c r="I1329">
        <v>30794</v>
      </c>
      <c r="J1329">
        <v>43</v>
      </c>
      <c r="K1329">
        <v>22880</v>
      </c>
      <c r="L1329">
        <v>1074</v>
      </c>
      <c r="N1329">
        <v>1106</v>
      </c>
      <c r="O1329">
        <v>2671</v>
      </c>
      <c r="P1329">
        <v>619</v>
      </c>
      <c r="Q1329">
        <v>43</v>
      </c>
      <c r="R1329">
        <v>23</v>
      </c>
      <c r="S1329">
        <v>5</v>
      </c>
      <c r="V1329">
        <v>7</v>
      </c>
      <c r="W1329">
        <v>1780</v>
      </c>
      <c r="X1329">
        <v>1772</v>
      </c>
      <c r="AI1329">
        <v>8.1</v>
      </c>
      <c r="AK1329">
        <f t="shared" si="244"/>
        <v>30282</v>
      </c>
      <c r="AL1329">
        <f t="shared" si="245"/>
        <v>512</v>
      </c>
      <c r="AM1329" s="16">
        <f t="shared" si="246"/>
        <v>1.6626615574462558E-2</v>
      </c>
      <c r="AN1329">
        <f t="shared" si="247"/>
        <v>26723</v>
      </c>
      <c r="AO1329">
        <f t="shared" si="248"/>
        <v>26657</v>
      </c>
      <c r="AP1329">
        <f t="shared" si="240"/>
        <v>29022</v>
      </c>
      <c r="AQ1329">
        <f t="shared" si="249"/>
        <v>66</v>
      </c>
      <c r="AS1329">
        <f t="shared" si="241"/>
        <v>1787</v>
      </c>
    </row>
    <row r="1330" spans="1:45">
      <c r="A1330" t="str">
        <f t="shared" si="242"/>
        <v>4117130518</v>
      </c>
      <c r="B1330" t="str">
        <f t="shared" si="243"/>
        <v>41171ES Spanish</v>
      </c>
      <c r="C1330" s="1">
        <v>41171</v>
      </c>
      <c r="D1330">
        <v>30518</v>
      </c>
      <c r="E1330" t="s">
        <v>369</v>
      </c>
      <c r="F1330" t="s">
        <v>67</v>
      </c>
      <c r="G1330" t="s">
        <v>45</v>
      </c>
      <c r="H1330" t="s">
        <v>363</v>
      </c>
      <c r="I1330">
        <v>30646</v>
      </c>
      <c r="J1330">
        <v>53</v>
      </c>
      <c r="K1330">
        <v>24927</v>
      </c>
      <c r="L1330">
        <v>276</v>
      </c>
      <c r="N1330">
        <v>279</v>
      </c>
      <c r="O1330">
        <v>2109</v>
      </c>
      <c r="P1330">
        <v>515</v>
      </c>
      <c r="Q1330">
        <v>53</v>
      </c>
      <c r="R1330">
        <v>31</v>
      </c>
      <c r="S1330">
        <v>7</v>
      </c>
      <c r="V1330">
        <v>13</v>
      </c>
      <c r="W1330">
        <v>1444</v>
      </c>
      <c r="X1330">
        <v>1783</v>
      </c>
      <c r="AI1330">
        <v>8</v>
      </c>
      <c r="AK1330">
        <f t="shared" si="244"/>
        <v>30639</v>
      </c>
      <c r="AL1330">
        <f t="shared" si="245"/>
        <v>7</v>
      </c>
      <c r="AM1330" s="16">
        <f t="shared" si="246"/>
        <v>2.2841480127912289E-4</v>
      </c>
      <c r="AN1330">
        <f t="shared" si="247"/>
        <v>27399</v>
      </c>
      <c r="AO1330">
        <f t="shared" si="248"/>
        <v>27315</v>
      </c>
      <c r="AP1330">
        <f t="shared" si="240"/>
        <v>28863</v>
      </c>
      <c r="AQ1330">
        <f t="shared" si="249"/>
        <v>84</v>
      </c>
      <c r="AS1330">
        <f t="shared" si="241"/>
        <v>1457</v>
      </c>
    </row>
    <row r="1331" spans="1:45">
      <c r="A1331" t="str">
        <f t="shared" si="242"/>
        <v>4117130553</v>
      </c>
      <c r="B1331" t="str">
        <f t="shared" si="243"/>
        <v>41171ES Spanish</v>
      </c>
      <c r="C1331" s="1">
        <v>41171</v>
      </c>
      <c r="D1331">
        <v>30553</v>
      </c>
      <c r="E1331" t="s">
        <v>364</v>
      </c>
      <c r="F1331" t="s">
        <v>67</v>
      </c>
      <c r="G1331" t="s">
        <v>45</v>
      </c>
      <c r="H1331" t="s">
        <v>363</v>
      </c>
      <c r="I1331">
        <v>10800</v>
      </c>
      <c r="J1331">
        <v>10</v>
      </c>
      <c r="K1331">
        <v>6309</v>
      </c>
      <c r="L1331">
        <v>110</v>
      </c>
      <c r="N1331">
        <v>116</v>
      </c>
      <c r="O1331">
        <v>412</v>
      </c>
      <c r="P1331">
        <v>683</v>
      </c>
      <c r="Q1331">
        <v>10</v>
      </c>
      <c r="R1331">
        <v>7</v>
      </c>
      <c r="S1331">
        <v>2</v>
      </c>
      <c r="V1331">
        <v>32</v>
      </c>
      <c r="W1331">
        <v>485</v>
      </c>
      <c r="AA1331">
        <v>3427</v>
      </c>
      <c r="AI1331">
        <v>3</v>
      </c>
      <c r="AK1331">
        <f t="shared" si="244"/>
        <v>10798</v>
      </c>
      <c r="AL1331">
        <f t="shared" si="245"/>
        <v>2</v>
      </c>
      <c r="AM1331" s="16">
        <f t="shared" si="246"/>
        <v>1.8518518518518518E-4</v>
      </c>
      <c r="AN1331">
        <f t="shared" si="247"/>
        <v>6854</v>
      </c>
      <c r="AO1331">
        <f t="shared" si="248"/>
        <v>6837</v>
      </c>
      <c r="AP1331">
        <f t="shared" si="240"/>
        <v>10800</v>
      </c>
      <c r="AQ1331">
        <f t="shared" si="249"/>
        <v>17</v>
      </c>
      <c r="AS1331">
        <f t="shared" si="241"/>
        <v>3944</v>
      </c>
    </row>
    <row r="1332" spans="1:45">
      <c r="A1332" t="str">
        <f t="shared" si="242"/>
        <v>4117130347</v>
      </c>
      <c r="B1332" t="str">
        <f t="shared" si="243"/>
        <v>41171ES Spanish</v>
      </c>
      <c r="C1332" s="1">
        <v>41171</v>
      </c>
      <c r="D1332">
        <v>30347</v>
      </c>
      <c r="E1332" t="s">
        <v>362</v>
      </c>
      <c r="F1332" t="s">
        <v>67</v>
      </c>
      <c r="G1332" t="s">
        <v>45</v>
      </c>
      <c r="H1332" t="s">
        <v>363</v>
      </c>
      <c r="I1332">
        <v>37796</v>
      </c>
      <c r="J1332">
        <v>58</v>
      </c>
      <c r="K1332">
        <v>30986</v>
      </c>
      <c r="L1332">
        <v>364</v>
      </c>
      <c r="N1332">
        <v>376</v>
      </c>
      <c r="O1332">
        <v>1913</v>
      </c>
      <c r="P1332">
        <v>574</v>
      </c>
      <c r="Q1332">
        <v>59</v>
      </c>
      <c r="R1332">
        <v>1091</v>
      </c>
      <c r="S1332">
        <v>2</v>
      </c>
      <c r="V1332">
        <v>4</v>
      </c>
      <c r="W1332">
        <v>1601</v>
      </c>
      <c r="X1332">
        <v>1573</v>
      </c>
      <c r="Y1332">
        <v>182</v>
      </c>
      <c r="AI1332">
        <v>10.1</v>
      </c>
      <c r="AK1332">
        <f t="shared" si="244"/>
        <v>37785</v>
      </c>
      <c r="AL1332">
        <f t="shared" si="245"/>
        <v>11</v>
      </c>
      <c r="AM1332" s="16">
        <f t="shared" si="246"/>
        <v>2.9103608847497089E-4</v>
      </c>
      <c r="AN1332">
        <f t="shared" si="247"/>
        <v>34425</v>
      </c>
      <c r="AO1332">
        <f t="shared" si="248"/>
        <v>33275</v>
      </c>
      <c r="AP1332">
        <f t="shared" si="240"/>
        <v>36223</v>
      </c>
      <c r="AQ1332">
        <f t="shared" si="249"/>
        <v>1150</v>
      </c>
      <c r="AS1332">
        <f t="shared" si="241"/>
        <v>1787</v>
      </c>
    </row>
    <row r="1333" spans="1:45">
      <c r="A1333" t="str">
        <f t="shared" si="242"/>
        <v>4117130532</v>
      </c>
      <c r="B1333" t="str">
        <f t="shared" si="243"/>
        <v>41171ES Spanish</v>
      </c>
      <c r="C1333" s="1">
        <v>41171</v>
      </c>
      <c r="D1333">
        <v>30532</v>
      </c>
      <c r="E1333" t="s">
        <v>373</v>
      </c>
      <c r="F1333" t="s">
        <v>67</v>
      </c>
      <c r="G1333" t="s">
        <v>45</v>
      </c>
      <c r="H1333" t="s">
        <v>363</v>
      </c>
      <c r="I1333">
        <v>30655</v>
      </c>
      <c r="J1333">
        <v>54</v>
      </c>
      <c r="K1333">
        <v>19311</v>
      </c>
      <c r="L1333">
        <v>816</v>
      </c>
      <c r="N1333">
        <v>901</v>
      </c>
      <c r="O1333">
        <v>6206</v>
      </c>
      <c r="P1333">
        <v>488</v>
      </c>
      <c r="Q1333">
        <v>54</v>
      </c>
      <c r="R1333">
        <v>31</v>
      </c>
      <c r="S1333">
        <v>30</v>
      </c>
      <c r="V1333">
        <v>103</v>
      </c>
      <c r="W1333">
        <v>1843</v>
      </c>
      <c r="X1333">
        <v>1818</v>
      </c>
      <c r="Y1333">
        <v>387</v>
      </c>
      <c r="AI1333">
        <v>8</v>
      </c>
      <c r="AK1333">
        <f t="shared" si="244"/>
        <v>30654</v>
      </c>
      <c r="AL1333">
        <f t="shared" si="245"/>
        <v>1</v>
      </c>
      <c r="AM1333" s="16">
        <f t="shared" si="246"/>
        <v>3.2621105855488503E-5</v>
      </c>
      <c r="AN1333">
        <f t="shared" si="247"/>
        <v>26503</v>
      </c>
      <c r="AO1333">
        <f t="shared" si="248"/>
        <v>26418</v>
      </c>
      <c r="AP1333">
        <f t="shared" si="240"/>
        <v>28837</v>
      </c>
      <c r="AQ1333">
        <f t="shared" si="249"/>
        <v>85</v>
      </c>
      <c r="AS1333">
        <f t="shared" si="241"/>
        <v>2333</v>
      </c>
    </row>
    <row r="1334" spans="1:45">
      <c r="A1334" t="str">
        <f t="shared" si="242"/>
        <v>4117130298</v>
      </c>
      <c r="B1334" t="str">
        <f t="shared" si="243"/>
        <v>41171ES Spanish</v>
      </c>
      <c r="C1334" s="1">
        <v>41171</v>
      </c>
      <c r="D1334">
        <v>30298</v>
      </c>
      <c r="E1334" t="s">
        <v>372</v>
      </c>
      <c r="F1334" t="s">
        <v>67</v>
      </c>
      <c r="G1334" t="s">
        <v>45</v>
      </c>
      <c r="H1334" t="s">
        <v>363</v>
      </c>
      <c r="I1334">
        <v>31092</v>
      </c>
      <c r="J1334">
        <v>35</v>
      </c>
      <c r="K1334">
        <v>18694</v>
      </c>
      <c r="L1334">
        <v>1822</v>
      </c>
      <c r="N1334">
        <v>1832</v>
      </c>
      <c r="O1334">
        <v>5878</v>
      </c>
      <c r="P1334">
        <v>754</v>
      </c>
      <c r="Q1334">
        <v>35</v>
      </c>
      <c r="R1334">
        <v>19</v>
      </c>
      <c r="S1334">
        <v>14</v>
      </c>
      <c r="V1334">
        <v>214</v>
      </c>
      <c r="W1334">
        <v>1778</v>
      </c>
      <c r="X1334">
        <v>1799</v>
      </c>
      <c r="Y1334">
        <v>835</v>
      </c>
      <c r="AI1334">
        <v>8.1</v>
      </c>
      <c r="AK1334">
        <f t="shared" si="244"/>
        <v>31084</v>
      </c>
      <c r="AL1334">
        <f t="shared" si="245"/>
        <v>8</v>
      </c>
      <c r="AM1334" s="16">
        <f t="shared" si="246"/>
        <v>2.5730091341824265E-4</v>
      </c>
      <c r="AN1334">
        <f t="shared" si="247"/>
        <v>26458</v>
      </c>
      <c r="AO1334">
        <f t="shared" si="248"/>
        <v>26404</v>
      </c>
      <c r="AP1334">
        <f t="shared" si="240"/>
        <v>29293</v>
      </c>
      <c r="AQ1334">
        <f t="shared" si="249"/>
        <v>54</v>
      </c>
      <c r="AS1334">
        <f t="shared" si="241"/>
        <v>2827</v>
      </c>
    </row>
    <row r="1335" spans="1:45">
      <c r="A1335" t="str">
        <f t="shared" si="242"/>
        <v>4117130428</v>
      </c>
      <c r="B1335" t="str">
        <f t="shared" si="243"/>
        <v>41171ES Spanish</v>
      </c>
      <c r="C1335" s="1">
        <v>41171</v>
      </c>
      <c r="D1335">
        <v>30428</v>
      </c>
      <c r="E1335" t="s">
        <v>625</v>
      </c>
      <c r="F1335" t="s">
        <v>67</v>
      </c>
      <c r="G1335" t="s">
        <v>45</v>
      </c>
      <c r="H1335" t="s">
        <v>363</v>
      </c>
      <c r="I1335">
        <v>30574</v>
      </c>
      <c r="J1335">
        <v>55</v>
      </c>
      <c r="K1335">
        <v>22425</v>
      </c>
      <c r="L1335">
        <v>611</v>
      </c>
      <c r="N1335">
        <v>955</v>
      </c>
      <c r="O1335">
        <v>2235</v>
      </c>
      <c r="P1335">
        <v>459</v>
      </c>
      <c r="Q1335">
        <v>55</v>
      </c>
      <c r="R1335">
        <v>31</v>
      </c>
      <c r="S1335">
        <v>5</v>
      </c>
      <c r="V1335">
        <v>329</v>
      </c>
      <c r="W1335">
        <v>1846</v>
      </c>
      <c r="X1335">
        <v>1799</v>
      </c>
      <c r="AI1335">
        <v>8</v>
      </c>
      <c r="AK1335">
        <f t="shared" si="244"/>
        <v>29675</v>
      </c>
      <c r="AL1335">
        <f t="shared" si="245"/>
        <v>899</v>
      </c>
      <c r="AM1335" s="16">
        <f t="shared" si="246"/>
        <v>2.940406881664159E-2</v>
      </c>
      <c r="AN1335">
        <f t="shared" si="247"/>
        <v>25701</v>
      </c>
      <c r="AO1335">
        <f t="shared" si="248"/>
        <v>25615</v>
      </c>
      <c r="AP1335">
        <f t="shared" si="240"/>
        <v>28775</v>
      </c>
      <c r="AQ1335">
        <f t="shared" si="249"/>
        <v>86</v>
      </c>
      <c r="AS1335">
        <f t="shared" si="241"/>
        <v>2175</v>
      </c>
    </row>
    <row r="1336" spans="1:45">
      <c r="A1336" t="str">
        <f t="shared" si="242"/>
        <v>4117130310</v>
      </c>
      <c r="B1336" t="str">
        <f t="shared" si="243"/>
        <v>41171ES Spanish</v>
      </c>
      <c r="C1336" s="1">
        <v>41171</v>
      </c>
      <c r="D1336">
        <v>30310</v>
      </c>
      <c r="E1336" t="s">
        <v>680</v>
      </c>
      <c r="F1336" t="s">
        <v>67</v>
      </c>
      <c r="G1336" t="s">
        <v>45</v>
      </c>
      <c r="H1336" t="s">
        <v>363</v>
      </c>
      <c r="I1336">
        <v>36377</v>
      </c>
      <c r="J1336">
        <v>51</v>
      </c>
      <c r="K1336">
        <v>28086</v>
      </c>
      <c r="L1336">
        <v>131</v>
      </c>
      <c r="N1336">
        <v>121</v>
      </c>
      <c r="O1336">
        <v>4496</v>
      </c>
      <c r="P1336">
        <v>641</v>
      </c>
      <c r="Q1336">
        <v>51</v>
      </c>
      <c r="R1336">
        <v>213</v>
      </c>
      <c r="S1336">
        <v>4</v>
      </c>
      <c r="V1336">
        <v>5</v>
      </c>
      <c r="W1336">
        <v>1629</v>
      </c>
      <c r="X1336">
        <v>1775</v>
      </c>
      <c r="AI1336">
        <v>9.6</v>
      </c>
      <c r="AK1336">
        <f t="shared" si="244"/>
        <v>36376</v>
      </c>
      <c r="AL1336">
        <f t="shared" si="245"/>
        <v>1</v>
      </c>
      <c r="AM1336" s="16">
        <f t="shared" si="246"/>
        <v>2.7489897462682465E-5</v>
      </c>
      <c r="AN1336">
        <f t="shared" si="247"/>
        <v>32967</v>
      </c>
      <c r="AO1336">
        <f t="shared" si="248"/>
        <v>32703</v>
      </c>
      <c r="AP1336">
        <f t="shared" si="240"/>
        <v>34602</v>
      </c>
      <c r="AQ1336">
        <f t="shared" si="249"/>
        <v>264</v>
      </c>
      <c r="AS1336">
        <f t="shared" si="241"/>
        <v>1634</v>
      </c>
    </row>
    <row r="1337" spans="1:45">
      <c r="A1337" t="str">
        <f t="shared" si="242"/>
        <v>4117130241</v>
      </c>
      <c r="B1337" t="str">
        <f t="shared" si="243"/>
        <v>41171ES Spanish</v>
      </c>
      <c r="C1337" s="1">
        <v>41171</v>
      </c>
      <c r="D1337">
        <v>30241</v>
      </c>
      <c r="E1337" t="s">
        <v>367</v>
      </c>
      <c r="F1337" t="s">
        <v>67</v>
      </c>
      <c r="G1337" t="s">
        <v>45</v>
      </c>
      <c r="H1337" t="s">
        <v>363</v>
      </c>
      <c r="I1337">
        <v>30598</v>
      </c>
      <c r="J1337">
        <v>43</v>
      </c>
      <c r="K1337">
        <v>19408</v>
      </c>
      <c r="L1337">
        <v>1806</v>
      </c>
      <c r="N1337">
        <v>1816</v>
      </c>
      <c r="O1337">
        <v>1384</v>
      </c>
      <c r="P1337">
        <v>526</v>
      </c>
      <c r="Q1337">
        <v>43</v>
      </c>
      <c r="R1337">
        <v>31</v>
      </c>
      <c r="S1337">
        <v>2</v>
      </c>
      <c r="V1337">
        <v>43</v>
      </c>
      <c r="W1337">
        <v>1812</v>
      </c>
      <c r="X1337">
        <v>1771</v>
      </c>
      <c r="Z1337">
        <v>886</v>
      </c>
      <c r="AA1337">
        <v>3402</v>
      </c>
      <c r="AI1337">
        <v>8</v>
      </c>
      <c r="AK1337">
        <f t="shared" si="244"/>
        <v>30596</v>
      </c>
      <c r="AL1337">
        <f t="shared" si="245"/>
        <v>2</v>
      </c>
      <c r="AM1337" s="16">
        <f t="shared" si="246"/>
        <v>6.5363749264657823E-5</v>
      </c>
      <c r="AN1337">
        <f t="shared" si="247"/>
        <v>22682</v>
      </c>
      <c r="AO1337">
        <f t="shared" si="248"/>
        <v>22608</v>
      </c>
      <c r="AP1337">
        <f t="shared" si="240"/>
        <v>28827</v>
      </c>
      <c r="AQ1337">
        <f t="shared" si="249"/>
        <v>74</v>
      </c>
      <c r="AS1337">
        <f t="shared" si="241"/>
        <v>6143</v>
      </c>
    </row>
    <row r="1338" spans="1:45">
      <c r="A1338" t="str">
        <f t="shared" si="242"/>
        <v>4117130393</v>
      </c>
      <c r="B1338" t="str">
        <f t="shared" si="243"/>
        <v>41171ES Spanish</v>
      </c>
      <c r="C1338" s="1">
        <v>41171</v>
      </c>
      <c r="D1338">
        <v>30393</v>
      </c>
      <c r="E1338" t="s">
        <v>378</v>
      </c>
      <c r="F1338" t="s">
        <v>67</v>
      </c>
      <c r="G1338" t="s">
        <v>45</v>
      </c>
      <c r="H1338" t="s">
        <v>309</v>
      </c>
      <c r="I1338">
        <v>30923</v>
      </c>
      <c r="J1338">
        <v>54</v>
      </c>
      <c r="K1338">
        <v>22807</v>
      </c>
      <c r="L1338">
        <v>584</v>
      </c>
      <c r="N1338">
        <v>576</v>
      </c>
      <c r="O1338">
        <v>1909</v>
      </c>
      <c r="P1338">
        <v>469</v>
      </c>
      <c r="Q1338">
        <v>54</v>
      </c>
      <c r="R1338">
        <v>268</v>
      </c>
      <c r="S1338">
        <v>4</v>
      </c>
      <c r="V1338">
        <v>8</v>
      </c>
      <c r="W1338">
        <v>1520</v>
      </c>
      <c r="X1338">
        <v>1625</v>
      </c>
      <c r="Z1338">
        <v>2145</v>
      </c>
      <c r="AI1338">
        <v>8.1</v>
      </c>
      <c r="AK1338">
        <f t="shared" si="244"/>
        <v>30912</v>
      </c>
      <c r="AL1338">
        <f t="shared" si="245"/>
        <v>11</v>
      </c>
      <c r="AM1338" s="16">
        <f t="shared" si="246"/>
        <v>3.5572227791611421E-4</v>
      </c>
      <c r="AN1338">
        <f t="shared" si="247"/>
        <v>25614</v>
      </c>
      <c r="AO1338">
        <f t="shared" si="248"/>
        <v>25292</v>
      </c>
      <c r="AP1338">
        <f t="shared" si="240"/>
        <v>29298</v>
      </c>
      <c r="AQ1338">
        <f t="shared" si="249"/>
        <v>322</v>
      </c>
      <c r="AS1338">
        <f t="shared" si="241"/>
        <v>3673</v>
      </c>
    </row>
    <row r="1339" spans="1:45">
      <c r="A1339" t="str">
        <f t="shared" si="242"/>
        <v>4117130395</v>
      </c>
      <c r="B1339" t="str">
        <f t="shared" si="243"/>
        <v>41171ES Spanish</v>
      </c>
      <c r="C1339" s="1">
        <v>41171</v>
      </c>
      <c r="D1339">
        <v>30395</v>
      </c>
      <c r="E1339" t="s">
        <v>376</v>
      </c>
      <c r="F1339" t="s">
        <v>67</v>
      </c>
      <c r="G1339" t="s">
        <v>45</v>
      </c>
      <c r="H1339" t="s">
        <v>309</v>
      </c>
      <c r="I1339">
        <v>30405</v>
      </c>
      <c r="J1339">
        <v>53</v>
      </c>
      <c r="K1339">
        <v>17408</v>
      </c>
      <c r="L1339">
        <v>1087</v>
      </c>
      <c r="N1339">
        <v>1078</v>
      </c>
      <c r="O1339">
        <v>4063</v>
      </c>
      <c r="P1339">
        <v>426</v>
      </c>
      <c r="Q1339">
        <v>53</v>
      </c>
      <c r="R1339">
        <v>145</v>
      </c>
      <c r="S1339">
        <v>8</v>
      </c>
      <c r="V1339">
        <v>13</v>
      </c>
      <c r="W1339">
        <v>1792</v>
      </c>
      <c r="X1339">
        <v>1814</v>
      </c>
      <c r="Y1339">
        <v>1290</v>
      </c>
      <c r="AA1339">
        <v>2734</v>
      </c>
      <c r="AI1339">
        <v>7.9</v>
      </c>
      <c r="AK1339">
        <f t="shared" si="244"/>
        <v>30390</v>
      </c>
      <c r="AL1339">
        <f t="shared" si="245"/>
        <v>15</v>
      </c>
      <c r="AM1339" s="16">
        <f t="shared" si="246"/>
        <v>4.9333991119881603E-4</v>
      </c>
      <c r="AN1339">
        <f t="shared" si="247"/>
        <v>22747</v>
      </c>
      <c r="AO1339">
        <f t="shared" si="248"/>
        <v>22549</v>
      </c>
      <c r="AP1339">
        <f t="shared" si="240"/>
        <v>28591</v>
      </c>
      <c r="AQ1339">
        <f t="shared" si="249"/>
        <v>198</v>
      </c>
      <c r="AS1339">
        <f t="shared" si="241"/>
        <v>5829</v>
      </c>
    </row>
    <row r="1340" spans="1:45">
      <c r="A1340" t="str">
        <f t="shared" si="242"/>
        <v>4117130391</v>
      </c>
      <c r="B1340" t="str">
        <f t="shared" si="243"/>
        <v>41171ES Spanish</v>
      </c>
      <c r="C1340" s="1">
        <v>41171</v>
      </c>
      <c r="D1340">
        <v>30391</v>
      </c>
      <c r="E1340" t="s">
        <v>377</v>
      </c>
      <c r="F1340" t="s">
        <v>67</v>
      </c>
      <c r="G1340" t="s">
        <v>45</v>
      </c>
      <c r="H1340" t="s">
        <v>309</v>
      </c>
      <c r="I1340">
        <v>30608</v>
      </c>
      <c r="J1340">
        <v>31</v>
      </c>
      <c r="K1340">
        <v>20392</v>
      </c>
      <c r="L1340">
        <v>839</v>
      </c>
      <c r="N1340">
        <v>1036</v>
      </c>
      <c r="O1340">
        <v>5196</v>
      </c>
      <c r="P1340">
        <v>852</v>
      </c>
      <c r="Q1340">
        <v>31</v>
      </c>
      <c r="R1340">
        <v>292</v>
      </c>
      <c r="S1340">
        <v>11</v>
      </c>
      <c r="V1340">
        <v>160</v>
      </c>
      <c r="W1340">
        <v>1717</v>
      </c>
      <c r="X1340">
        <v>1765</v>
      </c>
      <c r="AI1340">
        <v>8</v>
      </c>
      <c r="AK1340">
        <f t="shared" si="244"/>
        <v>30589</v>
      </c>
      <c r="AL1340">
        <f t="shared" si="245"/>
        <v>19</v>
      </c>
      <c r="AM1340" s="16">
        <f t="shared" si="246"/>
        <v>6.2075274438055407E-4</v>
      </c>
      <c r="AN1340">
        <f t="shared" si="247"/>
        <v>26947</v>
      </c>
      <c r="AO1340">
        <f t="shared" si="248"/>
        <v>26624</v>
      </c>
      <c r="AP1340">
        <f t="shared" si="240"/>
        <v>28843</v>
      </c>
      <c r="AQ1340">
        <f t="shared" si="249"/>
        <v>323</v>
      </c>
      <c r="AS1340">
        <f t="shared" si="241"/>
        <v>1877</v>
      </c>
    </row>
    <row r="1341" spans="1:45">
      <c r="A1341" t="str">
        <f t="shared" si="242"/>
        <v>4117130530</v>
      </c>
      <c r="B1341" t="str">
        <f t="shared" si="243"/>
        <v>41171ES Spanish</v>
      </c>
      <c r="C1341" s="1">
        <v>41171</v>
      </c>
      <c r="D1341">
        <v>30530</v>
      </c>
      <c r="E1341" t="s">
        <v>375</v>
      </c>
      <c r="F1341" t="s">
        <v>67</v>
      </c>
      <c r="G1341" t="s">
        <v>45</v>
      </c>
      <c r="H1341" t="s">
        <v>309</v>
      </c>
      <c r="I1341">
        <v>30598</v>
      </c>
      <c r="J1341">
        <v>55</v>
      </c>
      <c r="K1341">
        <v>20577</v>
      </c>
      <c r="L1341">
        <v>823</v>
      </c>
      <c r="N1341">
        <v>817</v>
      </c>
      <c r="O1341">
        <v>5204</v>
      </c>
      <c r="P1341">
        <v>484</v>
      </c>
      <c r="Q1341">
        <v>60</v>
      </c>
      <c r="R1341">
        <v>303</v>
      </c>
      <c r="S1341">
        <v>14</v>
      </c>
      <c r="V1341">
        <v>21</v>
      </c>
      <c r="W1341">
        <v>1813</v>
      </c>
      <c r="X1341">
        <v>1805</v>
      </c>
      <c r="AI1341">
        <v>8</v>
      </c>
      <c r="AK1341">
        <f t="shared" si="244"/>
        <v>30600</v>
      </c>
      <c r="AL1341">
        <f t="shared" si="245"/>
        <v>0</v>
      </c>
      <c r="AM1341" s="16">
        <f t="shared" si="246"/>
        <v>0</v>
      </c>
      <c r="AN1341">
        <f t="shared" si="247"/>
        <v>26961</v>
      </c>
      <c r="AO1341">
        <f t="shared" si="248"/>
        <v>26598</v>
      </c>
      <c r="AP1341">
        <f t="shared" si="240"/>
        <v>28793</v>
      </c>
      <c r="AQ1341">
        <f t="shared" si="249"/>
        <v>363</v>
      </c>
      <c r="AS1341">
        <f t="shared" si="241"/>
        <v>1834</v>
      </c>
    </row>
    <row r="1342" spans="1:45">
      <c r="A1342" t="str">
        <f t="shared" si="242"/>
        <v>4117130540</v>
      </c>
      <c r="B1342" t="str">
        <f t="shared" si="243"/>
        <v>41171ES Spanish</v>
      </c>
      <c r="C1342" s="1">
        <v>41171</v>
      </c>
      <c r="D1342">
        <v>30540</v>
      </c>
      <c r="E1342" t="s">
        <v>380</v>
      </c>
      <c r="F1342" t="s">
        <v>67</v>
      </c>
      <c r="G1342" t="s">
        <v>45</v>
      </c>
      <c r="H1342" t="s">
        <v>309</v>
      </c>
      <c r="I1342">
        <v>21600</v>
      </c>
      <c r="J1342">
        <v>32</v>
      </c>
      <c r="K1342">
        <v>13759</v>
      </c>
      <c r="L1342">
        <v>556</v>
      </c>
      <c r="N1342">
        <v>546</v>
      </c>
      <c r="O1342">
        <v>2263</v>
      </c>
      <c r="P1342">
        <v>518</v>
      </c>
      <c r="Q1342">
        <v>33</v>
      </c>
      <c r="R1342">
        <v>192</v>
      </c>
      <c r="S1342">
        <v>3</v>
      </c>
      <c r="V1342">
        <v>55</v>
      </c>
      <c r="W1342">
        <v>1632</v>
      </c>
      <c r="Z1342">
        <v>1743</v>
      </c>
      <c r="AE1342">
        <v>564</v>
      </c>
      <c r="AI1342">
        <v>6</v>
      </c>
      <c r="AK1342">
        <f t="shared" si="244"/>
        <v>20787</v>
      </c>
      <c r="AL1342">
        <f t="shared" si="245"/>
        <v>813</v>
      </c>
      <c r="AM1342" s="16">
        <f t="shared" si="246"/>
        <v>3.7638888888888888E-2</v>
      </c>
      <c r="AN1342">
        <f t="shared" si="247"/>
        <v>16793</v>
      </c>
      <c r="AO1342">
        <f t="shared" si="248"/>
        <v>16568</v>
      </c>
      <c r="AP1342">
        <f t="shared" si="240"/>
        <v>21600</v>
      </c>
      <c r="AQ1342">
        <f t="shared" si="249"/>
        <v>225</v>
      </c>
      <c r="AS1342">
        <f t="shared" si="241"/>
        <v>3994</v>
      </c>
    </row>
    <row r="1343" spans="1:45">
      <c r="A1343" t="str">
        <f t="shared" si="242"/>
        <v>4117130420</v>
      </c>
      <c r="B1343" t="str">
        <f t="shared" si="243"/>
        <v>41171ES Spanish</v>
      </c>
      <c r="C1343" s="1">
        <v>41171</v>
      </c>
      <c r="D1343">
        <v>30420</v>
      </c>
      <c r="E1343" t="s">
        <v>374</v>
      </c>
      <c r="F1343" t="s">
        <v>67</v>
      </c>
      <c r="G1343" t="s">
        <v>45</v>
      </c>
      <c r="H1343" t="s">
        <v>309</v>
      </c>
      <c r="I1343">
        <v>30674</v>
      </c>
      <c r="J1343">
        <v>55</v>
      </c>
      <c r="K1343">
        <v>22176</v>
      </c>
      <c r="L1343">
        <v>910</v>
      </c>
      <c r="N1343">
        <v>901</v>
      </c>
      <c r="O1343">
        <v>3357</v>
      </c>
      <c r="P1343">
        <v>481</v>
      </c>
      <c r="Q1343">
        <v>55</v>
      </c>
      <c r="R1343">
        <v>264</v>
      </c>
      <c r="S1343">
        <v>5</v>
      </c>
      <c r="V1343">
        <v>12</v>
      </c>
      <c r="W1343">
        <v>1814</v>
      </c>
      <c r="X1343">
        <v>1818</v>
      </c>
      <c r="AI1343">
        <v>8</v>
      </c>
      <c r="AK1343">
        <f t="shared" si="244"/>
        <v>30397</v>
      </c>
      <c r="AL1343">
        <f t="shared" si="245"/>
        <v>277</v>
      </c>
      <c r="AM1343" s="16">
        <f t="shared" si="246"/>
        <v>9.0304492403990352E-3</v>
      </c>
      <c r="AN1343">
        <f t="shared" si="247"/>
        <v>26753</v>
      </c>
      <c r="AO1343">
        <f t="shared" si="248"/>
        <v>26434</v>
      </c>
      <c r="AP1343">
        <f t="shared" si="240"/>
        <v>28856</v>
      </c>
      <c r="AQ1343">
        <f t="shared" si="249"/>
        <v>319</v>
      </c>
      <c r="AS1343">
        <f t="shared" si="241"/>
        <v>1826</v>
      </c>
    </row>
    <row r="1344" spans="1:45">
      <c r="A1344" t="str">
        <f t="shared" si="242"/>
        <v>4117130538</v>
      </c>
      <c r="B1344" t="str">
        <f t="shared" si="243"/>
        <v>41171ES Spanish</v>
      </c>
      <c r="C1344" s="1">
        <v>41171</v>
      </c>
      <c r="D1344">
        <v>30538</v>
      </c>
      <c r="E1344" t="s">
        <v>703</v>
      </c>
      <c r="F1344" t="s">
        <v>67</v>
      </c>
      <c r="G1344" t="s">
        <v>45</v>
      </c>
      <c r="H1344" t="s">
        <v>309</v>
      </c>
      <c r="I1344">
        <v>35996</v>
      </c>
      <c r="J1344">
        <v>52</v>
      </c>
      <c r="K1344">
        <v>29550</v>
      </c>
      <c r="L1344">
        <v>583</v>
      </c>
      <c r="N1344">
        <v>562</v>
      </c>
      <c r="O1344">
        <v>675</v>
      </c>
      <c r="P1344">
        <v>592</v>
      </c>
      <c r="Q1344">
        <v>52</v>
      </c>
      <c r="R1344">
        <v>296</v>
      </c>
      <c r="S1344">
        <v>4</v>
      </c>
      <c r="V1344">
        <v>6</v>
      </c>
      <c r="W1344">
        <v>1810</v>
      </c>
      <c r="X1344">
        <v>1802</v>
      </c>
      <c r="Y1344">
        <v>724</v>
      </c>
      <c r="Z1344">
        <v>511</v>
      </c>
      <c r="AI1344">
        <v>9.5</v>
      </c>
      <c r="AK1344">
        <f t="shared" si="244"/>
        <v>35988</v>
      </c>
      <c r="AL1344">
        <f t="shared" si="245"/>
        <v>8</v>
      </c>
      <c r="AM1344" s="16">
        <f t="shared" si="246"/>
        <v>2.2224691632403602E-4</v>
      </c>
      <c r="AN1344">
        <f t="shared" si="247"/>
        <v>31135</v>
      </c>
      <c r="AO1344">
        <f t="shared" si="248"/>
        <v>30787</v>
      </c>
      <c r="AP1344">
        <f t="shared" si="240"/>
        <v>34194</v>
      </c>
      <c r="AQ1344">
        <f t="shared" si="249"/>
        <v>348</v>
      </c>
      <c r="AS1344">
        <f t="shared" si="241"/>
        <v>3051</v>
      </c>
    </row>
    <row r="1345" spans="1:45">
      <c r="A1345" t="str">
        <f t="shared" si="242"/>
        <v>4117130328</v>
      </c>
      <c r="B1345" t="str">
        <f t="shared" si="243"/>
        <v>41171ES Spanish</v>
      </c>
      <c r="C1345" s="1">
        <v>41171</v>
      </c>
      <c r="D1345">
        <v>30328</v>
      </c>
      <c r="E1345" t="s">
        <v>385</v>
      </c>
      <c r="F1345" t="s">
        <v>67</v>
      </c>
      <c r="G1345" t="s">
        <v>45</v>
      </c>
      <c r="H1345" t="s">
        <v>315</v>
      </c>
      <c r="I1345">
        <v>37817</v>
      </c>
      <c r="J1345">
        <v>48</v>
      </c>
      <c r="K1345">
        <v>27745</v>
      </c>
      <c r="L1345">
        <v>1162</v>
      </c>
      <c r="N1345">
        <v>1066</v>
      </c>
      <c r="O1345">
        <v>4029</v>
      </c>
      <c r="P1345">
        <v>686</v>
      </c>
      <c r="Q1345">
        <v>49</v>
      </c>
      <c r="R1345">
        <v>1281</v>
      </c>
      <c r="S1345">
        <v>11</v>
      </c>
      <c r="V1345">
        <v>3</v>
      </c>
      <c r="W1345">
        <v>1730</v>
      </c>
      <c r="X1345">
        <v>1817</v>
      </c>
      <c r="AI1345">
        <v>10</v>
      </c>
      <c r="AK1345">
        <f t="shared" si="244"/>
        <v>37720</v>
      </c>
      <c r="AL1345">
        <f t="shared" si="245"/>
        <v>97</v>
      </c>
      <c r="AM1345" s="16">
        <f t="shared" si="246"/>
        <v>2.5649840019039056E-3</v>
      </c>
      <c r="AN1345">
        <f t="shared" si="247"/>
        <v>34170</v>
      </c>
      <c r="AO1345">
        <f t="shared" si="248"/>
        <v>32840</v>
      </c>
      <c r="AP1345">
        <f t="shared" si="240"/>
        <v>36000</v>
      </c>
      <c r="AQ1345">
        <f t="shared" si="249"/>
        <v>1330</v>
      </c>
      <c r="AS1345">
        <f t="shared" si="241"/>
        <v>1733</v>
      </c>
    </row>
    <row r="1346" spans="1:45">
      <c r="A1346" t="str">
        <f t="shared" si="242"/>
        <v>4117130077</v>
      </c>
      <c r="B1346" t="str">
        <f t="shared" si="243"/>
        <v>41171ES Spanish</v>
      </c>
      <c r="C1346" s="1">
        <v>41171</v>
      </c>
      <c r="D1346">
        <v>30077</v>
      </c>
      <c r="E1346" t="s">
        <v>381</v>
      </c>
      <c r="F1346" t="s">
        <v>67</v>
      </c>
      <c r="G1346" t="s">
        <v>45</v>
      </c>
      <c r="H1346" t="s">
        <v>315</v>
      </c>
      <c r="I1346">
        <v>30588</v>
      </c>
      <c r="J1346">
        <v>41</v>
      </c>
      <c r="K1346">
        <v>19527</v>
      </c>
      <c r="L1346">
        <v>436</v>
      </c>
      <c r="N1346">
        <v>465</v>
      </c>
      <c r="O1346">
        <v>2881</v>
      </c>
      <c r="P1346">
        <v>550</v>
      </c>
      <c r="Q1346">
        <v>42</v>
      </c>
      <c r="R1346">
        <v>487</v>
      </c>
      <c r="S1346">
        <v>8</v>
      </c>
      <c r="V1346">
        <v>10</v>
      </c>
      <c r="W1346">
        <v>1773</v>
      </c>
      <c r="X1346">
        <v>1823</v>
      </c>
      <c r="Y1346">
        <v>130</v>
      </c>
      <c r="AA1346">
        <v>3447</v>
      </c>
      <c r="AI1346">
        <v>8</v>
      </c>
      <c r="AK1346">
        <f t="shared" si="244"/>
        <v>30585</v>
      </c>
      <c r="AL1346">
        <f t="shared" si="245"/>
        <v>3</v>
      </c>
      <c r="AM1346" s="16">
        <f t="shared" si="246"/>
        <v>9.807767752059631E-5</v>
      </c>
      <c r="AN1346">
        <f t="shared" si="247"/>
        <v>23402</v>
      </c>
      <c r="AO1346">
        <f t="shared" si="248"/>
        <v>22873</v>
      </c>
      <c r="AP1346">
        <f t="shared" si="240"/>
        <v>28765</v>
      </c>
      <c r="AQ1346">
        <f t="shared" si="249"/>
        <v>529</v>
      </c>
      <c r="AS1346">
        <f t="shared" si="241"/>
        <v>5360</v>
      </c>
    </row>
    <row r="1347" spans="1:45">
      <c r="A1347" t="str">
        <f t="shared" si="242"/>
        <v>4117130514</v>
      </c>
      <c r="B1347" t="str">
        <f t="shared" si="243"/>
        <v>41171ES Spanish</v>
      </c>
      <c r="C1347" s="1">
        <v>41171</v>
      </c>
      <c r="D1347">
        <v>30514</v>
      </c>
      <c r="E1347" t="s">
        <v>676</v>
      </c>
      <c r="F1347" t="s">
        <v>67</v>
      </c>
      <c r="G1347" t="s">
        <v>45</v>
      </c>
      <c r="H1347" t="s">
        <v>315</v>
      </c>
      <c r="I1347">
        <v>23456</v>
      </c>
      <c r="J1347">
        <v>34</v>
      </c>
      <c r="K1347">
        <v>13134</v>
      </c>
      <c r="L1347">
        <v>329</v>
      </c>
      <c r="N1347">
        <v>322</v>
      </c>
      <c r="O1347">
        <v>4873</v>
      </c>
      <c r="P1347">
        <v>539</v>
      </c>
      <c r="Q1347">
        <v>42</v>
      </c>
      <c r="R1347">
        <v>253</v>
      </c>
      <c r="S1347">
        <v>9</v>
      </c>
      <c r="V1347">
        <v>7</v>
      </c>
      <c r="W1347">
        <v>1838</v>
      </c>
      <c r="X1347">
        <v>1842</v>
      </c>
      <c r="Y1347">
        <v>1141</v>
      </c>
      <c r="AI1347">
        <v>6</v>
      </c>
      <c r="AK1347">
        <f t="shared" si="244"/>
        <v>23452</v>
      </c>
      <c r="AL1347">
        <f t="shared" si="245"/>
        <v>4</v>
      </c>
      <c r="AM1347" s="16">
        <f t="shared" si="246"/>
        <v>1.7053206002728513E-4</v>
      </c>
      <c r="AN1347">
        <f t="shared" si="247"/>
        <v>18624</v>
      </c>
      <c r="AO1347">
        <f t="shared" si="248"/>
        <v>18329</v>
      </c>
      <c r="AP1347">
        <f t="shared" si="240"/>
        <v>21614</v>
      </c>
      <c r="AQ1347">
        <f t="shared" si="249"/>
        <v>295</v>
      </c>
      <c r="AS1347">
        <f t="shared" si="241"/>
        <v>2986</v>
      </c>
    </row>
    <row r="1348" spans="1:45">
      <c r="A1348" t="str">
        <f t="shared" si="242"/>
        <v>4117130531</v>
      </c>
      <c r="B1348" t="str">
        <f t="shared" si="243"/>
        <v>41171ES Spanish</v>
      </c>
      <c r="C1348" s="1">
        <v>41171</v>
      </c>
      <c r="D1348">
        <v>30531</v>
      </c>
      <c r="E1348" t="s">
        <v>386</v>
      </c>
      <c r="F1348" t="s">
        <v>67</v>
      </c>
      <c r="G1348" t="s">
        <v>45</v>
      </c>
      <c r="H1348" t="s">
        <v>315</v>
      </c>
      <c r="I1348">
        <v>30740</v>
      </c>
      <c r="J1348">
        <v>49</v>
      </c>
      <c r="K1348">
        <v>16885</v>
      </c>
      <c r="L1348">
        <v>996</v>
      </c>
      <c r="N1348">
        <v>1001</v>
      </c>
      <c r="O1348">
        <v>8348</v>
      </c>
      <c r="P1348">
        <v>535</v>
      </c>
      <c r="Q1348">
        <v>49</v>
      </c>
      <c r="R1348">
        <v>309</v>
      </c>
      <c r="S1348">
        <v>29</v>
      </c>
      <c r="V1348">
        <v>72</v>
      </c>
      <c r="W1348">
        <v>1838</v>
      </c>
      <c r="X1348">
        <v>1811</v>
      </c>
      <c r="Y1348">
        <v>114</v>
      </c>
      <c r="AE1348">
        <v>314</v>
      </c>
      <c r="AI1348">
        <v>8</v>
      </c>
      <c r="AK1348">
        <f t="shared" si="244"/>
        <v>30741</v>
      </c>
      <c r="AL1348">
        <f t="shared" si="245"/>
        <v>0</v>
      </c>
      <c r="AM1348" s="16">
        <f t="shared" si="246"/>
        <v>0</v>
      </c>
      <c r="AN1348">
        <f t="shared" si="247"/>
        <v>26592</v>
      </c>
      <c r="AO1348">
        <f t="shared" si="248"/>
        <v>26234</v>
      </c>
      <c r="AP1348">
        <f t="shared" ref="AP1348:AP1411" si="250">IF(I1348&gt;0,I1348-X1348,AK1348-X1348)</f>
        <v>28929</v>
      </c>
      <c r="AQ1348">
        <f t="shared" si="249"/>
        <v>358</v>
      </c>
      <c r="AS1348">
        <f t="shared" ref="AS1348:AS1411" si="251">SUM(V1348:AH1348)-X1348</f>
        <v>2338</v>
      </c>
    </row>
    <row r="1349" spans="1:45">
      <c r="A1349" t="str">
        <f t="shared" si="242"/>
        <v>4117130321</v>
      </c>
      <c r="B1349" t="str">
        <f t="shared" si="243"/>
        <v>41171ES Spanish</v>
      </c>
      <c r="C1349" s="1">
        <v>41171</v>
      </c>
      <c r="D1349">
        <v>30321</v>
      </c>
      <c r="E1349" t="s">
        <v>384</v>
      </c>
      <c r="F1349" t="s">
        <v>67</v>
      </c>
      <c r="G1349" t="s">
        <v>45</v>
      </c>
      <c r="H1349" t="s">
        <v>315</v>
      </c>
      <c r="I1349">
        <v>30658</v>
      </c>
      <c r="J1349">
        <v>31</v>
      </c>
      <c r="K1349">
        <v>21694</v>
      </c>
      <c r="L1349">
        <v>118</v>
      </c>
      <c r="N1349">
        <v>132</v>
      </c>
      <c r="O1349">
        <v>4445</v>
      </c>
      <c r="P1349">
        <v>847</v>
      </c>
      <c r="Q1349">
        <v>32</v>
      </c>
      <c r="R1349">
        <v>214</v>
      </c>
      <c r="S1349">
        <v>7</v>
      </c>
      <c r="V1349">
        <v>5</v>
      </c>
      <c r="W1349">
        <v>1840</v>
      </c>
      <c r="X1349">
        <v>1787</v>
      </c>
      <c r="Y1349">
        <v>281</v>
      </c>
      <c r="AI1349">
        <v>8</v>
      </c>
      <c r="AK1349">
        <f t="shared" si="244"/>
        <v>30430</v>
      </c>
      <c r="AL1349">
        <f t="shared" si="245"/>
        <v>228</v>
      </c>
      <c r="AM1349" s="16">
        <f t="shared" si="246"/>
        <v>7.4368843368778133E-3</v>
      </c>
      <c r="AN1349">
        <f t="shared" si="247"/>
        <v>26517</v>
      </c>
      <c r="AO1349">
        <f t="shared" si="248"/>
        <v>26271</v>
      </c>
      <c r="AP1349">
        <f t="shared" si="250"/>
        <v>28871</v>
      </c>
      <c r="AQ1349">
        <f t="shared" si="249"/>
        <v>246</v>
      </c>
      <c r="AS1349">
        <f t="shared" si="251"/>
        <v>2126</v>
      </c>
    </row>
    <row r="1350" spans="1:45">
      <c r="A1350" t="str">
        <f t="shared" si="242"/>
        <v>4117130358</v>
      </c>
      <c r="B1350" t="str">
        <f t="shared" si="243"/>
        <v>41171ES Spanish</v>
      </c>
      <c r="C1350" s="1">
        <v>41171</v>
      </c>
      <c r="D1350">
        <v>30358</v>
      </c>
      <c r="E1350" t="s">
        <v>383</v>
      </c>
      <c r="F1350" t="s">
        <v>67</v>
      </c>
      <c r="G1350" t="s">
        <v>45</v>
      </c>
      <c r="H1350" t="s">
        <v>315</v>
      </c>
      <c r="I1350">
        <v>30802</v>
      </c>
      <c r="J1350">
        <v>41</v>
      </c>
      <c r="K1350">
        <v>23497</v>
      </c>
      <c r="L1350">
        <v>550</v>
      </c>
      <c r="N1350">
        <v>551</v>
      </c>
      <c r="O1350">
        <v>2312</v>
      </c>
      <c r="P1350">
        <v>643</v>
      </c>
      <c r="Q1350">
        <v>41</v>
      </c>
      <c r="R1350">
        <v>299</v>
      </c>
      <c r="S1350">
        <v>13</v>
      </c>
      <c r="V1350">
        <v>13</v>
      </c>
      <c r="W1350">
        <v>1799</v>
      </c>
      <c r="X1350">
        <v>1792</v>
      </c>
      <c r="Y1350">
        <v>494</v>
      </c>
      <c r="AI1350">
        <v>8.1</v>
      </c>
      <c r="AK1350">
        <f t="shared" si="244"/>
        <v>30798</v>
      </c>
      <c r="AL1350">
        <f t="shared" si="245"/>
        <v>4</v>
      </c>
      <c r="AM1350" s="16">
        <f t="shared" si="246"/>
        <v>1.2986169729238361E-4</v>
      </c>
      <c r="AN1350">
        <f t="shared" si="247"/>
        <v>26700</v>
      </c>
      <c r="AO1350">
        <f t="shared" si="248"/>
        <v>26360</v>
      </c>
      <c r="AP1350">
        <f t="shared" si="250"/>
        <v>29010</v>
      </c>
      <c r="AQ1350">
        <f t="shared" si="249"/>
        <v>340</v>
      </c>
      <c r="AS1350">
        <f t="shared" si="251"/>
        <v>2306</v>
      </c>
    </row>
    <row r="1351" spans="1:45">
      <c r="A1351" t="str">
        <f t="shared" si="242"/>
        <v>4117130275</v>
      </c>
      <c r="B1351" t="str">
        <f t="shared" si="243"/>
        <v>41171ES Spanish</v>
      </c>
      <c r="C1351" s="1">
        <v>41171</v>
      </c>
      <c r="D1351">
        <v>30275</v>
      </c>
      <c r="E1351" t="s">
        <v>382</v>
      </c>
      <c r="F1351" t="s">
        <v>67</v>
      </c>
      <c r="G1351" t="s">
        <v>45</v>
      </c>
      <c r="H1351" t="s">
        <v>315</v>
      </c>
      <c r="I1351">
        <v>30601</v>
      </c>
      <c r="J1351">
        <v>47</v>
      </c>
      <c r="K1351">
        <v>21584</v>
      </c>
      <c r="L1351">
        <v>897</v>
      </c>
      <c r="N1351">
        <v>956</v>
      </c>
      <c r="O1351">
        <v>2463</v>
      </c>
      <c r="P1351">
        <v>531</v>
      </c>
      <c r="Q1351">
        <v>47</v>
      </c>
      <c r="R1351">
        <v>1238</v>
      </c>
      <c r="S1351">
        <v>9</v>
      </c>
      <c r="V1351">
        <v>17</v>
      </c>
      <c r="W1351">
        <v>1790</v>
      </c>
      <c r="X1351">
        <v>1821</v>
      </c>
      <c r="Y1351">
        <v>519</v>
      </c>
      <c r="AI1351">
        <v>8</v>
      </c>
      <c r="AK1351">
        <f t="shared" si="244"/>
        <v>30435</v>
      </c>
      <c r="AL1351">
        <f t="shared" si="245"/>
        <v>166</v>
      </c>
      <c r="AM1351" s="16">
        <f t="shared" si="246"/>
        <v>5.4246593248586644E-3</v>
      </c>
      <c r="AN1351">
        <f t="shared" si="247"/>
        <v>26288</v>
      </c>
      <c r="AO1351">
        <f t="shared" si="248"/>
        <v>25003</v>
      </c>
      <c r="AP1351">
        <f t="shared" si="250"/>
        <v>28780</v>
      </c>
      <c r="AQ1351">
        <f t="shared" si="249"/>
        <v>1285</v>
      </c>
      <c r="AS1351">
        <f t="shared" si="251"/>
        <v>2326</v>
      </c>
    </row>
    <row r="1352" spans="1:45">
      <c r="A1352" t="str">
        <f t="shared" si="242"/>
        <v>4117130355</v>
      </c>
      <c r="B1352" t="str">
        <f t="shared" si="243"/>
        <v>41171ES Spanish</v>
      </c>
      <c r="C1352" s="1">
        <v>41171</v>
      </c>
      <c r="D1352">
        <v>30355</v>
      </c>
      <c r="E1352" t="s">
        <v>388</v>
      </c>
      <c r="F1352" t="s">
        <v>67</v>
      </c>
      <c r="G1352" t="s">
        <v>45</v>
      </c>
      <c r="H1352" t="s">
        <v>315</v>
      </c>
      <c r="I1352">
        <v>30709</v>
      </c>
      <c r="J1352">
        <v>47</v>
      </c>
      <c r="K1352">
        <v>16507</v>
      </c>
      <c r="L1352">
        <v>1069</v>
      </c>
      <c r="N1352">
        <v>1056</v>
      </c>
      <c r="O1352">
        <v>8952</v>
      </c>
      <c r="P1352">
        <v>564</v>
      </c>
      <c r="Q1352">
        <v>47</v>
      </c>
      <c r="R1352">
        <v>27</v>
      </c>
      <c r="S1352">
        <v>26</v>
      </c>
      <c r="V1352">
        <v>6</v>
      </c>
      <c r="W1352">
        <v>1728</v>
      </c>
      <c r="X1352">
        <v>1784</v>
      </c>
      <c r="Y1352">
        <v>591</v>
      </c>
      <c r="AI1352">
        <v>8</v>
      </c>
      <c r="AK1352">
        <f t="shared" si="244"/>
        <v>30698</v>
      </c>
      <c r="AL1352">
        <f t="shared" si="245"/>
        <v>11</v>
      </c>
      <c r="AM1352" s="16">
        <f t="shared" si="246"/>
        <v>3.5820117880751572E-4</v>
      </c>
      <c r="AN1352">
        <f t="shared" si="247"/>
        <v>26589</v>
      </c>
      <c r="AO1352">
        <f t="shared" si="248"/>
        <v>26515</v>
      </c>
      <c r="AP1352">
        <f t="shared" si="250"/>
        <v>28925</v>
      </c>
      <c r="AQ1352">
        <f t="shared" si="249"/>
        <v>74</v>
      </c>
      <c r="AS1352">
        <f t="shared" si="251"/>
        <v>2325</v>
      </c>
    </row>
    <row r="1353" spans="1:45">
      <c r="A1353" t="str">
        <f t="shared" si="242"/>
        <v>4117130306</v>
      </c>
      <c r="B1353" t="str">
        <f t="shared" si="243"/>
        <v>41171ES Spanish</v>
      </c>
      <c r="C1353" s="1">
        <v>41171</v>
      </c>
      <c r="D1353">
        <v>30306</v>
      </c>
      <c r="E1353" t="s">
        <v>387</v>
      </c>
      <c r="F1353" t="s">
        <v>67</v>
      </c>
      <c r="G1353" t="s">
        <v>45</v>
      </c>
      <c r="H1353" t="s">
        <v>315</v>
      </c>
      <c r="I1353">
        <v>30611</v>
      </c>
      <c r="J1353">
        <v>62</v>
      </c>
      <c r="K1353">
        <v>16343</v>
      </c>
      <c r="L1353">
        <v>762</v>
      </c>
      <c r="N1353">
        <v>756</v>
      </c>
      <c r="O1353">
        <v>5837</v>
      </c>
      <c r="P1353">
        <v>370</v>
      </c>
      <c r="Q1353">
        <v>62</v>
      </c>
      <c r="R1353">
        <v>31</v>
      </c>
      <c r="S1353">
        <v>23</v>
      </c>
      <c r="V1353">
        <v>26</v>
      </c>
      <c r="W1353">
        <v>1747</v>
      </c>
      <c r="X1353">
        <v>1753</v>
      </c>
      <c r="Y1353">
        <v>445</v>
      </c>
      <c r="AA1353">
        <v>3610</v>
      </c>
      <c r="AI1353">
        <v>8</v>
      </c>
      <c r="AK1353">
        <f t="shared" si="244"/>
        <v>30610</v>
      </c>
      <c r="AL1353">
        <f t="shared" si="245"/>
        <v>1</v>
      </c>
      <c r="AM1353" s="16">
        <f t="shared" si="246"/>
        <v>3.2667995165136716E-5</v>
      </c>
      <c r="AN1353">
        <f t="shared" si="247"/>
        <v>23029</v>
      </c>
      <c r="AO1353">
        <f t="shared" si="248"/>
        <v>22936</v>
      </c>
      <c r="AP1353">
        <f t="shared" si="250"/>
        <v>28858</v>
      </c>
      <c r="AQ1353">
        <f t="shared" si="249"/>
        <v>93</v>
      </c>
      <c r="AS1353">
        <f t="shared" si="251"/>
        <v>5828</v>
      </c>
    </row>
    <row r="1354" spans="1:45">
      <c r="A1354" t="str">
        <f t="shared" si="242"/>
        <v>4117130472</v>
      </c>
      <c r="B1354" t="str">
        <f t="shared" si="243"/>
        <v>41171ES Spanish</v>
      </c>
      <c r="C1354" s="1">
        <v>41171</v>
      </c>
      <c r="D1354">
        <v>30472</v>
      </c>
      <c r="E1354" t="s">
        <v>389</v>
      </c>
      <c r="F1354" t="s">
        <v>67</v>
      </c>
      <c r="G1354" t="s">
        <v>45</v>
      </c>
      <c r="H1354" t="s">
        <v>319</v>
      </c>
      <c r="I1354">
        <v>12264</v>
      </c>
      <c r="J1354">
        <v>15</v>
      </c>
      <c r="K1354">
        <v>6501</v>
      </c>
      <c r="L1354">
        <v>407</v>
      </c>
      <c r="N1354">
        <v>413</v>
      </c>
      <c r="O1354">
        <v>2252</v>
      </c>
      <c r="P1354">
        <v>611</v>
      </c>
      <c r="Q1354">
        <v>15</v>
      </c>
      <c r="R1354">
        <v>4</v>
      </c>
      <c r="S1354">
        <v>4</v>
      </c>
      <c r="V1354">
        <v>87</v>
      </c>
      <c r="W1354">
        <v>908</v>
      </c>
      <c r="X1354">
        <v>1752</v>
      </c>
      <c r="Y1354">
        <v>333</v>
      </c>
      <c r="AI1354">
        <v>2.9</v>
      </c>
      <c r="AK1354">
        <f t="shared" si="244"/>
        <v>12265</v>
      </c>
      <c r="AL1354">
        <f t="shared" si="245"/>
        <v>0</v>
      </c>
      <c r="AM1354" s="16">
        <f t="shared" si="246"/>
        <v>0</v>
      </c>
      <c r="AN1354">
        <f t="shared" si="247"/>
        <v>9185</v>
      </c>
      <c r="AO1354">
        <f t="shared" si="248"/>
        <v>9166</v>
      </c>
      <c r="AP1354">
        <f t="shared" si="250"/>
        <v>10512</v>
      </c>
      <c r="AQ1354">
        <f t="shared" si="249"/>
        <v>19</v>
      </c>
      <c r="AS1354">
        <f t="shared" si="251"/>
        <v>1328</v>
      </c>
    </row>
    <row r="1355" spans="1:45">
      <c r="A1355" t="str">
        <f t="shared" si="242"/>
        <v>4117130475</v>
      </c>
      <c r="B1355" t="str">
        <f t="shared" si="243"/>
        <v>41171ES Spanish</v>
      </c>
      <c r="C1355" s="1">
        <v>41171</v>
      </c>
      <c r="D1355">
        <v>30475</v>
      </c>
      <c r="E1355" t="s">
        <v>394</v>
      </c>
      <c r="F1355" t="s">
        <v>67</v>
      </c>
      <c r="G1355" t="s">
        <v>45</v>
      </c>
      <c r="H1355" t="s">
        <v>319</v>
      </c>
      <c r="I1355">
        <v>29657</v>
      </c>
      <c r="J1355">
        <v>38</v>
      </c>
      <c r="K1355">
        <v>19572</v>
      </c>
      <c r="L1355">
        <v>1246</v>
      </c>
      <c r="N1355">
        <v>1461</v>
      </c>
      <c r="O1355">
        <v>742</v>
      </c>
      <c r="P1355">
        <v>557</v>
      </c>
      <c r="Q1355">
        <v>39</v>
      </c>
      <c r="R1355">
        <v>25</v>
      </c>
      <c r="S1355">
        <v>2</v>
      </c>
      <c r="V1355">
        <v>318</v>
      </c>
      <c r="W1355">
        <v>1748</v>
      </c>
      <c r="X1355">
        <v>1843</v>
      </c>
      <c r="Y1355">
        <v>315</v>
      </c>
      <c r="AA1355">
        <v>3587</v>
      </c>
      <c r="AI1355">
        <v>7.7</v>
      </c>
      <c r="AK1355">
        <f t="shared" si="244"/>
        <v>29650</v>
      </c>
      <c r="AL1355">
        <f t="shared" si="245"/>
        <v>7</v>
      </c>
      <c r="AM1355" s="16">
        <f t="shared" si="246"/>
        <v>2.3603196547189535E-4</v>
      </c>
      <c r="AN1355">
        <f t="shared" si="247"/>
        <v>21839</v>
      </c>
      <c r="AO1355">
        <f t="shared" si="248"/>
        <v>21775</v>
      </c>
      <c r="AP1355">
        <f t="shared" si="250"/>
        <v>27814</v>
      </c>
      <c r="AQ1355">
        <f t="shared" si="249"/>
        <v>64</v>
      </c>
      <c r="AS1355">
        <f t="shared" si="251"/>
        <v>5968</v>
      </c>
    </row>
    <row r="1356" spans="1:45">
      <c r="A1356" t="str">
        <f t="shared" si="242"/>
        <v>4117130446</v>
      </c>
      <c r="B1356" t="str">
        <f t="shared" si="243"/>
        <v>41171ES Spanish</v>
      </c>
      <c r="C1356" s="1">
        <v>41171</v>
      </c>
      <c r="D1356">
        <v>30446</v>
      </c>
      <c r="E1356" t="s">
        <v>641</v>
      </c>
      <c r="F1356" t="s">
        <v>67</v>
      </c>
      <c r="G1356" t="s">
        <v>45</v>
      </c>
      <c r="H1356" t="s">
        <v>319</v>
      </c>
      <c r="I1356">
        <v>37424</v>
      </c>
      <c r="J1356">
        <v>45</v>
      </c>
      <c r="K1356">
        <v>23048</v>
      </c>
      <c r="L1356">
        <v>950</v>
      </c>
      <c r="N1356">
        <v>1070</v>
      </c>
      <c r="O1356">
        <v>4790</v>
      </c>
      <c r="P1356">
        <v>640</v>
      </c>
      <c r="Q1356">
        <v>48</v>
      </c>
      <c r="R1356">
        <v>859</v>
      </c>
      <c r="S1356">
        <v>16</v>
      </c>
      <c r="V1356">
        <v>20</v>
      </c>
      <c r="W1356">
        <v>1682</v>
      </c>
      <c r="X1356">
        <v>1783</v>
      </c>
      <c r="Y1356">
        <v>497</v>
      </c>
      <c r="AA1356">
        <v>3586</v>
      </c>
      <c r="AI1356">
        <v>9.9</v>
      </c>
      <c r="AK1356">
        <f t="shared" si="244"/>
        <v>37383</v>
      </c>
      <c r="AL1356">
        <f t="shared" si="245"/>
        <v>41</v>
      </c>
      <c r="AM1356" s="16">
        <f t="shared" si="246"/>
        <v>1.0955536554082942E-3</v>
      </c>
      <c r="AN1356">
        <f t="shared" si="247"/>
        <v>29815</v>
      </c>
      <c r="AO1356">
        <f t="shared" si="248"/>
        <v>28908</v>
      </c>
      <c r="AP1356">
        <f t="shared" si="250"/>
        <v>35641</v>
      </c>
      <c r="AQ1356">
        <f t="shared" si="249"/>
        <v>907</v>
      </c>
      <c r="AS1356">
        <f t="shared" si="251"/>
        <v>5785</v>
      </c>
    </row>
    <row r="1357" spans="1:45">
      <c r="A1357" t="str">
        <f t="shared" si="242"/>
        <v>4117130471</v>
      </c>
      <c r="B1357" t="str">
        <f t="shared" si="243"/>
        <v>41171ES Spanish</v>
      </c>
      <c r="C1357" s="1">
        <v>41171</v>
      </c>
      <c r="D1357">
        <v>30471</v>
      </c>
      <c r="E1357" t="s">
        <v>395</v>
      </c>
      <c r="F1357" t="s">
        <v>67</v>
      </c>
      <c r="G1357" t="s">
        <v>45</v>
      </c>
      <c r="H1357" t="s">
        <v>319</v>
      </c>
      <c r="I1357">
        <v>37822</v>
      </c>
      <c r="J1357">
        <v>68</v>
      </c>
      <c r="K1357">
        <v>26914</v>
      </c>
      <c r="L1357">
        <v>1649</v>
      </c>
      <c r="N1357">
        <v>1707</v>
      </c>
      <c r="O1357">
        <v>4208</v>
      </c>
      <c r="P1357">
        <v>482</v>
      </c>
      <c r="Q1357">
        <v>68</v>
      </c>
      <c r="R1357">
        <v>804</v>
      </c>
      <c r="S1357">
        <v>10</v>
      </c>
      <c r="V1357">
        <v>26</v>
      </c>
      <c r="W1357">
        <v>1760</v>
      </c>
      <c r="X1357">
        <v>2302</v>
      </c>
      <c r="AI1357">
        <v>9.9</v>
      </c>
      <c r="AK1357">
        <f t="shared" si="244"/>
        <v>37789</v>
      </c>
      <c r="AL1357">
        <f t="shared" si="245"/>
        <v>33</v>
      </c>
      <c r="AM1357" s="16">
        <f t="shared" si="246"/>
        <v>8.7250806408968324E-4</v>
      </c>
      <c r="AN1357">
        <f t="shared" si="247"/>
        <v>33701</v>
      </c>
      <c r="AO1357">
        <f t="shared" si="248"/>
        <v>32829</v>
      </c>
      <c r="AP1357">
        <f t="shared" si="250"/>
        <v>35520</v>
      </c>
      <c r="AQ1357">
        <f t="shared" si="249"/>
        <v>872</v>
      </c>
      <c r="AS1357">
        <f t="shared" si="251"/>
        <v>1786</v>
      </c>
    </row>
    <row r="1358" spans="1:45">
      <c r="A1358" t="str">
        <f t="shared" si="242"/>
        <v>4117130442</v>
      </c>
      <c r="B1358" t="str">
        <f t="shared" si="243"/>
        <v>41171ES Spanish</v>
      </c>
      <c r="C1358" s="1">
        <v>41171</v>
      </c>
      <c r="D1358">
        <v>30442</v>
      </c>
      <c r="E1358" t="s">
        <v>390</v>
      </c>
      <c r="F1358" t="s">
        <v>67</v>
      </c>
      <c r="G1358" t="s">
        <v>45</v>
      </c>
      <c r="H1358" t="s">
        <v>319</v>
      </c>
      <c r="I1358">
        <v>37801</v>
      </c>
      <c r="J1358">
        <v>37</v>
      </c>
      <c r="K1358">
        <v>24489</v>
      </c>
      <c r="L1358">
        <v>1629</v>
      </c>
      <c r="N1358">
        <v>1614</v>
      </c>
      <c r="O1358">
        <v>5946</v>
      </c>
      <c r="P1358">
        <v>867</v>
      </c>
      <c r="Q1358">
        <v>37</v>
      </c>
      <c r="R1358">
        <v>1599</v>
      </c>
      <c r="S1358">
        <v>34</v>
      </c>
      <c r="V1358">
        <v>14</v>
      </c>
      <c r="W1358">
        <v>1788</v>
      </c>
      <c r="X1358">
        <v>1929</v>
      </c>
      <c r="Y1358">
        <v>350</v>
      </c>
      <c r="AI1358">
        <v>10</v>
      </c>
      <c r="AK1358">
        <f t="shared" si="244"/>
        <v>37766</v>
      </c>
      <c r="AL1358">
        <f t="shared" si="245"/>
        <v>35</v>
      </c>
      <c r="AM1358" s="16">
        <f t="shared" si="246"/>
        <v>9.2590143117906936E-4</v>
      </c>
      <c r="AN1358">
        <f t="shared" si="247"/>
        <v>33685</v>
      </c>
      <c r="AO1358">
        <f t="shared" si="248"/>
        <v>32049</v>
      </c>
      <c r="AP1358">
        <f t="shared" si="250"/>
        <v>35872</v>
      </c>
      <c r="AQ1358">
        <f t="shared" si="249"/>
        <v>1636</v>
      </c>
      <c r="AS1358">
        <f t="shared" si="251"/>
        <v>2152</v>
      </c>
    </row>
    <row r="1359" spans="1:45">
      <c r="A1359" t="str">
        <f t="shared" si="242"/>
        <v>4117130445</v>
      </c>
      <c r="B1359" t="str">
        <f t="shared" si="243"/>
        <v>41171ES Spanish</v>
      </c>
      <c r="C1359" s="1">
        <v>41171</v>
      </c>
      <c r="D1359">
        <v>30445</v>
      </c>
      <c r="E1359" t="s">
        <v>391</v>
      </c>
      <c r="F1359" t="s">
        <v>67</v>
      </c>
      <c r="G1359" t="s">
        <v>45</v>
      </c>
      <c r="H1359" t="s">
        <v>319</v>
      </c>
      <c r="I1359">
        <v>38018</v>
      </c>
      <c r="J1359">
        <v>30</v>
      </c>
      <c r="K1359">
        <v>24798</v>
      </c>
      <c r="L1359">
        <v>307</v>
      </c>
      <c r="N1359">
        <v>587</v>
      </c>
      <c r="O1359">
        <v>5639</v>
      </c>
      <c r="P1359">
        <v>1025</v>
      </c>
      <c r="Q1359">
        <v>30</v>
      </c>
      <c r="R1359">
        <v>1471</v>
      </c>
      <c r="S1359">
        <v>11</v>
      </c>
      <c r="V1359">
        <v>417</v>
      </c>
      <c r="W1359">
        <v>1293</v>
      </c>
      <c r="X1359">
        <v>1860</v>
      </c>
      <c r="AA1359">
        <v>1560</v>
      </c>
      <c r="AI1359">
        <v>10</v>
      </c>
      <c r="AK1359">
        <f t="shared" si="244"/>
        <v>37655</v>
      </c>
      <c r="AL1359">
        <f t="shared" si="245"/>
        <v>363</v>
      </c>
      <c r="AM1359" s="16">
        <f t="shared" si="246"/>
        <v>9.5481087905728863E-3</v>
      </c>
      <c r="AN1359">
        <f t="shared" si="247"/>
        <v>32525</v>
      </c>
      <c r="AO1359">
        <f t="shared" si="248"/>
        <v>31024</v>
      </c>
      <c r="AP1359">
        <f t="shared" si="250"/>
        <v>36158</v>
      </c>
      <c r="AQ1359">
        <f t="shared" si="249"/>
        <v>1501</v>
      </c>
      <c r="AS1359">
        <f t="shared" si="251"/>
        <v>3270</v>
      </c>
    </row>
    <row r="1360" spans="1:45">
      <c r="A1360" t="str">
        <f t="shared" si="242"/>
        <v>4117130440</v>
      </c>
      <c r="B1360" t="str">
        <f t="shared" si="243"/>
        <v>41171ES Spanish</v>
      </c>
      <c r="C1360" s="1">
        <v>41171</v>
      </c>
      <c r="D1360">
        <v>30440</v>
      </c>
      <c r="E1360" t="s">
        <v>392</v>
      </c>
      <c r="F1360" t="s">
        <v>67</v>
      </c>
      <c r="G1360" t="s">
        <v>45</v>
      </c>
      <c r="H1360" t="s">
        <v>319</v>
      </c>
      <c r="I1360">
        <v>30623</v>
      </c>
      <c r="J1360">
        <v>48</v>
      </c>
      <c r="K1360">
        <v>20610</v>
      </c>
      <c r="L1360">
        <v>168</v>
      </c>
      <c r="N1360">
        <v>165</v>
      </c>
      <c r="O1360">
        <v>4777</v>
      </c>
      <c r="P1360">
        <v>532</v>
      </c>
      <c r="Q1360">
        <v>48</v>
      </c>
      <c r="R1360">
        <v>400</v>
      </c>
      <c r="S1360">
        <v>31</v>
      </c>
      <c r="V1360">
        <v>5</v>
      </c>
      <c r="W1360">
        <v>1778</v>
      </c>
      <c r="X1360">
        <v>1798</v>
      </c>
      <c r="Y1360">
        <v>1041</v>
      </c>
      <c r="AI1360">
        <v>8</v>
      </c>
      <c r="AK1360">
        <f t="shared" si="244"/>
        <v>30622</v>
      </c>
      <c r="AL1360">
        <f t="shared" si="245"/>
        <v>1</v>
      </c>
      <c r="AM1360" s="16">
        <f t="shared" si="246"/>
        <v>3.2655193808575252E-5</v>
      </c>
      <c r="AN1360">
        <f t="shared" si="247"/>
        <v>26000</v>
      </c>
      <c r="AO1360">
        <f t="shared" si="248"/>
        <v>25552</v>
      </c>
      <c r="AP1360">
        <f t="shared" si="250"/>
        <v>28825</v>
      </c>
      <c r="AQ1360">
        <f t="shared" si="249"/>
        <v>448</v>
      </c>
      <c r="AS1360">
        <f t="shared" si="251"/>
        <v>2824</v>
      </c>
    </row>
    <row r="1361" spans="1:45">
      <c r="A1361" t="str">
        <f t="shared" si="242"/>
        <v>4117130447</v>
      </c>
      <c r="B1361" t="str">
        <f t="shared" si="243"/>
        <v>41171ES Spanish</v>
      </c>
      <c r="C1361" s="1">
        <v>41171</v>
      </c>
      <c r="D1361">
        <v>30447</v>
      </c>
      <c r="E1361" t="s">
        <v>397</v>
      </c>
      <c r="F1361" t="s">
        <v>67</v>
      </c>
      <c r="G1361" t="s">
        <v>45</v>
      </c>
      <c r="H1361" t="s">
        <v>321</v>
      </c>
      <c r="I1361">
        <v>37785</v>
      </c>
      <c r="J1361">
        <v>47</v>
      </c>
      <c r="K1361">
        <v>22284</v>
      </c>
      <c r="L1361">
        <v>1344</v>
      </c>
      <c r="N1361">
        <v>1249</v>
      </c>
      <c r="O1361">
        <v>6406</v>
      </c>
      <c r="P1361">
        <v>639</v>
      </c>
      <c r="Q1361">
        <v>47</v>
      </c>
      <c r="R1361">
        <v>567</v>
      </c>
      <c r="S1361">
        <v>19</v>
      </c>
      <c r="V1361">
        <v>39</v>
      </c>
      <c r="W1361">
        <v>1754</v>
      </c>
      <c r="X1361">
        <v>1824</v>
      </c>
      <c r="AA1361">
        <v>3262</v>
      </c>
      <c r="AE1361">
        <v>250</v>
      </c>
      <c r="AI1361">
        <v>10</v>
      </c>
      <c r="AK1361">
        <f t="shared" si="244"/>
        <v>37682</v>
      </c>
      <c r="AL1361">
        <f t="shared" si="245"/>
        <v>103</v>
      </c>
      <c r="AM1361" s="16">
        <f t="shared" si="246"/>
        <v>2.7259494508402806E-3</v>
      </c>
      <c r="AN1361">
        <f t="shared" si="247"/>
        <v>30553</v>
      </c>
      <c r="AO1361">
        <f t="shared" si="248"/>
        <v>29939</v>
      </c>
      <c r="AP1361">
        <f t="shared" si="250"/>
        <v>35961</v>
      </c>
      <c r="AQ1361">
        <f t="shared" si="249"/>
        <v>614</v>
      </c>
      <c r="AS1361">
        <f t="shared" si="251"/>
        <v>5305</v>
      </c>
    </row>
    <row r="1362" spans="1:45">
      <c r="A1362" t="str">
        <f t="shared" si="242"/>
        <v>4117130478</v>
      </c>
      <c r="B1362" t="str">
        <f t="shared" si="243"/>
        <v>41171ES Spanish</v>
      </c>
      <c r="C1362" s="1">
        <v>41171</v>
      </c>
      <c r="D1362">
        <v>30478</v>
      </c>
      <c r="E1362" t="s">
        <v>402</v>
      </c>
      <c r="F1362" t="s">
        <v>67</v>
      </c>
      <c r="G1362" t="s">
        <v>45</v>
      </c>
      <c r="H1362" t="s">
        <v>321</v>
      </c>
      <c r="I1362">
        <v>30589</v>
      </c>
      <c r="J1362">
        <v>59</v>
      </c>
      <c r="K1362">
        <v>19837</v>
      </c>
      <c r="L1362">
        <v>1303</v>
      </c>
      <c r="N1362">
        <v>1414</v>
      </c>
      <c r="O1362">
        <v>5194</v>
      </c>
      <c r="P1362">
        <v>446</v>
      </c>
      <c r="Q1362">
        <v>59</v>
      </c>
      <c r="R1362">
        <v>303</v>
      </c>
      <c r="S1362">
        <v>18</v>
      </c>
      <c r="V1362">
        <v>157</v>
      </c>
      <c r="W1362">
        <v>1790</v>
      </c>
      <c r="X1362">
        <v>1827</v>
      </c>
      <c r="AI1362">
        <v>8</v>
      </c>
      <c r="AK1362">
        <f t="shared" si="244"/>
        <v>30581</v>
      </c>
      <c r="AL1362">
        <f t="shared" si="245"/>
        <v>8</v>
      </c>
      <c r="AM1362" s="16">
        <f t="shared" si="246"/>
        <v>2.6153192324038054E-4</v>
      </c>
      <c r="AN1362">
        <f t="shared" si="247"/>
        <v>26807</v>
      </c>
      <c r="AO1362">
        <f t="shared" si="248"/>
        <v>26445</v>
      </c>
      <c r="AP1362">
        <f t="shared" si="250"/>
        <v>28762</v>
      </c>
      <c r="AQ1362">
        <f t="shared" si="249"/>
        <v>362</v>
      </c>
      <c r="AS1362">
        <f t="shared" si="251"/>
        <v>1947</v>
      </c>
    </row>
    <row r="1363" spans="1:45">
      <c r="A1363" t="str">
        <f t="shared" si="242"/>
        <v>4117130438</v>
      </c>
      <c r="B1363" t="str">
        <f t="shared" si="243"/>
        <v>41171ES Spanish</v>
      </c>
      <c r="C1363" s="1">
        <v>41171</v>
      </c>
      <c r="D1363">
        <v>30438</v>
      </c>
      <c r="E1363" t="s">
        <v>638</v>
      </c>
      <c r="F1363" t="s">
        <v>67</v>
      </c>
      <c r="G1363" t="s">
        <v>45</v>
      </c>
      <c r="H1363" t="s">
        <v>321</v>
      </c>
      <c r="I1363">
        <v>30235</v>
      </c>
      <c r="J1363">
        <v>32</v>
      </c>
      <c r="K1363">
        <v>16219</v>
      </c>
      <c r="L1363">
        <v>946</v>
      </c>
      <c r="N1363">
        <v>1008</v>
      </c>
      <c r="O1363">
        <v>8416</v>
      </c>
      <c r="P1363">
        <v>799</v>
      </c>
      <c r="Q1363">
        <v>32</v>
      </c>
      <c r="R1363">
        <v>34</v>
      </c>
      <c r="S1363">
        <v>17</v>
      </c>
      <c r="V1363">
        <v>122</v>
      </c>
      <c r="W1363">
        <v>1801</v>
      </c>
      <c r="X1363">
        <v>1807</v>
      </c>
      <c r="Y1363">
        <v>792</v>
      </c>
      <c r="AI1363">
        <v>7.9</v>
      </c>
      <c r="AK1363">
        <f t="shared" si="244"/>
        <v>30231</v>
      </c>
      <c r="AL1363">
        <f t="shared" si="245"/>
        <v>4</v>
      </c>
      <c r="AM1363" s="16">
        <f t="shared" si="246"/>
        <v>1.3229700678022159E-4</v>
      </c>
      <c r="AN1363">
        <f t="shared" si="247"/>
        <v>25709</v>
      </c>
      <c r="AO1363">
        <f t="shared" si="248"/>
        <v>25643</v>
      </c>
      <c r="AP1363">
        <f t="shared" si="250"/>
        <v>28428</v>
      </c>
      <c r="AQ1363">
        <f t="shared" si="249"/>
        <v>66</v>
      </c>
      <c r="AS1363">
        <f t="shared" si="251"/>
        <v>2715</v>
      </c>
    </row>
    <row r="1364" spans="1:45">
      <c r="A1364" t="str">
        <f t="shared" si="242"/>
        <v>4117130488</v>
      </c>
      <c r="B1364" t="str">
        <f t="shared" si="243"/>
        <v>41171ES Spanish</v>
      </c>
      <c r="C1364" s="1">
        <v>41171</v>
      </c>
      <c r="D1364">
        <v>30488</v>
      </c>
      <c r="E1364" t="s">
        <v>401</v>
      </c>
      <c r="F1364" t="s">
        <v>67</v>
      </c>
      <c r="G1364" t="s">
        <v>45</v>
      </c>
      <c r="H1364" t="s">
        <v>321</v>
      </c>
      <c r="I1364">
        <v>30576</v>
      </c>
      <c r="J1364">
        <v>62</v>
      </c>
      <c r="K1364">
        <v>8548</v>
      </c>
      <c r="L1364">
        <v>3476</v>
      </c>
      <c r="N1364">
        <v>3492</v>
      </c>
      <c r="O1364">
        <v>12486</v>
      </c>
      <c r="P1364">
        <v>395</v>
      </c>
      <c r="Q1364">
        <v>62</v>
      </c>
      <c r="R1364">
        <v>501</v>
      </c>
      <c r="S1364">
        <v>48</v>
      </c>
      <c r="V1364">
        <v>12</v>
      </c>
      <c r="W1364">
        <v>1810</v>
      </c>
      <c r="X1364">
        <v>1791</v>
      </c>
      <c r="Y1364">
        <v>1887</v>
      </c>
      <c r="AI1364">
        <v>8</v>
      </c>
      <c r="AK1364">
        <f t="shared" si="244"/>
        <v>30589</v>
      </c>
      <c r="AL1364">
        <f t="shared" si="245"/>
        <v>0</v>
      </c>
      <c r="AM1364" s="16">
        <f t="shared" si="246"/>
        <v>0</v>
      </c>
      <c r="AN1364">
        <f t="shared" si="247"/>
        <v>25089</v>
      </c>
      <c r="AO1364">
        <f t="shared" si="248"/>
        <v>24526</v>
      </c>
      <c r="AP1364">
        <f t="shared" si="250"/>
        <v>28785</v>
      </c>
      <c r="AQ1364">
        <f t="shared" si="249"/>
        <v>563</v>
      </c>
      <c r="AS1364">
        <f t="shared" si="251"/>
        <v>3709</v>
      </c>
    </row>
    <row r="1365" spans="1:45">
      <c r="A1365" t="str">
        <f t="shared" si="242"/>
        <v>4117130431</v>
      </c>
      <c r="B1365" t="str">
        <f t="shared" si="243"/>
        <v>41171ES Spanish</v>
      </c>
      <c r="C1365" s="1">
        <v>41171</v>
      </c>
      <c r="D1365">
        <v>30431</v>
      </c>
      <c r="E1365" t="s">
        <v>399</v>
      </c>
      <c r="F1365" t="s">
        <v>67</v>
      </c>
      <c r="G1365" t="s">
        <v>45</v>
      </c>
      <c r="H1365" t="s">
        <v>321</v>
      </c>
      <c r="I1365">
        <v>30564</v>
      </c>
      <c r="J1365">
        <v>50</v>
      </c>
      <c r="K1365">
        <v>19721</v>
      </c>
      <c r="L1365">
        <v>496</v>
      </c>
      <c r="N1365">
        <v>705</v>
      </c>
      <c r="O1365">
        <v>3517</v>
      </c>
      <c r="P1365">
        <v>475</v>
      </c>
      <c r="Q1365">
        <v>50</v>
      </c>
      <c r="R1365">
        <v>32</v>
      </c>
      <c r="S1365">
        <v>11</v>
      </c>
      <c r="V1365">
        <v>68</v>
      </c>
      <c r="W1365">
        <v>1662</v>
      </c>
      <c r="X1365">
        <v>1780</v>
      </c>
      <c r="Y1365">
        <v>342</v>
      </c>
      <c r="AA1365">
        <v>2679</v>
      </c>
      <c r="AI1365">
        <v>8</v>
      </c>
      <c r="AK1365">
        <f t="shared" si="244"/>
        <v>30556</v>
      </c>
      <c r="AL1365">
        <f t="shared" si="245"/>
        <v>8</v>
      </c>
      <c r="AM1365" s="16">
        <f t="shared" si="246"/>
        <v>2.6174584478471405E-4</v>
      </c>
      <c r="AN1365">
        <f t="shared" si="247"/>
        <v>24025</v>
      </c>
      <c r="AO1365">
        <f t="shared" si="248"/>
        <v>23943</v>
      </c>
      <c r="AP1365">
        <f t="shared" si="250"/>
        <v>28784</v>
      </c>
      <c r="AQ1365">
        <f t="shared" si="249"/>
        <v>82</v>
      </c>
      <c r="AS1365">
        <f t="shared" si="251"/>
        <v>4751</v>
      </c>
    </row>
    <row r="1366" spans="1:45">
      <c r="A1366" t="str">
        <f t="shared" si="242"/>
        <v>4117130461</v>
      </c>
      <c r="B1366" t="str">
        <f t="shared" si="243"/>
        <v>41171ES Spanish</v>
      </c>
      <c r="C1366" s="1">
        <v>41171</v>
      </c>
      <c r="D1366">
        <v>30461</v>
      </c>
      <c r="E1366" t="s">
        <v>403</v>
      </c>
      <c r="F1366" t="s">
        <v>67</v>
      </c>
      <c r="G1366" t="s">
        <v>45</v>
      </c>
      <c r="H1366" t="s">
        <v>321</v>
      </c>
      <c r="I1366">
        <v>30600</v>
      </c>
      <c r="J1366">
        <v>41</v>
      </c>
      <c r="K1366">
        <v>21078</v>
      </c>
      <c r="L1366">
        <v>640</v>
      </c>
      <c r="N1366">
        <v>647</v>
      </c>
      <c r="O1366">
        <v>3993</v>
      </c>
      <c r="P1366">
        <v>627</v>
      </c>
      <c r="Q1366">
        <v>41</v>
      </c>
      <c r="R1366">
        <v>459</v>
      </c>
      <c r="S1366">
        <v>16</v>
      </c>
      <c r="V1366">
        <v>82</v>
      </c>
      <c r="W1366">
        <v>1842</v>
      </c>
      <c r="X1366">
        <v>1807</v>
      </c>
      <c r="Y1366">
        <v>642</v>
      </c>
      <c r="AI1366">
        <v>8</v>
      </c>
      <c r="AK1366">
        <f t="shared" si="244"/>
        <v>30591</v>
      </c>
      <c r="AL1366">
        <f t="shared" si="245"/>
        <v>9</v>
      </c>
      <c r="AM1366" s="16">
        <f t="shared" si="246"/>
        <v>2.941176470588235E-4</v>
      </c>
      <c r="AN1366">
        <f t="shared" si="247"/>
        <v>26218</v>
      </c>
      <c r="AO1366">
        <f t="shared" si="248"/>
        <v>25718</v>
      </c>
      <c r="AP1366">
        <f t="shared" si="250"/>
        <v>28793</v>
      </c>
      <c r="AQ1366">
        <f t="shared" si="249"/>
        <v>500</v>
      </c>
      <c r="AS1366">
        <f t="shared" si="251"/>
        <v>2566</v>
      </c>
    </row>
    <row r="1367" spans="1:45">
      <c r="A1367" t="str">
        <f t="shared" si="242"/>
        <v>4117130487</v>
      </c>
      <c r="B1367" t="str">
        <f t="shared" si="243"/>
        <v>41171ES Spanish</v>
      </c>
      <c r="C1367" s="1">
        <v>41171</v>
      </c>
      <c r="D1367">
        <v>30487</v>
      </c>
      <c r="E1367" t="s">
        <v>396</v>
      </c>
      <c r="F1367" t="s">
        <v>67</v>
      </c>
      <c r="G1367" t="s">
        <v>45</v>
      </c>
      <c r="H1367" t="s">
        <v>321</v>
      </c>
      <c r="I1367">
        <v>30694</v>
      </c>
      <c r="J1367">
        <v>49</v>
      </c>
      <c r="K1367">
        <v>18149</v>
      </c>
      <c r="L1367">
        <v>443</v>
      </c>
      <c r="N1367">
        <v>414</v>
      </c>
      <c r="O1367">
        <v>5088</v>
      </c>
      <c r="P1367">
        <v>483</v>
      </c>
      <c r="Q1367">
        <v>50</v>
      </c>
      <c r="R1367">
        <v>28</v>
      </c>
      <c r="S1367">
        <v>14</v>
      </c>
      <c r="V1367">
        <v>12</v>
      </c>
      <c r="W1367">
        <v>973</v>
      </c>
      <c r="X1367">
        <v>1812</v>
      </c>
      <c r="Y1367">
        <v>530</v>
      </c>
      <c r="AA1367">
        <v>3605</v>
      </c>
      <c r="AI1367">
        <v>8</v>
      </c>
      <c r="AK1367">
        <f t="shared" si="244"/>
        <v>30661</v>
      </c>
      <c r="AL1367">
        <f t="shared" si="245"/>
        <v>33</v>
      </c>
      <c r="AM1367" s="16">
        <f t="shared" si="246"/>
        <v>1.0751286896461848E-3</v>
      </c>
      <c r="AN1367">
        <f t="shared" si="247"/>
        <v>23729</v>
      </c>
      <c r="AO1367">
        <f t="shared" si="248"/>
        <v>23651</v>
      </c>
      <c r="AP1367">
        <f t="shared" si="250"/>
        <v>28882</v>
      </c>
      <c r="AQ1367">
        <f t="shared" si="249"/>
        <v>78</v>
      </c>
      <c r="AS1367">
        <f t="shared" si="251"/>
        <v>5120</v>
      </c>
    </row>
    <row r="1368" spans="1:45">
      <c r="A1368" t="str">
        <f t="shared" si="242"/>
        <v>4117130441</v>
      </c>
      <c r="B1368" t="str">
        <f t="shared" si="243"/>
        <v>41171ES Spanish</v>
      </c>
      <c r="C1368" s="1">
        <v>41171</v>
      </c>
      <c r="D1368">
        <v>30441</v>
      </c>
      <c r="E1368" t="s">
        <v>398</v>
      </c>
      <c r="F1368" t="s">
        <v>67</v>
      </c>
      <c r="G1368" t="s">
        <v>45</v>
      </c>
      <c r="H1368" t="s">
        <v>321</v>
      </c>
      <c r="I1368">
        <v>9097</v>
      </c>
      <c r="J1368">
        <v>16</v>
      </c>
      <c r="K1368">
        <v>6147</v>
      </c>
      <c r="L1368">
        <v>667</v>
      </c>
      <c r="N1368">
        <v>657</v>
      </c>
      <c r="O1368">
        <v>1058</v>
      </c>
      <c r="P1368">
        <v>492</v>
      </c>
      <c r="Q1368">
        <v>16</v>
      </c>
      <c r="R1368">
        <v>284</v>
      </c>
      <c r="S1368">
        <v>6</v>
      </c>
      <c r="V1368">
        <v>5</v>
      </c>
      <c r="W1368">
        <v>905</v>
      </c>
      <c r="AI1368">
        <v>2.5</v>
      </c>
      <c r="AK1368">
        <f t="shared" si="244"/>
        <v>9072</v>
      </c>
      <c r="AL1368">
        <f t="shared" si="245"/>
        <v>25</v>
      </c>
      <c r="AM1368" s="16">
        <f t="shared" si="246"/>
        <v>2.7481587336484555E-3</v>
      </c>
      <c r="AN1368">
        <f t="shared" si="247"/>
        <v>8162</v>
      </c>
      <c r="AO1368">
        <f t="shared" si="248"/>
        <v>7862</v>
      </c>
      <c r="AP1368">
        <f t="shared" si="250"/>
        <v>9097</v>
      </c>
      <c r="AQ1368">
        <f t="shared" si="249"/>
        <v>300</v>
      </c>
      <c r="AS1368">
        <f t="shared" si="251"/>
        <v>910</v>
      </c>
    </row>
    <row r="1369" spans="1:45">
      <c r="A1369" t="str">
        <f t="shared" si="242"/>
        <v>4117130602</v>
      </c>
      <c r="B1369" t="str">
        <f t="shared" si="243"/>
        <v>41171ES Spanish</v>
      </c>
      <c r="C1369" s="1">
        <v>41171</v>
      </c>
      <c r="D1369">
        <v>30602</v>
      </c>
      <c r="E1369" t="s">
        <v>77</v>
      </c>
      <c r="F1369" t="s">
        <v>67</v>
      </c>
      <c r="G1369" t="s">
        <v>45</v>
      </c>
      <c r="H1369" t="s">
        <v>68</v>
      </c>
      <c r="I1369">
        <v>37692</v>
      </c>
      <c r="J1369">
        <v>48</v>
      </c>
      <c r="K1369">
        <v>28130</v>
      </c>
      <c r="L1369">
        <v>1787</v>
      </c>
      <c r="N1369">
        <v>1640</v>
      </c>
      <c r="O1369">
        <v>1783</v>
      </c>
      <c r="P1369">
        <v>660</v>
      </c>
      <c r="Q1369">
        <v>98</v>
      </c>
      <c r="R1369">
        <v>769</v>
      </c>
      <c r="S1369">
        <v>12</v>
      </c>
      <c r="V1369">
        <v>206</v>
      </c>
      <c r="W1369">
        <v>1869</v>
      </c>
      <c r="X1369">
        <v>1876</v>
      </c>
      <c r="Z1369">
        <v>1182</v>
      </c>
      <c r="AI1369">
        <v>9.9</v>
      </c>
      <c r="AK1369">
        <f t="shared" si="244"/>
        <v>37553</v>
      </c>
      <c r="AL1369">
        <f t="shared" si="245"/>
        <v>139</v>
      </c>
      <c r="AM1369" s="16">
        <f t="shared" si="246"/>
        <v>3.6877852064098483E-3</v>
      </c>
      <c r="AN1369">
        <f t="shared" si="247"/>
        <v>32420</v>
      </c>
      <c r="AO1369">
        <f t="shared" si="248"/>
        <v>31553</v>
      </c>
      <c r="AP1369">
        <f t="shared" si="250"/>
        <v>35816</v>
      </c>
      <c r="AQ1369">
        <f t="shared" si="249"/>
        <v>867</v>
      </c>
      <c r="AS1369">
        <f t="shared" si="251"/>
        <v>3257</v>
      </c>
    </row>
    <row r="1370" spans="1:45">
      <c r="A1370" t="str">
        <f t="shared" si="242"/>
        <v>4117130364</v>
      </c>
      <c r="B1370" t="str">
        <f t="shared" si="243"/>
        <v>41171ES Spanish</v>
      </c>
      <c r="C1370" s="1">
        <v>41171</v>
      </c>
      <c r="D1370">
        <v>30364</v>
      </c>
      <c r="E1370" t="s">
        <v>79</v>
      </c>
      <c r="F1370" t="s">
        <v>67</v>
      </c>
      <c r="G1370" t="s">
        <v>45</v>
      </c>
      <c r="H1370" t="s">
        <v>68</v>
      </c>
      <c r="I1370">
        <v>30349</v>
      </c>
      <c r="J1370">
        <v>32</v>
      </c>
      <c r="K1370">
        <v>10491</v>
      </c>
      <c r="L1370">
        <v>634</v>
      </c>
      <c r="N1370">
        <v>645</v>
      </c>
      <c r="O1370">
        <v>12077</v>
      </c>
      <c r="P1370">
        <v>725</v>
      </c>
      <c r="Q1370">
        <v>32</v>
      </c>
      <c r="R1370">
        <v>20</v>
      </c>
      <c r="S1370">
        <v>23</v>
      </c>
      <c r="V1370">
        <v>435</v>
      </c>
      <c r="W1370">
        <v>1765</v>
      </c>
      <c r="X1370">
        <v>1814</v>
      </c>
      <c r="Y1370">
        <v>1126</v>
      </c>
      <c r="Z1370">
        <v>1921</v>
      </c>
      <c r="AI1370">
        <v>7.9</v>
      </c>
      <c r="AK1370">
        <f t="shared" si="244"/>
        <v>30326</v>
      </c>
      <c r="AL1370">
        <f t="shared" si="245"/>
        <v>23</v>
      </c>
      <c r="AM1370" s="16">
        <f t="shared" si="246"/>
        <v>7.5785034103265341E-4</v>
      </c>
      <c r="AN1370">
        <f t="shared" si="247"/>
        <v>23265</v>
      </c>
      <c r="AO1370">
        <f t="shared" si="248"/>
        <v>23213</v>
      </c>
      <c r="AP1370">
        <f t="shared" si="250"/>
        <v>28535</v>
      </c>
      <c r="AQ1370">
        <f t="shared" si="249"/>
        <v>52</v>
      </c>
      <c r="AS1370">
        <f t="shared" si="251"/>
        <v>5247</v>
      </c>
    </row>
    <row r="1371" spans="1:45">
      <c r="A1371" t="str">
        <f t="shared" si="242"/>
        <v>4117130098</v>
      </c>
      <c r="B1371" t="str">
        <f t="shared" si="243"/>
        <v>41171ES Spanish</v>
      </c>
      <c r="C1371" s="1">
        <v>41171</v>
      </c>
      <c r="D1371">
        <v>30098</v>
      </c>
      <c r="E1371" t="s">
        <v>69</v>
      </c>
      <c r="F1371" t="s">
        <v>67</v>
      </c>
      <c r="G1371" t="s">
        <v>45</v>
      </c>
      <c r="H1371" t="s">
        <v>68</v>
      </c>
      <c r="I1371">
        <v>30697</v>
      </c>
      <c r="J1371">
        <v>34</v>
      </c>
      <c r="K1371">
        <v>23699</v>
      </c>
      <c r="L1371">
        <v>2456</v>
      </c>
      <c r="N1371">
        <v>2475</v>
      </c>
      <c r="O1371">
        <v>13</v>
      </c>
      <c r="P1371">
        <v>738</v>
      </c>
      <c r="Q1371">
        <v>43</v>
      </c>
      <c r="R1371">
        <v>17</v>
      </c>
      <c r="S1371">
        <v>1</v>
      </c>
      <c r="V1371">
        <v>13</v>
      </c>
      <c r="W1371">
        <v>1611</v>
      </c>
      <c r="X1371">
        <v>1742</v>
      </c>
      <c r="Y1371">
        <v>997</v>
      </c>
      <c r="AI1371">
        <v>8</v>
      </c>
      <c r="AK1371">
        <f t="shared" si="244"/>
        <v>30610</v>
      </c>
      <c r="AL1371">
        <f t="shared" si="245"/>
        <v>87</v>
      </c>
      <c r="AM1371" s="16">
        <f t="shared" si="246"/>
        <v>2.8341531745773203E-3</v>
      </c>
      <c r="AN1371">
        <f t="shared" si="247"/>
        <v>26247</v>
      </c>
      <c r="AO1371">
        <f t="shared" si="248"/>
        <v>26187</v>
      </c>
      <c r="AP1371">
        <f t="shared" si="250"/>
        <v>28955</v>
      </c>
      <c r="AQ1371">
        <f t="shared" si="249"/>
        <v>60</v>
      </c>
      <c r="AS1371">
        <f t="shared" si="251"/>
        <v>2621</v>
      </c>
    </row>
    <row r="1372" spans="1:45">
      <c r="A1372" t="str">
        <f t="shared" ref="A1372:A1435" si="252">C1372&amp;D1372</f>
        <v>4117130271</v>
      </c>
      <c r="B1372" t="str">
        <f t="shared" ref="B1372:B1435" si="253">TRIM(C1372&amp;G1372)</f>
        <v>41171ES Spanish</v>
      </c>
      <c r="C1372" s="1">
        <v>41171</v>
      </c>
      <c r="D1372">
        <v>30271</v>
      </c>
      <c r="E1372" t="s">
        <v>71</v>
      </c>
      <c r="F1372" t="s">
        <v>67</v>
      </c>
      <c r="G1372" t="s">
        <v>45</v>
      </c>
      <c r="H1372" t="s">
        <v>68</v>
      </c>
      <c r="I1372">
        <v>37791</v>
      </c>
      <c r="J1372">
        <v>47</v>
      </c>
      <c r="K1372">
        <v>26357</v>
      </c>
      <c r="L1372">
        <v>2128</v>
      </c>
      <c r="N1372">
        <v>2120</v>
      </c>
      <c r="O1372">
        <v>4080</v>
      </c>
      <c r="P1372">
        <v>693</v>
      </c>
      <c r="Q1372">
        <v>51</v>
      </c>
      <c r="R1372">
        <v>1375</v>
      </c>
      <c r="S1372">
        <v>7</v>
      </c>
      <c r="V1372">
        <v>267</v>
      </c>
      <c r="W1372">
        <v>1722</v>
      </c>
      <c r="X1372">
        <v>1804</v>
      </c>
      <c r="AI1372">
        <v>10</v>
      </c>
      <c r="AK1372">
        <f t="shared" si="244"/>
        <v>37776</v>
      </c>
      <c r="AL1372">
        <f t="shared" si="245"/>
        <v>15</v>
      </c>
      <c r="AM1372" s="16">
        <f t="shared" si="246"/>
        <v>3.9691990156386439E-4</v>
      </c>
      <c r="AN1372">
        <f t="shared" si="247"/>
        <v>33983</v>
      </c>
      <c r="AO1372">
        <f t="shared" si="248"/>
        <v>32557</v>
      </c>
      <c r="AP1372">
        <f t="shared" si="250"/>
        <v>35987</v>
      </c>
      <c r="AQ1372">
        <f t="shared" si="249"/>
        <v>1426</v>
      </c>
      <c r="AS1372">
        <f t="shared" si="251"/>
        <v>1989</v>
      </c>
    </row>
    <row r="1373" spans="1:45">
      <c r="A1373" t="str">
        <f t="shared" si="252"/>
        <v>4117130301</v>
      </c>
      <c r="B1373" t="str">
        <f t="shared" si="253"/>
        <v>41171ES Spanish</v>
      </c>
      <c r="C1373" s="1">
        <v>41171</v>
      </c>
      <c r="D1373">
        <v>30301</v>
      </c>
      <c r="E1373" t="s">
        <v>73</v>
      </c>
      <c r="F1373" t="s">
        <v>67</v>
      </c>
      <c r="G1373" t="s">
        <v>45</v>
      </c>
      <c r="H1373" t="s">
        <v>68</v>
      </c>
      <c r="I1373">
        <v>8900</v>
      </c>
      <c r="J1373">
        <v>16</v>
      </c>
      <c r="K1373">
        <v>6563</v>
      </c>
      <c r="L1373">
        <v>514</v>
      </c>
      <c r="N1373">
        <v>495</v>
      </c>
      <c r="O1373">
        <v>0</v>
      </c>
      <c r="P1373">
        <v>442</v>
      </c>
      <c r="Q1373">
        <v>16</v>
      </c>
      <c r="R1373">
        <v>238</v>
      </c>
      <c r="V1373">
        <v>1</v>
      </c>
      <c r="AE1373">
        <v>1573</v>
      </c>
      <c r="AI1373">
        <v>2.5</v>
      </c>
      <c r="AK1373">
        <f t="shared" si="244"/>
        <v>8886</v>
      </c>
      <c r="AL1373">
        <f t="shared" si="245"/>
        <v>14</v>
      </c>
      <c r="AM1373" s="16">
        <f t="shared" si="246"/>
        <v>1.5730337078651685E-3</v>
      </c>
      <c r="AN1373">
        <f t="shared" si="247"/>
        <v>7312</v>
      </c>
      <c r="AO1373">
        <f t="shared" si="248"/>
        <v>7058</v>
      </c>
      <c r="AP1373">
        <f t="shared" si="250"/>
        <v>8900</v>
      </c>
      <c r="AQ1373">
        <f t="shared" si="249"/>
        <v>254</v>
      </c>
      <c r="AS1373">
        <f t="shared" si="251"/>
        <v>1574</v>
      </c>
    </row>
    <row r="1374" spans="1:45">
      <c r="A1374" t="str">
        <f t="shared" si="252"/>
        <v>4117130087</v>
      </c>
      <c r="B1374" t="str">
        <f t="shared" si="253"/>
        <v>41171ES Spanish</v>
      </c>
      <c r="C1374" s="1">
        <v>41171</v>
      </c>
      <c r="D1374">
        <v>30087</v>
      </c>
      <c r="E1374" t="s">
        <v>66</v>
      </c>
      <c r="F1374" t="s">
        <v>67</v>
      </c>
      <c r="G1374" t="s">
        <v>45</v>
      </c>
      <c r="H1374" t="s">
        <v>68</v>
      </c>
      <c r="I1374">
        <v>37767</v>
      </c>
      <c r="J1374">
        <v>48</v>
      </c>
      <c r="K1374">
        <v>26049</v>
      </c>
      <c r="L1374">
        <v>1172</v>
      </c>
      <c r="N1374">
        <v>1153</v>
      </c>
      <c r="O1374">
        <v>2833</v>
      </c>
      <c r="P1374">
        <v>626</v>
      </c>
      <c r="Q1374">
        <v>48</v>
      </c>
      <c r="R1374">
        <v>1648</v>
      </c>
      <c r="S1374">
        <v>4</v>
      </c>
      <c r="V1374">
        <v>3</v>
      </c>
      <c r="W1374">
        <v>1936</v>
      </c>
      <c r="X1374">
        <v>1836</v>
      </c>
      <c r="Y1374">
        <v>206</v>
      </c>
      <c r="Z1374">
        <v>1810</v>
      </c>
      <c r="AI1374">
        <v>10</v>
      </c>
      <c r="AK1374">
        <f t="shared" si="244"/>
        <v>37522</v>
      </c>
      <c r="AL1374">
        <f t="shared" si="245"/>
        <v>245</v>
      </c>
      <c r="AM1374" s="16">
        <f t="shared" si="246"/>
        <v>6.4871448619164881E-3</v>
      </c>
      <c r="AN1374">
        <f t="shared" si="247"/>
        <v>31731</v>
      </c>
      <c r="AO1374">
        <f t="shared" si="248"/>
        <v>30035</v>
      </c>
      <c r="AP1374">
        <f t="shared" si="250"/>
        <v>35931</v>
      </c>
      <c r="AQ1374">
        <f t="shared" si="249"/>
        <v>1696</v>
      </c>
      <c r="AS1374">
        <f t="shared" si="251"/>
        <v>3955</v>
      </c>
    </row>
    <row r="1375" spans="1:45">
      <c r="A1375" t="str">
        <f t="shared" si="252"/>
        <v>4117130099</v>
      </c>
      <c r="B1375" t="str">
        <f t="shared" si="253"/>
        <v>41171ES Spanish</v>
      </c>
      <c r="C1375" s="1">
        <v>41171</v>
      </c>
      <c r="D1375">
        <v>30099</v>
      </c>
      <c r="E1375" t="s">
        <v>70</v>
      </c>
      <c r="F1375" t="s">
        <v>67</v>
      </c>
      <c r="G1375" t="s">
        <v>45</v>
      </c>
      <c r="H1375" t="s">
        <v>68</v>
      </c>
      <c r="I1375">
        <v>37799</v>
      </c>
      <c r="J1375">
        <v>55</v>
      </c>
      <c r="K1375">
        <v>21988</v>
      </c>
      <c r="L1375">
        <v>872</v>
      </c>
      <c r="N1375">
        <v>909</v>
      </c>
      <c r="O1375">
        <v>3616</v>
      </c>
      <c r="P1375">
        <v>481</v>
      </c>
      <c r="Q1375">
        <v>59</v>
      </c>
      <c r="R1375">
        <v>810</v>
      </c>
      <c r="S1375">
        <v>8</v>
      </c>
      <c r="V1375">
        <v>74</v>
      </c>
      <c r="W1375">
        <v>1070</v>
      </c>
      <c r="X1375">
        <v>1769</v>
      </c>
      <c r="Y1375">
        <v>207</v>
      </c>
      <c r="Z1375">
        <v>2684</v>
      </c>
      <c r="AA1375">
        <v>3626</v>
      </c>
      <c r="AE1375">
        <v>880</v>
      </c>
      <c r="AI1375">
        <v>10</v>
      </c>
      <c r="AK1375">
        <f t="shared" si="244"/>
        <v>37692</v>
      </c>
      <c r="AL1375">
        <f t="shared" si="245"/>
        <v>107</v>
      </c>
      <c r="AM1375" s="16">
        <f t="shared" si="246"/>
        <v>2.830762718590439E-3</v>
      </c>
      <c r="AN1375">
        <f t="shared" si="247"/>
        <v>27382</v>
      </c>
      <c r="AO1375">
        <f t="shared" si="248"/>
        <v>26513</v>
      </c>
      <c r="AP1375">
        <f t="shared" si="250"/>
        <v>36030</v>
      </c>
      <c r="AQ1375">
        <f t="shared" si="249"/>
        <v>869</v>
      </c>
      <c r="AS1375">
        <f t="shared" si="251"/>
        <v>8541</v>
      </c>
    </row>
    <row r="1376" spans="1:45">
      <c r="A1376" t="str">
        <f t="shared" si="252"/>
        <v>4117130343</v>
      </c>
      <c r="B1376" t="str">
        <f t="shared" si="253"/>
        <v>41171ES Spanish</v>
      </c>
      <c r="C1376" s="1">
        <v>41171</v>
      </c>
      <c r="D1376">
        <v>30343</v>
      </c>
      <c r="E1376" t="s">
        <v>78</v>
      </c>
      <c r="F1376" t="s">
        <v>67</v>
      </c>
      <c r="G1376" t="s">
        <v>45</v>
      </c>
      <c r="H1376" t="s">
        <v>68</v>
      </c>
      <c r="I1376">
        <v>30604</v>
      </c>
      <c r="J1376">
        <v>40</v>
      </c>
      <c r="K1376">
        <v>17816</v>
      </c>
      <c r="L1376">
        <v>298</v>
      </c>
      <c r="N1376">
        <v>298</v>
      </c>
      <c r="O1376">
        <v>5282</v>
      </c>
      <c r="P1376">
        <v>585</v>
      </c>
      <c r="Q1376">
        <v>40</v>
      </c>
      <c r="R1376">
        <v>29</v>
      </c>
      <c r="S1376">
        <v>18</v>
      </c>
      <c r="V1376">
        <v>8</v>
      </c>
      <c r="W1376">
        <v>1756</v>
      </c>
      <c r="X1376">
        <v>1784</v>
      </c>
      <c r="AA1376">
        <v>3588</v>
      </c>
      <c r="AI1376">
        <v>8</v>
      </c>
      <c r="AK1376">
        <f t="shared" si="244"/>
        <v>30601</v>
      </c>
      <c r="AL1376">
        <f t="shared" si="245"/>
        <v>3</v>
      </c>
      <c r="AM1376" s="16">
        <f t="shared" si="246"/>
        <v>9.8026401777545424E-5</v>
      </c>
      <c r="AN1376">
        <f t="shared" si="247"/>
        <v>23465</v>
      </c>
      <c r="AO1376">
        <f t="shared" si="248"/>
        <v>23396</v>
      </c>
      <c r="AP1376">
        <f t="shared" si="250"/>
        <v>28820</v>
      </c>
      <c r="AQ1376">
        <f t="shared" si="249"/>
        <v>69</v>
      </c>
      <c r="AS1376">
        <f t="shared" si="251"/>
        <v>5352</v>
      </c>
    </row>
    <row r="1377" spans="1:45">
      <c r="A1377" t="str">
        <f t="shared" si="252"/>
        <v>4117130537</v>
      </c>
      <c r="B1377" t="str">
        <f t="shared" si="253"/>
        <v>41171ES Spanish</v>
      </c>
      <c r="C1377" s="1">
        <v>41171</v>
      </c>
      <c r="D1377">
        <v>30537</v>
      </c>
      <c r="E1377" t="s">
        <v>76</v>
      </c>
      <c r="F1377" t="s">
        <v>67</v>
      </c>
      <c r="G1377" t="s">
        <v>45</v>
      </c>
      <c r="H1377" t="s">
        <v>68</v>
      </c>
      <c r="I1377">
        <v>37802</v>
      </c>
      <c r="J1377">
        <v>38</v>
      </c>
      <c r="K1377">
        <v>14459</v>
      </c>
      <c r="L1377">
        <v>615</v>
      </c>
      <c r="N1377">
        <v>804</v>
      </c>
      <c r="O1377">
        <v>12125</v>
      </c>
      <c r="P1377">
        <v>716</v>
      </c>
      <c r="Q1377">
        <v>38</v>
      </c>
      <c r="R1377">
        <v>1415</v>
      </c>
      <c r="S1377">
        <v>32</v>
      </c>
      <c r="V1377">
        <v>690</v>
      </c>
      <c r="W1377">
        <v>1805</v>
      </c>
      <c r="X1377">
        <v>1768</v>
      </c>
      <c r="Y1377">
        <v>612</v>
      </c>
      <c r="AA1377">
        <v>3586</v>
      </c>
      <c r="AE1377">
        <v>317</v>
      </c>
      <c r="AI1377">
        <v>10</v>
      </c>
      <c r="AK1377">
        <f t="shared" si="244"/>
        <v>37619</v>
      </c>
      <c r="AL1377">
        <f t="shared" si="245"/>
        <v>183</v>
      </c>
      <c r="AM1377" s="16">
        <f t="shared" si="246"/>
        <v>4.8410137029786787E-3</v>
      </c>
      <c r="AN1377">
        <f t="shared" si="247"/>
        <v>28841</v>
      </c>
      <c r="AO1377">
        <f t="shared" si="248"/>
        <v>27388</v>
      </c>
      <c r="AP1377">
        <f t="shared" si="250"/>
        <v>36034</v>
      </c>
      <c r="AQ1377">
        <f t="shared" si="249"/>
        <v>1453</v>
      </c>
      <c r="AS1377">
        <f t="shared" si="251"/>
        <v>7010</v>
      </c>
    </row>
    <row r="1378" spans="1:45">
      <c r="A1378" t="str">
        <f t="shared" si="252"/>
        <v>4117130276</v>
      </c>
      <c r="B1378" t="str">
        <f t="shared" si="253"/>
        <v>41171ES Spanish</v>
      </c>
      <c r="C1378" s="1">
        <v>41171</v>
      </c>
      <c r="D1378">
        <v>30276</v>
      </c>
      <c r="E1378" t="s">
        <v>72</v>
      </c>
      <c r="F1378" t="s">
        <v>67</v>
      </c>
      <c r="G1378" t="s">
        <v>45</v>
      </c>
      <c r="H1378" t="s">
        <v>68</v>
      </c>
      <c r="I1378">
        <v>30807</v>
      </c>
      <c r="J1378">
        <v>24</v>
      </c>
      <c r="K1378">
        <v>19564</v>
      </c>
      <c r="L1378">
        <v>1367</v>
      </c>
      <c r="N1378">
        <v>1327</v>
      </c>
      <c r="O1378">
        <v>2368</v>
      </c>
      <c r="P1378">
        <v>971</v>
      </c>
      <c r="Q1378">
        <v>24</v>
      </c>
      <c r="R1378">
        <v>15</v>
      </c>
      <c r="S1378">
        <v>9</v>
      </c>
      <c r="V1378">
        <v>22</v>
      </c>
      <c r="W1378">
        <v>1818</v>
      </c>
      <c r="X1378">
        <v>1788</v>
      </c>
      <c r="Y1378">
        <v>267</v>
      </c>
      <c r="AA1378">
        <v>3572</v>
      </c>
      <c r="AI1378">
        <v>8.1</v>
      </c>
      <c r="AK1378">
        <f t="shared" si="244"/>
        <v>30765</v>
      </c>
      <c r="AL1378">
        <f t="shared" si="245"/>
        <v>42</v>
      </c>
      <c r="AM1378" s="16">
        <f t="shared" si="246"/>
        <v>1.3633265167007499E-3</v>
      </c>
      <c r="AN1378">
        <f t="shared" si="247"/>
        <v>23298</v>
      </c>
      <c r="AO1378">
        <f t="shared" si="248"/>
        <v>23259</v>
      </c>
      <c r="AP1378">
        <f t="shared" si="250"/>
        <v>29019</v>
      </c>
      <c r="AQ1378">
        <f t="shared" si="249"/>
        <v>39</v>
      </c>
      <c r="AS1378">
        <f t="shared" si="251"/>
        <v>5679</v>
      </c>
    </row>
    <row r="1379" spans="1:45">
      <c r="A1379" t="str">
        <f t="shared" si="252"/>
        <v>4117130302</v>
      </c>
      <c r="B1379" t="str">
        <f t="shared" si="253"/>
        <v>41171ES Spanish</v>
      </c>
      <c r="C1379" s="1">
        <v>41171</v>
      </c>
      <c r="D1379">
        <v>30302</v>
      </c>
      <c r="E1379" t="s">
        <v>80</v>
      </c>
      <c r="F1379" t="s">
        <v>67</v>
      </c>
      <c r="G1379" t="s">
        <v>45</v>
      </c>
      <c r="H1379" t="s">
        <v>68</v>
      </c>
      <c r="I1379">
        <v>37582</v>
      </c>
      <c r="J1379">
        <v>46</v>
      </c>
      <c r="K1379">
        <v>23534</v>
      </c>
      <c r="L1379">
        <v>2224</v>
      </c>
      <c r="N1379">
        <v>2407</v>
      </c>
      <c r="O1379">
        <v>2197</v>
      </c>
      <c r="P1379">
        <v>608</v>
      </c>
      <c r="Q1379">
        <v>46</v>
      </c>
      <c r="R1379">
        <v>880</v>
      </c>
      <c r="S1379">
        <v>6</v>
      </c>
      <c r="V1379">
        <v>413</v>
      </c>
      <c r="W1379">
        <v>1810</v>
      </c>
      <c r="X1379">
        <v>1800</v>
      </c>
      <c r="AA1379">
        <v>3569</v>
      </c>
      <c r="AE1379">
        <v>622</v>
      </c>
      <c r="AI1379">
        <v>9.9</v>
      </c>
      <c r="AK1379">
        <f t="shared" si="244"/>
        <v>37278</v>
      </c>
      <c r="AL1379">
        <f t="shared" si="245"/>
        <v>304</v>
      </c>
      <c r="AM1379" s="16">
        <f t="shared" si="246"/>
        <v>8.0889787664307385E-3</v>
      </c>
      <c r="AN1379">
        <f t="shared" si="247"/>
        <v>29064</v>
      </c>
      <c r="AO1379">
        <f t="shared" si="248"/>
        <v>28138</v>
      </c>
      <c r="AP1379">
        <f t="shared" si="250"/>
        <v>35782</v>
      </c>
      <c r="AQ1379">
        <f t="shared" si="249"/>
        <v>926</v>
      </c>
      <c r="AS1379">
        <f t="shared" si="251"/>
        <v>6414</v>
      </c>
    </row>
    <row r="1380" spans="1:45">
      <c r="A1380" t="str">
        <f t="shared" si="252"/>
        <v>4117130439</v>
      </c>
      <c r="B1380" t="str">
        <f t="shared" si="253"/>
        <v>41171ES Spanish</v>
      </c>
      <c r="C1380" s="1">
        <v>41171</v>
      </c>
      <c r="D1380">
        <v>30439</v>
      </c>
      <c r="E1380" t="s">
        <v>74</v>
      </c>
      <c r="F1380" t="s">
        <v>67</v>
      </c>
      <c r="G1380" t="s">
        <v>45</v>
      </c>
      <c r="H1380" t="s">
        <v>68</v>
      </c>
      <c r="I1380">
        <v>30583</v>
      </c>
      <c r="J1380">
        <v>28</v>
      </c>
      <c r="K1380">
        <v>18109</v>
      </c>
      <c r="L1380">
        <v>153</v>
      </c>
      <c r="N1380">
        <v>218</v>
      </c>
      <c r="O1380">
        <v>5800</v>
      </c>
      <c r="P1380">
        <v>859</v>
      </c>
      <c r="Q1380">
        <v>32</v>
      </c>
      <c r="R1380">
        <v>17</v>
      </c>
      <c r="S1380">
        <v>9</v>
      </c>
      <c r="V1380">
        <v>25</v>
      </c>
      <c r="W1380">
        <v>1734</v>
      </c>
      <c r="X1380">
        <v>1755</v>
      </c>
      <c r="Y1380">
        <v>615</v>
      </c>
      <c r="Z1380">
        <v>1920</v>
      </c>
      <c r="AI1380">
        <v>8</v>
      </c>
      <c r="AK1380">
        <f t="shared" si="244"/>
        <v>30225</v>
      </c>
      <c r="AL1380">
        <f t="shared" si="245"/>
        <v>358</v>
      </c>
      <c r="AM1380" s="16">
        <f t="shared" si="246"/>
        <v>1.1705849655037112E-2</v>
      </c>
      <c r="AN1380">
        <f t="shared" si="247"/>
        <v>24176</v>
      </c>
      <c r="AO1380">
        <f t="shared" si="248"/>
        <v>24127</v>
      </c>
      <c r="AP1380">
        <f t="shared" si="250"/>
        <v>28828</v>
      </c>
      <c r="AQ1380">
        <f t="shared" si="249"/>
        <v>49</v>
      </c>
      <c r="AS1380">
        <f t="shared" si="251"/>
        <v>4294</v>
      </c>
    </row>
    <row r="1381" spans="1:45">
      <c r="A1381" t="str">
        <f t="shared" si="252"/>
        <v>4117130320</v>
      </c>
      <c r="B1381" t="str">
        <f t="shared" si="253"/>
        <v>41171ES Spanish</v>
      </c>
      <c r="C1381" s="1">
        <v>41171</v>
      </c>
      <c r="D1381">
        <v>30320</v>
      </c>
      <c r="E1381" t="s">
        <v>75</v>
      </c>
      <c r="F1381" t="s">
        <v>67</v>
      </c>
      <c r="G1381" t="s">
        <v>45</v>
      </c>
      <c r="H1381" t="s">
        <v>68</v>
      </c>
      <c r="I1381">
        <v>30343</v>
      </c>
      <c r="J1381">
        <v>40</v>
      </c>
      <c r="K1381">
        <v>15800</v>
      </c>
      <c r="L1381">
        <v>90</v>
      </c>
      <c r="N1381">
        <v>103</v>
      </c>
      <c r="O1381">
        <v>8231</v>
      </c>
      <c r="P1381">
        <v>603</v>
      </c>
      <c r="Q1381">
        <v>40</v>
      </c>
      <c r="R1381">
        <v>148</v>
      </c>
      <c r="S1381">
        <v>23</v>
      </c>
      <c r="V1381">
        <v>8</v>
      </c>
      <c r="W1381">
        <v>1702</v>
      </c>
      <c r="X1381">
        <v>1810</v>
      </c>
      <c r="Y1381">
        <v>730</v>
      </c>
      <c r="AA1381">
        <v>1773</v>
      </c>
      <c r="AI1381">
        <v>7.9</v>
      </c>
      <c r="AK1381">
        <f t="shared" si="244"/>
        <v>30345</v>
      </c>
      <c r="AL1381">
        <f t="shared" si="245"/>
        <v>0</v>
      </c>
      <c r="AM1381" s="16">
        <f t="shared" si="246"/>
        <v>0</v>
      </c>
      <c r="AN1381">
        <f t="shared" si="247"/>
        <v>24322</v>
      </c>
      <c r="AO1381">
        <f t="shared" si="248"/>
        <v>24134</v>
      </c>
      <c r="AP1381">
        <f t="shared" si="250"/>
        <v>28533</v>
      </c>
      <c r="AQ1381">
        <f t="shared" si="249"/>
        <v>188</v>
      </c>
      <c r="AS1381">
        <f t="shared" si="251"/>
        <v>4213</v>
      </c>
    </row>
    <row r="1382" spans="1:45">
      <c r="A1382" t="str">
        <f t="shared" si="252"/>
        <v>4117130454</v>
      </c>
      <c r="B1382" t="str">
        <f t="shared" si="253"/>
        <v>41171ES Spanish</v>
      </c>
      <c r="C1382" s="1">
        <v>41171</v>
      </c>
      <c r="D1382">
        <v>30454</v>
      </c>
      <c r="E1382" t="s">
        <v>407</v>
      </c>
      <c r="F1382" t="s">
        <v>67</v>
      </c>
      <c r="G1382" t="s">
        <v>45</v>
      </c>
      <c r="H1382" t="s">
        <v>326</v>
      </c>
      <c r="I1382">
        <v>36902</v>
      </c>
      <c r="J1382">
        <v>52</v>
      </c>
      <c r="K1382">
        <v>20412</v>
      </c>
      <c r="L1382">
        <v>1805</v>
      </c>
      <c r="N1382">
        <v>1806</v>
      </c>
      <c r="O1382">
        <v>5844</v>
      </c>
      <c r="P1382">
        <v>540</v>
      </c>
      <c r="Q1382">
        <v>68</v>
      </c>
      <c r="R1382">
        <v>1334</v>
      </c>
      <c r="S1382">
        <v>13</v>
      </c>
      <c r="V1382">
        <v>103</v>
      </c>
      <c r="W1382">
        <v>1780</v>
      </c>
      <c r="X1382">
        <v>1788</v>
      </c>
      <c r="Y1382">
        <v>361</v>
      </c>
      <c r="AA1382">
        <v>3374</v>
      </c>
      <c r="AI1382">
        <v>9.8000000000000007</v>
      </c>
      <c r="AK1382">
        <f t="shared" si="244"/>
        <v>36870</v>
      </c>
      <c r="AL1382">
        <f t="shared" si="245"/>
        <v>32</v>
      </c>
      <c r="AM1382" s="16">
        <f t="shared" si="246"/>
        <v>8.6716167145412177E-4</v>
      </c>
      <c r="AN1382">
        <f t="shared" si="247"/>
        <v>29464</v>
      </c>
      <c r="AO1382">
        <f t="shared" si="248"/>
        <v>28062</v>
      </c>
      <c r="AP1382">
        <f t="shared" si="250"/>
        <v>35114</v>
      </c>
      <c r="AQ1382">
        <f t="shared" si="249"/>
        <v>1402</v>
      </c>
      <c r="AS1382">
        <f t="shared" si="251"/>
        <v>5618</v>
      </c>
    </row>
    <row r="1383" spans="1:45">
      <c r="A1383" t="str">
        <f t="shared" si="252"/>
        <v>4117130481</v>
      </c>
      <c r="B1383" t="str">
        <f t="shared" si="253"/>
        <v>41171ES Spanish</v>
      </c>
      <c r="C1383" s="1">
        <v>41171</v>
      </c>
      <c r="D1383">
        <v>30481</v>
      </c>
      <c r="E1383" t="s">
        <v>411</v>
      </c>
      <c r="F1383" t="s">
        <v>67</v>
      </c>
      <c r="G1383" t="s">
        <v>45</v>
      </c>
      <c r="H1383" t="s">
        <v>326</v>
      </c>
      <c r="I1383">
        <v>30428</v>
      </c>
      <c r="J1383">
        <v>37</v>
      </c>
      <c r="K1383">
        <v>12599</v>
      </c>
      <c r="L1383">
        <v>573</v>
      </c>
      <c r="N1383">
        <v>677</v>
      </c>
      <c r="O1383">
        <v>8715</v>
      </c>
      <c r="P1383">
        <v>592</v>
      </c>
      <c r="Q1383">
        <v>38</v>
      </c>
      <c r="R1383">
        <v>443</v>
      </c>
      <c r="S1383">
        <v>29</v>
      </c>
      <c r="V1383">
        <v>77</v>
      </c>
      <c r="W1383">
        <v>1808</v>
      </c>
      <c r="X1383">
        <v>1786</v>
      </c>
      <c r="Y1383">
        <v>403</v>
      </c>
      <c r="AA1383">
        <v>3880</v>
      </c>
      <c r="AI1383">
        <v>8</v>
      </c>
      <c r="AK1383">
        <f t="shared" si="244"/>
        <v>30426</v>
      </c>
      <c r="AL1383">
        <f t="shared" si="245"/>
        <v>2</v>
      </c>
      <c r="AM1383" s="16">
        <f t="shared" si="246"/>
        <v>6.5728933876692521E-5</v>
      </c>
      <c r="AN1383">
        <f t="shared" si="247"/>
        <v>22472</v>
      </c>
      <c r="AO1383">
        <f t="shared" si="248"/>
        <v>21991</v>
      </c>
      <c r="AP1383">
        <f t="shared" si="250"/>
        <v>28642</v>
      </c>
      <c r="AQ1383">
        <f t="shared" si="249"/>
        <v>481</v>
      </c>
      <c r="AS1383">
        <f t="shared" si="251"/>
        <v>6168</v>
      </c>
    </row>
    <row r="1384" spans="1:45">
      <c r="A1384" t="str">
        <f t="shared" si="252"/>
        <v>4117130482</v>
      </c>
      <c r="B1384" t="str">
        <f t="shared" si="253"/>
        <v>41171ES Spanish</v>
      </c>
      <c r="C1384" s="1">
        <v>41171</v>
      </c>
      <c r="D1384">
        <v>30482</v>
      </c>
      <c r="E1384" t="s">
        <v>406</v>
      </c>
      <c r="F1384" t="s">
        <v>67</v>
      </c>
      <c r="G1384" t="s">
        <v>45</v>
      </c>
      <c r="H1384" t="s">
        <v>326</v>
      </c>
      <c r="I1384">
        <v>37823</v>
      </c>
      <c r="J1384">
        <v>26</v>
      </c>
      <c r="K1384">
        <v>20557</v>
      </c>
      <c r="L1384">
        <v>580</v>
      </c>
      <c r="N1384">
        <v>577</v>
      </c>
      <c r="O1384">
        <v>8432</v>
      </c>
      <c r="P1384">
        <v>1137</v>
      </c>
      <c r="Q1384">
        <v>26</v>
      </c>
      <c r="R1384">
        <v>1034</v>
      </c>
      <c r="S1384">
        <v>10</v>
      </c>
      <c r="V1384">
        <v>14</v>
      </c>
      <c r="W1384">
        <v>1783</v>
      </c>
      <c r="X1384">
        <v>1792</v>
      </c>
      <c r="AA1384">
        <v>3605</v>
      </c>
      <c r="AI1384">
        <v>10</v>
      </c>
      <c r="AK1384">
        <f t="shared" si="244"/>
        <v>37820</v>
      </c>
      <c r="AL1384">
        <f t="shared" si="245"/>
        <v>3</v>
      </c>
      <c r="AM1384" s="16">
        <f t="shared" si="246"/>
        <v>7.9316817809269494E-5</v>
      </c>
      <c r="AN1384">
        <f t="shared" si="247"/>
        <v>30626</v>
      </c>
      <c r="AO1384">
        <f t="shared" si="248"/>
        <v>29566</v>
      </c>
      <c r="AP1384">
        <f t="shared" si="250"/>
        <v>36031</v>
      </c>
      <c r="AQ1384">
        <f t="shared" si="249"/>
        <v>1060</v>
      </c>
      <c r="AS1384">
        <f t="shared" si="251"/>
        <v>5402</v>
      </c>
    </row>
    <row r="1385" spans="1:45">
      <c r="A1385" t="str">
        <f t="shared" si="252"/>
        <v>4117130506</v>
      </c>
      <c r="B1385" t="str">
        <f t="shared" si="253"/>
        <v>41171ES Spanish</v>
      </c>
      <c r="C1385" s="1">
        <v>41171</v>
      </c>
      <c r="D1385">
        <v>30506</v>
      </c>
      <c r="E1385" t="s">
        <v>413</v>
      </c>
      <c r="F1385" t="s">
        <v>67</v>
      </c>
      <c r="G1385" t="s">
        <v>45</v>
      </c>
      <c r="H1385" t="s">
        <v>326</v>
      </c>
      <c r="I1385">
        <v>37607</v>
      </c>
      <c r="J1385">
        <v>32</v>
      </c>
      <c r="K1385">
        <v>18206</v>
      </c>
      <c r="L1385">
        <v>1534</v>
      </c>
      <c r="N1385">
        <v>1737</v>
      </c>
      <c r="O1385">
        <v>11445</v>
      </c>
      <c r="P1385">
        <v>975</v>
      </c>
      <c r="Q1385">
        <v>31</v>
      </c>
      <c r="R1385">
        <v>875</v>
      </c>
      <c r="S1385">
        <v>24</v>
      </c>
      <c r="V1385">
        <v>198</v>
      </c>
      <c r="W1385">
        <v>1816</v>
      </c>
      <c r="X1385">
        <v>1815</v>
      </c>
      <c r="Y1385">
        <v>1352</v>
      </c>
      <c r="AE1385">
        <v>69</v>
      </c>
      <c r="AI1385">
        <v>9.9</v>
      </c>
      <c r="AK1385">
        <f t="shared" si="244"/>
        <v>37544</v>
      </c>
      <c r="AL1385">
        <f t="shared" si="245"/>
        <v>63</v>
      </c>
      <c r="AM1385" s="16">
        <f t="shared" si="246"/>
        <v>1.6752200388225596E-3</v>
      </c>
      <c r="AN1385">
        <f t="shared" si="247"/>
        <v>32294</v>
      </c>
      <c r="AO1385">
        <f t="shared" si="248"/>
        <v>31388</v>
      </c>
      <c r="AP1385">
        <f t="shared" si="250"/>
        <v>35792</v>
      </c>
      <c r="AQ1385">
        <f t="shared" si="249"/>
        <v>906</v>
      </c>
      <c r="AS1385">
        <f t="shared" si="251"/>
        <v>3435</v>
      </c>
    </row>
    <row r="1386" spans="1:45">
      <c r="A1386" t="str">
        <f t="shared" si="252"/>
        <v>4117130515</v>
      </c>
      <c r="B1386" t="str">
        <f t="shared" si="253"/>
        <v>41171ES Spanish</v>
      </c>
      <c r="C1386" s="1">
        <v>41171</v>
      </c>
      <c r="D1386">
        <v>30515</v>
      </c>
      <c r="E1386" t="s">
        <v>409</v>
      </c>
      <c r="F1386" t="s">
        <v>67</v>
      </c>
      <c r="G1386" t="s">
        <v>45</v>
      </c>
      <c r="H1386" t="s">
        <v>326</v>
      </c>
      <c r="I1386">
        <v>30415</v>
      </c>
      <c r="J1386">
        <v>35</v>
      </c>
      <c r="K1386">
        <v>24221</v>
      </c>
      <c r="L1386">
        <v>1493</v>
      </c>
      <c r="N1386">
        <v>1723</v>
      </c>
      <c r="O1386">
        <v>868</v>
      </c>
      <c r="P1386">
        <v>759</v>
      </c>
      <c r="Q1386">
        <v>35</v>
      </c>
      <c r="R1386">
        <v>21</v>
      </c>
      <c r="S1386">
        <v>1</v>
      </c>
      <c r="V1386">
        <v>8</v>
      </c>
      <c r="W1386">
        <v>1718</v>
      </c>
      <c r="X1386">
        <v>1822</v>
      </c>
      <c r="AI1386">
        <v>7.9</v>
      </c>
      <c r="AK1386">
        <f t="shared" si="244"/>
        <v>30416</v>
      </c>
      <c r="AL1386">
        <f t="shared" si="245"/>
        <v>0</v>
      </c>
      <c r="AM1386" s="16">
        <f t="shared" si="246"/>
        <v>0</v>
      </c>
      <c r="AN1386">
        <f t="shared" si="247"/>
        <v>26868</v>
      </c>
      <c r="AO1386">
        <f t="shared" si="248"/>
        <v>26812</v>
      </c>
      <c r="AP1386">
        <f t="shared" si="250"/>
        <v>28593</v>
      </c>
      <c r="AQ1386">
        <f t="shared" si="249"/>
        <v>56</v>
      </c>
      <c r="AS1386">
        <f t="shared" si="251"/>
        <v>1726</v>
      </c>
    </row>
    <row r="1387" spans="1:45">
      <c r="A1387" t="str">
        <f t="shared" si="252"/>
        <v>4117130457</v>
      </c>
      <c r="B1387" t="str">
        <f t="shared" si="253"/>
        <v>41171ES Spanish</v>
      </c>
      <c r="C1387" s="1">
        <v>41171</v>
      </c>
      <c r="D1387">
        <v>30457</v>
      </c>
      <c r="E1387" t="s">
        <v>405</v>
      </c>
      <c r="F1387" t="s">
        <v>67</v>
      </c>
      <c r="G1387" t="s">
        <v>45</v>
      </c>
      <c r="H1387" t="s">
        <v>326</v>
      </c>
      <c r="I1387">
        <v>30640</v>
      </c>
      <c r="J1387">
        <v>41</v>
      </c>
      <c r="K1387">
        <v>18007</v>
      </c>
      <c r="L1387">
        <v>671</v>
      </c>
      <c r="N1387">
        <v>717</v>
      </c>
      <c r="O1387">
        <v>3906</v>
      </c>
      <c r="P1387">
        <v>551</v>
      </c>
      <c r="Q1387">
        <v>41</v>
      </c>
      <c r="R1387">
        <v>429</v>
      </c>
      <c r="S1387">
        <v>25</v>
      </c>
      <c r="V1387">
        <v>93</v>
      </c>
      <c r="W1387">
        <v>1749</v>
      </c>
      <c r="X1387">
        <v>1810</v>
      </c>
      <c r="Y1387">
        <v>392</v>
      </c>
      <c r="AA1387">
        <v>3493</v>
      </c>
      <c r="AI1387">
        <v>8</v>
      </c>
      <c r="AK1387">
        <f t="shared" si="244"/>
        <v>30637</v>
      </c>
      <c r="AL1387">
        <f t="shared" si="245"/>
        <v>3</v>
      </c>
      <c r="AM1387" s="16">
        <f t="shared" si="246"/>
        <v>9.7911227154047001E-5</v>
      </c>
      <c r="AN1387">
        <f t="shared" si="247"/>
        <v>23100</v>
      </c>
      <c r="AO1387">
        <f t="shared" si="248"/>
        <v>22630</v>
      </c>
      <c r="AP1387">
        <f t="shared" si="250"/>
        <v>28830</v>
      </c>
      <c r="AQ1387">
        <f t="shared" si="249"/>
        <v>470</v>
      </c>
      <c r="AS1387">
        <f t="shared" si="251"/>
        <v>5727</v>
      </c>
    </row>
    <row r="1388" spans="1:45">
      <c r="A1388" t="str">
        <f t="shared" si="252"/>
        <v>4117130587</v>
      </c>
      <c r="B1388" t="str">
        <f t="shared" si="253"/>
        <v>41171ES Spanish</v>
      </c>
      <c r="C1388" s="1">
        <v>41171</v>
      </c>
      <c r="D1388">
        <v>30587</v>
      </c>
      <c r="E1388" t="s">
        <v>408</v>
      </c>
      <c r="F1388" t="s">
        <v>67</v>
      </c>
      <c r="G1388" t="s">
        <v>45</v>
      </c>
      <c r="H1388" t="s">
        <v>326</v>
      </c>
      <c r="I1388">
        <v>35991</v>
      </c>
      <c r="J1388">
        <v>54</v>
      </c>
      <c r="K1388">
        <v>28928</v>
      </c>
      <c r="L1388">
        <v>787</v>
      </c>
      <c r="N1388">
        <v>846</v>
      </c>
      <c r="O1388">
        <v>1385</v>
      </c>
      <c r="P1388">
        <v>576</v>
      </c>
      <c r="Q1388">
        <v>54</v>
      </c>
      <c r="R1388">
        <v>204</v>
      </c>
      <c r="S1388">
        <v>4</v>
      </c>
      <c r="V1388">
        <v>55</v>
      </c>
      <c r="W1388">
        <v>1730</v>
      </c>
      <c r="X1388">
        <v>1741</v>
      </c>
      <c r="Y1388">
        <v>976</v>
      </c>
      <c r="AF1388">
        <v>10</v>
      </c>
      <c r="AI1388">
        <v>9.5</v>
      </c>
      <c r="AK1388">
        <f t="shared" ref="AK1388:AK1451" si="254">K1388+N1388+O1388+R1388+SUM(V1388:AH1388)+Q1388</f>
        <v>35929</v>
      </c>
      <c r="AL1388">
        <f t="shared" ref="AL1388:AL1451" si="255">IF(I1388-AK1388&lt;0,0,I1388-AK1388)</f>
        <v>62</v>
      </c>
      <c r="AM1388" s="16">
        <f t="shared" ref="AM1388:AM1451" si="256">AL1388/I1388</f>
        <v>1.7226528854435831E-3</v>
      </c>
      <c r="AN1388">
        <f t="shared" ref="AN1388:AN1451" si="257">K1388+N1388+O1388+Q1388+R1388</f>
        <v>31417</v>
      </c>
      <c r="AO1388">
        <f t="shared" ref="AO1388:AO1451" si="258">K1388+N1388+O1388</f>
        <v>31159</v>
      </c>
      <c r="AP1388">
        <f t="shared" si="250"/>
        <v>34250</v>
      </c>
      <c r="AQ1388">
        <f t="shared" ref="AQ1388:AQ1451" si="259">R1388+Q1388</f>
        <v>258</v>
      </c>
      <c r="AS1388">
        <f t="shared" si="251"/>
        <v>2771</v>
      </c>
    </row>
    <row r="1389" spans="1:45">
      <c r="A1389" t="str">
        <f t="shared" si="252"/>
        <v>4117130451</v>
      </c>
      <c r="B1389" t="str">
        <f t="shared" si="253"/>
        <v>41171ES Spanish</v>
      </c>
      <c r="C1389" s="1">
        <v>41171</v>
      </c>
      <c r="D1389">
        <v>30451</v>
      </c>
      <c r="E1389" t="s">
        <v>404</v>
      </c>
      <c r="F1389" t="s">
        <v>67</v>
      </c>
      <c r="G1389" t="s">
        <v>45</v>
      </c>
      <c r="H1389" t="s">
        <v>326</v>
      </c>
      <c r="I1389">
        <v>30614</v>
      </c>
      <c r="J1389">
        <v>22</v>
      </c>
      <c r="K1389">
        <v>18244</v>
      </c>
      <c r="L1389">
        <v>378</v>
      </c>
      <c r="N1389">
        <v>391</v>
      </c>
      <c r="O1389">
        <v>3977</v>
      </c>
      <c r="P1389">
        <v>1027</v>
      </c>
      <c r="Q1389">
        <v>22</v>
      </c>
      <c r="R1389">
        <v>464</v>
      </c>
      <c r="S1389">
        <v>16</v>
      </c>
      <c r="T1389">
        <v>1</v>
      </c>
      <c r="U1389">
        <v>11</v>
      </c>
      <c r="V1389">
        <v>29</v>
      </c>
      <c r="W1389">
        <v>1808</v>
      </c>
      <c r="X1389">
        <v>1768</v>
      </c>
      <c r="Y1389">
        <v>163</v>
      </c>
      <c r="AA1389">
        <v>3750</v>
      </c>
      <c r="AI1389">
        <v>8</v>
      </c>
      <c r="AK1389">
        <f t="shared" si="254"/>
        <v>30616</v>
      </c>
      <c r="AL1389">
        <f t="shared" si="255"/>
        <v>0</v>
      </c>
      <c r="AM1389" s="16">
        <f t="shared" si="256"/>
        <v>0</v>
      </c>
      <c r="AN1389">
        <f t="shared" si="257"/>
        <v>23098</v>
      </c>
      <c r="AO1389">
        <f t="shared" si="258"/>
        <v>22612</v>
      </c>
      <c r="AP1389">
        <f t="shared" si="250"/>
        <v>28846</v>
      </c>
      <c r="AQ1389">
        <f t="shared" si="259"/>
        <v>486</v>
      </c>
      <c r="AS1389">
        <f t="shared" si="251"/>
        <v>5750</v>
      </c>
    </row>
    <row r="1390" spans="1:45">
      <c r="A1390" t="str">
        <f t="shared" si="252"/>
        <v>4117130450</v>
      </c>
      <c r="B1390" t="str">
        <f t="shared" si="253"/>
        <v>41171ES Spanish</v>
      </c>
      <c r="C1390" s="1">
        <v>41171</v>
      </c>
      <c r="D1390">
        <v>30450</v>
      </c>
      <c r="E1390" t="s">
        <v>410</v>
      </c>
      <c r="F1390" t="s">
        <v>67</v>
      </c>
      <c r="G1390" t="s">
        <v>45</v>
      </c>
      <c r="H1390" t="s">
        <v>326</v>
      </c>
      <c r="I1390">
        <v>37798</v>
      </c>
      <c r="J1390">
        <v>59</v>
      </c>
      <c r="K1390">
        <v>29169</v>
      </c>
      <c r="L1390">
        <v>899</v>
      </c>
      <c r="N1390">
        <v>886</v>
      </c>
      <c r="O1390">
        <v>2882</v>
      </c>
      <c r="P1390">
        <v>558</v>
      </c>
      <c r="Q1390">
        <v>59</v>
      </c>
      <c r="R1390">
        <v>1444</v>
      </c>
      <c r="S1390">
        <v>8</v>
      </c>
      <c r="V1390">
        <v>4</v>
      </c>
      <c r="W1390">
        <v>1585</v>
      </c>
      <c r="X1390">
        <v>1760</v>
      </c>
      <c r="AI1390">
        <v>10</v>
      </c>
      <c r="AK1390">
        <f t="shared" si="254"/>
        <v>37789</v>
      </c>
      <c r="AL1390">
        <f t="shared" si="255"/>
        <v>9</v>
      </c>
      <c r="AM1390" s="16">
        <f t="shared" si="256"/>
        <v>2.3810783639345996E-4</v>
      </c>
      <c r="AN1390">
        <f t="shared" si="257"/>
        <v>34440</v>
      </c>
      <c r="AO1390">
        <f t="shared" si="258"/>
        <v>32937</v>
      </c>
      <c r="AP1390">
        <f t="shared" si="250"/>
        <v>36038</v>
      </c>
      <c r="AQ1390">
        <f t="shared" si="259"/>
        <v>1503</v>
      </c>
      <c r="AS1390">
        <f t="shared" si="251"/>
        <v>1589</v>
      </c>
    </row>
    <row r="1391" spans="1:45">
      <c r="A1391" t="str">
        <f t="shared" si="252"/>
        <v>4117130350</v>
      </c>
      <c r="B1391" t="str">
        <f t="shared" si="253"/>
        <v>41171ES Spanish</v>
      </c>
      <c r="C1391" s="1">
        <v>41171</v>
      </c>
      <c r="D1391">
        <v>30350</v>
      </c>
      <c r="E1391" t="s">
        <v>418</v>
      </c>
      <c r="F1391" t="s">
        <v>67</v>
      </c>
      <c r="G1391" t="s">
        <v>45</v>
      </c>
      <c r="H1391" t="s">
        <v>330</v>
      </c>
      <c r="I1391">
        <v>36106</v>
      </c>
      <c r="J1391">
        <v>57</v>
      </c>
      <c r="K1391">
        <v>20758</v>
      </c>
      <c r="L1391">
        <v>1724</v>
      </c>
      <c r="N1391">
        <v>1846</v>
      </c>
      <c r="O1391">
        <v>7757</v>
      </c>
      <c r="P1391">
        <v>531</v>
      </c>
      <c r="Q1391">
        <v>57</v>
      </c>
      <c r="R1391">
        <v>369</v>
      </c>
      <c r="S1391">
        <v>14</v>
      </c>
      <c r="V1391">
        <v>39</v>
      </c>
      <c r="W1391">
        <v>1357</v>
      </c>
      <c r="X1391">
        <v>1773</v>
      </c>
      <c r="Y1391">
        <v>1396</v>
      </c>
      <c r="AE1391">
        <v>740</v>
      </c>
      <c r="AI1391">
        <v>9.5</v>
      </c>
      <c r="AK1391">
        <f t="shared" si="254"/>
        <v>36092</v>
      </c>
      <c r="AL1391">
        <f t="shared" si="255"/>
        <v>14</v>
      </c>
      <c r="AM1391" s="16">
        <f t="shared" si="256"/>
        <v>3.8774718883288094E-4</v>
      </c>
      <c r="AN1391">
        <f t="shared" si="257"/>
        <v>30787</v>
      </c>
      <c r="AO1391">
        <f t="shared" si="258"/>
        <v>30361</v>
      </c>
      <c r="AP1391">
        <f t="shared" si="250"/>
        <v>34333</v>
      </c>
      <c r="AQ1391">
        <f t="shared" si="259"/>
        <v>426</v>
      </c>
      <c r="AS1391">
        <f t="shared" si="251"/>
        <v>3532</v>
      </c>
    </row>
    <row r="1392" spans="1:45">
      <c r="A1392" t="str">
        <f t="shared" si="252"/>
        <v>4117130308</v>
      </c>
      <c r="B1392" t="str">
        <f t="shared" si="253"/>
        <v>41171ES Spanish</v>
      </c>
      <c r="C1392" s="1">
        <v>41171</v>
      </c>
      <c r="D1392">
        <v>30308</v>
      </c>
      <c r="E1392" t="s">
        <v>415</v>
      </c>
      <c r="F1392" t="s">
        <v>67</v>
      </c>
      <c r="G1392" t="s">
        <v>45</v>
      </c>
      <c r="H1392" t="s">
        <v>330</v>
      </c>
      <c r="I1392">
        <v>34253</v>
      </c>
      <c r="J1392">
        <v>53</v>
      </c>
      <c r="K1392">
        <v>18134</v>
      </c>
      <c r="L1392">
        <v>626</v>
      </c>
      <c r="N1392">
        <v>626</v>
      </c>
      <c r="O1392">
        <v>7297</v>
      </c>
      <c r="P1392">
        <v>492</v>
      </c>
      <c r="Q1392">
        <v>53</v>
      </c>
      <c r="R1392">
        <v>301</v>
      </c>
      <c r="S1392">
        <v>26</v>
      </c>
      <c r="V1392">
        <v>18</v>
      </c>
      <c r="W1392">
        <v>1817</v>
      </c>
      <c r="X1392">
        <v>1810</v>
      </c>
      <c r="Y1392">
        <v>867</v>
      </c>
      <c r="AA1392">
        <v>3328</v>
      </c>
      <c r="AI1392">
        <v>9</v>
      </c>
      <c r="AK1392">
        <f t="shared" si="254"/>
        <v>34251</v>
      </c>
      <c r="AL1392">
        <f t="shared" si="255"/>
        <v>2</v>
      </c>
      <c r="AM1392" s="16">
        <f t="shared" si="256"/>
        <v>5.8389046214930082E-5</v>
      </c>
      <c r="AN1392">
        <f t="shared" si="257"/>
        <v>26411</v>
      </c>
      <c r="AO1392">
        <f t="shared" si="258"/>
        <v>26057</v>
      </c>
      <c r="AP1392">
        <f t="shared" si="250"/>
        <v>32443</v>
      </c>
      <c r="AQ1392">
        <f t="shared" si="259"/>
        <v>354</v>
      </c>
      <c r="AS1392">
        <f t="shared" si="251"/>
        <v>6030</v>
      </c>
    </row>
    <row r="1393" spans="1:45">
      <c r="A1393" t="str">
        <f t="shared" si="252"/>
        <v>4117130529</v>
      </c>
      <c r="B1393" t="str">
        <f t="shared" si="253"/>
        <v>41171ES Spanish</v>
      </c>
      <c r="C1393" s="1">
        <v>41171</v>
      </c>
      <c r="D1393">
        <v>30529</v>
      </c>
      <c r="E1393" t="s">
        <v>416</v>
      </c>
      <c r="F1393" t="s">
        <v>67</v>
      </c>
      <c r="G1393" t="s">
        <v>45</v>
      </c>
      <c r="H1393" t="s">
        <v>330</v>
      </c>
      <c r="I1393">
        <v>30868</v>
      </c>
      <c r="J1393">
        <v>23</v>
      </c>
      <c r="K1393">
        <v>18418</v>
      </c>
      <c r="L1393">
        <v>1465</v>
      </c>
      <c r="N1393">
        <v>1425</v>
      </c>
      <c r="O1393">
        <v>5838</v>
      </c>
      <c r="P1393">
        <v>1118</v>
      </c>
      <c r="Q1393">
        <v>24</v>
      </c>
      <c r="R1393">
        <v>14</v>
      </c>
      <c r="S1393">
        <v>12</v>
      </c>
      <c r="V1393">
        <v>18</v>
      </c>
      <c r="W1393">
        <v>1685</v>
      </c>
      <c r="X1393">
        <v>1801</v>
      </c>
      <c r="Y1393">
        <v>1129</v>
      </c>
      <c r="AE1393">
        <v>477</v>
      </c>
      <c r="AI1393">
        <v>8.1</v>
      </c>
      <c r="AK1393">
        <f t="shared" si="254"/>
        <v>30829</v>
      </c>
      <c r="AL1393">
        <f t="shared" si="255"/>
        <v>39</v>
      </c>
      <c r="AM1393" s="16">
        <f t="shared" si="256"/>
        <v>1.2634443436568615E-3</v>
      </c>
      <c r="AN1393">
        <f t="shared" si="257"/>
        <v>25719</v>
      </c>
      <c r="AO1393">
        <f t="shared" si="258"/>
        <v>25681</v>
      </c>
      <c r="AP1393">
        <f t="shared" si="250"/>
        <v>29067</v>
      </c>
      <c r="AQ1393">
        <f t="shared" si="259"/>
        <v>38</v>
      </c>
      <c r="AS1393">
        <f t="shared" si="251"/>
        <v>3309</v>
      </c>
    </row>
    <row r="1394" spans="1:45">
      <c r="A1394" t="str">
        <f t="shared" si="252"/>
        <v>4117130592</v>
      </c>
      <c r="B1394" t="str">
        <f t="shared" si="253"/>
        <v>41171ES Spanish</v>
      </c>
      <c r="C1394" s="1">
        <v>41171</v>
      </c>
      <c r="D1394">
        <v>30592</v>
      </c>
      <c r="E1394" t="s">
        <v>414</v>
      </c>
      <c r="F1394" t="s">
        <v>67</v>
      </c>
      <c r="G1394" t="s">
        <v>45</v>
      </c>
      <c r="H1394" t="s">
        <v>330</v>
      </c>
      <c r="I1394">
        <v>30577</v>
      </c>
      <c r="J1394">
        <v>54</v>
      </c>
      <c r="K1394">
        <v>22721</v>
      </c>
      <c r="L1394">
        <v>946</v>
      </c>
      <c r="N1394">
        <v>971</v>
      </c>
      <c r="O1394">
        <v>2944</v>
      </c>
      <c r="P1394">
        <v>493</v>
      </c>
      <c r="Q1394">
        <v>54</v>
      </c>
      <c r="R1394">
        <v>285</v>
      </c>
      <c r="S1394">
        <v>10</v>
      </c>
      <c r="V1394">
        <v>7</v>
      </c>
      <c r="W1394">
        <v>1741</v>
      </c>
      <c r="X1394">
        <v>1731</v>
      </c>
      <c r="AI1394">
        <v>8</v>
      </c>
      <c r="AK1394">
        <f t="shared" si="254"/>
        <v>30454</v>
      </c>
      <c r="AL1394">
        <f t="shared" si="255"/>
        <v>123</v>
      </c>
      <c r="AM1394" s="16">
        <f t="shared" si="256"/>
        <v>4.0226313896065671E-3</v>
      </c>
      <c r="AN1394">
        <f t="shared" si="257"/>
        <v>26975</v>
      </c>
      <c r="AO1394">
        <f t="shared" si="258"/>
        <v>26636</v>
      </c>
      <c r="AP1394">
        <f t="shared" si="250"/>
        <v>28846</v>
      </c>
      <c r="AQ1394">
        <f t="shared" si="259"/>
        <v>339</v>
      </c>
      <c r="AS1394">
        <f t="shared" si="251"/>
        <v>1748</v>
      </c>
    </row>
    <row r="1395" spans="1:45">
      <c r="A1395" t="str">
        <f t="shared" si="252"/>
        <v>4117130523</v>
      </c>
      <c r="B1395" t="str">
        <f t="shared" si="253"/>
        <v>41171ES Spanish</v>
      </c>
      <c r="C1395" s="1">
        <v>41171</v>
      </c>
      <c r="D1395">
        <v>30523</v>
      </c>
      <c r="E1395" t="s">
        <v>419</v>
      </c>
      <c r="F1395" t="s">
        <v>67</v>
      </c>
      <c r="G1395" t="s">
        <v>45</v>
      </c>
      <c r="H1395" t="s">
        <v>330</v>
      </c>
      <c r="I1395">
        <v>37788</v>
      </c>
      <c r="J1395">
        <v>57</v>
      </c>
      <c r="K1395">
        <v>22101</v>
      </c>
      <c r="L1395">
        <v>410</v>
      </c>
      <c r="N1395">
        <v>403</v>
      </c>
      <c r="O1395">
        <v>5770</v>
      </c>
      <c r="P1395">
        <v>496</v>
      </c>
      <c r="Q1395">
        <v>57</v>
      </c>
      <c r="R1395">
        <v>1394</v>
      </c>
      <c r="S1395">
        <v>23</v>
      </c>
      <c r="V1395">
        <v>21</v>
      </c>
      <c r="W1395">
        <v>1793</v>
      </c>
      <c r="X1395">
        <v>1797</v>
      </c>
      <c r="Y1395">
        <v>861</v>
      </c>
      <c r="AA1395">
        <v>3595</v>
      </c>
      <c r="AI1395">
        <v>10</v>
      </c>
      <c r="AK1395">
        <f t="shared" si="254"/>
        <v>37792</v>
      </c>
      <c r="AL1395">
        <f t="shared" si="255"/>
        <v>0</v>
      </c>
      <c r="AM1395" s="16">
        <f t="shared" si="256"/>
        <v>0</v>
      </c>
      <c r="AN1395">
        <f t="shared" si="257"/>
        <v>29725</v>
      </c>
      <c r="AO1395">
        <f t="shared" si="258"/>
        <v>28274</v>
      </c>
      <c r="AP1395">
        <f t="shared" si="250"/>
        <v>35991</v>
      </c>
      <c r="AQ1395">
        <f t="shared" si="259"/>
        <v>1451</v>
      </c>
      <c r="AS1395">
        <f t="shared" si="251"/>
        <v>6270</v>
      </c>
    </row>
    <row r="1396" spans="1:45">
      <c r="A1396" t="str">
        <f t="shared" si="252"/>
        <v>4117130547</v>
      </c>
      <c r="B1396" t="str">
        <f t="shared" si="253"/>
        <v>41171ES Spanish</v>
      </c>
      <c r="C1396" s="1">
        <v>41171</v>
      </c>
      <c r="D1396">
        <v>30547</v>
      </c>
      <c r="E1396" t="s">
        <v>420</v>
      </c>
      <c r="F1396" t="s">
        <v>67</v>
      </c>
      <c r="G1396" t="s">
        <v>45</v>
      </c>
      <c r="H1396" t="s">
        <v>330</v>
      </c>
      <c r="I1396">
        <v>30601</v>
      </c>
      <c r="J1396">
        <v>48</v>
      </c>
      <c r="K1396">
        <v>21277</v>
      </c>
      <c r="L1396">
        <v>1195</v>
      </c>
      <c r="N1396">
        <v>1290</v>
      </c>
      <c r="O1396">
        <v>419</v>
      </c>
      <c r="P1396">
        <v>477</v>
      </c>
      <c r="Q1396">
        <v>49</v>
      </c>
      <c r="R1396">
        <v>32</v>
      </c>
      <c r="S1396">
        <v>2</v>
      </c>
      <c r="V1396">
        <v>27</v>
      </c>
      <c r="W1396">
        <v>1784</v>
      </c>
      <c r="X1396">
        <v>1778</v>
      </c>
      <c r="Y1396">
        <v>623</v>
      </c>
      <c r="AA1396">
        <v>3321</v>
      </c>
      <c r="AI1396">
        <v>8</v>
      </c>
      <c r="AK1396">
        <f t="shared" si="254"/>
        <v>30600</v>
      </c>
      <c r="AL1396">
        <f t="shared" si="255"/>
        <v>1</v>
      </c>
      <c r="AM1396" s="16">
        <f t="shared" si="256"/>
        <v>3.2678670631678704E-5</v>
      </c>
      <c r="AN1396">
        <f t="shared" si="257"/>
        <v>23067</v>
      </c>
      <c r="AO1396">
        <f t="shared" si="258"/>
        <v>22986</v>
      </c>
      <c r="AP1396">
        <f t="shared" si="250"/>
        <v>28823</v>
      </c>
      <c r="AQ1396">
        <f t="shared" si="259"/>
        <v>81</v>
      </c>
      <c r="AS1396">
        <f t="shared" si="251"/>
        <v>5755</v>
      </c>
    </row>
    <row r="1397" spans="1:45">
      <c r="A1397" t="str">
        <f t="shared" si="252"/>
        <v>4117130589</v>
      </c>
      <c r="B1397" t="str">
        <f t="shared" si="253"/>
        <v>41171ES Spanish</v>
      </c>
      <c r="C1397" s="1">
        <v>41171</v>
      </c>
      <c r="D1397">
        <v>30589</v>
      </c>
      <c r="E1397" t="s">
        <v>421</v>
      </c>
      <c r="F1397" t="s">
        <v>67</v>
      </c>
      <c r="G1397" t="s">
        <v>45</v>
      </c>
      <c r="H1397" t="s">
        <v>330</v>
      </c>
      <c r="I1397">
        <v>31013</v>
      </c>
      <c r="J1397">
        <v>31</v>
      </c>
      <c r="K1397">
        <v>21877</v>
      </c>
      <c r="L1397">
        <v>432</v>
      </c>
      <c r="N1397">
        <v>422</v>
      </c>
      <c r="O1397">
        <v>1253</v>
      </c>
      <c r="P1397">
        <v>760</v>
      </c>
      <c r="Q1397">
        <v>31</v>
      </c>
      <c r="R1397">
        <v>15</v>
      </c>
      <c r="S1397">
        <v>3</v>
      </c>
      <c r="V1397">
        <v>14</v>
      </c>
      <c r="W1397">
        <v>1813</v>
      </c>
      <c r="X1397">
        <v>1822</v>
      </c>
      <c r="Y1397">
        <v>178</v>
      </c>
      <c r="Z1397">
        <v>24</v>
      </c>
      <c r="AA1397">
        <v>3557</v>
      </c>
      <c r="AI1397">
        <v>8.1</v>
      </c>
      <c r="AK1397">
        <f t="shared" si="254"/>
        <v>31006</v>
      </c>
      <c r="AL1397">
        <f t="shared" si="255"/>
        <v>7</v>
      </c>
      <c r="AM1397" s="16">
        <f t="shared" si="256"/>
        <v>2.2571179827814142E-4</v>
      </c>
      <c r="AN1397">
        <f t="shared" si="257"/>
        <v>23598</v>
      </c>
      <c r="AO1397">
        <f t="shared" si="258"/>
        <v>23552</v>
      </c>
      <c r="AP1397">
        <f t="shared" si="250"/>
        <v>29191</v>
      </c>
      <c r="AQ1397">
        <f t="shared" si="259"/>
        <v>46</v>
      </c>
      <c r="AS1397">
        <f t="shared" si="251"/>
        <v>5586</v>
      </c>
    </row>
    <row r="1398" spans="1:45">
      <c r="A1398" t="str">
        <f t="shared" si="252"/>
        <v>4117130582</v>
      </c>
      <c r="B1398" t="str">
        <f t="shared" si="253"/>
        <v>41171ES Spanish</v>
      </c>
      <c r="C1398" s="1">
        <v>41171</v>
      </c>
      <c r="D1398">
        <v>30582</v>
      </c>
      <c r="E1398" t="s">
        <v>417</v>
      </c>
      <c r="F1398" t="s">
        <v>67</v>
      </c>
      <c r="G1398" t="s">
        <v>45</v>
      </c>
      <c r="H1398" t="s">
        <v>330</v>
      </c>
      <c r="I1398">
        <v>31428</v>
      </c>
      <c r="J1398">
        <v>37</v>
      </c>
      <c r="K1398">
        <v>20176</v>
      </c>
      <c r="L1398">
        <v>483</v>
      </c>
      <c r="N1398">
        <v>486</v>
      </c>
      <c r="O1398">
        <v>5873</v>
      </c>
      <c r="P1398">
        <v>716</v>
      </c>
      <c r="Q1398">
        <v>38</v>
      </c>
      <c r="R1398">
        <v>1419</v>
      </c>
      <c r="S1398">
        <v>26</v>
      </c>
      <c r="V1398">
        <v>3</v>
      </c>
      <c r="W1398">
        <v>1699</v>
      </c>
      <c r="X1398">
        <v>1724</v>
      </c>
      <c r="Z1398">
        <v>11</v>
      </c>
      <c r="AI1398">
        <v>8.3000000000000007</v>
      </c>
      <c r="AK1398">
        <f t="shared" si="254"/>
        <v>31429</v>
      </c>
      <c r="AL1398">
        <f t="shared" si="255"/>
        <v>0</v>
      </c>
      <c r="AM1398" s="16">
        <f t="shared" si="256"/>
        <v>0</v>
      </c>
      <c r="AN1398">
        <f t="shared" si="257"/>
        <v>27992</v>
      </c>
      <c r="AO1398">
        <f t="shared" si="258"/>
        <v>26535</v>
      </c>
      <c r="AP1398">
        <f t="shared" si="250"/>
        <v>29704</v>
      </c>
      <c r="AQ1398">
        <f t="shared" si="259"/>
        <v>1457</v>
      </c>
      <c r="AS1398">
        <f t="shared" si="251"/>
        <v>1713</v>
      </c>
    </row>
    <row r="1399" spans="1:45">
      <c r="A1399" t="str">
        <f t="shared" si="252"/>
        <v>4117130399</v>
      </c>
      <c r="B1399" t="str">
        <f t="shared" si="253"/>
        <v>41171ES Spanish</v>
      </c>
      <c r="C1399" s="1">
        <v>41171</v>
      </c>
      <c r="D1399">
        <v>30399</v>
      </c>
      <c r="E1399" t="s">
        <v>426</v>
      </c>
      <c r="F1399" t="s">
        <v>67</v>
      </c>
      <c r="G1399" t="s">
        <v>45</v>
      </c>
      <c r="H1399" t="s">
        <v>333</v>
      </c>
      <c r="I1399">
        <v>37874</v>
      </c>
      <c r="J1399">
        <v>46</v>
      </c>
      <c r="K1399">
        <v>28740</v>
      </c>
      <c r="L1399">
        <v>228</v>
      </c>
      <c r="N1399">
        <v>239</v>
      </c>
      <c r="O1399">
        <v>190</v>
      </c>
      <c r="P1399">
        <v>634</v>
      </c>
      <c r="Q1399">
        <v>46</v>
      </c>
      <c r="R1399">
        <v>1378</v>
      </c>
      <c r="S1399">
        <v>1</v>
      </c>
      <c r="V1399">
        <v>22</v>
      </c>
      <c r="W1399">
        <v>1744</v>
      </c>
      <c r="X1399">
        <v>1808</v>
      </c>
      <c r="Y1399">
        <v>266</v>
      </c>
      <c r="AA1399">
        <v>3434</v>
      </c>
      <c r="AI1399">
        <v>10</v>
      </c>
      <c r="AK1399">
        <f t="shared" si="254"/>
        <v>37867</v>
      </c>
      <c r="AL1399">
        <f t="shared" si="255"/>
        <v>7</v>
      </c>
      <c r="AM1399" s="16">
        <f t="shared" si="256"/>
        <v>1.8482336167291547E-4</v>
      </c>
      <c r="AN1399">
        <f t="shared" si="257"/>
        <v>30593</v>
      </c>
      <c r="AO1399">
        <f t="shared" si="258"/>
        <v>29169</v>
      </c>
      <c r="AP1399">
        <f t="shared" si="250"/>
        <v>36066</v>
      </c>
      <c r="AQ1399">
        <f t="shared" si="259"/>
        <v>1424</v>
      </c>
      <c r="AS1399">
        <f t="shared" si="251"/>
        <v>5466</v>
      </c>
    </row>
    <row r="1400" spans="1:45">
      <c r="A1400" t="str">
        <f t="shared" si="252"/>
        <v>4117130342</v>
      </c>
      <c r="B1400" t="str">
        <f t="shared" si="253"/>
        <v>41171ES Spanish</v>
      </c>
      <c r="C1400" s="1">
        <v>41171</v>
      </c>
      <c r="D1400">
        <v>30342</v>
      </c>
      <c r="E1400" t="s">
        <v>424</v>
      </c>
      <c r="F1400" t="s">
        <v>67</v>
      </c>
      <c r="G1400" t="s">
        <v>45</v>
      </c>
      <c r="H1400" t="s">
        <v>333</v>
      </c>
      <c r="I1400">
        <v>30649</v>
      </c>
      <c r="J1400">
        <v>51</v>
      </c>
      <c r="K1400">
        <v>22316</v>
      </c>
      <c r="L1400">
        <v>162</v>
      </c>
      <c r="N1400">
        <v>190</v>
      </c>
      <c r="O1400">
        <v>318</v>
      </c>
      <c r="P1400">
        <v>447</v>
      </c>
      <c r="Q1400">
        <v>51</v>
      </c>
      <c r="R1400">
        <v>330</v>
      </c>
      <c r="S1400">
        <v>2</v>
      </c>
      <c r="V1400">
        <v>36</v>
      </c>
      <c r="W1400">
        <v>1795</v>
      </c>
      <c r="X1400">
        <v>1809</v>
      </c>
      <c r="Y1400">
        <v>213</v>
      </c>
      <c r="AA1400">
        <v>3585</v>
      </c>
      <c r="AI1400">
        <v>8</v>
      </c>
      <c r="AK1400">
        <f t="shared" si="254"/>
        <v>30643</v>
      </c>
      <c r="AL1400">
        <f t="shared" si="255"/>
        <v>6</v>
      </c>
      <c r="AM1400" s="16">
        <f t="shared" si="256"/>
        <v>1.957649515481745E-4</v>
      </c>
      <c r="AN1400">
        <f t="shared" si="257"/>
        <v>23205</v>
      </c>
      <c r="AO1400">
        <f t="shared" si="258"/>
        <v>22824</v>
      </c>
      <c r="AP1400">
        <f t="shared" si="250"/>
        <v>28840</v>
      </c>
      <c r="AQ1400">
        <f t="shared" si="259"/>
        <v>381</v>
      </c>
      <c r="AS1400">
        <f t="shared" si="251"/>
        <v>5629</v>
      </c>
    </row>
    <row r="1401" spans="1:45">
      <c r="A1401" t="str">
        <f t="shared" si="252"/>
        <v>4117130362</v>
      </c>
      <c r="B1401" t="str">
        <f t="shared" si="253"/>
        <v>41171ES Spanish</v>
      </c>
      <c r="C1401" s="1">
        <v>41171</v>
      </c>
      <c r="D1401">
        <v>30362</v>
      </c>
      <c r="E1401" t="s">
        <v>425</v>
      </c>
      <c r="F1401" t="s">
        <v>67</v>
      </c>
      <c r="G1401" t="s">
        <v>45</v>
      </c>
      <c r="H1401" t="s">
        <v>333</v>
      </c>
      <c r="I1401">
        <v>20458</v>
      </c>
      <c r="J1401">
        <v>39</v>
      </c>
      <c r="K1401">
        <v>19465</v>
      </c>
      <c r="L1401">
        <v>886</v>
      </c>
      <c r="N1401">
        <v>986</v>
      </c>
      <c r="O1401">
        <v>909</v>
      </c>
      <c r="P1401">
        <v>545</v>
      </c>
      <c r="Q1401">
        <v>41</v>
      </c>
      <c r="R1401">
        <v>1433</v>
      </c>
      <c r="S1401">
        <v>3</v>
      </c>
      <c r="V1401">
        <v>59</v>
      </c>
      <c r="W1401">
        <v>915</v>
      </c>
      <c r="X1401">
        <v>1912</v>
      </c>
      <c r="Y1401">
        <v>972</v>
      </c>
      <c r="AA1401">
        <v>3309</v>
      </c>
      <c r="AE1401">
        <v>198</v>
      </c>
      <c r="AI1401">
        <v>5.2</v>
      </c>
      <c r="AK1401">
        <f t="shared" si="254"/>
        <v>30199</v>
      </c>
      <c r="AL1401">
        <f t="shared" si="255"/>
        <v>0</v>
      </c>
      <c r="AM1401" s="16">
        <f t="shared" si="256"/>
        <v>0</v>
      </c>
      <c r="AN1401">
        <f t="shared" si="257"/>
        <v>22834</v>
      </c>
      <c r="AO1401">
        <f t="shared" si="258"/>
        <v>21360</v>
      </c>
      <c r="AP1401">
        <f t="shared" si="250"/>
        <v>18546</v>
      </c>
      <c r="AQ1401">
        <f t="shared" si="259"/>
        <v>1474</v>
      </c>
      <c r="AS1401">
        <f t="shared" si="251"/>
        <v>5453</v>
      </c>
    </row>
    <row r="1402" spans="1:45">
      <c r="A1402" t="str">
        <f t="shared" si="252"/>
        <v>4117130606</v>
      </c>
      <c r="B1402" t="str">
        <f t="shared" si="253"/>
        <v>41171ES Spanish</v>
      </c>
      <c r="C1402" s="1">
        <v>41171</v>
      </c>
      <c r="D1402">
        <v>30606</v>
      </c>
      <c r="E1402" t="s">
        <v>422</v>
      </c>
      <c r="F1402" t="s">
        <v>67</v>
      </c>
      <c r="G1402" t="s">
        <v>45</v>
      </c>
      <c r="H1402" t="s">
        <v>333</v>
      </c>
      <c r="I1402">
        <v>34363</v>
      </c>
      <c r="J1402">
        <v>39</v>
      </c>
      <c r="K1402">
        <v>28397</v>
      </c>
      <c r="L1402">
        <v>383</v>
      </c>
      <c r="N1402">
        <v>382</v>
      </c>
      <c r="O1402">
        <v>1545</v>
      </c>
      <c r="P1402">
        <v>778</v>
      </c>
      <c r="Q1402">
        <v>39</v>
      </c>
      <c r="R1402">
        <v>319</v>
      </c>
      <c r="S1402">
        <v>5</v>
      </c>
      <c r="V1402">
        <v>22</v>
      </c>
      <c r="W1402">
        <v>1808</v>
      </c>
      <c r="X1402">
        <v>1797</v>
      </c>
      <c r="AI1402">
        <v>9</v>
      </c>
      <c r="AK1402">
        <f t="shared" si="254"/>
        <v>34309</v>
      </c>
      <c r="AL1402">
        <f t="shared" si="255"/>
        <v>54</v>
      </c>
      <c r="AM1402" s="16">
        <f t="shared" si="256"/>
        <v>1.5714576724965806E-3</v>
      </c>
      <c r="AN1402">
        <f t="shared" si="257"/>
        <v>30682</v>
      </c>
      <c r="AO1402">
        <f t="shared" si="258"/>
        <v>30324</v>
      </c>
      <c r="AP1402">
        <f t="shared" si="250"/>
        <v>32566</v>
      </c>
      <c r="AQ1402">
        <f t="shared" si="259"/>
        <v>358</v>
      </c>
      <c r="AS1402">
        <f t="shared" si="251"/>
        <v>1830</v>
      </c>
    </row>
    <row r="1403" spans="1:45">
      <c r="A1403" t="str">
        <f t="shared" si="252"/>
        <v>4117130322</v>
      </c>
      <c r="B1403" t="str">
        <f t="shared" si="253"/>
        <v>41171ES Spanish</v>
      </c>
      <c r="C1403" s="1">
        <v>41171</v>
      </c>
      <c r="D1403">
        <v>30322</v>
      </c>
      <c r="E1403" t="s">
        <v>427</v>
      </c>
      <c r="F1403" t="s">
        <v>67</v>
      </c>
      <c r="G1403" t="s">
        <v>45</v>
      </c>
      <c r="H1403" t="s">
        <v>333</v>
      </c>
      <c r="I1403">
        <v>30689</v>
      </c>
      <c r="J1403">
        <v>64</v>
      </c>
      <c r="K1403">
        <v>25074</v>
      </c>
      <c r="L1403">
        <v>168</v>
      </c>
      <c r="N1403">
        <v>169</v>
      </c>
      <c r="O1403">
        <v>1625</v>
      </c>
      <c r="P1403">
        <v>420</v>
      </c>
      <c r="Q1403">
        <v>64</v>
      </c>
      <c r="R1403">
        <v>194</v>
      </c>
      <c r="S1403">
        <v>4</v>
      </c>
      <c r="V1403">
        <v>4</v>
      </c>
      <c r="W1403">
        <v>1787</v>
      </c>
      <c r="X1403">
        <v>1768</v>
      </c>
      <c r="AI1403">
        <v>8</v>
      </c>
      <c r="AK1403">
        <f t="shared" si="254"/>
        <v>30685</v>
      </c>
      <c r="AL1403">
        <f t="shared" si="255"/>
        <v>4</v>
      </c>
      <c r="AM1403" s="16">
        <f t="shared" si="256"/>
        <v>1.3033986118804784E-4</v>
      </c>
      <c r="AN1403">
        <f t="shared" si="257"/>
        <v>27126</v>
      </c>
      <c r="AO1403">
        <f t="shared" si="258"/>
        <v>26868</v>
      </c>
      <c r="AP1403">
        <f t="shared" si="250"/>
        <v>28921</v>
      </c>
      <c r="AQ1403">
        <f t="shared" si="259"/>
        <v>258</v>
      </c>
      <c r="AS1403">
        <f t="shared" si="251"/>
        <v>1791</v>
      </c>
    </row>
    <row r="1404" spans="1:45">
      <c r="A1404" t="str">
        <f t="shared" si="252"/>
        <v>4117130268</v>
      </c>
      <c r="B1404" t="str">
        <f t="shared" si="253"/>
        <v>41171ES Spanish</v>
      </c>
      <c r="C1404" s="1">
        <v>41171</v>
      </c>
      <c r="D1404">
        <v>30268</v>
      </c>
      <c r="E1404" t="s">
        <v>616</v>
      </c>
      <c r="F1404" t="s">
        <v>67</v>
      </c>
      <c r="G1404" t="s">
        <v>45</v>
      </c>
      <c r="H1404" t="s">
        <v>333</v>
      </c>
      <c r="I1404">
        <v>36071</v>
      </c>
      <c r="J1404">
        <v>47</v>
      </c>
      <c r="K1404">
        <v>31604</v>
      </c>
      <c r="L1404">
        <v>234</v>
      </c>
      <c r="N1404">
        <v>232</v>
      </c>
      <c r="O1404">
        <v>686</v>
      </c>
      <c r="P1404">
        <v>692</v>
      </c>
      <c r="Q1404">
        <v>47</v>
      </c>
      <c r="R1404">
        <v>26</v>
      </c>
      <c r="S1404">
        <v>1</v>
      </c>
      <c r="V1404">
        <v>5</v>
      </c>
      <c r="W1404">
        <v>1752</v>
      </c>
      <c r="X1404">
        <v>1717</v>
      </c>
      <c r="AI1404">
        <v>9.5</v>
      </c>
      <c r="AK1404">
        <f t="shared" si="254"/>
        <v>36069</v>
      </c>
      <c r="AL1404">
        <f t="shared" si="255"/>
        <v>2</v>
      </c>
      <c r="AM1404" s="16">
        <f t="shared" si="256"/>
        <v>5.5446203321227582E-5</v>
      </c>
      <c r="AN1404">
        <f t="shared" si="257"/>
        <v>32595</v>
      </c>
      <c r="AO1404">
        <f t="shared" si="258"/>
        <v>32522</v>
      </c>
      <c r="AP1404">
        <f t="shared" si="250"/>
        <v>34354</v>
      </c>
      <c r="AQ1404">
        <f t="shared" si="259"/>
        <v>73</v>
      </c>
      <c r="AS1404">
        <f t="shared" si="251"/>
        <v>1757</v>
      </c>
    </row>
    <row r="1405" spans="1:45">
      <c r="A1405" t="str">
        <f t="shared" si="252"/>
        <v>4117130568</v>
      </c>
      <c r="B1405" t="str">
        <f t="shared" si="253"/>
        <v>41171ES Spanish</v>
      </c>
      <c r="C1405" s="1">
        <v>41171</v>
      </c>
      <c r="D1405">
        <v>30568</v>
      </c>
      <c r="E1405" t="s">
        <v>423</v>
      </c>
      <c r="F1405" t="s">
        <v>67</v>
      </c>
      <c r="G1405" t="s">
        <v>45</v>
      </c>
      <c r="H1405" t="s">
        <v>333</v>
      </c>
      <c r="I1405">
        <v>30451</v>
      </c>
      <c r="J1405">
        <v>67</v>
      </c>
      <c r="K1405">
        <v>21081</v>
      </c>
      <c r="L1405">
        <v>2564</v>
      </c>
      <c r="N1405">
        <v>2566</v>
      </c>
      <c r="O1405">
        <v>2384</v>
      </c>
      <c r="P1405">
        <v>388</v>
      </c>
      <c r="Q1405">
        <v>67</v>
      </c>
      <c r="R1405">
        <v>47</v>
      </c>
      <c r="S1405">
        <v>12</v>
      </c>
      <c r="V1405">
        <v>13</v>
      </c>
      <c r="W1405">
        <v>1784</v>
      </c>
      <c r="X1405">
        <v>1820</v>
      </c>
      <c r="Y1405">
        <v>697</v>
      </c>
      <c r="AI1405">
        <v>8</v>
      </c>
      <c r="AK1405">
        <f t="shared" si="254"/>
        <v>30459</v>
      </c>
      <c r="AL1405">
        <f t="shared" si="255"/>
        <v>0</v>
      </c>
      <c r="AM1405" s="16">
        <f t="shared" si="256"/>
        <v>0</v>
      </c>
      <c r="AN1405">
        <f t="shared" si="257"/>
        <v>26145</v>
      </c>
      <c r="AO1405">
        <f t="shared" si="258"/>
        <v>26031</v>
      </c>
      <c r="AP1405">
        <f t="shared" si="250"/>
        <v>28631</v>
      </c>
      <c r="AQ1405">
        <f t="shared" si="259"/>
        <v>114</v>
      </c>
      <c r="AS1405">
        <f t="shared" si="251"/>
        <v>2494</v>
      </c>
    </row>
    <row r="1406" spans="1:45">
      <c r="A1406" t="str">
        <f t="shared" si="252"/>
        <v>4117130362</v>
      </c>
      <c r="B1406" t="str">
        <f t="shared" si="253"/>
        <v>41171ES Spanish</v>
      </c>
      <c r="C1406" s="1">
        <v>41171</v>
      </c>
      <c r="D1406">
        <v>30362</v>
      </c>
      <c r="E1406" t="s">
        <v>425</v>
      </c>
      <c r="F1406" t="s">
        <v>67</v>
      </c>
      <c r="G1406" t="s">
        <v>45</v>
      </c>
      <c r="H1406" t="s">
        <v>333</v>
      </c>
      <c r="I1406">
        <v>20458</v>
      </c>
      <c r="J1406">
        <v>39</v>
      </c>
      <c r="K1406">
        <v>19465</v>
      </c>
      <c r="L1406">
        <v>886</v>
      </c>
      <c r="N1406">
        <v>986</v>
      </c>
      <c r="O1406">
        <v>909</v>
      </c>
      <c r="P1406">
        <v>545</v>
      </c>
      <c r="Q1406">
        <v>41</v>
      </c>
      <c r="R1406">
        <v>1433</v>
      </c>
      <c r="S1406">
        <v>3</v>
      </c>
      <c r="V1406">
        <v>59</v>
      </c>
      <c r="W1406">
        <v>915</v>
      </c>
      <c r="X1406">
        <v>1912</v>
      </c>
      <c r="Y1406">
        <v>972</v>
      </c>
      <c r="AA1406">
        <v>3309</v>
      </c>
      <c r="AE1406">
        <v>198</v>
      </c>
      <c r="AI1406">
        <v>5.2</v>
      </c>
      <c r="AK1406">
        <f t="shared" si="254"/>
        <v>30199</v>
      </c>
      <c r="AL1406">
        <f t="shared" si="255"/>
        <v>0</v>
      </c>
      <c r="AM1406" s="16">
        <f t="shared" si="256"/>
        <v>0</v>
      </c>
      <c r="AN1406">
        <f t="shared" si="257"/>
        <v>22834</v>
      </c>
      <c r="AO1406">
        <f t="shared" si="258"/>
        <v>21360</v>
      </c>
      <c r="AP1406">
        <f t="shared" si="250"/>
        <v>18546</v>
      </c>
      <c r="AQ1406">
        <f t="shared" si="259"/>
        <v>1474</v>
      </c>
      <c r="AS1406">
        <f t="shared" si="251"/>
        <v>5453</v>
      </c>
    </row>
    <row r="1407" spans="1:45">
      <c r="A1407" t="str">
        <f t="shared" si="252"/>
        <v>4117130257</v>
      </c>
      <c r="B1407" t="str">
        <f t="shared" si="253"/>
        <v>41171ES Spanish</v>
      </c>
      <c r="C1407" s="1">
        <v>41171</v>
      </c>
      <c r="D1407">
        <v>30257</v>
      </c>
      <c r="E1407" t="s">
        <v>437</v>
      </c>
      <c r="F1407" t="s">
        <v>67</v>
      </c>
      <c r="G1407" t="s">
        <v>45</v>
      </c>
      <c r="H1407" t="s">
        <v>339</v>
      </c>
      <c r="I1407">
        <v>30775</v>
      </c>
      <c r="J1407">
        <v>43</v>
      </c>
      <c r="K1407">
        <v>21826</v>
      </c>
      <c r="L1407">
        <v>273</v>
      </c>
      <c r="N1407">
        <v>275</v>
      </c>
      <c r="O1407">
        <v>1354</v>
      </c>
      <c r="P1407">
        <v>545</v>
      </c>
      <c r="Q1407">
        <v>43</v>
      </c>
      <c r="R1407">
        <v>18</v>
      </c>
      <c r="S1407">
        <v>8</v>
      </c>
      <c r="V1407">
        <v>7</v>
      </c>
      <c r="W1407">
        <v>1829</v>
      </c>
      <c r="X1407">
        <v>1794</v>
      </c>
      <c r="Y1407">
        <v>240</v>
      </c>
      <c r="AA1407">
        <v>3385</v>
      </c>
      <c r="AI1407">
        <v>8.1</v>
      </c>
      <c r="AK1407">
        <f t="shared" si="254"/>
        <v>30771</v>
      </c>
      <c r="AL1407">
        <f t="shared" si="255"/>
        <v>4</v>
      </c>
      <c r="AM1407" s="16">
        <f t="shared" si="256"/>
        <v>1.2997562956945573E-4</v>
      </c>
      <c r="AN1407">
        <f t="shared" si="257"/>
        <v>23516</v>
      </c>
      <c r="AO1407">
        <f t="shared" si="258"/>
        <v>23455</v>
      </c>
      <c r="AP1407">
        <f t="shared" si="250"/>
        <v>28981</v>
      </c>
      <c r="AQ1407">
        <f t="shared" si="259"/>
        <v>61</v>
      </c>
      <c r="AS1407">
        <f t="shared" si="251"/>
        <v>5461</v>
      </c>
    </row>
    <row r="1408" spans="1:45">
      <c r="A1408" t="str">
        <f t="shared" si="252"/>
        <v>4117130571</v>
      </c>
      <c r="B1408" t="str">
        <f t="shared" si="253"/>
        <v>41171ES Spanish</v>
      </c>
      <c r="C1408" s="1">
        <v>41171</v>
      </c>
      <c r="D1408">
        <v>30571</v>
      </c>
      <c r="E1408" t="s">
        <v>436</v>
      </c>
      <c r="F1408" t="s">
        <v>67</v>
      </c>
      <c r="G1408" t="s">
        <v>45</v>
      </c>
      <c r="H1408" t="s">
        <v>339</v>
      </c>
      <c r="I1408">
        <v>37795</v>
      </c>
      <c r="J1408">
        <v>92</v>
      </c>
      <c r="K1408">
        <v>28209</v>
      </c>
      <c r="L1408">
        <v>180</v>
      </c>
      <c r="N1408">
        <v>158</v>
      </c>
      <c r="O1408">
        <v>4213</v>
      </c>
      <c r="P1408">
        <v>352</v>
      </c>
      <c r="Q1408">
        <v>93</v>
      </c>
      <c r="R1408">
        <v>954</v>
      </c>
      <c r="S1408">
        <v>12</v>
      </c>
      <c r="V1408">
        <v>427</v>
      </c>
      <c r="W1408">
        <v>1804</v>
      </c>
      <c r="X1408">
        <v>1799</v>
      </c>
      <c r="Y1408">
        <v>126</v>
      </c>
      <c r="AI1408">
        <v>10</v>
      </c>
      <c r="AK1408">
        <f t="shared" si="254"/>
        <v>37783</v>
      </c>
      <c r="AL1408">
        <f t="shared" si="255"/>
        <v>12</v>
      </c>
      <c r="AM1408" s="16">
        <f t="shared" si="256"/>
        <v>3.1750231512104774E-4</v>
      </c>
      <c r="AN1408">
        <f t="shared" si="257"/>
        <v>33627</v>
      </c>
      <c r="AO1408">
        <f t="shared" si="258"/>
        <v>32580</v>
      </c>
      <c r="AP1408">
        <f t="shared" si="250"/>
        <v>35996</v>
      </c>
      <c r="AQ1408">
        <f t="shared" si="259"/>
        <v>1047</v>
      </c>
      <c r="AS1408">
        <f t="shared" si="251"/>
        <v>2357</v>
      </c>
    </row>
    <row r="1409" spans="1:45">
      <c r="A1409" t="str">
        <f t="shared" si="252"/>
        <v>4117130583</v>
      </c>
      <c r="B1409" t="str">
        <f t="shared" si="253"/>
        <v>41171ES Spanish</v>
      </c>
      <c r="C1409" s="1">
        <v>41171</v>
      </c>
      <c r="D1409">
        <v>30583</v>
      </c>
      <c r="E1409" t="s">
        <v>435</v>
      </c>
      <c r="F1409" t="s">
        <v>67</v>
      </c>
      <c r="G1409" t="s">
        <v>45</v>
      </c>
      <c r="H1409" t="s">
        <v>339</v>
      </c>
      <c r="I1409">
        <v>30688</v>
      </c>
      <c r="J1409">
        <v>50</v>
      </c>
      <c r="K1409">
        <v>17866</v>
      </c>
      <c r="L1409">
        <v>571</v>
      </c>
      <c r="N1409">
        <v>638</v>
      </c>
      <c r="O1409">
        <v>5191</v>
      </c>
      <c r="P1409">
        <v>473</v>
      </c>
      <c r="Q1409">
        <v>50</v>
      </c>
      <c r="R1409">
        <v>28</v>
      </c>
      <c r="S1409">
        <v>9</v>
      </c>
      <c r="V1409">
        <v>24</v>
      </c>
      <c r="W1409">
        <v>1769</v>
      </c>
      <c r="X1409">
        <v>1809</v>
      </c>
      <c r="Z1409">
        <v>782</v>
      </c>
      <c r="AA1409">
        <v>2528</v>
      </c>
      <c r="AI1409">
        <v>8</v>
      </c>
      <c r="AK1409">
        <f t="shared" si="254"/>
        <v>30685</v>
      </c>
      <c r="AL1409">
        <f t="shared" si="255"/>
        <v>3</v>
      </c>
      <c r="AM1409" s="16">
        <f t="shared" si="256"/>
        <v>9.7758081334723673E-5</v>
      </c>
      <c r="AN1409">
        <f t="shared" si="257"/>
        <v>23773</v>
      </c>
      <c r="AO1409">
        <f t="shared" si="258"/>
        <v>23695</v>
      </c>
      <c r="AP1409">
        <f t="shared" si="250"/>
        <v>28879</v>
      </c>
      <c r="AQ1409">
        <f t="shared" si="259"/>
        <v>78</v>
      </c>
      <c r="AS1409">
        <f t="shared" si="251"/>
        <v>5103</v>
      </c>
    </row>
    <row r="1410" spans="1:45">
      <c r="A1410" t="str">
        <f t="shared" si="252"/>
        <v>4117130463</v>
      </c>
      <c r="B1410" t="str">
        <f t="shared" si="253"/>
        <v>41171ES Spanish</v>
      </c>
      <c r="C1410" s="1">
        <v>41171</v>
      </c>
      <c r="D1410">
        <v>30463</v>
      </c>
      <c r="E1410" t="s">
        <v>429</v>
      </c>
      <c r="F1410" t="s">
        <v>67</v>
      </c>
      <c r="G1410" t="s">
        <v>45</v>
      </c>
      <c r="H1410" t="s">
        <v>339</v>
      </c>
      <c r="I1410">
        <v>32029</v>
      </c>
      <c r="J1410">
        <v>20</v>
      </c>
      <c r="K1410">
        <v>16939</v>
      </c>
      <c r="L1410">
        <v>603</v>
      </c>
      <c r="N1410">
        <v>756</v>
      </c>
      <c r="O1410">
        <v>6368</v>
      </c>
      <c r="P1410">
        <v>1196</v>
      </c>
      <c r="Q1410">
        <v>20</v>
      </c>
      <c r="R1410">
        <v>11</v>
      </c>
      <c r="S1410">
        <v>13</v>
      </c>
      <c r="V1410">
        <v>168</v>
      </c>
      <c r="W1410">
        <v>1757</v>
      </c>
      <c r="X1410">
        <v>1860</v>
      </c>
      <c r="AA1410">
        <v>3638</v>
      </c>
      <c r="AI1410">
        <v>8.4</v>
      </c>
      <c r="AK1410">
        <f t="shared" si="254"/>
        <v>31517</v>
      </c>
      <c r="AL1410">
        <f t="shared" si="255"/>
        <v>512</v>
      </c>
      <c r="AM1410" s="16">
        <f t="shared" si="256"/>
        <v>1.5985513128727091E-2</v>
      </c>
      <c r="AN1410">
        <f t="shared" si="257"/>
        <v>24094</v>
      </c>
      <c r="AO1410">
        <f t="shared" si="258"/>
        <v>24063</v>
      </c>
      <c r="AP1410">
        <f t="shared" si="250"/>
        <v>30169</v>
      </c>
      <c r="AQ1410">
        <f t="shared" si="259"/>
        <v>31</v>
      </c>
      <c r="AS1410">
        <f t="shared" si="251"/>
        <v>5563</v>
      </c>
    </row>
    <row r="1411" spans="1:45">
      <c r="A1411" t="str">
        <f t="shared" si="252"/>
        <v>4117130339</v>
      </c>
      <c r="B1411" t="str">
        <f t="shared" si="253"/>
        <v>41171ES Spanish</v>
      </c>
      <c r="C1411" s="1">
        <v>41171</v>
      </c>
      <c r="D1411">
        <v>30339</v>
      </c>
      <c r="E1411" t="s">
        <v>430</v>
      </c>
      <c r="F1411" t="s">
        <v>67</v>
      </c>
      <c r="G1411" t="s">
        <v>45</v>
      </c>
      <c r="H1411" t="s">
        <v>339</v>
      </c>
      <c r="I1411">
        <v>30758</v>
      </c>
      <c r="J1411">
        <v>27</v>
      </c>
      <c r="K1411">
        <v>17585</v>
      </c>
      <c r="L1411">
        <v>376</v>
      </c>
      <c r="N1411">
        <v>376</v>
      </c>
      <c r="O1411">
        <v>4959</v>
      </c>
      <c r="P1411">
        <v>849</v>
      </c>
      <c r="Q1411">
        <v>28</v>
      </c>
      <c r="R1411">
        <v>17</v>
      </c>
      <c r="S1411">
        <v>14</v>
      </c>
      <c r="V1411">
        <v>77</v>
      </c>
      <c r="W1411">
        <v>1783</v>
      </c>
      <c r="X1411">
        <v>1796</v>
      </c>
      <c r="Y1411">
        <v>489</v>
      </c>
      <c r="AA1411">
        <v>3647</v>
      </c>
      <c r="AI1411">
        <v>8</v>
      </c>
      <c r="AK1411">
        <f t="shared" si="254"/>
        <v>30757</v>
      </c>
      <c r="AL1411">
        <f t="shared" si="255"/>
        <v>1</v>
      </c>
      <c r="AM1411" s="16">
        <f t="shared" si="256"/>
        <v>3.2511866831393456E-5</v>
      </c>
      <c r="AN1411">
        <f t="shared" si="257"/>
        <v>22965</v>
      </c>
      <c r="AO1411">
        <f t="shared" si="258"/>
        <v>22920</v>
      </c>
      <c r="AP1411">
        <f t="shared" si="250"/>
        <v>28962</v>
      </c>
      <c r="AQ1411">
        <f t="shared" si="259"/>
        <v>45</v>
      </c>
      <c r="AS1411">
        <f t="shared" si="251"/>
        <v>5996</v>
      </c>
    </row>
    <row r="1412" spans="1:45">
      <c r="A1412" t="str">
        <f t="shared" si="252"/>
        <v>4117130577</v>
      </c>
      <c r="B1412" t="str">
        <f t="shared" si="253"/>
        <v>41171ES Spanish</v>
      </c>
      <c r="C1412" s="1">
        <v>41171</v>
      </c>
      <c r="D1412">
        <v>30577</v>
      </c>
      <c r="E1412" t="s">
        <v>431</v>
      </c>
      <c r="F1412" t="s">
        <v>67</v>
      </c>
      <c r="G1412" t="s">
        <v>45</v>
      </c>
      <c r="H1412" t="s">
        <v>339</v>
      </c>
      <c r="I1412">
        <v>22434</v>
      </c>
      <c r="J1412">
        <v>35</v>
      </c>
      <c r="K1412">
        <v>18134</v>
      </c>
      <c r="L1412">
        <v>113</v>
      </c>
      <c r="N1412">
        <v>138</v>
      </c>
      <c r="O1412">
        <v>2028</v>
      </c>
      <c r="P1412">
        <v>579</v>
      </c>
      <c r="Q1412">
        <v>37</v>
      </c>
      <c r="R1412">
        <v>24</v>
      </c>
      <c r="S1412">
        <v>2</v>
      </c>
      <c r="V1412">
        <v>19</v>
      </c>
      <c r="W1412">
        <v>1753</v>
      </c>
      <c r="Y1412">
        <v>299</v>
      </c>
      <c r="AI1412">
        <v>6.2</v>
      </c>
      <c r="AK1412">
        <f t="shared" si="254"/>
        <v>22432</v>
      </c>
      <c r="AL1412">
        <f t="shared" si="255"/>
        <v>2</v>
      </c>
      <c r="AM1412" s="16">
        <f t="shared" si="256"/>
        <v>8.9150396719265402E-5</v>
      </c>
      <c r="AN1412">
        <f t="shared" si="257"/>
        <v>20361</v>
      </c>
      <c r="AO1412">
        <f t="shared" si="258"/>
        <v>20300</v>
      </c>
      <c r="AP1412">
        <f t="shared" ref="AP1412:AP1475" si="260">IF(I1412&gt;0,I1412-X1412,AK1412-X1412)</f>
        <v>22434</v>
      </c>
      <c r="AQ1412">
        <f t="shared" si="259"/>
        <v>61</v>
      </c>
      <c r="AS1412">
        <f t="shared" ref="AS1412:AS1475" si="261">SUM(V1412:AH1412)-X1412</f>
        <v>2071</v>
      </c>
    </row>
    <row r="1413" spans="1:45">
      <c r="A1413" t="str">
        <f t="shared" si="252"/>
        <v>4117130555</v>
      </c>
      <c r="B1413" t="str">
        <f t="shared" si="253"/>
        <v>41171ES Spanish</v>
      </c>
      <c r="C1413" s="1">
        <v>41171</v>
      </c>
      <c r="D1413">
        <v>30555</v>
      </c>
      <c r="E1413" t="s">
        <v>432</v>
      </c>
      <c r="F1413" t="s">
        <v>67</v>
      </c>
      <c r="G1413" t="s">
        <v>45</v>
      </c>
      <c r="H1413" t="s">
        <v>339</v>
      </c>
      <c r="I1413">
        <v>37794</v>
      </c>
      <c r="J1413">
        <v>44</v>
      </c>
      <c r="K1413">
        <v>23376</v>
      </c>
      <c r="L1413">
        <v>256</v>
      </c>
      <c r="N1413">
        <v>295</v>
      </c>
      <c r="O1413">
        <v>5109</v>
      </c>
      <c r="P1413">
        <v>653</v>
      </c>
      <c r="Q1413">
        <v>44</v>
      </c>
      <c r="R1413">
        <v>1066</v>
      </c>
      <c r="S1413">
        <v>9</v>
      </c>
      <c r="V1413">
        <v>361</v>
      </c>
      <c r="W1413">
        <v>1799</v>
      </c>
      <c r="X1413">
        <v>1821</v>
      </c>
      <c r="Y1413">
        <v>258</v>
      </c>
      <c r="AA1413">
        <v>3579</v>
      </c>
      <c r="AE1413">
        <v>68</v>
      </c>
      <c r="AI1413">
        <v>10</v>
      </c>
      <c r="AK1413">
        <f t="shared" si="254"/>
        <v>37776</v>
      </c>
      <c r="AL1413">
        <f t="shared" si="255"/>
        <v>18</v>
      </c>
      <c r="AM1413" s="16">
        <f t="shared" si="256"/>
        <v>4.7626607397999681E-4</v>
      </c>
      <c r="AN1413">
        <f t="shared" si="257"/>
        <v>29890</v>
      </c>
      <c r="AO1413">
        <f t="shared" si="258"/>
        <v>28780</v>
      </c>
      <c r="AP1413">
        <f t="shared" si="260"/>
        <v>35973</v>
      </c>
      <c r="AQ1413">
        <f t="shared" si="259"/>
        <v>1110</v>
      </c>
      <c r="AS1413">
        <f t="shared" si="261"/>
        <v>6065</v>
      </c>
    </row>
    <row r="1414" spans="1:45">
      <c r="A1414" t="str">
        <f t="shared" si="252"/>
        <v>4117130559</v>
      </c>
      <c r="B1414" t="str">
        <f t="shared" si="253"/>
        <v>41171ES Spanish</v>
      </c>
      <c r="C1414" s="1">
        <v>41171</v>
      </c>
      <c r="D1414">
        <v>30559</v>
      </c>
      <c r="E1414" t="s">
        <v>428</v>
      </c>
      <c r="F1414" t="s">
        <v>67</v>
      </c>
      <c r="G1414" t="s">
        <v>45</v>
      </c>
      <c r="H1414" t="s">
        <v>339</v>
      </c>
      <c r="I1414">
        <v>30622</v>
      </c>
      <c r="J1414">
        <v>30</v>
      </c>
      <c r="K1414">
        <v>21487</v>
      </c>
      <c r="L1414">
        <v>1228</v>
      </c>
      <c r="N1414">
        <v>1878</v>
      </c>
      <c r="O1414">
        <v>1387</v>
      </c>
      <c r="P1414">
        <v>803</v>
      </c>
      <c r="Q1414">
        <v>31</v>
      </c>
      <c r="R1414">
        <v>20</v>
      </c>
      <c r="S1414">
        <v>5</v>
      </c>
      <c r="V1414">
        <v>84</v>
      </c>
      <c r="W1414">
        <v>1763</v>
      </c>
      <c r="X1414">
        <v>1789</v>
      </c>
      <c r="Y1414">
        <v>1019</v>
      </c>
      <c r="Z1414">
        <v>1162</v>
      </c>
      <c r="AI1414">
        <v>8</v>
      </c>
      <c r="AK1414">
        <f t="shared" si="254"/>
        <v>30620</v>
      </c>
      <c r="AL1414">
        <f t="shared" si="255"/>
        <v>2</v>
      </c>
      <c r="AM1414" s="16">
        <f t="shared" si="256"/>
        <v>6.5312520410162623E-5</v>
      </c>
      <c r="AN1414">
        <f t="shared" si="257"/>
        <v>24803</v>
      </c>
      <c r="AO1414">
        <f t="shared" si="258"/>
        <v>24752</v>
      </c>
      <c r="AP1414">
        <f t="shared" si="260"/>
        <v>28833</v>
      </c>
      <c r="AQ1414">
        <f t="shared" si="259"/>
        <v>51</v>
      </c>
      <c r="AS1414">
        <f t="shared" si="261"/>
        <v>4028</v>
      </c>
    </row>
    <row r="1415" spans="1:45">
      <c r="A1415" t="str">
        <f t="shared" si="252"/>
        <v>4117130525</v>
      </c>
      <c r="B1415" t="str">
        <f t="shared" si="253"/>
        <v>41171ES Spanish</v>
      </c>
      <c r="C1415" s="1">
        <v>41171</v>
      </c>
      <c r="D1415">
        <v>30525</v>
      </c>
      <c r="E1415" t="s">
        <v>433</v>
      </c>
      <c r="F1415" t="s">
        <v>67</v>
      </c>
      <c r="G1415" t="s">
        <v>45</v>
      </c>
      <c r="H1415" t="s">
        <v>339</v>
      </c>
      <c r="I1415">
        <v>37801</v>
      </c>
      <c r="J1415">
        <v>27</v>
      </c>
      <c r="K1415">
        <v>28641</v>
      </c>
      <c r="L1415">
        <v>1687</v>
      </c>
      <c r="N1415">
        <v>1699</v>
      </c>
      <c r="O1415">
        <v>3703</v>
      </c>
      <c r="P1415">
        <v>1260</v>
      </c>
      <c r="Q1415">
        <v>27</v>
      </c>
      <c r="R1415">
        <v>449</v>
      </c>
      <c r="S1415">
        <v>6</v>
      </c>
      <c r="V1415">
        <v>12</v>
      </c>
      <c r="W1415">
        <v>1548</v>
      </c>
      <c r="X1415">
        <v>1723</v>
      </c>
      <c r="AI1415">
        <v>10</v>
      </c>
      <c r="AK1415">
        <f t="shared" si="254"/>
        <v>37802</v>
      </c>
      <c r="AL1415">
        <f t="shared" si="255"/>
        <v>0</v>
      </c>
      <c r="AM1415" s="16">
        <f t="shared" si="256"/>
        <v>0</v>
      </c>
      <c r="AN1415">
        <f t="shared" si="257"/>
        <v>34519</v>
      </c>
      <c r="AO1415">
        <f t="shared" si="258"/>
        <v>34043</v>
      </c>
      <c r="AP1415">
        <f t="shared" si="260"/>
        <v>36078</v>
      </c>
      <c r="AQ1415">
        <f t="shared" si="259"/>
        <v>476</v>
      </c>
      <c r="AS1415">
        <f t="shared" si="261"/>
        <v>1560</v>
      </c>
    </row>
    <row r="1416" spans="1:45">
      <c r="A1416" t="str">
        <f t="shared" si="252"/>
        <v>4117130330</v>
      </c>
      <c r="B1416" t="str">
        <f t="shared" si="253"/>
        <v>41171ES Spanish</v>
      </c>
      <c r="C1416" s="1">
        <v>41171</v>
      </c>
      <c r="D1416">
        <v>30330</v>
      </c>
      <c r="E1416" t="s">
        <v>434</v>
      </c>
      <c r="F1416" t="s">
        <v>67</v>
      </c>
      <c r="G1416" t="s">
        <v>45</v>
      </c>
      <c r="H1416" t="s">
        <v>339</v>
      </c>
      <c r="I1416">
        <v>30973</v>
      </c>
      <c r="J1416">
        <v>27</v>
      </c>
      <c r="K1416">
        <v>19635</v>
      </c>
      <c r="L1416">
        <v>813</v>
      </c>
      <c r="N1416">
        <v>836</v>
      </c>
      <c r="O1416">
        <v>3090</v>
      </c>
      <c r="P1416">
        <v>872</v>
      </c>
      <c r="Q1416">
        <v>27</v>
      </c>
      <c r="R1416">
        <v>21</v>
      </c>
      <c r="S1416">
        <v>13</v>
      </c>
      <c r="V1416">
        <v>241</v>
      </c>
      <c r="W1416">
        <v>1715</v>
      </c>
      <c r="X1416">
        <v>1758</v>
      </c>
      <c r="AA1416">
        <v>3642</v>
      </c>
      <c r="AI1416">
        <v>8.1</v>
      </c>
      <c r="AK1416">
        <f t="shared" si="254"/>
        <v>30965</v>
      </c>
      <c r="AL1416">
        <f t="shared" si="255"/>
        <v>8</v>
      </c>
      <c r="AM1416" s="16">
        <f t="shared" si="256"/>
        <v>2.5828947793239275E-4</v>
      </c>
      <c r="AN1416">
        <f t="shared" si="257"/>
        <v>23609</v>
      </c>
      <c r="AO1416">
        <f t="shared" si="258"/>
        <v>23561</v>
      </c>
      <c r="AP1416">
        <f t="shared" si="260"/>
        <v>29215</v>
      </c>
      <c r="AQ1416">
        <f t="shared" si="259"/>
        <v>48</v>
      </c>
      <c r="AS1416">
        <f t="shared" si="261"/>
        <v>5598</v>
      </c>
    </row>
    <row r="1417" spans="1:45">
      <c r="A1417" t="str">
        <f t="shared" si="252"/>
        <v>4117130088</v>
      </c>
      <c r="B1417" t="str">
        <f t="shared" si="253"/>
        <v>41171ES Spanish</v>
      </c>
      <c r="C1417" s="1">
        <v>41171</v>
      </c>
      <c r="D1417">
        <v>30088</v>
      </c>
      <c r="E1417" t="s">
        <v>438</v>
      </c>
      <c r="F1417" t="s">
        <v>67</v>
      </c>
      <c r="G1417" t="s">
        <v>45</v>
      </c>
      <c r="H1417" t="s">
        <v>344</v>
      </c>
      <c r="I1417">
        <v>37797</v>
      </c>
      <c r="J1417">
        <v>49</v>
      </c>
      <c r="K1417">
        <v>28781</v>
      </c>
      <c r="L1417">
        <v>718</v>
      </c>
      <c r="N1417">
        <v>740</v>
      </c>
      <c r="O1417">
        <v>2341</v>
      </c>
      <c r="P1417">
        <v>650</v>
      </c>
      <c r="Q1417">
        <v>49</v>
      </c>
      <c r="R1417">
        <v>1483</v>
      </c>
      <c r="S1417">
        <v>6</v>
      </c>
      <c r="V1417">
        <v>142</v>
      </c>
      <c r="W1417">
        <v>1751</v>
      </c>
      <c r="X1417">
        <v>1763</v>
      </c>
      <c r="Y1417">
        <v>653</v>
      </c>
      <c r="AI1417">
        <v>10</v>
      </c>
      <c r="AK1417">
        <f t="shared" si="254"/>
        <v>37703</v>
      </c>
      <c r="AL1417">
        <f t="shared" si="255"/>
        <v>94</v>
      </c>
      <c r="AM1417" s="16">
        <f t="shared" si="256"/>
        <v>2.4869698653332277E-3</v>
      </c>
      <c r="AN1417">
        <f t="shared" si="257"/>
        <v>33394</v>
      </c>
      <c r="AO1417">
        <f t="shared" si="258"/>
        <v>31862</v>
      </c>
      <c r="AP1417">
        <f t="shared" si="260"/>
        <v>36034</v>
      </c>
      <c r="AQ1417">
        <f t="shared" si="259"/>
        <v>1532</v>
      </c>
      <c r="AS1417">
        <f t="shared" si="261"/>
        <v>2546</v>
      </c>
    </row>
    <row r="1418" spans="1:45">
      <c r="A1418" t="str">
        <f t="shared" si="252"/>
        <v>4117130415</v>
      </c>
      <c r="B1418" t="str">
        <f t="shared" si="253"/>
        <v>41171ES Spanish</v>
      </c>
      <c r="C1418" s="1">
        <v>41171</v>
      </c>
      <c r="D1418">
        <v>30415</v>
      </c>
      <c r="E1418" t="s">
        <v>442</v>
      </c>
      <c r="F1418" t="s">
        <v>67</v>
      </c>
      <c r="G1418" t="s">
        <v>45</v>
      </c>
      <c r="H1418" t="s">
        <v>344</v>
      </c>
      <c r="I1418">
        <v>30597</v>
      </c>
      <c r="J1418">
        <v>35</v>
      </c>
      <c r="K1418">
        <v>17337</v>
      </c>
      <c r="L1418">
        <v>615</v>
      </c>
      <c r="N1418">
        <v>623</v>
      </c>
      <c r="O1418">
        <v>4776</v>
      </c>
      <c r="P1418">
        <v>649</v>
      </c>
      <c r="Q1418">
        <v>35</v>
      </c>
      <c r="R1418">
        <v>233</v>
      </c>
      <c r="S1418">
        <v>14</v>
      </c>
      <c r="T1418">
        <v>1</v>
      </c>
      <c r="U1418">
        <v>10</v>
      </c>
      <c r="V1418">
        <v>8</v>
      </c>
      <c r="W1418">
        <v>1786</v>
      </c>
      <c r="X1418">
        <v>1750</v>
      </c>
      <c r="Y1418">
        <v>467</v>
      </c>
      <c r="AA1418">
        <v>3581</v>
      </c>
      <c r="AI1418">
        <v>8</v>
      </c>
      <c r="AK1418">
        <f t="shared" si="254"/>
        <v>30596</v>
      </c>
      <c r="AL1418">
        <f t="shared" si="255"/>
        <v>1</v>
      </c>
      <c r="AM1418" s="16">
        <f t="shared" si="256"/>
        <v>3.2682942772167208E-5</v>
      </c>
      <c r="AN1418">
        <f t="shared" si="257"/>
        <v>23004</v>
      </c>
      <c r="AO1418">
        <f t="shared" si="258"/>
        <v>22736</v>
      </c>
      <c r="AP1418">
        <f t="shared" si="260"/>
        <v>28847</v>
      </c>
      <c r="AQ1418">
        <f t="shared" si="259"/>
        <v>268</v>
      </c>
      <c r="AS1418">
        <f t="shared" si="261"/>
        <v>5842</v>
      </c>
    </row>
    <row r="1419" spans="1:45">
      <c r="A1419" t="str">
        <f t="shared" si="252"/>
        <v>4117130385</v>
      </c>
      <c r="B1419" t="str">
        <f t="shared" si="253"/>
        <v>41171ES Spanish</v>
      </c>
      <c r="C1419" s="1">
        <v>41171</v>
      </c>
      <c r="D1419">
        <v>30385</v>
      </c>
      <c r="E1419" t="s">
        <v>445</v>
      </c>
      <c r="F1419" t="s">
        <v>67</v>
      </c>
      <c r="G1419" t="s">
        <v>45</v>
      </c>
      <c r="H1419" t="s">
        <v>344</v>
      </c>
      <c r="I1419">
        <v>38704</v>
      </c>
      <c r="J1419">
        <v>69</v>
      </c>
      <c r="K1419">
        <v>27382</v>
      </c>
      <c r="L1419">
        <v>1182</v>
      </c>
      <c r="N1419">
        <v>1204</v>
      </c>
      <c r="O1419">
        <v>4414</v>
      </c>
      <c r="P1419">
        <v>478</v>
      </c>
      <c r="Q1419">
        <v>69</v>
      </c>
      <c r="R1419">
        <v>2022</v>
      </c>
      <c r="S1419">
        <v>15</v>
      </c>
      <c r="V1419">
        <v>15</v>
      </c>
      <c r="W1419">
        <v>1802</v>
      </c>
      <c r="X1419">
        <v>1795</v>
      </c>
      <c r="AI1419">
        <v>10.3</v>
      </c>
      <c r="AK1419">
        <f t="shared" si="254"/>
        <v>38703</v>
      </c>
      <c r="AL1419">
        <f t="shared" si="255"/>
        <v>1</v>
      </c>
      <c r="AM1419" s="16">
        <f t="shared" si="256"/>
        <v>2.583712277800744E-5</v>
      </c>
      <c r="AN1419">
        <f t="shared" si="257"/>
        <v>35091</v>
      </c>
      <c r="AO1419">
        <f t="shared" si="258"/>
        <v>33000</v>
      </c>
      <c r="AP1419">
        <f t="shared" si="260"/>
        <v>36909</v>
      </c>
      <c r="AQ1419">
        <f t="shared" si="259"/>
        <v>2091</v>
      </c>
      <c r="AS1419">
        <f t="shared" si="261"/>
        <v>1817</v>
      </c>
    </row>
    <row r="1420" spans="1:45">
      <c r="A1420" t="str">
        <f t="shared" si="252"/>
        <v>4117130435</v>
      </c>
      <c r="B1420" t="str">
        <f t="shared" si="253"/>
        <v>41171ES Spanish</v>
      </c>
      <c r="C1420" s="1">
        <v>41171</v>
      </c>
      <c r="D1420">
        <v>30435</v>
      </c>
      <c r="E1420" t="s">
        <v>631</v>
      </c>
      <c r="F1420" t="s">
        <v>67</v>
      </c>
      <c r="G1420" t="s">
        <v>45</v>
      </c>
      <c r="H1420" t="s">
        <v>344</v>
      </c>
      <c r="I1420">
        <v>18531</v>
      </c>
      <c r="J1420">
        <v>29</v>
      </c>
      <c r="K1420">
        <v>15734</v>
      </c>
      <c r="L1420">
        <v>384</v>
      </c>
      <c r="N1420">
        <v>382</v>
      </c>
      <c r="O1420">
        <v>552</v>
      </c>
      <c r="P1420">
        <v>575</v>
      </c>
      <c r="Q1420">
        <v>29</v>
      </c>
      <c r="R1420">
        <v>177</v>
      </c>
      <c r="S1420">
        <v>2</v>
      </c>
      <c r="T1420">
        <v>1</v>
      </c>
      <c r="U1420">
        <v>50</v>
      </c>
      <c r="V1420">
        <v>3</v>
      </c>
      <c r="W1420">
        <v>815</v>
      </c>
      <c r="Y1420">
        <v>780</v>
      </c>
      <c r="AI1420">
        <v>5.0999999999999996</v>
      </c>
      <c r="AK1420">
        <f t="shared" si="254"/>
        <v>18472</v>
      </c>
      <c r="AL1420">
        <f t="shared" si="255"/>
        <v>59</v>
      </c>
      <c r="AM1420" s="16">
        <f t="shared" si="256"/>
        <v>3.1838540823484972E-3</v>
      </c>
      <c r="AN1420">
        <f t="shared" si="257"/>
        <v>16874</v>
      </c>
      <c r="AO1420">
        <f t="shared" si="258"/>
        <v>16668</v>
      </c>
      <c r="AP1420">
        <f t="shared" si="260"/>
        <v>18531</v>
      </c>
      <c r="AQ1420">
        <f t="shared" si="259"/>
        <v>206</v>
      </c>
      <c r="AS1420">
        <f t="shared" si="261"/>
        <v>1598</v>
      </c>
    </row>
    <row r="1421" spans="1:45">
      <c r="A1421" t="str">
        <f t="shared" si="252"/>
        <v>4117130573</v>
      </c>
      <c r="B1421" t="str">
        <f t="shared" si="253"/>
        <v>41171ES Spanish</v>
      </c>
      <c r="C1421" s="1">
        <v>41171</v>
      </c>
      <c r="D1421">
        <v>30573</v>
      </c>
      <c r="E1421" t="s">
        <v>669</v>
      </c>
      <c r="F1421" t="s">
        <v>67</v>
      </c>
      <c r="G1421" t="s">
        <v>45</v>
      </c>
      <c r="H1421" t="s">
        <v>344</v>
      </c>
      <c r="I1421">
        <v>29038</v>
      </c>
      <c r="J1421">
        <v>29</v>
      </c>
      <c r="K1421">
        <v>21630</v>
      </c>
      <c r="L1421">
        <v>273</v>
      </c>
      <c r="N1421">
        <v>385</v>
      </c>
      <c r="O1421">
        <v>3344</v>
      </c>
      <c r="P1421">
        <v>871</v>
      </c>
      <c r="Q1421">
        <v>29</v>
      </c>
      <c r="R1421">
        <v>20</v>
      </c>
      <c r="S1421">
        <v>8</v>
      </c>
      <c r="V1421">
        <v>24</v>
      </c>
      <c r="W1421">
        <v>1629</v>
      </c>
      <c r="X1421">
        <v>1729</v>
      </c>
      <c r="Y1421">
        <v>246</v>
      </c>
      <c r="AI1421">
        <v>7.6</v>
      </c>
      <c r="AK1421">
        <f t="shared" si="254"/>
        <v>29036</v>
      </c>
      <c r="AL1421">
        <f t="shared" si="255"/>
        <v>2</v>
      </c>
      <c r="AM1421" s="16">
        <f t="shared" si="256"/>
        <v>6.8875266891659212E-5</v>
      </c>
      <c r="AN1421">
        <f t="shared" si="257"/>
        <v>25408</v>
      </c>
      <c r="AO1421">
        <f t="shared" si="258"/>
        <v>25359</v>
      </c>
      <c r="AP1421">
        <f t="shared" si="260"/>
        <v>27309</v>
      </c>
      <c r="AQ1421">
        <f t="shared" si="259"/>
        <v>49</v>
      </c>
      <c r="AS1421">
        <f t="shared" si="261"/>
        <v>1899</v>
      </c>
    </row>
    <row r="1422" spans="1:45">
      <c r="A1422" t="str">
        <f t="shared" si="252"/>
        <v>4117130596</v>
      </c>
      <c r="B1422" t="str">
        <f t="shared" si="253"/>
        <v>41171ES Spanish</v>
      </c>
      <c r="C1422" s="1">
        <v>41171</v>
      </c>
      <c r="D1422">
        <v>30596</v>
      </c>
      <c r="E1422" t="s">
        <v>380</v>
      </c>
      <c r="F1422" t="s">
        <v>67</v>
      </c>
      <c r="G1422" t="s">
        <v>45</v>
      </c>
      <c r="H1422" t="s">
        <v>344</v>
      </c>
      <c r="I1422">
        <v>35952</v>
      </c>
      <c r="J1422">
        <v>63</v>
      </c>
      <c r="K1422">
        <v>24220</v>
      </c>
      <c r="L1422">
        <v>1946</v>
      </c>
      <c r="N1422">
        <v>2014</v>
      </c>
      <c r="O1422">
        <v>3865</v>
      </c>
      <c r="P1422">
        <v>477</v>
      </c>
      <c r="Q1422">
        <v>78</v>
      </c>
      <c r="R1422">
        <v>824</v>
      </c>
      <c r="S1422">
        <v>13</v>
      </c>
      <c r="V1422">
        <v>202</v>
      </c>
      <c r="W1422">
        <v>1866</v>
      </c>
      <c r="X1422">
        <v>1813</v>
      </c>
      <c r="Y1422">
        <v>339</v>
      </c>
      <c r="AI1422">
        <v>9.5</v>
      </c>
      <c r="AK1422">
        <f t="shared" si="254"/>
        <v>35221</v>
      </c>
      <c r="AL1422">
        <f t="shared" si="255"/>
        <v>731</v>
      </c>
      <c r="AM1422" s="16">
        <f t="shared" si="256"/>
        <v>2.033266577659101E-2</v>
      </c>
      <c r="AN1422">
        <f t="shared" si="257"/>
        <v>31001</v>
      </c>
      <c r="AO1422">
        <f t="shared" si="258"/>
        <v>30099</v>
      </c>
      <c r="AP1422">
        <f t="shared" si="260"/>
        <v>34139</v>
      </c>
      <c r="AQ1422">
        <f t="shared" si="259"/>
        <v>902</v>
      </c>
      <c r="AS1422">
        <f t="shared" si="261"/>
        <v>2407</v>
      </c>
    </row>
    <row r="1423" spans="1:45">
      <c r="A1423" t="str">
        <f t="shared" si="252"/>
        <v>4117130370</v>
      </c>
      <c r="B1423" t="str">
        <f t="shared" si="253"/>
        <v>41171ES Spanish</v>
      </c>
      <c r="C1423" s="1">
        <v>41171</v>
      </c>
      <c r="D1423">
        <v>30370</v>
      </c>
      <c r="E1423" t="s">
        <v>441</v>
      </c>
      <c r="F1423" t="s">
        <v>67</v>
      </c>
      <c r="G1423" t="s">
        <v>45</v>
      </c>
      <c r="H1423" t="s">
        <v>344</v>
      </c>
      <c r="I1423">
        <v>30753</v>
      </c>
      <c r="J1423">
        <v>33</v>
      </c>
      <c r="K1423">
        <v>18664</v>
      </c>
      <c r="L1423">
        <v>825</v>
      </c>
      <c r="N1423">
        <v>839</v>
      </c>
      <c r="O1423">
        <v>7132</v>
      </c>
      <c r="P1423">
        <v>807</v>
      </c>
      <c r="Q1423">
        <v>33</v>
      </c>
      <c r="R1423">
        <v>16</v>
      </c>
      <c r="S1423">
        <v>21</v>
      </c>
      <c r="V1423">
        <v>5</v>
      </c>
      <c r="W1423">
        <v>1781</v>
      </c>
      <c r="X1423">
        <v>1813</v>
      </c>
      <c r="Y1423">
        <v>466</v>
      </c>
      <c r="AI1423">
        <v>8</v>
      </c>
      <c r="AK1423">
        <f t="shared" si="254"/>
        <v>30749</v>
      </c>
      <c r="AL1423">
        <f t="shared" si="255"/>
        <v>4</v>
      </c>
      <c r="AM1423" s="16">
        <f t="shared" si="256"/>
        <v>1.3006861119240398E-4</v>
      </c>
      <c r="AN1423">
        <f t="shared" si="257"/>
        <v>26684</v>
      </c>
      <c r="AO1423">
        <f t="shared" si="258"/>
        <v>26635</v>
      </c>
      <c r="AP1423">
        <f t="shared" si="260"/>
        <v>28940</v>
      </c>
      <c r="AQ1423">
        <f t="shared" si="259"/>
        <v>49</v>
      </c>
      <c r="AS1423">
        <f t="shared" si="261"/>
        <v>2252</v>
      </c>
    </row>
    <row r="1424" spans="1:45">
      <c r="A1424" t="str">
        <f t="shared" si="252"/>
        <v>4117130562</v>
      </c>
      <c r="B1424" t="str">
        <f t="shared" si="253"/>
        <v>41171ES Spanish</v>
      </c>
      <c r="C1424" s="1">
        <v>41171</v>
      </c>
      <c r="D1424">
        <v>30562</v>
      </c>
      <c r="E1424" t="s">
        <v>444</v>
      </c>
      <c r="F1424" t="s">
        <v>67</v>
      </c>
      <c r="G1424" t="s">
        <v>45</v>
      </c>
      <c r="H1424" t="s">
        <v>344</v>
      </c>
      <c r="I1424">
        <v>37795</v>
      </c>
      <c r="J1424">
        <v>54</v>
      </c>
      <c r="K1424">
        <v>29112</v>
      </c>
      <c r="L1424">
        <v>568</v>
      </c>
      <c r="N1424">
        <v>695</v>
      </c>
      <c r="O1424">
        <v>3388</v>
      </c>
      <c r="P1424">
        <v>612</v>
      </c>
      <c r="Q1424">
        <v>56</v>
      </c>
      <c r="R1424">
        <v>1154</v>
      </c>
      <c r="S1424">
        <v>13</v>
      </c>
      <c r="V1424">
        <v>17</v>
      </c>
      <c r="W1424">
        <v>1654</v>
      </c>
      <c r="X1424">
        <v>1728</v>
      </c>
      <c r="AI1424">
        <v>10</v>
      </c>
      <c r="AK1424">
        <f t="shared" si="254"/>
        <v>37804</v>
      </c>
      <c r="AL1424">
        <f t="shared" si="255"/>
        <v>0</v>
      </c>
      <c r="AM1424" s="16">
        <f t="shared" si="256"/>
        <v>0</v>
      </c>
      <c r="AN1424">
        <f t="shared" si="257"/>
        <v>34405</v>
      </c>
      <c r="AO1424">
        <f t="shared" si="258"/>
        <v>33195</v>
      </c>
      <c r="AP1424">
        <f t="shared" si="260"/>
        <v>36067</v>
      </c>
      <c r="AQ1424">
        <f t="shared" si="259"/>
        <v>1210</v>
      </c>
      <c r="AS1424">
        <f t="shared" si="261"/>
        <v>1671</v>
      </c>
    </row>
    <row r="1425" spans="1:45">
      <c r="A1425" t="str">
        <f t="shared" si="252"/>
        <v>4117130417</v>
      </c>
      <c r="B1425" t="str">
        <f t="shared" si="253"/>
        <v>41171ES Spanish</v>
      </c>
      <c r="C1425" s="1">
        <v>41171</v>
      </c>
      <c r="D1425">
        <v>30417</v>
      </c>
      <c r="E1425" t="s">
        <v>446</v>
      </c>
      <c r="F1425" t="s">
        <v>67</v>
      </c>
      <c r="G1425" t="s">
        <v>45</v>
      </c>
      <c r="H1425" t="s">
        <v>344</v>
      </c>
      <c r="I1425">
        <v>37803</v>
      </c>
      <c r="J1425">
        <v>86</v>
      </c>
      <c r="K1425">
        <v>27142</v>
      </c>
      <c r="L1425">
        <v>1671</v>
      </c>
      <c r="N1425">
        <v>1818</v>
      </c>
      <c r="O1425">
        <v>3247</v>
      </c>
      <c r="P1425">
        <v>373</v>
      </c>
      <c r="Q1425">
        <v>85</v>
      </c>
      <c r="R1425">
        <v>1681</v>
      </c>
      <c r="S1425">
        <v>6</v>
      </c>
      <c r="V1425">
        <v>6</v>
      </c>
      <c r="W1425">
        <v>1757</v>
      </c>
      <c r="X1425">
        <v>1857</v>
      </c>
      <c r="AE1425">
        <v>40</v>
      </c>
      <c r="AI1425">
        <v>10</v>
      </c>
      <c r="AK1425">
        <f t="shared" si="254"/>
        <v>37633</v>
      </c>
      <c r="AL1425">
        <f t="shared" si="255"/>
        <v>170</v>
      </c>
      <c r="AM1425" s="16">
        <f t="shared" si="256"/>
        <v>4.4969975927836416E-3</v>
      </c>
      <c r="AN1425">
        <f t="shared" si="257"/>
        <v>33973</v>
      </c>
      <c r="AO1425">
        <f t="shared" si="258"/>
        <v>32207</v>
      </c>
      <c r="AP1425">
        <f t="shared" si="260"/>
        <v>35946</v>
      </c>
      <c r="AQ1425">
        <f t="shared" si="259"/>
        <v>1766</v>
      </c>
      <c r="AS1425">
        <f t="shared" si="261"/>
        <v>1803</v>
      </c>
    </row>
    <row r="1426" spans="1:45">
      <c r="A1426" t="str">
        <f t="shared" si="252"/>
        <v>4117130337</v>
      </c>
      <c r="B1426" t="str">
        <f t="shared" si="253"/>
        <v>41171ES Spanish</v>
      </c>
      <c r="C1426" s="1">
        <v>41171</v>
      </c>
      <c r="D1426">
        <v>30337</v>
      </c>
      <c r="E1426" t="s">
        <v>439</v>
      </c>
      <c r="F1426" t="s">
        <v>67</v>
      </c>
      <c r="G1426" t="s">
        <v>45</v>
      </c>
      <c r="H1426" t="s">
        <v>344</v>
      </c>
      <c r="I1426">
        <v>30698</v>
      </c>
      <c r="J1426">
        <v>55</v>
      </c>
      <c r="K1426">
        <v>20479</v>
      </c>
      <c r="L1426">
        <v>342</v>
      </c>
      <c r="N1426">
        <v>360</v>
      </c>
      <c r="O1426">
        <v>5807</v>
      </c>
      <c r="P1426">
        <v>484</v>
      </c>
      <c r="Q1426">
        <v>54</v>
      </c>
      <c r="R1426">
        <v>31</v>
      </c>
      <c r="S1426">
        <v>15</v>
      </c>
      <c r="V1426">
        <v>3</v>
      </c>
      <c r="W1426">
        <v>1410</v>
      </c>
      <c r="X1426">
        <v>1651</v>
      </c>
      <c r="Y1426">
        <v>821</v>
      </c>
      <c r="AI1426">
        <v>8.1</v>
      </c>
      <c r="AK1426">
        <f t="shared" si="254"/>
        <v>30616</v>
      </c>
      <c r="AL1426">
        <f t="shared" si="255"/>
        <v>82</v>
      </c>
      <c r="AM1426" s="16">
        <f t="shared" si="256"/>
        <v>2.6711837904749495E-3</v>
      </c>
      <c r="AN1426">
        <f t="shared" si="257"/>
        <v>26731</v>
      </c>
      <c r="AO1426">
        <f t="shared" si="258"/>
        <v>26646</v>
      </c>
      <c r="AP1426">
        <f t="shared" si="260"/>
        <v>29047</v>
      </c>
      <c r="AQ1426">
        <f t="shared" si="259"/>
        <v>85</v>
      </c>
      <c r="AS1426">
        <f t="shared" si="261"/>
        <v>2234</v>
      </c>
    </row>
    <row r="1427" spans="1:45">
      <c r="A1427" t="str">
        <f t="shared" si="252"/>
        <v>4117130405</v>
      </c>
      <c r="B1427" t="str">
        <f t="shared" si="253"/>
        <v>41171ES Spanish</v>
      </c>
      <c r="C1427" s="1">
        <v>41171</v>
      </c>
      <c r="D1427">
        <v>30405</v>
      </c>
      <c r="E1427" t="s">
        <v>451</v>
      </c>
      <c r="F1427" t="s">
        <v>67</v>
      </c>
      <c r="G1427" t="s">
        <v>45</v>
      </c>
      <c r="H1427" t="s">
        <v>347</v>
      </c>
      <c r="I1427">
        <v>22275</v>
      </c>
      <c r="J1427">
        <v>40</v>
      </c>
      <c r="K1427">
        <v>18480</v>
      </c>
      <c r="L1427">
        <v>510</v>
      </c>
      <c r="N1427">
        <v>507</v>
      </c>
      <c r="O1427">
        <v>814</v>
      </c>
      <c r="P1427">
        <v>495</v>
      </c>
      <c r="Q1427">
        <v>40</v>
      </c>
      <c r="R1427">
        <v>1331</v>
      </c>
      <c r="S1427">
        <v>1</v>
      </c>
      <c r="V1427">
        <v>4</v>
      </c>
      <c r="W1427">
        <v>671</v>
      </c>
      <c r="Y1427">
        <v>426</v>
      </c>
      <c r="AI1427">
        <v>6.2</v>
      </c>
      <c r="AK1427">
        <f t="shared" si="254"/>
        <v>22273</v>
      </c>
      <c r="AL1427">
        <f t="shared" si="255"/>
        <v>2</v>
      </c>
      <c r="AM1427" s="16">
        <f t="shared" si="256"/>
        <v>8.9786756453423119E-5</v>
      </c>
      <c r="AN1427">
        <f t="shared" si="257"/>
        <v>21172</v>
      </c>
      <c r="AO1427">
        <f t="shared" si="258"/>
        <v>19801</v>
      </c>
      <c r="AP1427">
        <f t="shared" si="260"/>
        <v>22275</v>
      </c>
      <c r="AQ1427">
        <f t="shared" si="259"/>
        <v>1371</v>
      </c>
      <c r="AS1427">
        <f t="shared" si="261"/>
        <v>1101</v>
      </c>
    </row>
    <row r="1428" spans="1:45">
      <c r="A1428" t="str">
        <f t="shared" si="252"/>
        <v>4117130400</v>
      </c>
      <c r="B1428" t="str">
        <f t="shared" si="253"/>
        <v>41171ES Spanish</v>
      </c>
      <c r="C1428" s="1">
        <v>41171</v>
      </c>
      <c r="D1428">
        <v>30400</v>
      </c>
      <c r="E1428" t="s">
        <v>448</v>
      </c>
      <c r="F1428" t="s">
        <v>67</v>
      </c>
      <c r="G1428" t="s">
        <v>45</v>
      </c>
      <c r="H1428" t="s">
        <v>347</v>
      </c>
      <c r="I1428">
        <v>31301</v>
      </c>
      <c r="J1428">
        <v>47</v>
      </c>
      <c r="K1428">
        <v>16911</v>
      </c>
      <c r="L1428">
        <v>1055</v>
      </c>
      <c r="N1428">
        <v>1152</v>
      </c>
      <c r="O1428">
        <v>9096</v>
      </c>
      <c r="P1428">
        <v>576</v>
      </c>
      <c r="Q1428">
        <v>47</v>
      </c>
      <c r="R1428">
        <v>29</v>
      </c>
      <c r="S1428">
        <v>26</v>
      </c>
      <c r="V1428">
        <v>11</v>
      </c>
      <c r="W1428">
        <v>1627</v>
      </c>
      <c r="X1428">
        <v>1773</v>
      </c>
      <c r="AI1428">
        <v>8.1999999999999993</v>
      </c>
      <c r="AK1428">
        <f t="shared" si="254"/>
        <v>30646</v>
      </c>
      <c r="AL1428">
        <f t="shared" si="255"/>
        <v>655</v>
      </c>
      <c r="AM1428" s="16">
        <f t="shared" si="256"/>
        <v>2.0925849014408485E-2</v>
      </c>
      <c r="AN1428">
        <f t="shared" si="257"/>
        <v>27235</v>
      </c>
      <c r="AO1428">
        <f t="shared" si="258"/>
        <v>27159</v>
      </c>
      <c r="AP1428">
        <f t="shared" si="260"/>
        <v>29528</v>
      </c>
      <c r="AQ1428">
        <f t="shared" si="259"/>
        <v>76</v>
      </c>
      <c r="AS1428">
        <f t="shared" si="261"/>
        <v>1638</v>
      </c>
    </row>
    <row r="1429" spans="1:45">
      <c r="A1429" t="str">
        <f t="shared" si="252"/>
        <v>4117130510</v>
      </c>
      <c r="B1429" t="str">
        <f t="shared" si="253"/>
        <v>41171ES Spanish</v>
      </c>
      <c r="C1429" s="1">
        <v>41171</v>
      </c>
      <c r="D1429">
        <v>30510</v>
      </c>
      <c r="E1429" t="s">
        <v>450</v>
      </c>
      <c r="F1429" t="s">
        <v>67</v>
      </c>
      <c r="G1429" t="s">
        <v>45</v>
      </c>
      <c r="H1429" t="s">
        <v>347</v>
      </c>
      <c r="I1429">
        <v>30799</v>
      </c>
      <c r="J1429">
        <v>31</v>
      </c>
      <c r="K1429">
        <v>21079</v>
      </c>
      <c r="L1429">
        <v>780</v>
      </c>
      <c r="N1429">
        <v>747</v>
      </c>
      <c r="O1429">
        <v>1707</v>
      </c>
      <c r="P1429">
        <v>759</v>
      </c>
      <c r="Q1429">
        <v>32</v>
      </c>
      <c r="R1429">
        <v>18</v>
      </c>
      <c r="S1429">
        <v>2</v>
      </c>
      <c r="V1429">
        <v>7</v>
      </c>
      <c r="W1429">
        <v>1802</v>
      </c>
      <c r="X1429">
        <v>1521</v>
      </c>
      <c r="Y1429">
        <v>578</v>
      </c>
      <c r="Z1429">
        <v>10</v>
      </c>
      <c r="AA1429">
        <v>3270</v>
      </c>
      <c r="AI1429">
        <v>8.1</v>
      </c>
      <c r="AK1429">
        <f t="shared" si="254"/>
        <v>30771</v>
      </c>
      <c r="AL1429">
        <f t="shared" si="255"/>
        <v>28</v>
      </c>
      <c r="AM1429" s="16">
        <f t="shared" si="256"/>
        <v>9.0912042598785677E-4</v>
      </c>
      <c r="AN1429">
        <f t="shared" si="257"/>
        <v>23583</v>
      </c>
      <c r="AO1429">
        <f t="shared" si="258"/>
        <v>23533</v>
      </c>
      <c r="AP1429">
        <f t="shared" si="260"/>
        <v>29278</v>
      </c>
      <c r="AQ1429">
        <f t="shared" si="259"/>
        <v>50</v>
      </c>
      <c r="AS1429">
        <f t="shared" si="261"/>
        <v>5667</v>
      </c>
    </row>
    <row r="1430" spans="1:45">
      <c r="A1430" t="str">
        <f t="shared" si="252"/>
        <v>4117130408</v>
      </c>
      <c r="B1430" t="str">
        <f t="shared" si="253"/>
        <v>41171ES Spanish</v>
      </c>
      <c r="C1430" s="1">
        <v>41171</v>
      </c>
      <c r="D1430">
        <v>30408</v>
      </c>
      <c r="E1430" t="s">
        <v>449</v>
      </c>
      <c r="F1430" t="s">
        <v>67</v>
      </c>
      <c r="G1430" t="s">
        <v>45</v>
      </c>
      <c r="H1430" t="s">
        <v>347</v>
      </c>
      <c r="I1430">
        <v>37809</v>
      </c>
      <c r="J1430">
        <v>49</v>
      </c>
      <c r="K1430">
        <v>23144</v>
      </c>
      <c r="L1430">
        <v>420</v>
      </c>
      <c r="N1430">
        <v>845</v>
      </c>
      <c r="O1430">
        <v>6547</v>
      </c>
      <c r="P1430">
        <v>615</v>
      </c>
      <c r="Q1430">
        <v>49</v>
      </c>
      <c r="R1430">
        <v>1621</v>
      </c>
      <c r="S1430">
        <v>25</v>
      </c>
      <c r="V1430">
        <v>5</v>
      </c>
      <c r="W1430">
        <v>1758</v>
      </c>
      <c r="X1430">
        <v>1802</v>
      </c>
      <c r="Y1430">
        <v>1180</v>
      </c>
      <c r="Z1430">
        <v>644</v>
      </c>
      <c r="AI1430">
        <v>10</v>
      </c>
      <c r="AK1430">
        <f t="shared" si="254"/>
        <v>37595</v>
      </c>
      <c r="AL1430">
        <f t="shared" si="255"/>
        <v>214</v>
      </c>
      <c r="AM1430" s="16">
        <f t="shared" si="256"/>
        <v>5.660028035652887E-3</v>
      </c>
      <c r="AN1430">
        <f t="shared" si="257"/>
        <v>32206</v>
      </c>
      <c r="AO1430">
        <f t="shared" si="258"/>
        <v>30536</v>
      </c>
      <c r="AP1430">
        <f t="shared" si="260"/>
        <v>36007</v>
      </c>
      <c r="AQ1430">
        <f t="shared" si="259"/>
        <v>1670</v>
      </c>
      <c r="AS1430">
        <f t="shared" si="261"/>
        <v>3587</v>
      </c>
    </row>
    <row r="1431" spans="1:45">
      <c r="A1431" t="str">
        <f t="shared" si="252"/>
        <v>4117130404</v>
      </c>
      <c r="B1431" t="str">
        <f t="shared" si="253"/>
        <v>41171ES Spanish</v>
      </c>
      <c r="C1431" s="1">
        <v>41171</v>
      </c>
      <c r="D1431">
        <v>30404</v>
      </c>
      <c r="E1431" t="s">
        <v>447</v>
      </c>
      <c r="F1431" t="s">
        <v>67</v>
      </c>
      <c r="G1431" t="s">
        <v>45</v>
      </c>
      <c r="H1431" t="s">
        <v>347</v>
      </c>
      <c r="I1431">
        <v>37779</v>
      </c>
      <c r="J1431">
        <v>61</v>
      </c>
      <c r="K1431">
        <v>28937</v>
      </c>
      <c r="L1431">
        <v>1609</v>
      </c>
      <c r="N1431">
        <v>1804</v>
      </c>
      <c r="O1431">
        <v>1507</v>
      </c>
      <c r="P1431">
        <v>525</v>
      </c>
      <c r="Q1431">
        <v>61</v>
      </c>
      <c r="R1431">
        <v>1502</v>
      </c>
      <c r="S1431">
        <v>3</v>
      </c>
      <c r="V1431">
        <v>7</v>
      </c>
      <c r="W1431">
        <v>1850</v>
      </c>
      <c r="X1431">
        <v>1801</v>
      </c>
      <c r="Y1431">
        <v>293</v>
      </c>
      <c r="AI1431">
        <v>10</v>
      </c>
      <c r="AK1431">
        <f t="shared" si="254"/>
        <v>37762</v>
      </c>
      <c r="AL1431">
        <f t="shared" si="255"/>
        <v>17</v>
      </c>
      <c r="AM1431" s="16">
        <f t="shared" si="256"/>
        <v>4.499854416474761E-4</v>
      </c>
      <c r="AN1431">
        <f t="shared" si="257"/>
        <v>33811</v>
      </c>
      <c r="AO1431">
        <f t="shared" si="258"/>
        <v>32248</v>
      </c>
      <c r="AP1431">
        <f t="shared" si="260"/>
        <v>35978</v>
      </c>
      <c r="AQ1431">
        <f t="shared" si="259"/>
        <v>1563</v>
      </c>
      <c r="AS1431">
        <f t="shared" si="261"/>
        <v>2150</v>
      </c>
    </row>
    <row r="1432" spans="1:45">
      <c r="A1432" t="str">
        <f t="shared" si="252"/>
        <v>4117130436</v>
      </c>
      <c r="B1432" t="str">
        <f t="shared" si="253"/>
        <v>41171ES Spanish</v>
      </c>
      <c r="C1432" s="1">
        <v>41171</v>
      </c>
      <c r="D1432">
        <v>30436</v>
      </c>
      <c r="E1432" t="s">
        <v>630</v>
      </c>
      <c r="F1432" t="s">
        <v>67</v>
      </c>
      <c r="G1432" t="s">
        <v>45</v>
      </c>
      <c r="H1432" t="s">
        <v>352</v>
      </c>
      <c r="I1432">
        <v>36332</v>
      </c>
      <c r="J1432">
        <v>75</v>
      </c>
      <c r="K1432">
        <v>29967</v>
      </c>
      <c r="L1432">
        <v>508</v>
      </c>
      <c r="N1432">
        <v>702</v>
      </c>
      <c r="O1432">
        <v>1427</v>
      </c>
      <c r="P1432">
        <v>425</v>
      </c>
      <c r="Q1432">
        <v>78</v>
      </c>
      <c r="R1432">
        <v>282</v>
      </c>
      <c r="S1432">
        <v>8</v>
      </c>
      <c r="V1432">
        <v>19</v>
      </c>
      <c r="W1432">
        <v>1717</v>
      </c>
      <c r="X1432">
        <v>1708</v>
      </c>
      <c r="Y1432">
        <v>437</v>
      </c>
      <c r="AI1432">
        <v>9.6</v>
      </c>
      <c r="AK1432">
        <f t="shared" si="254"/>
        <v>36337</v>
      </c>
      <c r="AL1432">
        <f t="shared" si="255"/>
        <v>0</v>
      </c>
      <c r="AM1432" s="16">
        <f t="shared" si="256"/>
        <v>0</v>
      </c>
      <c r="AN1432">
        <f t="shared" si="257"/>
        <v>32456</v>
      </c>
      <c r="AO1432">
        <f t="shared" si="258"/>
        <v>32096</v>
      </c>
      <c r="AP1432">
        <f t="shared" si="260"/>
        <v>34624</v>
      </c>
      <c r="AQ1432">
        <f t="shared" si="259"/>
        <v>360</v>
      </c>
      <c r="AS1432">
        <f t="shared" si="261"/>
        <v>2173</v>
      </c>
    </row>
    <row r="1433" spans="1:45">
      <c r="A1433" t="str">
        <f t="shared" si="252"/>
        <v>4117130588</v>
      </c>
      <c r="B1433" t="str">
        <f t="shared" si="253"/>
        <v>41171ES Spanish</v>
      </c>
      <c r="C1433" s="1">
        <v>41171</v>
      </c>
      <c r="D1433">
        <v>30588</v>
      </c>
      <c r="E1433" t="s">
        <v>460</v>
      </c>
      <c r="F1433" t="s">
        <v>67</v>
      </c>
      <c r="G1433" t="s">
        <v>45</v>
      </c>
      <c r="H1433" t="s">
        <v>352</v>
      </c>
      <c r="I1433">
        <v>31270</v>
      </c>
      <c r="J1433">
        <v>42</v>
      </c>
      <c r="K1433">
        <v>21146</v>
      </c>
      <c r="L1433">
        <v>792</v>
      </c>
      <c r="N1433">
        <v>1042</v>
      </c>
      <c r="O1433">
        <v>3871</v>
      </c>
      <c r="P1433">
        <v>615</v>
      </c>
      <c r="Q1433">
        <v>42</v>
      </c>
      <c r="R1433">
        <v>29</v>
      </c>
      <c r="S1433">
        <v>9</v>
      </c>
      <c r="V1433">
        <v>19</v>
      </c>
      <c r="W1433">
        <v>1781</v>
      </c>
      <c r="X1433">
        <v>1792</v>
      </c>
      <c r="AC1433">
        <v>1548</v>
      </c>
      <c r="AI1433">
        <v>8.1999999999999993</v>
      </c>
      <c r="AK1433">
        <f t="shared" si="254"/>
        <v>31270</v>
      </c>
      <c r="AL1433">
        <f t="shared" si="255"/>
        <v>0</v>
      </c>
      <c r="AM1433" s="16">
        <f t="shared" si="256"/>
        <v>0</v>
      </c>
      <c r="AN1433">
        <f t="shared" si="257"/>
        <v>26130</v>
      </c>
      <c r="AO1433">
        <f t="shared" si="258"/>
        <v>26059</v>
      </c>
      <c r="AP1433">
        <f t="shared" si="260"/>
        <v>29478</v>
      </c>
      <c r="AQ1433">
        <f t="shared" si="259"/>
        <v>71</v>
      </c>
      <c r="AS1433">
        <f t="shared" si="261"/>
        <v>3348</v>
      </c>
    </row>
    <row r="1434" spans="1:45">
      <c r="A1434" t="str">
        <f t="shared" si="252"/>
        <v>4117130326</v>
      </c>
      <c r="B1434" t="str">
        <f t="shared" si="253"/>
        <v>41171ES Spanish</v>
      </c>
      <c r="C1434" s="1">
        <v>41171</v>
      </c>
      <c r="D1434">
        <v>30326</v>
      </c>
      <c r="E1434" t="s">
        <v>452</v>
      </c>
      <c r="F1434" t="s">
        <v>67</v>
      </c>
      <c r="G1434" t="s">
        <v>45</v>
      </c>
      <c r="H1434" t="s">
        <v>352</v>
      </c>
      <c r="I1434">
        <v>30897</v>
      </c>
      <c r="J1434">
        <v>34</v>
      </c>
      <c r="K1434">
        <v>19519</v>
      </c>
      <c r="L1434">
        <v>48</v>
      </c>
      <c r="N1434">
        <v>50</v>
      </c>
      <c r="O1434">
        <v>6846</v>
      </c>
      <c r="P1434">
        <v>777</v>
      </c>
      <c r="Q1434">
        <v>34</v>
      </c>
      <c r="R1434">
        <v>886</v>
      </c>
      <c r="S1434">
        <v>21</v>
      </c>
      <c r="V1434">
        <v>5</v>
      </c>
      <c r="W1434">
        <v>1791</v>
      </c>
      <c r="X1434">
        <v>1767</v>
      </c>
      <c r="AI1434">
        <v>8.1</v>
      </c>
      <c r="AK1434">
        <f t="shared" si="254"/>
        <v>30898</v>
      </c>
      <c r="AL1434">
        <f t="shared" si="255"/>
        <v>0</v>
      </c>
      <c r="AM1434" s="16">
        <f t="shared" si="256"/>
        <v>0</v>
      </c>
      <c r="AN1434">
        <f t="shared" si="257"/>
        <v>27335</v>
      </c>
      <c r="AO1434">
        <f t="shared" si="258"/>
        <v>26415</v>
      </c>
      <c r="AP1434">
        <f t="shared" si="260"/>
        <v>29130</v>
      </c>
      <c r="AQ1434">
        <f t="shared" si="259"/>
        <v>920</v>
      </c>
      <c r="AS1434">
        <f t="shared" si="261"/>
        <v>1796</v>
      </c>
    </row>
    <row r="1435" spans="1:45">
      <c r="A1435" t="str">
        <f t="shared" si="252"/>
        <v>4117130359</v>
      </c>
      <c r="B1435" t="str">
        <f t="shared" si="253"/>
        <v>41171ES Spanish</v>
      </c>
      <c r="C1435" s="1">
        <v>41171</v>
      </c>
      <c r="D1435">
        <v>30359</v>
      </c>
      <c r="E1435" t="s">
        <v>455</v>
      </c>
      <c r="F1435" t="s">
        <v>67</v>
      </c>
      <c r="G1435" t="s">
        <v>45</v>
      </c>
      <c r="H1435" t="s">
        <v>352</v>
      </c>
      <c r="I1435">
        <v>32577</v>
      </c>
      <c r="J1435">
        <v>20</v>
      </c>
      <c r="K1435">
        <v>25979</v>
      </c>
      <c r="L1435">
        <v>275</v>
      </c>
      <c r="N1435">
        <v>284</v>
      </c>
      <c r="O1435">
        <v>2708</v>
      </c>
      <c r="P1435">
        <v>1448</v>
      </c>
      <c r="Q1435">
        <v>20</v>
      </c>
      <c r="R1435">
        <v>11</v>
      </c>
      <c r="S1435">
        <v>7</v>
      </c>
      <c r="V1435">
        <v>11</v>
      </c>
      <c r="W1435">
        <v>1442</v>
      </c>
      <c r="X1435">
        <v>1757</v>
      </c>
      <c r="Y1435">
        <v>366</v>
      </c>
      <c r="AI1435">
        <v>8.6</v>
      </c>
      <c r="AK1435">
        <f t="shared" si="254"/>
        <v>32578</v>
      </c>
      <c r="AL1435">
        <f t="shared" si="255"/>
        <v>0</v>
      </c>
      <c r="AM1435" s="16">
        <f t="shared" si="256"/>
        <v>0</v>
      </c>
      <c r="AN1435">
        <f t="shared" si="257"/>
        <v>29002</v>
      </c>
      <c r="AO1435">
        <f t="shared" si="258"/>
        <v>28971</v>
      </c>
      <c r="AP1435">
        <f t="shared" si="260"/>
        <v>30820</v>
      </c>
      <c r="AQ1435">
        <f t="shared" si="259"/>
        <v>31</v>
      </c>
      <c r="AS1435">
        <f t="shared" si="261"/>
        <v>1819</v>
      </c>
    </row>
    <row r="1436" spans="1:45">
      <c r="A1436" t="str">
        <f t="shared" ref="A1436:A1499" si="262">C1436&amp;D1436</f>
        <v>4117130434</v>
      </c>
      <c r="B1436" t="str">
        <f t="shared" ref="B1436:B1499" si="263">TRIM(C1436&amp;G1436)</f>
        <v>41171ES Spanish</v>
      </c>
      <c r="C1436" s="1">
        <v>41171</v>
      </c>
      <c r="D1436">
        <v>30434</v>
      </c>
      <c r="E1436" t="s">
        <v>655</v>
      </c>
      <c r="F1436" t="s">
        <v>67</v>
      </c>
      <c r="G1436" t="s">
        <v>45</v>
      </c>
      <c r="H1436" t="s">
        <v>352</v>
      </c>
      <c r="I1436">
        <v>36103</v>
      </c>
      <c r="J1436">
        <v>57</v>
      </c>
      <c r="K1436">
        <v>27745</v>
      </c>
      <c r="L1436">
        <v>133</v>
      </c>
      <c r="N1436">
        <v>125</v>
      </c>
      <c r="O1436">
        <v>3992</v>
      </c>
      <c r="P1436">
        <v>559</v>
      </c>
      <c r="Q1436">
        <v>57</v>
      </c>
      <c r="R1436">
        <v>283</v>
      </c>
      <c r="S1436">
        <v>10</v>
      </c>
      <c r="V1436">
        <v>4</v>
      </c>
      <c r="W1436">
        <v>1778</v>
      </c>
      <c r="X1436">
        <v>1759</v>
      </c>
      <c r="Y1436">
        <v>351</v>
      </c>
      <c r="AI1436">
        <v>9.5</v>
      </c>
      <c r="AK1436">
        <f t="shared" si="254"/>
        <v>36094</v>
      </c>
      <c r="AL1436">
        <f t="shared" si="255"/>
        <v>9</v>
      </c>
      <c r="AM1436" s="16">
        <f t="shared" si="256"/>
        <v>2.4928676287289147E-4</v>
      </c>
      <c r="AN1436">
        <f t="shared" si="257"/>
        <v>32202</v>
      </c>
      <c r="AO1436">
        <f t="shared" si="258"/>
        <v>31862</v>
      </c>
      <c r="AP1436">
        <f t="shared" si="260"/>
        <v>34344</v>
      </c>
      <c r="AQ1436">
        <f t="shared" si="259"/>
        <v>340</v>
      </c>
      <c r="AS1436">
        <f t="shared" si="261"/>
        <v>2133</v>
      </c>
    </row>
    <row r="1437" spans="1:45">
      <c r="A1437" t="str">
        <f t="shared" si="262"/>
        <v>4117130363</v>
      </c>
      <c r="B1437" t="str">
        <f t="shared" si="263"/>
        <v>41171ES Spanish</v>
      </c>
      <c r="C1437" s="1">
        <v>41171</v>
      </c>
      <c r="D1437">
        <v>30363</v>
      </c>
      <c r="E1437" t="s">
        <v>459</v>
      </c>
      <c r="F1437" t="s">
        <v>67</v>
      </c>
      <c r="G1437" t="s">
        <v>45</v>
      </c>
      <c r="H1437" t="s">
        <v>352</v>
      </c>
      <c r="I1437">
        <v>30653</v>
      </c>
      <c r="J1437">
        <v>41</v>
      </c>
      <c r="K1437">
        <v>18194</v>
      </c>
      <c r="L1437">
        <v>1013</v>
      </c>
      <c r="N1437">
        <v>1025</v>
      </c>
      <c r="O1437">
        <v>3582</v>
      </c>
      <c r="P1437">
        <v>556</v>
      </c>
      <c r="Q1437">
        <v>55</v>
      </c>
      <c r="R1437">
        <v>23</v>
      </c>
      <c r="S1437">
        <v>4</v>
      </c>
      <c r="V1437">
        <v>54</v>
      </c>
      <c r="W1437">
        <v>1871</v>
      </c>
      <c r="X1437">
        <v>1757</v>
      </c>
      <c r="Y1437">
        <v>565</v>
      </c>
      <c r="AA1437">
        <v>3530</v>
      </c>
      <c r="AI1437">
        <v>8</v>
      </c>
      <c r="AK1437">
        <f t="shared" si="254"/>
        <v>30656</v>
      </c>
      <c r="AL1437">
        <f t="shared" si="255"/>
        <v>0</v>
      </c>
      <c r="AM1437" s="16">
        <f t="shared" si="256"/>
        <v>0</v>
      </c>
      <c r="AN1437">
        <f t="shared" si="257"/>
        <v>22879</v>
      </c>
      <c r="AO1437">
        <f t="shared" si="258"/>
        <v>22801</v>
      </c>
      <c r="AP1437">
        <f t="shared" si="260"/>
        <v>28896</v>
      </c>
      <c r="AQ1437">
        <f t="shared" si="259"/>
        <v>78</v>
      </c>
      <c r="AS1437">
        <f t="shared" si="261"/>
        <v>6020</v>
      </c>
    </row>
    <row r="1438" spans="1:45">
      <c r="A1438" t="str">
        <f t="shared" si="262"/>
        <v>4117130548</v>
      </c>
      <c r="B1438" t="str">
        <f t="shared" si="263"/>
        <v>41171ES Spanish</v>
      </c>
      <c r="C1438" s="1">
        <v>41171</v>
      </c>
      <c r="D1438">
        <v>30548</v>
      </c>
      <c r="E1438" t="s">
        <v>456</v>
      </c>
      <c r="F1438" t="s">
        <v>67</v>
      </c>
      <c r="G1438" t="s">
        <v>45</v>
      </c>
      <c r="H1438" t="s">
        <v>352</v>
      </c>
      <c r="I1438">
        <v>30705</v>
      </c>
      <c r="J1438">
        <v>49</v>
      </c>
      <c r="K1438">
        <v>21385</v>
      </c>
      <c r="L1438">
        <v>362</v>
      </c>
      <c r="N1438">
        <v>335</v>
      </c>
      <c r="O1438">
        <v>5021</v>
      </c>
      <c r="P1438">
        <v>546</v>
      </c>
      <c r="Q1438">
        <v>56</v>
      </c>
      <c r="R1438">
        <v>210</v>
      </c>
      <c r="S1438">
        <v>14</v>
      </c>
      <c r="V1438">
        <v>20</v>
      </c>
      <c r="W1438">
        <v>1751</v>
      </c>
      <c r="X1438">
        <v>1716</v>
      </c>
      <c r="Y1438">
        <v>151</v>
      </c>
      <c r="AI1438">
        <v>8.1</v>
      </c>
      <c r="AK1438">
        <f t="shared" si="254"/>
        <v>30645</v>
      </c>
      <c r="AL1438">
        <f t="shared" si="255"/>
        <v>60</v>
      </c>
      <c r="AM1438" s="16">
        <f t="shared" si="256"/>
        <v>1.9540791402051783E-3</v>
      </c>
      <c r="AN1438">
        <f t="shared" si="257"/>
        <v>27007</v>
      </c>
      <c r="AO1438">
        <f t="shared" si="258"/>
        <v>26741</v>
      </c>
      <c r="AP1438">
        <f t="shared" si="260"/>
        <v>28989</v>
      </c>
      <c r="AQ1438">
        <f t="shared" si="259"/>
        <v>266</v>
      </c>
      <c r="AS1438">
        <f t="shared" si="261"/>
        <v>1922</v>
      </c>
    </row>
    <row r="1439" spans="1:45">
      <c r="A1439" t="str">
        <f t="shared" si="262"/>
        <v>4117130091</v>
      </c>
      <c r="B1439" t="str">
        <f t="shared" si="263"/>
        <v>41171ES Spanish</v>
      </c>
      <c r="C1439" s="1">
        <v>41171</v>
      </c>
      <c r="D1439">
        <v>30091</v>
      </c>
      <c r="E1439" t="s">
        <v>453</v>
      </c>
      <c r="F1439" t="s">
        <v>67</v>
      </c>
      <c r="G1439" t="s">
        <v>45</v>
      </c>
      <c r="H1439" t="s">
        <v>352</v>
      </c>
      <c r="I1439">
        <v>30761</v>
      </c>
      <c r="J1439">
        <v>49</v>
      </c>
      <c r="K1439">
        <v>25563</v>
      </c>
      <c r="L1439">
        <v>493</v>
      </c>
      <c r="N1439">
        <v>492</v>
      </c>
      <c r="O1439">
        <v>630</v>
      </c>
      <c r="P1439">
        <v>545</v>
      </c>
      <c r="Q1439">
        <v>50</v>
      </c>
      <c r="R1439">
        <v>357</v>
      </c>
      <c r="S1439">
        <v>2</v>
      </c>
      <c r="V1439">
        <v>70</v>
      </c>
      <c r="W1439">
        <v>1802</v>
      </c>
      <c r="X1439">
        <v>1778</v>
      </c>
      <c r="AI1439">
        <v>8.1</v>
      </c>
      <c r="AK1439">
        <f t="shared" si="254"/>
        <v>30742</v>
      </c>
      <c r="AL1439">
        <f t="shared" si="255"/>
        <v>19</v>
      </c>
      <c r="AM1439" s="16">
        <f t="shared" si="256"/>
        <v>6.1766522544780733E-4</v>
      </c>
      <c r="AN1439">
        <f t="shared" si="257"/>
        <v>27092</v>
      </c>
      <c r="AO1439">
        <f t="shared" si="258"/>
        <v>26685</v>
      </c>
      <c r="AP1439">
        <f t="shared" si="260"/>
        <v>28983</v>
      </c>
      <c r="AQ1439">
        <f t="shared" si="259"/>
        <v>407</v>
      </c>
      <c r="AS1439">
        <f t="shared" si="261"/>
        <v>1872</v>
      </c>
    </row>
    <row r="1440" spans="1:45">
      <c r="A1440" t="str">
        <f t="shared" si="262"/>
        <v>4117130307</v>
      </c>
      <c r="B1440" t="str">
        <f t="shared" si="263"/>
        <v>41171ES Spanish</v>
      </c>
      <c r="C1440" s="1">
        <v>41171</v>
      </c>
      <c r="D1440">
        <v>30307</v>
      </c>
      <c r="E1440" t="s">
        <v>458</v>
      </c>
      <c r="F1440" t="s">
        <v>67</v>
      </c>
      <c r="G1440" t="s">
        <v>45</v>
      </c>
      <c r="H1440" t="s">
        <v>352</v>
      </c>
      <c r="I1440">
        <v>32611</v>
      </c>
      <c r="J1440">
        <v>21</v>
      </c>
      <c r="K1440">
        <v>24396</v>
      </c>
      <c r="L1440">
        <v>833</v>
      </c>
      <c r="N1440">
        <v>847</v>
      </c>
      <c r="O1440">
        <v>3994</v>
      </c>
      <c r="P1440">
        <v>1392</v>
      </c>
      <c r="Q1440">
        <v>22</v>
      </c>
      <c r="R1440">
        <v>18</v>
      </c>
      <c r="S1440">
        <v>8</v>
      </c>
      <c r="V1440">
        <v>8</v>
      </c>
      <c r="W1440">
        <v>1649</v>
      </c>
      <c r="X1440">
        <v>1524</v>
      </c>
      <c r="Y1440">
        <v>153</v>
      </c>
      <c r="AI1440">
        <v>8.6</v>
      </c>
      <c r="AK1440">
        <f t="shared" si="254"/>
        <v>32611</v>
      </c>
      <c r="AL1440">
        <f t="shared" si="255"/>
        <v>0</v>
      </c>
      <c r="AM1440" s="16">
        <f t="shared" si="256"/>
        <v>0</v>
      </c>
      <c r="AN1440">
        <f t="shared" si="257"/>
        <v>29277</v>
      </c>
      <c r="AO1440">
        <f t="shared" si="258"/>
        <v>29237</v>
      </c>
      <c r="AP1440">
        <f t="shared" si="260"/>
        <v>31087</v>
      </c>
      <c r="AQ1440">
        <f t="shared" si="259"/>
        <v>40</v>
      </c>
      <c r="AS1440">
        <f t="shared" si="261"/>
        <v>1810</v>
      </c>
    </row>
    <row r="1441" spans="1:45">
      <c r="A1441" t="str">
        <f t="shared" si="262"/>
        <v>4117130089</v>
      </c>
      <c r="B1441" t="str">
        <f t="shared" si="263"/>
        <v>41171ES Spanish</v>
      </c>
      <c r="C1441" s="1">
        <v>41171</v>
      </c>
      <c r="D1441">
        <v>30089</v>
      </c>
      <c r="E1441" t="s">
        <v>461</v>
      </c>
      <c r="F1441" t="s">
        <v>67</v>
      </c>
      <c r="G1441" t="s">
        <v>45</v>
      </c>
      <c r="H1441" t="s">
        <v>352</v>
      </c>
      <c r="I1441">
        <v>31961</v>
      </c>
      <c r="J1441">
        <v>27</v>
      </c>
      <c r="K1441">
        <v>18737</v>
      </c>
      <c r="L1441">
        <v>367</v>
      </c>
      <c r="N1441">
        <v>375</v>
      </c>
      <c r="O1441">
        <v>5145</v>
      </c>
      <c r="P1441">
        <v>898</v>
      </c>
      <c r="Q1441">
        <v>27</v>
      </c>
      <c r="R1441">
        <v>15</v>
      </c>
      <c r="S1441">
        <v>14</v>
      </c>
      <c r="V1441">
        <v>613</v>
      </c>
      <c r="W1441">
        <v>1724</v>
      </c>
      <c r="X1441">
        <v>1795</v>
      </c>
      <c r="AA1441">
        <v>3525</v>
      </c>
      <c r="AI1441">
        <v>8.4</v>
      </c>
      <c r="AK1441">
        <f t="shared" si="254"/>
        <v>31956</v>
      </c>
      <c r="AL1441">
        <f t="shared" si="255"/>
        <v>5</v>
      </c>
      <c r="AM1441" s="16">
        <f t="shared" si="256"/>
        <v>1.5644066205688182E-4</v>
      </c>
      <c r="AN1441">
        <f t="shared" si="257"/>
        <v>24299</v>
      </c>
      <c r="AO1441">
        <f t="shared" si="258"/>
        <v>24257</v>
      </c>
      <c r="AP1441">
        <f t="shared" si="260"/>
        <v>30166</v>
      </c>
      <c r="AQ1441">
        <f t="shared" si="259"/>
        <v>42</v>
      </c>
      <c r="AS1441">
        <f t="shared" si="261"/>
        <v>5862</v>
      </c>
    </row>
    <row r="1442" spans="1:45">
      <c r="A1442" t="str">
        <f t="shared" si="262"/>
        <v>4117130498</v>
      </c>
      <c r="B1442" t="str">
        <f t="shared" si="263"/>
        <v>41171ES Spanish</v>
      </c>
      <c r="C1442" s="1">
        <v>41171</v>
      </c>
      <c r="D1442">
        <v>30498</v>
      </c>
      <c r="E1442" t="s">
        <v>462</v>
      </c>
      <c r="F1442" t="s">
        <v>67</v>
      </c>
      <c r="G1442" t="s">
        <v>45</v>
      </c>
      <c r="H1442" t="s">
        <v>463</v>
      </c>
      <c r="I1442">
        <v>37800</v>
      </c>
      <c r="J1442">
        <v>47</v>
      </c>
      <c r="K1442">
        <v>20636</v>
      </c>
      <c r="L1442">
        <v>267</v>
      </c>
      <c r="N1442">
        <v>328</v>
      </c>
      <c r="O1442">
        <v>7322</v>
      </c>
      <c r="P1442">
        <v>601</v>
      </c>
      <c r="Q1442">
        <v>48</v>
      </c>
      <c r="R1442">
        <v>1423</v>
      </c>
      <c r="S1442">
        <v>20</v>
      </c>
      <c r="V1442">
        <v>21</v>
      </c>
      <c r="W1442">
        <v>1788</v>
      </c>
      <c r="X1442">
        <v>1811</v>
      </c>
      <c r="Y1442">
        <v>317</v>
      </c>
      <c r="AA1442">
        <v>3522</v>
      </c>
      <c r="AI1442">
        <v>10</v>
      </c>
      <c r="AK1442">
        <f t="shared" si="254"/>
        <v>37216</v>
      </c>
      <c r="AL1442">
        <f t="shared" si="255"/>
        <v>584</v>
      </c>
      <c r="AM1442" s="16">
        <f t="shared" si="256"/>
        <v>1.5449735449735449E-2</v>
      </c>
      <c r="AN1442">
        <f t="shared" si="257"/>
        <v>29757</v>
      </c>
      <c r="AO1442">
        <f t="shared" si="258"/>
        <v>28286</v>
      </c>
      <c r="AP1442">
        <f t="shared" si="260"/>
        <v>35989</v>
      </c>
      <c r="AQ1442">
        <f t="shared" si="259"/>
        <v>1471</v>
      </c>
      <c r="AS1442">
        <f t="shared" si="261"/>
        <v>5648</v>
      </c>
    </row>
    <row r="1443" spans="1:45">
      <c r="A1443" t="str">
        <f t="shared" si="262"/>
        <v>4117130505</v>
      </c>
      <c r="B1443" t="str">
        <f t="shared" si="263"/>
        <v>41171ES Spanish</v>
      </c>
      <c r="C1443" s="1">
        <v>41171</v>
      </c>
      <c r="D1443">
        <v>30505</v>
      </c>
      <c r="E1443" t="s">
        <v>470</v>
      </c>
      <c r="F1443" t="s">
        <v>67</v>
      </c>
      <c r="G1443" t="s">
        <v>45</v>
      </c>
      <c r="H1443" t="s">
        <v>463</v>
      </c>
      <c r="I1443">
        <v>31157</v>
      </c>
      <c r="J1443">
        <v>37</v>
      </c>
      <c r="K1443">
        <v>21312</v>
      </c>
      <c r="L1443">
        <v>667</v>
      </c>
      <c r="N1443">
        <v>832</v>
      </c>
      <c r="O1443">
        <v>1828</v>
      </c>
      <c r="P1443">
        <v>643</v>
      </c>
      <c r="Q1443">
        <v>37</v>
      </c>
      <c r="R1443">
        <v>16</v>
      </c>
      <c r="S1443">
        <v>8</v>
      </c>
      <c r="V1443">
        <v>7</v>
      </c>
      <c r="W1443">
        <v>1779</v>
      </c>
      <c r="X1443">
        <v>1801</v>
      </c>
      <c r="AA1443">
        <v>3494</v>
      </c>
      <c r="AI1443">
        <v>8.1999999999999993</v>
      </c>
      <c r="AK1443">
        <f t="shared" si="254"/>
        <v>31106</v>
      </c>
      <c r="AL1443">
        <f t="shared" si="255"/>
        <v>51</v>
      </c>
      <c r="AM1443" s="16">
        <f t="shared" si="256"/>
        <v>1.6368713290753282E-3</v>
      </c>
      <c r="AN1443">
        <f t="shared" si="257"/>
        <v>24025</v>
      </c>
      <c r="AO1443">
        <f t="shared" si="258"/>
        <v>23972</v>
      </c>
      <c r="AP1443">
        <f t="shared" si="260"/>
        <v>29356</v>
      </c>
      <c r="AQ1443">
        <f t="shared" si="259"/>
        <v>53</v>
      </c>
      <c r="AS1443">
        <f t="shared" si="261"/>
        <v>5280</v>
      </c>
    </row>
    <row r="1444" spans="1:45">
      <c r="A1444" t="str">
        <f t="shared" si="262"/>
        <v>4117130598</v>
      </c>
      <c r="B1444" t="str">
        <f t="shared" si="263"/>
        <v>41171ES Spanish</v>
      </c>
      <c r="C1444" s="1">
        <v>41171</v>
      </c>
      <c r="D1444">
        <v>30598</v>
      </c>
      <c r="E1444" t="s">
        <v>465</v>
      </c>
      <c r="F1444" t="s">
        <v>67</v>
      </c>
      <c r="G1444" t="s">
        <v>45</v>
      </c>
      <c r="H1444" t="s">
        <v>463</v>
      </c>
      <c r="I1444">
        <v>38702</v>
      </c>
      <c r="J1444">
        <v>36</v>
      </c>
      <c r="K1444">
        <v>29475</v>
      </c>
      <c r="L1444">
        <v>1127</v>
      </c>
      <c r="N1444">
        <v>1230</v>
      </c>
      <c r="O1444">
        <v>1882</v>
      </c>
      <c r="P1444">
        <v>887</v>
      </c>
      <c r="Q1444">
        <v>37</v>
      </c>
      <c r="R1444">
        <v>2131</v>
      </c>
      <c r="S1444">
        <v>7</v>
      </c>
      <c r="V1444">
        <v>24</v>
      </c>
      <c r="W1444">
        <v>1803</v>
      </c>
      <c r="X1444">
        <v>1804</v>
      </c>
      <c r="Y1444">
        <v>263</v>
      </c>
      <c r="AI1444">
        <v>10.199999999999999</v>
      </c>
      <c r="AK1444">
        <f t="shared" si="254"/>
        <v>38649</v>
      </c>
      <c r="AL1444">
        <f t="shared" si="255"/>
        <v>53</v>
      </c>
      <c r="AM1444" s="16">
        <f t="shared" si="256"/>
        <v>1.3694382719239317E-3</v>
      </c>
      <c r="AN1444">
        <f t="shared" si="257"/>
        <v>34755</v>
      </c>
      <c r="AO1444">
        <f t="shared" si="258"/>
        <v>32587</v>
      </c>
      <c r="AP1444">
        <f t="shared" si="260"/>
        <v>36898</v>
      </c>
      <c r="AQ1444">
        <f t="shared" si="259"/>
        <v>2168</v>
      </c>
      <c r="AS1444">
        <f t="shared" si="261"/>
        <v>2090</v>
      </c>
    </row>
    <row r="1445" spans="1:45">
      <c r="A1445" t="str">
        <f t="shared" si="262"/>
        <v>4117130544</v>
      </c>
      <c r="B1445" t="str">
        <f t="shared" si="263"/>
        <v>41171ES Spanish</v>
      </c>
      <c r="C1445" s="1">
        <v>41171</v>
      </c>
      <c r="D1445">
        <v>30544</v>
      </c>
      <c r="E1445" t="s">
        <v>464</v>
      </c>
      <c r="F1445" t="s">
        <v>67</v>
      </c>
      <c r="G1445" t="s">
        <v>45</v>
      </c>
      <c r="H1445" t="s">
        <v>463</v>
      </c>
      <c r="I1445">
        <v>36338</v>
      </c>
      <c r="J1445">
        <v>85</v>
      </c>
      <c r="K1445">
        <v>26454</v>
      </c>
      <c r="L1445">
        <v>1689</v>
      </c>
      <c r="N1445">
        <v>2291</v>
      </c>
      <c r="O1445">
        <v>3239</v>
      </c>
      <c r="P1445">
        <v>369</v>
      </c>
      <c r="Q1445">
        <v>85</v>
      </c>
      <c r="R1445">
        <v>280</v>
      </c>
      <c r="S1445">
        <v>33</v>
      </c>
      <c r="V1445">
        <v>9</v>
      </c>
      <c r="W1445">
        <v>1823</v>
      </c>
      <c r="X1445">
        <v>1562</v>
      </c>
      <c r="Y1445">
        <v>116</v>
      </c>
      <c r="Z1445">
        <v>459</v>
      </c>
      <c r="AI1445">
        <v>9.6999999999999993</v>
      </c>
      <c r="AK1445">
        <f t="shared" si="254"/>
        <v>36318</v>
      </c>
      <c r="AL1445">
        <f t="shared" si="255"/>
        <v>20</v>
      </c>
      <c r="AM1445" s="16">
        <f t="shared" si="256"/>
        <v>5.5038802355660736E-4</v>
      </c>
      <c r="AN1445">
        <f t="shared" si="257"/>
        <v>32349</v>
      </c>
      <c r="AO1445">
        <f t="shared" si="258"/>
        <v>31984</v>
      </c>
      <c r="AP1445">
        <f t="shared" si="260"/>
        <v>34776</v>
      </c>
      <c r="AQ1445">
        <f t="shared" si="259"/>
        <v>365</v>
      </c>
      <c r="AS1445">
        <f t="shared" si="261"/>
        <v>2407</v>
      </c>
    </row>
    <row r="1446" spans="1:45">
      <c r="A1446" t="str">
        <f t="shared" si="262"/>
        <v>4117130511</v>
      </c>
      <c r="B1446" t="str">
        <f t="shared" si="263"/>
        <v>41171ES Spanish</v>
      </c>
      <c r="C1446" s="1">
        <v>41171</v>
      </c>
      <c r="D1446">
        <v>30511</v>
      </c>
      <c r="E1446" t="s">
        <v>471</v>
      </c>
      <c r="F1446" t="s">
        <v>67</v>
      </c>
      <c r="G1446" t="s">
        <v>45</v>
      </c>
      <c r="H1446" t="s">
        <v>463</v>
      </c>
      <c r="I1446">
        <v>30643</v>
      </c>
      <c r="J1446">
        <v>48</v>
      </c>
      <c r="K1446">
        <v>22094</v>
      </c>
      <c r="L1446">
        <v>453</v>
      </c>
      <c r="N1446">
        <v>447</v>
      </c>
      <c r="O1446">
        <v>871</v>
      </c>
      <c r="P1446">
        <v>488</v>
      </c>
      <c r="Q1446">
        <v>48</v>
      </c>
      <c r="R1446">
        <v>26</v>
      </c>
      <c r="S1446">
        <v>1</v>
      </c>
      <c r="V1446">
        <v>13</v>
      </c>
      <c r="W1446">
        <v>1796</v>
      </c>
      <c r="X1446">
        <v>1789</v>
      </c>
      <c r="Z1446">
        <v>17</v>
      </c>
      <c r="AA1446">
        <v>3533</v>
      </c>
      <c r="AI1446">
        <v>8</v>
      </c>
      <c r="AK1446">
        <f t="shared" si="254"/>
        <v>30634</v>
      </c>
      <c r="AL1446">
        <f t="shared" si="255"/>
        <v>9</v>
      </c>
      <c r="AM1446" s="16">
        <f t="shared" si="256"/>
        <v>2.9370492445256668E-4</v>
      </c>
      <c r="AN1446">
        <f t="shared" si="257"/>
        <v>23486</v>
      </c>
      <c r="AO1446">
        <f t="shared" si="258"/>
        <v>23412</v>
      </c>
      <c r="AP1446">
        <f t="shared" si="260"/>
        <v>28854</v>
      </c>
      <c r="AQ1446">
        <f t="shared" si="259"/>
        <v>74</v>
      </c>
      <c r="AS1446">
        <f t="shared" si="261"/>
        <v>5359</v>
      </c>
    </row>
    <row r="1447" spans="1:45">
      <c r="A1447" t="str">
        <f t="shared" si="262"/>
        <v>4117130599</v>
      </c>
      <c r="B1447" t="str">
        <f t="shared" si="263"/>
        <v>41171ES Spanish</v>
      </c>
      <c r="C1447" s="1">
        <v>41171</v>
      </c>
      <c r="D1447">
        <v>30599</v>
      </c>
      <c r="E1447" t="s">
        <v>468</v>
      </c>
      <c r="F1447" t="s">
        <v>67</v>
      </c>
      <c r="G1447" t="s">
        <v>45</v>
      </c>
      <c r="H1447" t="s">
        <v>463</v>
      </c>
      <c r="I1447">
        <v>30278</v>
      </c>
      <c r="J1447">
        <v>37</v>
      </c>
      <c r="K1447">
        <v>19149</v>
      </c>
      <c r="L1447">
        <v>579</v>
      </c>
      <c r="N1447">
        <v>568</v>
      </c>
      <c r="O1447">
        <v>6346</v>
      </c>
      <c r="P1447">
        <v>705</v>
      </c>
      <c r="Q1447">
        <v>37</v>
      </c>
      <c r="R1447">
        <v>25</v>
      </c>
      <c r="S1447">
        <v>22</v>
      </c>
      <c r="V1447">
        <v>41</v>
      </c>
      <c r="W1447">
        <v>1842</v>
      </c>
      <c r="X1447">
        <v>1816</v>
      </c>
      <c r="Y1447">
        <v>383</v>
      </c>
      <c r="Z1447">
        <v>24</v>
      </c>
      <c r="AI1447">
        <v>7.9</v>
      </c>
      <c r="AK1447">
        <f t="shared" si="254"/>
        <v>30231</v>
      </c>
      <c r="AL1447">
        <f t="shared" si="255"/>
        <v>47</v>
      </c>
      <c r="AM1447" s="16">
        <f t="shared" si="256"/>
        <v>1.55228218508488E-3</v>
      </c>
      <c r="AN1447">
        <f t="shared" si="257"/>
        <v>26125</v>
      </c>
      <c r="AO1447">
        <f t="shared" si="258"/>
        <v>26063</v>
      </c>
      <c r="AP1447">
        <f t="shared" si="260"/>
        <v>28462</v>
      </c>
      <c r="AQ1447">
        <f t="shared" si="259"/>
        <v>62</v>
      </c>
      <c r="AS1447">
        <f t="shared" si="261"/>
        <v>2290</v>
      </c>
    </row>
    <row r="1448" spans="1:45">
      <c r="A1448" t="str">
        <f t="shared" si="262"/>
        <v>4117130499</v>
      </c>
      <c r="B1448" t="str">
        <f t="shared" si="263"/>
        <v>41171ES Spanish</v>
      </c>
      <c r="C1448" s="1">
        <v>41171</v>
      </c>
      <c r="D1448">
        <v>30499</v>
      </c>
      <c r="E1448" t="s">
        <v>469</v>
      </c>
      <c r="F1448" t="s">
        <v>67</v>
      </c>
      <c r="G1448" t="s">
        <v>45</v>
      </c>
      <c r="H1448" t="s">
        <v>463</v>
      </c>
      <c r="I1448">
        <v>30877</v>
      </c>
      <c r="J1448">
        <v>48</v>
      </c>
      <c r="K1448">
        <v>23812</v>
      </c>
      <c r="L1448">
        <v>266</v>
      </c>
      <c r="N1448">
        <v>270</v>
      </c>
      <c r="O1448">
        <v>173</v>
      </c>
      <c r="P1448">
        <v>505</v>
      </c>
      <c r="Q1448">
        <v>49</v>
      </c>
      <c r="R1448">
        <v>29</v>
      </c>
      <c r="S1448">
        <v>1</v>
      </c>
      <c r="V1448">
        <v>7</v>
      </c>
      <c r="W1448">
        <v>1783</v>
      </c>
      <c r="X1448">
        <v>1799</v>
      </c>
      <c r="AA1448">
        <v>2955</v>
      </c>
      <c r="AI1448">
        <v>8.1</v>
      </c>
      <c r="AK1448">
        <f t="shared" si="254"/>
        <v>30877</v>
      </c>
      <c r="AL1448">
        <f t="shared" si="255"/>
        <v>0</v>
      </c>
      <c r="AM1448" s="16">
        <f t="shared" si="256"/>
        <v>0</v>
      </c>
      <c r="AN1448">
        <f t="shared" si="257"/>
        <v>24333</v>
      </c>
      <c r="AO1448">
        <f t="shared" si="258"/>
        <v>24255</v>
      </c>
      <c r="AP1448">
        <f t="shared" si="260"/>
        <v>29078</v>
      </c>
      <c r="AQ1448">
        <f t="shared" si="259"/>
        <v>78</v>
      </c>
      <c r="AS1448">
        <f t="shared" si="261"/>
        <v>4745</v>
      </c>
    </row>
    <row r="1449" spans="1:45">
      <c r="A1449" t="str">
        <f t="shared" si="262"/>
        <v>4117130500</v>
      </c>
      <c r="B1449" t="str">
        <f t="shared" si="263"/>
        <v>41171ES Spanish</v>
      </c>
      <c r="C1449" s="1">
        <v>41171</v>
      </c>
      <c r="D1449">
        <v>30500</v>
      </c>
      <c r="E1449" t="s">
        <v>466</v>
      </c>
      <c r="F1449" t="s">
        <v>67</v>
      </c>
      <c r="G1449" t="s">
        <v>45</v>
      </c>
      <c r="H1449" t="s">
        <v>463</v>
      </c>
      <c r="I1449">
        <v>37787</v>
      </c>
      <c r="J1449">
        <v>71</v>
      </c>
      <c r="K1449">
        <v>27941</v>
      </c>
      <c r="L1449">
        <v>759</v>
      </c>
      <c r="N1449">
        <v>931</v>
      </c>
      <c r="O1449">
        <v>3600</v>
      </c>
      <c r="P1449">
        <v>455</v>
      </c>
      <c r="Q1449">
        <v>71</v>
      </c>
      <c r="R1449">
        <v>1426</v>
      </c>
      <c r="S1449">
        <v>17</v>
      </c>
      <c r="V1449">
        <v>24</v>
      </c>
      <c r="W1449">
        <v>1768</v>
      </c>
      <c r="X1449">
        <v>1781</v>
      </c>
      <c r="Y1449">
        <v>235</v>
      </c>
      <c r="AI1449">
        <v>10</v>
      </c>
      <c r="AK1449">
        <f t="shared" si="254"/>
        <v>37777</v>
      </c>
      <c r="AL1449">
        <f t="shared" si="255"/>
        <v>10</v>
      </c>
      <c r="AM1449" s="16">
        <f t="shared" si="256"/>
        <v>2.6464127874665892E-4</v>
      </c>
      <c r="AN1449">
        <f t="shared" si="257"/>
        <v>33969</v>
      </c>
      <c r="AO1449">
        <f t="shared" si="258"/>
        <v>32472</v>
      </c>
      <c r="AP1449">
        <f t="shared" si="260"/>
        <v>36006</v>
      </c>
      <c r="AQ1449">
        <f t="shared" si="259"/>
        <v>1497</v>
      </c>
      <c r="AS1449">
        <f t="shared" si="261"/>
        <v>2027</v>
      </c>
    </row>
    <row r="1450" spans="1:45">
      <c r="A1450" t="str">
        <f t="shared" si="262"/>
        <v>4117121464</v>
      </c>
      <c r="B1450" t="str">
        <f t="shared" si="263"/>
        <v>41171ES English</v>
      </c>
      <c r="C1450" s="1">
        <v>41171</v>
      </c>
      <c r="D1450">
        <v>21464</v>
      </c>
      <c r="E1450" t="s">
        <v>472</v>
      </c>
      <c r="F1450" t="s">
        <v>473</v>
      </c>
      <c r="G1450" t="s">
        <v>34</v>
      </c>
      <c r="H1450" t="s">
        <v>474</v>
      </c>
      <c r="I1450">
        <v>30914</v>
      </c>
      <c r="J1450">
        <v>40</v>
      </c>
      <c r="K1450">
        <v>20320</v>
      </c>
      <c r="L1450">
        <v>707</v>
      </c>
      <c r="N1450">
        <v>963</v>
      </c>
      <c r="O1450">
        <v>2424</v>
      </c>
      <c r="P1450">
        <v>586</v>
      </c>
      <c r="Q1450">
        <v>39</v>
      </c>
      <c r="R1450">
        <v>25</v>
      </c>
      <c r="S1450">
        <v>5</v>
      </c>
      <c r="V1450">
        <v>67</v>
      </c>
      <c r="W1450">
        <v>1777</v>
      </c>
      <c r="X1450">
        <v>1764</v>
      </c>
      <c r="Z1450">
        <v>3399</v>
      </c>
      <c r="AI1450">
        <v>8.1</v>
      </c>
      <c r="AK1450">
        <f t="shared" si="254"/>
        <v>30778</v>
      </c>
      <c r="AL1450">
        <f t="shared" si="255"/>
        <v>136</v>
      </c>
      <c r="AM1450" s="16">
        <f t="shared" si="256"/>
        <v>4.3993012874425823E-3</v>
      </c>
      <c r="AN1450">
        <f t="shared" si="257"/>
        <v>23771</v>
      </c>
      <c r="AO1450">
        <f t="shared" si="258"/>
        <v>23707</v>
      </c>
      <c r="AP1450">
        <f t="shared" si="260"/>
        <v>29150</v>
      </c>
      <c r="AQ1450">
        <f t="shared" si="259"/>
        <v>64</v>
      </c>
      <c r="AS1450">
        <f t="shared" si="261"/>
        <v>5243</v>
      </c>
    </row>
    <row r="1451" spans="1:45">
      <c r="A1451" t="str">
        <f t="shared" si="262"/>
        <v>4117121459</v>
      </c>
      <c r="B1451" t="str">
        <f t="shared" si="263"/>
        <v>41171ES English</v>
      </c>
      <c r="C1451" s="1">
        <v>41171</v>
      </c>
      <c r="D1451">
        <v>21459</v>
      </c>
      <c r="E1451" t="s">
        <v>475</v>
      </c>
      <c r="F1451" t="s">
        <v>473</v>
      </c>
      <c r="G1451" t="s">
        <v>34</v>
      </c>
      <c r="H1451" t="s">
        <v>474</v>
      </c>
      <c r="I1451">
        <v>37842</v>
      </c>
      <c r="J1451">
        <v>89</v>
      </c>
      <c r="K1451">
        <v>24963</v>
      </c>
      <c r="L1451">
        <v>973</v>
      </c>
      <c r="N1451">
        <v>972</v>
      </c>
      <c r="O1451">
        <v>2382</v>
      </c>
      <c r="P1451">
        <v>318</v>
      </c>
      <c r="Q1451">
        <v>89</v>
      </c>
      <c r="R1451">
        <v>1642</v>
      </c>
      <c r="S1451">
        <v>11</v>
      </c>
      <c r="V1451">
        <v>10</v>
      </c>
      <c r="W1451">
        <v>1755</v>
      </c>
      <c r="X1451">
        <v>1729</v>
      </c>
      <c r="Y1451">
        <v>488</v>
      </c>
      <c r="Z1451">
        <v>3810</v>
      </c>
      <c r="AI1451">
        <v>10</v>
      </c>
      <c r="AK1451">
        <f t="shared" si="254"/>
        <v>37840</v>
      </c>
      <c r="AL1451">
        <f t="shared" si="255"/>
        <v>2</v>
      </c>
      <c r="AM1451" s="16">
        <f t="shared" si="256"/>
        <v>5.2851329210929655E-5</v>
      </c>
      <c r="AN1451">
        <f t="shared" si="257"/>
        <v>30048</v>
      </c>
      <c r="AO1451">
        <f t="shared" si="258"/>
        <v>28317</v>
      </c>
      <c r="AP1451">
        <f t="shared" si="260"/>
        <v>36113</v>
      </c>
      <c r="AQ1451">
        <f t="shared" si="259"/>
        <v>1731</v>
      </c>
      <c r="AS1451">
        <f t="shared" si="261"/>
        <v>6063</v>
      </c>
    </row>
    <row r="1452" spans="1:45">
      <c r="A1452" t="str">
        <f t="shared" si="262"/>
        <v>4117121198</v>
      </c>
      <c r="B1452" t="str">
        <f t="shared" si="263"/>
        <v>41171ES English</v>
      </c>
      <c r="C1452" s="1">
        <v>41171</v>
      </c>
      <c r="D1452">
        <v>21198</v>
      </c>
      <c r="E1452" t="s">
        <v>478</v>
      </c>
      <c r="F1452" t="s">
        <v>473</v>
      </c>
      <c r="G1452" t="s">
        <v>34</v>
      </c>
      <c r="H1452" t="s">
        <v>474</v>
      </c>
      <c r="I1452">
        <v>31021</v>
      </c>
      <c r="J1452">
        <v>47</v>
      </c>
      <c r="K1452">
        <v>21728</v>
      </c>
      <c r="L1452">
        <v>394</v>
      </c>
      <c r="N1452">
        <v>397</v>
      </c>
      <c r="O1452">
        <v>628</v>
      </c>
      <c r="P1452">
        <v>484</v>
      </c>
      <c r="Q1452">
        <v>47</v>
      </c>
      <c r="R1452">
        <v>318</v>
      </c>
      <c r="S1452">
        <v>2</v>
      </c>
      <c r="V1452">
        <v>7</v>
      </c>
      <c r="W1452">
        <v>1775</v>
      </c>
      <c r="X1452">
        <v>1818</v>
      </c>
      <c r="Y1452">
        <v>279</v>
      </c>
      <c r="Z1452">
        <v>4023</v>
      </c>
      <c r="AI1452">
        <v>8.1</v>
      </c>
      <c r="AK1452">
        <f t="shared" ref="AK1452:AK1515" si="264">K1452+N1452+O1452+R1452+SUM(V1452:AH1452)+Q1452</f>
        <v>31020</v>
      </c>
      <c r="AL1452">
        <f t="shared" ref="AL1452:AL1515" si="265">IF(I1452-AK1452&lt;0,0,I1452-AK1452)</f>
        <v>1</v>
      </c>
      <c r="AM1452" s="16">
        <f t="shared" ref="AM1452:AM1515" si="266">AL1452/I1452</f>
        <v>3.2236227071983498E-5</v>
      </c>
      <c r="AN1452">
        <f t="shared" ref="AN1452:AN1515" si="267">K1452+N1452+O1452+Q1452+R1452</f>
        <v>23118</v>
      </c>
      <c r="AO1452">
        <f t="shared" ref="AO1452:AO1515" si="268">K1452+N1452+O1452</f>
        <v>22753</v>
      </c>
      <c r="AP1452">
        <f t="shared" si="260"/>
        <v>29203</v>
      </c>
      <c r="AQ1452">
        <f t="shared" ref="AQ1452:AQ1515" si="269">R1452+Q1452</f>
        <v>365</v>
      </c>
      <c r="AS1452">
        <f t="shared" si="261"/>
        <v>6084</v>
      </c>
    </row>
    <row r="1453" spans="1:45">
      <c r="A1453" t="str">
        <f t="shared" si="262"/>
        <v>4117120358</v>
      </c>
      <c r="B1453" t="str">
        <f t="shared" si="263"/>
        <v>41171ES English</v>
      </c>
      <c r="C1453" s="1">
        <v>41171</v>
      </c>
      <c r="D1453">
        <v>20358</v>
      </c>
      <c r="E1453" t="s">
        <v>477</v>
      </c>
      <c r="F1453" t="s">
        <v>473</v>
      </c>
      <c r="G1453" t="s">
        <v>34</v>
      </c>
      <c r="H1453" t="s">
        <v>474</v>
      </c>
      <c r="I1453">
        <v>30669</v>
      </c>
      <c r="J1453">
        <v>41</v>
      </c>
      <c r="K1453">
        <v>19297</v>
      </c>
      <c r="L1453">
        <v>837</v>
      </c>
      <c r="N1453">
        <v>833</v>
      </c>
      <c r="O1453">
        <v>1385</v>
      </c>
      <c r="P1453">
        <v>525</v>
      </c>
      <c r="Q1453">
        <v>41</v>
      </c>
      <c r="R1453">
        <v>24</v>
      </c>
      <c r="S1453">
        <v>3</v>
      </c>
      <c r="V1453">
        <v>11</v>
      </c>
      <c r="W1453">
        <v>1824</v>
      </c>
      <c r="X1453">
        <v>1829</v>
      </c>
      <c r="Y1453">
        <v>1476</v>
      </c>
      <c r="Z1453">
        <v>3948</v>
      </c>
      <c r="AI1453">
        <v>8</v>
      </c>
      <c r="AK1453">
        <f t="shared" si="264"/>
        <v>30668</v>
      </c>
      <c r="AL1453">
        <f t="shared" si="265"/>
        <v>1</v>
      </c>
      <c r="AM1453" s="16">
        <f t="shared" si="266"/>
        <v>3.260621474453031E-5</v>
      </c>
      <c r="AN1453">
        <f t="shared" si="267"/>
        <v>21580</v>
      </c>
      <c r="AO1453">
        <f t="shared" si="268"/>
        <v>21515</v>
      </c>
      <c r="AP1453">
        <f t="shared" si="260"/>
        <v>28840</v>
      </c>
      <c r="AQ1453">
        <f t="shared" si="269"/>
        <v>65</v>
      </c>
      <c r="AS1453">
        <f t="shared" si="261"/>
        <v>7259</v>
      </c>
    </row>
    <row r="1454" spans="1:45">
      <c r="A1454" t="str">
        <f t="shared" si="262"/>
        <v>4117121162</v>
      </c>
      <c r="B1454" t="str">
        <f t="shared" si="263"/>
        <v>41171ES English</v>
      </c>
      <c r="C1454" s="1">
        <v>41171</v>
      </c>
      <c r="D1454">
        <v>21162</v>
      </c>
      <c r="E1454" t="s">
        <v>649</v>
      </c>
      <c r="F1454" t="s">
        <v>473</v>
      </c>
      <c r="G1454" t="s">
        <v>34</v>
      </c>
      <c r="H1454" t="s">
        <v>474</v>
      </c>
      <c r="I1454">
        <v>30993</v>
      </c>
      <c r="J1454">
        <v>32</v>
      </c>
      <c r="K1454">
        <v>18890</v>
      </c>
      <c r="L1454">
        <v>1803</v>
      </c>
      <c r="N1454">
        <v>1811</v>
      </c>
      <c r="O1454">
        <v>3105</v>
      </c>
      <c r="P1454">
        <v>744</v>
      </c>
      <c r="Q1454">
        <v>32</v>
      </c>
      <c r="R1454">
        <v>19</v>
      </c>
      <c r="S1454">
        <v>6</v>
      </c>
      <c r="V1454">
        <v>7</v>
      </c>
      <c r="W1454">
        <v>1690</v>
      </c>
      <c r="X1454">
        <v>1689</v>
      </c>
      <c r="Z1454">
        <v>3750</v>
      </c>
      <c r="AI1454">
        <v>8.1</v>
      </c>
      <c r="AK1454">
        <f t="shared" si="264"/>
        <v>30993</v>
      </c>
      <c r="AL1454">
        <f t="shared" si="265"/>
        <v>0</v>
      </c>
      <c r="AM1454" s="16">
        <f t="shared" si="266"/>
        <v>0</v>
      </c>
      <c r="AN1454">
        <f t="shared" si="267"/>
        <v>23857</v>
      </c>
      <c r="AO1454">
        <f t="shared" si="268"/>
        <v>23806</v>
      </c>
      <c r="AP1454">
        <f t="shared" si="260"/>
        <v>29304</v>
      </c>
      <c r="AQ1454">
        <f t="shared" si="269"/>
        <v>51</v>
      </c>
      <c r="AS1454">
        <f t="shared" si="261"/>
        <v>5447</v>
      </c>
    </row>
    <row r="1455" spans="1:45">
      <c r="A1455" t="str">
        <f t="shared" si="262"/>
        <v>4117121289</v>
      </c>
      <c r="B1455" t="str">
        <f t="shared" si="263"/>
        <v>41171ES English</v>
      </c>
      <c r="C1455" s="1">
        <v>41171</v>
      </c>
      <c r="D1455">
        <v>21289</v>
      </c>
      <c r="E1455" t="s">
        <v>476</v>
      </c>
      <c r="F1455" t="s">
        <v>473</v>
      </c>
      <c r="G1455" t="s">
        <v>34</v>
      </c>
      <c r="H1455" t="s">
        <v>474</v>
      </c>
      <c r="I1455">
        <v>30599</v>
      </c>
      <c r="J1455">
        <v>46</v>
      </c>
      <c r="K1455">
        <v>20773</v>
      </c>
      <c r="L1455">
        <v>672</v>
      </c>
      <c r="N1455">
        <v>774</v>
      </c>
      <c r="O1455">
        <v>378</v>
      </c>
      <c r="P1455">
        <v>474</v>
      </c>
      <c r="Q1455">
        <v>46</v>
      </c>
      <c r="R1455">
        <v>26</v>
      </c>
      <c r="S1455">
        <v>4</v>
      </c>
      <c r="V1455">
        <v>9</v>
      </c>
      <c r="W1455">
        <v>1690</v>
      </c>
      <c r="X1455">
        <v>1799</v>
      </c>
      <c r="Y1455">
        <v>751</v>
      </c>
      <c r="Z1455">
        <v>3302</v>
      </c>
      <c r="AE1455">
        <v>990</v>
      </c>
      <c r="AF1455">
        <v>56</v>
      </c>
      <c r="AI1455">
        <v>8</v>
      </c>
      <c r="AK1455">
        <f t="shared" si="264"/>
        <v>30594</v>
      </c>
      <c r="AL1455">
        <f t="shared" si="265"/>
        <v>5</v>
      </c>
      <c r="AM1455" s="16">
        <f t="shared" si="266"/>
        <v>1.6340403281152978E-4</v>
      </c>
      <c r="AN1455">
        <f t="shared" si="267"/>
        <v>21997</v>
      </c>
      <c r="AO1455">
        <f t="shared" si="268"/>
        <v>21925</v>
      </c>
      <c r="AP1455">
        <f t="shared" si="260"/>
        <v>28800</v>
      </c>
      <c r="AQ1455">
        <f t="shared" si="269"/>
        <v>72</v>
      </c>
      <c r="AS1455">
        <f t="shared" si="261"/>
        <v>6798</v>
      </c>
    </row>
    <row r="1456" spans="1:45">
      <c r="A1456" t="str">
        <f t="shared" si="262"/>
        <v>4117120975</v>
      </c>
      <c r="B1456" t="str">
        <f t="shared" si="263"/>
        <v>41171ES English</v>
      </c>
      <c r="C1456" s="1">
        <v>41171</v>
      </c>
      <c r="D1456">
        <v>20975</v>
      </c>
      <c r="E1456" t="s">
        <v>487</v>
      </c>
      <c r="F1456" t="s">
        <v>473</v>
      </c>
      <c r="G1456" t="s">
        <v>34</v>
      </c>
      <c r="H1456" t="s">
        <v>480</v>
      </c>
      <c r="I1456">
        <v>30637</v>
      </c>
      <c r="J1456">
        <v>32</v>
      </c>
      <c r="K1456">
        <v>20289</v>
      </c>
      <c r="L1456">
        <v>251</v>
      </c>
      <c r="N1456">
        <v>315</v>
      </c>
      <c r="O1456">
        <v>923</v>
      </c>
      <c r="P1456">
        <v>671</v>
      </c>
      <c r="Q1456">
        <v>32</v>
      </c>
      <c r="R1456">
        <v>943</v>
      </c>
      <c r="S1456">
        <v>3</v>
      </c>
      <c r="V1456">
        <v>14</v>
      </c>
      <c r="W1456">
        <v>1796</v>
      </c>
      <c r="X1456">
        <v>1851</v>
      </c>
      <c r="Y1456">
        <v>663</v>
      </c>
      <c r="Z1456">
        <v>3806</v>
      </c>
      <c r="AI1456">
        <v>8</v>
      </c>
      <c r="AK1456">
        <f t="shared" si="264"/>
        <v>30632</v>
      </c>
      <c r="AL1456">
        <f t="shared" si="265"/>
        <v>5</v>
      </c>
      <c r="AM1456" s="16">
        <f t="shared" si="266"/>
        <v>1.632013578352972E-4</v>
      </c>
      <c r="AN1456">
        <f t="shared" si="267"/>
        <v>22502</v>
      </c>
      <c r="AO1456">
        <f t="shared" si="268"/>
        <v>21527</v>
      </c>
      <c r="AP1456">
        <f t="shared" si="260"/>
        <v>28786</v>
      </c>
      <c r="AQ1456">
        <f t="shared" si="269"/>
        <v>975</v>
      </c>
      <c r="AS1456">
        <f t="shared" si="261"/>
        <v>6279</v>
      </c>
    </row>
    <row r="1457" spans="1:45">
      <c r="A1457" t="str">
        <f t="shared" si="262"/>
        <v>4117121576</v>
      </c>
      <c r="B1457" t="str">
        <f t="shared" si="263"/>
        <v>41171ES English</v>
      </c>
      <c r="C1457" s="1">
        <v>41171</v>
      </c>
      <c r="D1457">
        <v>21576</v>
      </c>
      <c r="E1457" t="s">
        <v>485</v>
      </c>
      <c r="F1457" t="s">
        <v>473</v>
      </c>
      <c r="G1457" t="s">
        <v>34</v>
      </c>
      <c r="H1457" t="s">
        <v>480</v>
      </c>
      <c r="I1457">
        <v>36900</v>
      </c>
      <c r="J1457">
        <v>45</v>
      </c>
      <c r="K1457">
        <v>20725</v>
      </c>
      <c r="L1457">
        <v>228</v>
      </c>
      <c r="N1457">
        <v>227</v>
      </c>
      <c r="O1457">
        <v>689</v>
      </c>
      <c r="P1457">
        <v>481</v>
      </c>
      <c r="Q1457">
        <v>50</v>
      </c>
      <c r="R1457">
        <v>676</v>
      </c>
      <c r="S1457">
        <v>4</v>
      </c>
      <c r="V1457">
        <v>17</v>
      </c>
      <c r="W1457">
        <v>1788</v>
      </c>
      <c r="X1457">
        <v>1751</v>
      </c>
      <c r="Z1457">
        <v>3778</v>
      </c>
      <c r="AA1457">
        <v>7199</v>
      </c>
      <c r="AI1457">
        <v>9.8000000000000007</v>
      </c>
      <c r="AK1457">
        <f t="shared" si="264"/>
        <v>36900</v>
      </c>
      <c r="AL1457">
        <f t="shared" si="265"/>
        <v>0</v>
      </c>
      <c r="AM1457" s="16">
        <f t="shared" si="266"/>
        <v>0</v>
      </c>
      <c r="AN1457">
        <f t="shared" si="267"/>
        <v>22367</v>
      </c>
      <c r="AO1457">
        <f t="shared" si="268"/>
        <v>21641</v>
      </c>
      <c r="AP1457">
        <f t="shared" si="260"/>
        <v>35149</v>
      </c>
      <c r="AQ1457">
        <f t="shared" si="269"/>
        <v>726</v>
      </c>
      <c r="AS1457">
        <f t="shared" si="261"/>
        <v>12782</v>
      </c>
    </row>
    <row r="1458" spans="1:45">
      <c r="A1458" t="str">
        <f t="shared" si="262"/>
        <v>4117121106</v>
      </c>
      <c r="B1458" t="str">
        <f t="shared" si="263"/>
        <v>41171ES English</v>
      </c>
      <c r="C1458" s="1">
        <v>41171</v>
      </c>
      <c r="D1458">
        <v>21106</v>
      </c>
      <c r="E1458" t="s">
        <v>486</v>
      </c>
      <c r="F1458" t="s">
        <v>473</v>
      </c>
      <c r="G1458" t="s">
        <v>34</v>
      </c>
      <c r="H1458" t="s">
        <v>480</v>
      </c>
      <c r="I1458">
        <v>28822</v>
      </c>
      <c r="J1458">
        <v>40</v>
      </c>
      <c r="K1458">
        <v>21375</v>
      </c>
      <c r="L1458">
        <v>367</v>
      </c>
      <c r="N1458">
        <v>369</v>
      </c>
      <c r="O1458">
        <v>0</v>
      </c>
      <c r="P1458">
        <v>544</v>
      </c>
      <c r="Q1458">
        <v>40</v>
      </c>
      <c r="R1458">
        <v>253</v>
      </c>
      <c r="V1458">
        <v>20</v>
      </c>
      <c r="W1458">
        <v>1620</v>
      </c>
      <c r="X1458">
        <v>1614</v>
      </c>
      <c r="Z1458">
        <v>3527</v>
      </c>
      <c r="AI1458">
        <v>7.6</v>
      </c>
      <c r="AK1458">
        <f t="shared" si="264"/>
        <v>28818</v>
      </c>
      <c r="AL1458">
        <f t="shared" si="265"/>
        <v>4</v>
      </c>
      <c r="AM1458" s="16">
        <f t="shared" si="266"/>
        <v>1.3878287419332455E-4</v>
      </c>
      <c r="AN1458">
        <f t="shared" si="267"/>
        <v>22037</v>
      </c>
      <c r="AO1458">
        <f t="shared" si="268"/>
        <v>21744</v>
      </c>
      <c r="AP1458">
        <f t="shared" si="260"/>
        <v>27208</v>
      </c>
      <c r="AQ1458">
        <f t="shared" si="269"/>
        <v>293</v>
      </c>
      <c r="AS1458">
        <f t="shared" si="261"/>
        <v>5167</v>
      </c>
    </row>
    <row r="1459" spans="1:45">
      <c r="A1459" t="str">
        <f t="shared" si="262"/>
        <v>4117121114</v>
      </c>
      <c r="B1459" t="str">
        <f t="shared" si="263"/>
        <v>41171ES English</v>
      </c>
      <c r="C1459" s="1">
        <v>41171</v>
      </c>
      <c r="D1459">
        <v>21114</v>
      </c>
      <c r="E1459" t="s">
        <v>484</v>
      </c>
      <c r="F1459" t="s">
        <v>473</v>
      </c>
      <c r="G1459" t="s">
        <v>34</v>
      </c>
      <c r="H1459" t="s">
        <v>480</v>
      </c>
      <c r="I1459">
        <v>34036</v>
      </c>
      <c r="J1459">
        <v>49</v>
      </c>
      <c r="K1459">
        <v>21865</v>
      </c>
      <c r="L1459">
        <v>306</v>
      </c>
      <c r="N1459">
        <v>425</v>
      </c>
      <c r="O1459">
        <v>864</v>
      </c>
      <c r="P1459">
        <v>470</v>
      </c>
      <c r="Q1459">
        <v>49</v>
      </c>
      <c r="R1459">
        <v>127</v>
      </c>
      <c r="S1459">
        <v>1</v>
      </c>
      <c r="V1459">
        <v>16</v>
      </c>
      <c r="W1459">
        <v>1733</v>
      </c>
      <c r="X1459">
        <v>1848</v>
      </c>
      <c r="Z1459">
        <v>5795</v>
      </c>
      <c r="AA1459">
        <v>1310</v>
      </c>
      <c r="AI1459">
        <v>8.9</v>
      </c>
      <c r="AK1459">
        <f t="shared" si="264"/>
        <v>34032</v>
      </c>
      <c r="AL1459">
        <f t="shared" si="265"/>
        <v>4</v>
      </c>
      <c r="AM1459" s="16">
        <f t="shared" si="266"/>
        <v>1.175226231049477E-4</v>
      </c>
      <c r="AN1459">
        <f t="shared" si="267"/>
        <v>23330</v>
      </c>
      <c r="AO1459">
        <f t="shared" si="268"/>
        <v>23154</v>
      </c>
      <c r="AP1459">
        <f t="shared" si="260"/>
        <v>32188</v>
      </c>
      <c r="AQ1459">
        <f t="shared" si="269"/>
        <v>176</v>
      </c>
      <c r="AS1459">
        <f t="shared" si="261"/>
        <v>8854</v>
      </c>
    </row>
    <row r="1460" spans="1:45">
      <c r="A1460" t="str">
        <f t="shared" si="262"/>
        <v>4117121279</v>
      </c>
      <c r="B1460" t="str">
        <f t="shared" si="263"/>
        <v>41171ES English</v>
      </c>
      <c r="C1460" s="1">
        <v>41171</v>
      </c>
      <c r="D1460">
        <v>21279</v>
      </c>
      <c r="E1460" t="s">
        <v>483</v>
      </c>
      <c r="F1460" t="s">
        <v>473</v>
      </c>
      <c r="G1460" t="s">
        <v>34</v>
      </c>
      <c r="H1460" t="s">
        <v>480</v>
      </c>
      <c r="I1460">
        <v>30977</v>
      </c>
      <c r="J1460">
        <v>25</v>
      </c>
      <c r="K1460">
        <v>21774</v>
      </c>
      <c r="L1460">
        <v>94</v>
      </c>
      <c r="N1460">
        <v>228</v>
      </c>
      <c r="O1460">
        <v>0</v>
      </c>
      <c r="P1460">
        <v>875</v>
      </c>
      <c r="Q1460">
        <v>25</v>
      </c>
      <c r="R1460">
        <v>16</v>
      </c>
      <c r="V1460">
        <v>7</v>
      </c>
      <c r="W1460">
        <v>1790</v>
      </c>
      <c r="X1460">
        <v>1864</v>
      </c>
      <c r="Y1460">
        <v>462</v>
      </c>
      <c r="Z1460">
        <v>4811</v>
      </c>
      <c r="AI1460">
        <v>8.1</v>
      </c>
      <c r="AK1460">
        <f t="shared" si="264"/>
        <v>30977</v>
      </c>
      <c r="AL1460">
        <f t="shared" si="265"/>
        <v>0</v>
      </c>
      <c r="AM1460" s="16">
        <f t="shared" si="266"/>
        <v>0</v>
      </c>
      <c r="AN1460">
        <f t="shared" si="267"/>
        <v>22043</v>
      </c>
      <c r="AO1460">
        <f t="shared" si="268"/>
        <v>22002</v>
      </c>
      <c r="AP1460">
        <f t="shared" si="260"/>
        <v>29113</v>
      </c>
      <c r="AQ1460">
        <f t="shared" si="269"/>
        <v>41</v>
      </c>
      <c r="AS1460">
        <f t="shared" si="261"/>
        <v>7070</v>
      </c>
    </row>
    <row r="1461" spans="1:45">
      <c r="A1461" t="str">
        <f t="shared" si="262"/>
        <v>4117121579</v>
      </c>
      <c r="B1461" t="str">
        <f t="shared" si="263"/>
        <v>41171ES English</v>
      </c>
      <c r="C1461" s="1">
        <v>41171</v>
      </c>
      <c r="D1461">
        <v>21579</v>
      </c>
      <c r="E1461" t="s">
        <v>491</v>
      </c>
      <c r="F1461" t="s">
        <v>473</v>
      </c>
      <c r="G1461" t="s">
        <v>34</v>
      </c>
      <c r="H1461" t="s">
        <v>480</v>
      </c>
      <c r="I1461">
        <v>30603</v>
      </c>
      <c r="J1461">
        <v>24</v>
      </c>
      <c r="K1461">
        <v>12995</v>
      </c>
      <c r="L1461">
        <v>584</v>
      </c>
      <c r="N1461">
        <v>1316</v>
      </c>
      <c r="O1461">
        <v>2687</v>
      </c>
      <c r="P1461">
        <v>678</v>
      </c>
      <c r="Q1461">
        <v>24</v>
      </c>
      <c r="R1461">
        <v>205</v>
      </c>
      <c r="S1461">
        <v>4</v>
      </c>
      <c r="V1461">
        <v>348</v>
      </c>
      <c r="W1461">
        <v>1576</v>
      </c>
      <c r="X1461">
        <v>1798</v>
      </c>
      <c r="Z1461">
        <v>3468</v>
      </c>
      <c r="AA1461">
        <v>6185</v>
      </c>
      <c r="AI1461">
        <v>8</v>
      </c>
      <c r="AK1461">
        <f t="shared" si="264"/>
        <v>30602</v>
      </c>
      <c r="AL1461">
        <f t="shared" si="265"/>
        <v>1</v>
      </c>
      <c r="AM1461" s="16">
        <f t="shared" si="266"/>
        <v>3.2676534980230699E-5</v>
      </c>
      <c r="AN1461">
        <f t="shared" si="267"/>
        <v>17227</v>
      </c>
      <c r="AO1461">
        <f t="shared" si="268"/>
        <v>16998</v>
      </c>
      <c r="AP1461">
        <f t="shared" si="260"/>
        <v>28805</v>
      </c>
      <c r="AQ1461">
        <f t="shared" si="269"/>
        <v>229</v>
      </c>
      <c r="AS1461">
        <f t="shared" si="261"/>
        <v>11577</v>
      </c>
    </row>
    <row r="1462" spans="1:45">
      <c r="A1462" t="str">
        <f t="shared" si="262"/>
        <v>4117120999</v>
      </c>
      <c r="B1462" t="str">
        <f t="shared" si="263"/>
        <v>41171ES English</v>
      </c>
      <c r="C1462" s="1">
        <v>41171</v>
      </c>
      <c r="D1462">
        <v>20999</v>
      </c>
      <c r="E1462" t="s">
        <v>489</v>
      </c>
      <c r="F1462" t="s">
        <v>473</v>
      </c>
      <c r="G1462" t="s">
        <v>34</v>
      </c>
      <c r="H1462" t="s">
        <v>480</v>
      </c>
      <c r="I1462">
        <v>36040</v>
      </c>
      <c r="J1462">
        <v>40</v>
      </c>
      <c r="K1462">
        <v>21440</v>
      </c>
      <c r="L1462">
        <v>454</v>
      </c>
      <c r="N1462">
        <v>515</v>
      </c>
      <c r="O1462">
        <v>5484</v>
      </c>
      <c r="P1462">
        <v>684</v>
      </c>
      <c r="Q1462">
        <v>45</v>
      </c>
      <c r="R1462">
        <v>203</v>
      </c>
      <c r="S1462">
        <v>17</v>
      </c>
      <c r="V1462">
        <v>16</v>
      </c>
      <c r="W1462">
        <v>1688</v>
      </c>
      <c r="X1462">
        <v>1771</v>
      </c>
      <c r="Y1462">
        <v>663</v>
      </c>
      <c r="Z1462">
        <v>4222</v>
      </c>
      <c r="AI1462">
        <v>9.5</v>
      </c>
      <c r="AK1462">
        <f t="shared" si="264"/>
        <v>36047</v>
      </c>
      <c r="AL1462">
        <f t="shared" si="265"/>
        <v>0</v>
      </c>
      <c r="AM1462" s="16">
        <f t="shared" si="266"/>
        <v>0</v>
      </c>
      <c r="AN1462">
        <f t="shared" si="267"/>
        <v>27687</v>
      </c>
      <c r="AO1462">
        <f t="shared" si="268"/>
        <v>27439</v>
      </c>
      <c r="AP1462">
        <f t="shared" si="260"/>
        <v>34269</v>
      </c>
      <c r="AQ1462">
        <f t="shared" si="269"/>
        <v>248</v>
      </c>
      <c r="AS1462">
        <f t="shared" si="261"/>
        <v>6589</v>
      </c>
    </row>
    <row r="1463" spans="1:45">
      <c r="A1463" t="str">
        <f t="shared" si="262"/>
        <v>4117121304</v>
      </c>
      <c r="B1463" t="str">
        <f t="shared" si="263"/>
        <v>41171ES English</v>
      </c>
      <c r="C1463" s="1">
        <v>41171</v>
      </c>
      <c r="D1463">
        <v>21304</v>
      </c>
      <c r="E1463" t="s">
        <v>492</v>
      </c>
      <c r="F1463" t="s">
        <v>473</v>
      </c>
      <c r="G1463" t="s">
        <v>34</v>
      </c>
      <c r="H1463" t="s">
        <v>480</v>
      </c>
      <c r="I1463">
        <v>36607</v>
      </c>
      <c r="J1463">
        <v>37</v>
      </c>
      <c r="K1463">
        <v>25696</v>
      </c>
      <c r="L1463">
        <v>262</v>
      </c>
      <c r="N1463">
        <v>266</v>
      </c>
      <c r="O1463">
        <v>3009</v>
      </c>
      <c r="P1463">
        <v>764</v>
      </c>
      <c r="Q1463">
        <v>38</v>
      </c>
      <c r="R1463">
        <v>260</v>
      </c>
      <c r="S1463">
        <v>5</v>
      </c>
      <c r="V1463">
        <v>21</v>
      </c>
      <c r="W1463">
        <v>1540</v>
      </c>
      <c r="X1463">
        <v>1659</v>
      </c>
      <c r="Y1463">
        <v>266</v>
      </c>
      <c r="Z1463">
        <v>3854</v>
      </c>
      <c r="AI1463">
        <v>9.6999999999999993</v>
      </c>
      <c r="AK1463">
        <f t="shared" si="264"/>
        <v>36609</v>
      </c>
      <c r="AL1463">
        <f t="shared" si="265"/>
        <v>0</v>
      </c>
      <c r="AM1463" s="16">
        <f t="shared" si="266"/>
        <v>0</v>
      </c>
      <c r="AN1463">
        <f t="shared" si="267"/>
        <v>29269</v>
      </c>
      <c r="AO1463">
        <f t="shared" si="268"/>
        <v>28971</v>
      </c>
      <c r="AP1463">
        <f t="shared" si="260"/>
        <v>34948</v>
      </c>
      <c r="AQ1463">
        <f t="shared" si="269"/>
        <v>298</v>
      </c>
      <c r="AS1463">
        <f t="shared" si="261"/>
        <v>5681</v>
      </c>
    </row>
    <row r="1464" spans="1:45">
      <c r="A1464" t="str">
        <f t="shared" si="262"/>
        <v>4117121103</v>
      </c>
      <c r="B1464" t="str">
        <f t="shared" si="263"/>
        <v>41171ES English</v>
      </c>
      <c r="C1464" s="1">
        <v>41171</v>
      </c>
      <c r="D1464">
        <v>21103</v>
      </c>
      <c r="E1464" t="s">
        <v>699</v>
      </c>
      <c r="F1464" t="s">
        <v>473</v>
      </c>
      <c r="G1464" t="s">
        <v>34</v>
      </c>
      <c r="H1464" t="s">
        <v>480</v>
      </c>
      <c r="I1464">
        <v>30661</v>
      </c>
      <c r="J1464">
        <v>30</v>
      </c>
      <c r="K1464">
        <v>17909</v>
      </c>
      <c r="L1464">
        <v>893</v>
      </c>
      <c r="N1464">
        <v>1242</v>
      </c>
      <c r="O1464">
        <v>3914</v>
      </c>
      <c r="P1464">
        <v>757</v>
      </c>
      <c r="Q1464">
        <v>30</v>
      </c>
      <c r="R1464">
        <v>14</v>
      </c>
      <c r="S1464">
        <v>5</v>
      </c>
      <c r="V1464">
        <v>32</v>
      </c>
      <c r="W1464">
        <v>1745</v>
      </c>
      <c r="X1464">
        <v>1809</v>
      </c>
      <c r="Z1464">
        <v>3920</v>
      </c>
      <c r="AI1464">
        <v>8</v>
      </c>
      <c r="AK1464">
        <f t="shared" si="264"/>
        <v>30615</v>
      </c>
      <c r="AL1464">
        <f t="shared" si="265"/>
        <v>46</v>
      </c>
      <c r="AM1464" s="16">
        <f t="shared" si="266"/>
        <v>1.5002772251394279E-3</v>
      </c>
      <c r="AN1464">
        <f t="shared" si="267"/>
        <v>23109</v>
      </c>
      <c r="AO1464">
        <f t="shared" si="268"/>
        <v>23065</v>
      </c>
      <c r="AP1464">
        <f t="shared" si="260"/>
        <v>28852</v>
      </c>
      <c r="AQ1464">
        <f t="shared" si="269"/>
        <v>44</v>
      </c>
      <c r="AS1464">
        <f t="shared" si="261"/>
        <v>5697</v>
      </c>
    </row>
    <row r="1465" spans="1:45">
      <c r="A1465" t="str">
        <f t="shared" si="262"/>
        <v>4117121217</v>
      </c>
      <c r="B1465" t="str">
        <f t="shared" si="263"/>
        <v>41171ES English</v>
      </c>
      <c r="C1465" s="1">
        <v>41171</v>
      </c>
      <c r="D1465">
        <v>21217</v>
      </c>
      <c r="E1465" t="s">
        <v>488</v>
      </c>
      <c r="F1465" t="s">
        <v>473</v>
      </c>
      <c r="G1465" t="s">
        <v>34</v>
      </c>
      <c r="H1465" t="s">
        <v>480</v>
      </c>
      <c r="I1465">
        <v>23543</v>
      </c>
      <c r="J1465">
        <v>29</v>
      </c>
      <c r="K1465">
        <v>13502</v>
      </c>
      <c r="L1465">
        <v>409</v>
      </c>
      <c r="N1465">
        <v>729</v>
      </c>
      <c r="O1465">
        <v>1046</v>
      </c>
      <c r="P1465">
        <v>516</v>
      </c>
      <c r="Q1465">
        <v>29</v>
      </c>
      <c r="R1465">
        <v>243</v>
      </c>
      <c r="S1465">
        <v>2</v>
      </c>
      <c r="V1465">
        <v>19</v>
      </c>
      <c r="W1465">
        <v>1809</v>
      </c>
      <c r="X1465">
        <v>1775</v>
      </c>
      <c r="Z1465">
        <v>3996</v>
      </c>
      <c r="AB1465">
        <v>392</v>
      </c>
      <c r="AI1465">
        <v>6</v>
      </c>
      <c r="AK1465">
        <f t="shared" si="264"/>
        <v>23540</v>
      </c>
      <c r="AL1465">
        <f t="shared" si="265"/>
        <v>3</v>
      </c>
      <c r="AM1465" s="16">
        <f t="shared" si="266"/>
        <v>1.2742641124750457E-4</v>
      </c>
      <c r="AN1465">
        <f t="shared" si="267"/>
        <v>15549</v>
      </c>
      <c r="AO1465">
        <f t="shared" si="268"/>
        <v>15277</v>
      </c>
      <c r="AP1465">
        <f t="shared" si="260"/>
        <v>21768</v>
      </c>
      <c r="AQ1465">
        <f t="shared" si="269"/>
        <v>272</v>
      </c>
      <c r="AS1465">
        <f t="shared" si="261"/>
        <v>6216</v>
      </c>
    </row>
    <row r="1466" spans="1:45">
      <c r="A1466" t="str">
        <f t="shared" si="262"/>
        <v>4117120982</v>
      </c>
      <c r="B1466" t="str">
        <f t="shared" si="263"/>
        <v>41171ES English</v>
      </c>
      <c r="C1466" s="1">
        <v>41171</v>
      </c>
      <c r="D1466">
        <v>20982</v>
      </c>
      <c r="E1466" t="s">
        <v>481</v>
      </c>
      <c r="F1466" t="s">
        <v>473</v>
      </c>
      <c r="G1466" t="s">
        <v>34</v>
      </c>
      <c r="H1466" t="s">
        <v>480</v>
      </c>
      <c r="I1466">
        <v>21606</v>
      </c>
      <c r="J1466">
        <v>33</v>
      </c>
      <c r="K1466">
        <v>12270</v>
      </c>
      <c r="L1466">
        <v>579</v>
      </c>
      <c r="N1466">
        <v>670</v>
      </c>
      <c r="O1466">
        <v>2922</v>
      </c>
      <c r="P1466">
        <v>478</v>
      </c>
      <c r="Q1466">
        <v>33</v>
      </c>
      <c r="R1466">
        <v>18</v>
      </c>
      <c r="S1466">
        <v>5</v>
      </c>
      <c r="V1466">
        <v>13</v>
      </c>
      <c r="W1466">
        <v>1857</v>
      </c>
      <c r="Z1466">
        <v>3824</v>
      </c>
      <c r="AI1466">
        <v>6</v>
      </c>
      <c r="AK1466">
        <f t="shared" si="264"/>
        <v>21607</v>
      </c>
      <c r="AL1466">
        <f t="shared" si="265"/>
        <v>0</v>
      </c>
      <c r="AM1466" s="16">
        <f t="shared" si="266"/>
        <v>0</v>
      </c>
      <c r="AN1466">
        <f t="shared" si="267"/>
        <v>15913</v>
      </c>
      <c r="AO1466">
        <f t="shared" si="268"/>
        <v>15862</v>
      </c>
      <c r="AP1466">
        <f t="shared" si="260"/>
        <v>21606</v>
      </c>
      <c r="AQ1466">
        <f t="shared" si="269"/>
        <v>51</v>
      </c>
      <c r="AS1466">
        <f t="shared" si="261"/>
        <v>5694</v>
      </c>
    </row>
    <row r="1467" spans="1:45">
      <c r="A1467" t="str">
        <f t="shared" si="262"/>
        <v>4117121468</v>
      </c>
      <c r="B1467" t="str">
        <f t="shared" si="263"/>
        <v>41171ES English</v>
      </c>
      <c r="C1467" s="1">
        <v>41171</v>
      </c>
      <c r="D1467">
        <v>21468</v>
      </c>
      <c r="E1467" t="s">
        <v>681</v>
      </c>
      <c r="F1467" t="s">
        <v>473</v>
      </c>
      <c r="G1467" t="s">
        <v>34</v>
      </c>
      <c r="H1467" t="s">
        <v>480</v>
      </c>
      <c r="I1467">
        <v>36144</v>
      </c>
      <c r="J1467">
        <v>76</v>
      </c>
      <c r="K1467">
        <v>25733</v>
      </c>
      <c r="L1467">
        <v>1043</v>
      </c>
      <c r="N1467">
        <v>1078</v>
      </c>
      <c r="O1467">
        <v>1619</v>
      </c>
      <c r="P1467">
        <v>374</v>
      </c>
      <c r="Q1467">
        <v>77</v>
      </c>
      <c r="R1467">
        <v>183</v>
      </c>
      <c r="S1467">
        <v>4</v>
      </c>
      <c r="V1467">
        <v>54</v>
      </c>
      <c r="W1467">
        <v>1070</v>
      </c>
      <c r="X1467">
        <v>1632</v>
      </c>
      <c r="Z1467">
        <v>3891</v>
      </c>
      <c r="AI1467">
        <v>9.6</v>
      </c>
      <c r="AK1467">
        <f t="shared" si="264"/>
        <v>35337</v>
      </c>
      <c r="AL1467">
        <f t="shared" si="265"/>
        <v>807</v>
      </c>
      <c r="AM1467" s="16">
        <f t="shared" si="266"/>
        <v>2.2327357237715804E-2</v>
      </c>
      <c r="AN1467">
        <f t="shared" si="267"/>
        <v>28690</v>
      </c>
      <c r="AO1467">
        <f t="shared" si="268"/>
        <v>28430</v>
      </c>
      <c r="AP1467">
        <f t="shared" si="260"/>
        <v>34512</v>
      </c>
      <c r="AQ1467">
        <f t="shared" si="269"/>
        <v>260</v>
      </c>
      <c r="AS1467">
        <f t="shared" si="261"/>
        <v>5015</v>
      </c>
    </row>
    <row r="1468" spans="1:45">
      <c r="A1468" t="str">
        <f t="shared" si="262"/>
        <v>4117121266</v>
      </c>
      <c r="B1468" t="str">
        <f t="shared" si="263"/>
        <v>41171ES English</v>
      </c>
      <c r="C1468" s="1">
        <v>41171</v>
      </c>
      <c r="D1468">
        <v>21266</v>
      </c>
      <c r="E1468" t="s">
        <v>482</v>
      </c>
      <c r="F1468" t="s">
        <v>473</v>
      </c>
      <c r="G1468" t="s">
        <v>34</v>
      </c>
      <c r="H1468" t="s">
        <v>480</v>
      </c>
      <c r="I1468">
        <v>30673</v>
      </c>
      <c r="J1468">
        <v>46</v>
      </c>
      <c r="K1468">
        <v>14862</v>
      </c>
      <c r="L1468">
        <v>811</v>
      </c>
      <c r="N1468">
        <v>919</v>
      </c>
      <c r="O1468">
        <v>6982</v>
      </c>
      <c r="P1468">
        <v>493</v>
      </c>
      <c r="Q1468">
        <v>46</v>
      </c>
      <c r="R1468">
        <v>30</v>
      </c>
      <c r="S1468">
        <v>29</v>
      </c>
      <c r="T1468">
        <v>1</v>
      </c>
      <c r="U1468">
        <v>3</v>
      </c>
      <c r="V1468">
        <v>102</v>
      </c>
      <c r="W1468">
        <v>1885</v>
      </c>
      <c r="X1468">
        <v>1806</v>
      </c>
      <c r="Y1468">
        <v>223</v>
      </c>
      <c r="Z1468">
        <v>3822</v>
      </c>
      <c r="AI1468">
        <v>8</v>
      </c>
      <c r="AK1468">
        <f t="shared" si="264"/>
        <v>30677</v>
      </c>
      <c r="AL1468">
        <f t="shared" si="265"/>
        <v>0</v>
      </c>
      <c r="AM1468" s="16">
        <f t="shared" si="266"/>
        <v>0</v>
      </c>
      <c r="AN1468">
        <f t="shared" si="267"/>
        <v>22839</v>
      </c>
      <c r="AO1468">
        <f t="shared" si="268"/>
        <v>22763</v>
      </c>
      <c r="AP1468">
        <f t="shared" si="260"/>
        <v>28867</v>
      </c>
      <c r="AQ1468">
        <f t="shared" si="269"/>
        <v>76</v>
      </c>
      <c r="AS1468">
        <f t="shared" si="261"/>
        <v>6032</v>
      </c>
    </row>
    <row r="1469" spans="1:45">
      <c r="A1469" t="str">
        <f t="shared" si="262"/>
        <v>4117121269</v>
      </c>
      <c r="B1469" t="str">
        <f t="shared" si="263"/>
        <v>41171ES English</v>
      </c>
      <c r="C1469" s="1">
        <v>41171</v>
      </c>
      <c r="D1469">
        <v>21269</v>
      </c>
      <c r="E1469" t="s">
        <v>479</v>
      </c>
      <c r="F1469" t="s">
        <v>473</v>
      </c>
      <c r="G1469" t="s">
        <v>34</v>
      </c>
      <c r="H1469" t="s">
        <v>480</v>
      </c>
      <c r="I1469">
        <v>30754</v>
      </c>
      <c r="J1469">
        <v>58</v>
      </c>
      <c r="K1469">
        <v>13882</v>
      </c>
      <c r="L1469">
        <v>644</v>
      </c>
      <c r="N1469">
        <v>1036</v>
      </c>
      <c r="O1469">
        <v>5945</v>
      </c>
      <c r="P1469">
        <v>353</v>
      </c>
      <c r="Q1469">
        <v>58</v>
      </c>
      <c r="R1469">
        <v>33</v>
      </c>
      <c r="S1469">
        <v>46</v>
      </c>
      <c r="V1469">
        <v>224</v>
      </c>
      <c r="W1469">
        <v>1654</v>
      </c>
      <c r="X1469">
        <v>1726</v>
      </c>
      <c r="Y1469">
        <v>417</v>
      </c>
      <c r="Z1469">
        <v>5781</v>
      </c>
      <c r="AI1469">
        <v>8.1</v>
      </c>
      <c r="AK1469">
        <f t="shared" si="264"/>
        <v>30756</v>
      </c>
      <c r="AL1469">
        <f t="shared" si="265"/>
        <v>0</v>
      </c>
      <c r="AM1469" s="16">
        <f t="shared" si="266"/>
        <v>0</v>
      </c>
      <c r="AN1469">
        <f t="shared" si="267"/>
        <v>20954</v>
      </c>
      <c r="AO1469">
        <f t="shared" si="268"/>
        <v>20863</v>
      </c>
      <c r="AP1469">
        <f t="shared" si="260"/>
        <v>29028</v>
      </c>
      <c r="AQ1469">
        <f t="shared" si="269"/>
        <v>91</v>
      </c>
      <c r="AS1469">
        <f t="shared" si="261"/>
        <v>8076</v>
      </c>
    </row>
    <row r="1470" spans="1:45">
      <c r="A1470" t="str">
        <f t="shared" si="262"/>
        <v>4117121357</v>
      </c>
      <c r="B1470" t="str">
        <f t="shared" si="263"/>
        <v>41171ES English</v>
      </c>
      <c r="C1470" s="1">
        <v>41171</v>
      </c>
      <c r="D1470">
        <v>21357</v>
      </c>
      <c r="E1470" t="s">
        <v>688</v>
      </c>
      <c r="F1470" t="s">
        <v>473</v>
      </c>
      <c r="G1470" t="s">
        <v>34</v>
      </c>
      <c r="H1470" t="s">
        <v>480</v>
      </c>
      <c r="I1470">
        <v>16255</v>
      </c>
      <c r="J1470">
        <v>20</v>
      </c>
      <c r="K1470">
        <v>8774</v>
      </c>
      <c r="L1470">
        <v>133</v>
      </c>
      <c r="N1470">
        <v>206</v>
      </c>
      <c r="O1470">
        <v>1102</v>
      </c>
      <c r="P1470">
        <v>500</v>
      </c>
      <c r="Q1470">
        <v>20</v>
      </c>
      <c r="R1470">
        <v>15</v>
      </c>
      <c r="S1470">
        <v>3</v>
      </c>
      <c r="V1470">
        <v>56</v>
      </c>
      <c r="W1470">
        <v>1030</v>
      </c>
      <c r="Y1470">
        <v>1233</v>
      </c>
      <c r="Z1470">
        <v>3794</v>
      </c>
      <c r="AI1470">
        <v>4.5</v>
      </c>
      <c r="AK1470">
        <f t="shared" si="264"/>
        <v>16230</v>
      </c>
      <c r="AL1470">
        <f t="shared" si="265"/>
        <v>25</v>
      </c>
      <c r="AM1470" s="16">
        <f t="shared" si="266"/>
        <v>1.5379883112888342E-3</v>
      </c>
      <c r="AN1470">
        <f t="shared" si="267"/>
        <v>10117</v>
      </c>
      <c r="AO1470">
        <f t="shared" si="268"/>
        <v>10082</v>
      </c>
      <c r="AP1470">
        <f t="shared" si="260"/>
        <v>16255</v>
      </c>
      <c r="AQ1470">
        <f t="shared" si="269"/>
        <v>35</v>
      </c>
      <c r="AS1470">
        <f t="shared" si="261"/>
        <v>6113</v>
      </c>
    </row>
    <row r="1471" spans="1:45">
      <c r="A1471" t="str">
        <f t="shared" si="262"/>
        <v>4117121020</v>
      </c>
      <c r="B1471" t="str">
        <f t="shared" si="263"/>
        <v>41171ES English</v>
      </c>
      <c r="C1471" s="1">
        <v>41171</v>
      </c>
      <c r="D1471">
        <v>21020</v>
      </c>
      <c r="E1471" t="s">
        <v>499</v>
      </c>
      <c r="F1471" t="s">
        <v>473</v>
      </c>
      <c r="G1471" t="s">
        <v>34</v>
      </c>
      <c r="H1471" t="s">
        <v>494</v>
      </c>
      <c r="I1471">
        <v>30561</v>
      </c>
      <c r="J1471">
        <v>68</v>
      </c>
      <c r="K1471">
        <v>23392</v>
      </c>
      <c r="L1471">
        <v>228</v>
      </c>
      <c r="N1471">
        <v>213</v>
      </c>
      <c r="O1471">
        <v>2681</v>
      </c>
      <c r="P1471">
        <v>387</v>
      </c>
      <c r="Q1471">
        <v>68</v>
      </c>
      <c r="R1471">
        <v>316</v>
      </c>
      <c r="S1471">
        <v>5</v>
      </c>
      <c r="V1471">
        <v>188</v>
      </c>
      <c r="W1471">
        <v>1819</v>
      </c>
      <c r="X1471">
        <v>1759</v>
      </c>
      <c r="AI1471">
        <v>8</v>
      </c>
      <c r="AK1471">
        <f t="shared" si="264"/>
        <v>30436</v>
      </c>
      <c r="AL1471">
        <f t="shared" si="265"/>
        <v>125</v>
      </c>
      <c r="AM1471" s="16">
        <f t="shared" si="266"/>
        <v>4.0901802951474097E-3</v>
      </c>
      <c r="AN1471">
        <f t="shared" si="267"/>
        <v>26670</v>
      </c>
      <c r="AO1471">
        <f t="shared" si="268"/>
        <v>26286</v>
      </c>
      <c r="AP1471">
        <f t="shared" si="260"/>
        <v>28802</v>
      </c>
      <c r="AQ1471">
        <f t="shared" si="269"/>
        <v>384</v>
      </c>
      <c r="AS1471">
        <f t="shared" si="261"/>
        <v>2007</v>
      </c>
    </row>
    <row r="1472" spans="1:45">
      <c r="A1472" t="str">
        <f t="shared" si="262"/>
        <v>4117121582</v>
      </c>
      <c r="B1472" t="str">
        <f t="shared" si="263"/>
        <v>41171ES English</v>
      </c>
      <c r="C1472" s="1">
        <v>41171</v>
      </c>
      <c r="D1472">
        <v>21582</v>
      </c>
      <c r="E1472" t="s">
        <v>496</v>
      </c>
      <c r="F1472" t="s">
        <v>473</v>
      </c>
      <c r="G1472" t="s">
        <v>34</v>
      </c>
      <c r="H1472" t="s">
        <v>494</v>
      </c>
      <c r="I1472">
        <v>30602</v>
      </c>
      <c r="J1472">
        <v>39</v>
      </c>
      <c r="K1472">
        <v>22577</v>
      </c>
      <c r="L1472">
        <v>68</v>
      </c>
      <c r="N1472">
        <v>121</v>
      </c>
      <c r="O1472">
        <v>166</v>
      </c>
      <c r="P1472">
        <v>585</v>
      </c>
      <c r="Q1472">
        <v>39</v>
      </c>
      <c r="R1472">
        <v>283</v>
      </c>
      <c r="S1472">
        <v>1</v>
      </c>
      <c r="V1472">
        <v>2</v>
      </c>
      <c r="W1472">
        <v>2041</v>
      </c>
      <c r="X1472">
        <v>1774</v>
      </c>
      <c r="AA1472">
        <v>3596</v>
      </c>
      <c r="AI1472">
        <v>8</v>
      </c>
      <c r="AK1472">
        <f t="shared" si="264"/>
        <v>30599</v>
      </c>
      <c r="AL1472">
        <f t="shared" si="265"/>
        <v>3</v>
      </c>
      <c r="AM1472" s="16">
        <f t="shared" si="266"/>
        <v>9.8032808313182148E-5</v>
      </c>
      <c r="AN1472">
        <f t="shared" si="267"/>
        <v>23186</v>
      </c>
      <c r="AO1472">
        <f t="shared" si="268"/>
        <v>22864</v>
      </c>
      <c r="AP1472">
        <f t="shared" si="260"/>
        <v>28828</v>
      </c>
      <c r="AQ1472">
        <f t="shared" si="269"/>
        <v>322</v>
      </c>
      <c r="AS1472">
        <f t="shared" si="261"/>
        <v>5639</v>
      </c>
    </row>
    <row r="1473" spans="1:45">
      <c r="A1473" t="str">
        <f t="shared" si="262"/>
        <v>4117121469</v>
      </c>
      <c r="B1473" t="str">
        <f t="shared" si="263"/>
        <v>41171ES English</v>
      </c>
      <c r="C1473" s="1">
        <v>41171</v>
      </c>
      <c r="D1473">
        <v>21469</v>
      </c>
      <c r="E1473" t="s">
        <v>500</v>
      </c>
      <c r="F1473" t="s">
        <v>473</v>
      </c>
      <c r="G1473" t="s">
        <v>34</v>
      </c>
      <c r="H1473" t="s">
        <v>494</v>
      </c>
      <c r="I1473">
        <v>30153</v>
      </c>
      <c r="J1473">
        <v>62</v>
      </c>
      <c r="K1473">
        <v>16957</v>
      </c>
      <c r="L1473">
        <v>342</v>
      </c>
      <c r="N1473">
        <v>451</v>
      </c>
      <c r="O1473">
        <v>8576</v>
      </c>
      <c r="P1473">
        <v>417</v>
      </c>
      <c r="Q1473">
        <v>62</v>
      </c>
      <c r="R1473">
        <v>36</v>
      </c>
      <c r="S1473">
        <v>48</v>
      </c>
      <c r="V1473">
        <v>9</v>
      </c>
      <c r="W1473">
        <v>1750</v>
      </c>
      <c r="X1473">
        <v>1810</v>
      </c>
      <c r="Y1473">
        <v>380</v>
      </c>
      <c r="AI1473">
        <v>7.9</v>
      </c>
      <c r="AK1473">
        <f t="shared" si="264"/>
        <v>30031</v>
      </c>
      <c r="AL1473">
        <f t="shared" si="265"/>
        <v>122</v>
      </c>
      <c r="AM1473" s="16">
        <f t="shared" si="266"/>
        <v>4.0460319039564889E-3</v>
      </c>
      <c r="AN1473">
        <f t="shared" si="267"/>
        <v>26082</v>
      </c>
      <c r="AO1473">
        <f t="shared" si="268"/>
        <v>25984</v>
      </c>
      <c r="AP1473">
        <f t="shared" si="260"/>
        <v>28343</v>
      </c>
      <c r="AQ1473">
        <f t="shared" si="269"/>
        <v>98</v>
      </c>
      <c r="AS1473">
        <f t="shared" si="261"/>
        <v>2139</v>
      </c>
    </row>
    <row r="1474" spans="1:45">
      <c r="A1474" t="str">
        <f t="shared" si="262"/>
        <v>4117121317</v>
      </c>
      <c r="B1474" t="str">
        <f t="shared" si="263"/>
        <v>41171ES English</v>
      </c>
      <c r="C1474" s="1">
        <v>41171</v>
      </c>
      <c r="D1474">
        <v>21317</v>
      </c>
      <c r="E1474" t="s">
        <v>493</v>
      </c>
      <c r="F1474" t="s">
        <v>473</v>
      </c>
      <c r="G1474" t="s">
        <v>34</v>
      </c>
      <c r="H1474" t="s">
        <v>494</v>
      </c>
      <c r="I1474">
        <v>19770</v>
      </c>
      <c r="J1474">
        <v>43</v>
      </c>
      <c r="K1474">
        <v>15119</v>
      </c>
      <c r="L1474">
        <v>114</v>
      </c>
      <c r="N1474">
        <v>213</v>
      </c>
      <c r="O1474">
        <v>487</v>
      </c>
      <c r="P1474">
        <v>366</v>
      </c>
      <c r="Q1474">
        <v>44</v>
      </c>
      <c r="R1474">
        <v>21</v>
      </c>
      <c r="S1474">
        <v>3</v>
      </c>
      <c r="V1474">
        <v>107</v>
      </c>
      <c r="W1474">
        <v>908</v>
      </c>
      <c r="X1474">
        <v>1771</v>
      </c>
      <c r="AE1474">
        <v>1098</v>
      </c>
      <c r="AI1474">
        <v>5</v>
      </c>
      <c r="AK1474">
        <f t="shared" si="264"/>
        <v>19768</v>
      </c>
      <c r="AL1474">
        <f t="shared" si="265"/>
        <v>2</v>
      </c>
      <c r="AM1474" s="16">
        <f t="shared" si="266"/>
        <v>1.0116337885685381E-4</v>
      </c>
      <c r="AN1474">
        <f t="shared" si="267"/>
        <v>15884</v>
      </c>
      <c r="AO1474">
        <f t="shared" si="268"/>
        <v>15819</v>
      </c>
      <c r="AP1474">
        <f t="shared" si="260"/>
        <v>17999</v>
      </c>
      <c r="AQ1474">
        <f t="shared" si="269"/>
        <v>65</v>
      </c>
      <c r="AS1474">
        <f t="shared" si="261"/>
        <v>2113</v>
      </c>
    </row>
    <row r="1475" spans="1:45">
      <c r="A1475" t="str">
        <f t="shared" si="262"/>
        <v>4117121421</v>
      </c>
      <c r="B1475" t="str">
        <f t="shared" si="263"/>
        <v>41171ES English</v>
      </c>
      <c r="C1475" s="1">
        <v>41171</v>
      </c>
      <c r="D1475">
        <v>21421</v>
      </c>
      <c r="E1475" t="s">
        <v>495</v>
      </c>
      <c r="F1475" t="s">
        <v>473</v>
      </c>
      <c r="G1475" t="s">
        <v>34</v>
      </c>
      <c r="H1475" t="s">
        <v>494</v>
      </c>
      <c r="I1475">
        <v>30352</v>
      </c>
      <c r="J1475">
        <v>46</v>
      </c>
      <c r="K1475">
        <v>20919</v>
      </c>
      <c r="L1475">
        <v>1308</v>
      </c>
      <c r="N1475">
        <v>1331</v>
      </c>
      <c r="O1475">
        <v>2789</v>
      </c>
      <c r="P1475">
        <v>544</v>
      </c>
      <c r="Q1475">
        <v>46</v>
      </c>
      <c r="R1475">
        <v>29</v>
      </c>
      <c r="S1475">
        <v>6</v>
      </c>
      <c r="V1475">
        <v>44</v>
      </c>
      <c r="W1475">
        <v>1566</v>
      </c>
      <c r="X1475">
        <v>1868</v>
      </c>
      <c r="Y1475">
        <v>572</v>
      </c>
      <c r="Z1475">
        <v>2</v>
      </c>
      <c r="AI1475">
        <v>7.9</v>
      </c>
      <c r="AK1475">
        <f t="shared" si="264"/>
        <v>29166</v>
      </c>
      <c r="AL1475">
        <f t="shared" si="265"/>
        <v>1186</v>
      </c>
      <c r="AM1475" s="16">
        <f t="shared" si="266"/>
        <v>3.9074855034264631E-2</v>
      </c>
      <c r="AN1475">
        <f t="shared" si="267"/>
        <v>25114</v>
      </c>
      <c r="AO1475">
        <f t="shared" si="268"/>
        <v>25039</v>
      </c>
      <c r="AP1475">
        <f t="shared" si="260"/>
        <v>28484</v>
      </c>
      <c r="AQ1475">
        <f t="shared" si="269"/>
        <v>75</v>
      </c>
      <c r="AS1475">
        <f t="shared" si="261"/>
        <v>2184</v>
      </c>
    </row>
    <row r="1476" spans="1:45">
      <c r="A1476" t="str">
        <f t="shared" si="262"/>
        <v>4117121135</v>
      </c>
      <c r="B1476" t="str">
        <f t="shared" si="263"/>
        <v>41171ES English</v>
      </c>
      <c r="C1476" s="1">
        <v>41171</v>
      </c>
      <c r="D1476">
        <v>21135</v>
      </c>
      <c r="E1476" t="s">
        <v>502</v>
      </c>
      <c r="F1476" t="s">
        <v>473</v>
      </c>
      <c r="G1476" t="s">
        <v>34</v>
      </c>
      <c r="H1476" t="s">
        <v>494</v>
      </c>
      <c r="I1476">
        <v>25201</v>
      </c>
      <c r="J1476">
        <v>41</v>
      </c>
      <c r="K1476">
        <v>14501</v>
      </c>
      <c r="L1476">
        <v>458</v>
      </c>
      <c r="N1476">
        <v>463</v>
      </c>
      <c r="O1476">
        <v>939</v>
      </c>
      <c r="P1476">
        <v>388</v>
      </c>
      <c r="Q1476">
        <v>41</v>
      </c>
      <c r="R1476">
        <v>236</v>
      </c>
      <c r="S1476">
        <v>2</v>
      </c>
      <c r="V1476">
        <v>105</v>
      </c>
      <c r="W1476">
        <v>1786</v>
      </c>
      <c r="X1476">
        <v>1421</v>
      </c>
      <c r="Y1476">
        <v>394</v>
      </c>
      <c r="AA1476">
        <v>3356</v>
      </c>
      <c r="AE1476">
        <v>1959</v>
      </c>
      <c r="AI1476">
        <v>6.6</v>
      </c>
      <c r="AK1476">
        <f t="shared" si="264"/>
        <v>25201</v>
      </c>
      <c r="AL1476">
        <f t="shared" si="265"/>
        <v>0</v>
      </c>
      <c r="AM1476" s="16">
        <f t="shared" si="266"/>
        <v>0</v>
      </c>
      <c r="AN1476">
        <f t="shared" si="267"/>
        <v>16180</v>
      </c>
      <c r="AO1476">
        <f t="shared" si="268"/>
        <v>15903</v>
      </c>
      <c r="AP1476">
        <f t="shared" ref="AP1476:AP1539" si="270">IF(I1476&gt;0,I1476-X1476,AK1476-X1476)</f>
        <v>23780</v>
      </c>
      <c r="AQ1476">
        <f t="shared" si="269"/>
        <v>277</v>
      </c>
      <c r="AS1476">
        <f t="shared" ref="AS1476:AS1539" si="271">SUM(V1476:AH1476)-X1476</f>
        <v>7600</v>
      </c>
    </row>
    <row r="1477" spans="1:45">
      <c r="A1477" t="str">
        <f t="shared" si="262"/>
        <v>4117120995</v>
      </c>
      <c r="B1477" t="str">
        <f t="shared" si="263"/>
        <v>41171ES English</v>
      </c>
      <c r="C1477" s="1">
        <v>41171</v>
      </c>
      <c r="D1477">
        <v>20995</v>
      </c>
      <c r="E1477" t="s">
        <v>690</v>
      </c>
      <c r="F1477" t="s">
        <v>473</v>
      </c>
      <c r="G1477" t="s">
        <v>34</v>
      </c>
      <c r="H1477" t="s">
        <v>494</v>
      </c>
      <c r="I1477">
        <v>30753</v>
      </c>
      <c r="J1477">
        <v>45</v>
      </c>
      <c r="K1477">
        <v>22077</v>
      </c>
      <c r="L1477">
        <v>535</v>
      </c>
      <c r="N1477">
        <v>678</v>
      </c>
      <c r="O1477">
        <v>1993</v>
      </c>
      <c r="P1477">
        <v>547</v>
      </c>
      <c r="Q1477">
        <v>46</v>
      </c>
      <c r="R1477">
        <v>27</v>
      </c>
      <c r="S1477">
        <v>4</v>
      </c>
      <c r="V1477">
        <v>266</v>
      </c>
      <c r="W1477">
        <v>1919</v>
      </c>
      <c r="X1477">
        <v>1819</v>
      </c>
      <c r="Z1477">
        <v>1922</v>
      </c>
      <c r="AI1477">
        <v>8</v>
      </c>
      <c r="AK1477">
        <f t="shared" si="264"/>
        <v>30747</v>
      </c>
      <c r="AL1477">
        <f t="shared" si="265"/>
        <v>6</v>
      </c>
      <c r="AM1477" s="16">
        <f t="shared" si="266"/>
        <v>1.95102916788606E-4</v>
      </c>
      <c r="AN1477">
        <f t="shared" si="267"/>
        <v>24821</v>
      </c>
      <c r="AO1477">
        <f t="shared" si="268"/>
        <v>24748</v>
      </c>
      <c r="AP1477">
        <f t="shared" si="270"/>
        <v>28934</v>
      </c>
      <c r="AQ1477">
        <f t="shared" si="269"/>
        <v>73</v>
      </c>
      <c r="AS1477">
        <f t="shared" si="271"/>
        <v>4107</v>
      </c>
    </row>
    <row r="1478" spans="1:45">
      <c r="A1478" t="str">
        <f t="shared" si="262"/>
        <v>4117121288</v>
      </c>
      <c r="B1478" t="str">
        <f t="shared" si="263"/>
        <v>41171ES English</v>
      </c>
      <c r="C1478" s="1">
        <v>41171</v>
      </c>
      <c r="D1478">
        <v>21288</v>
      </c>
      <c r="E1478" t="s">
        <v>501</v>
      </c>
      <c r="F1478" t="s">
        <v>473</v>
      </c>
      <c r="G1478" t="s">
        <v>34</v>
      </c>
      <c r="H1478" t="s">
        <v>494</v>
      </c>
      <c r="I1478">
        <v>31153</v>
      </c>
      <c r="J1478">
        <v>44</v>
      </c>
      <c r="K1478">
        <v>18318</v>
      </c>
      <c r="L1478">
        <v>920</v>
      </c>
      <c r="N1478">
        <v>949</v>
      </c>
      <c r="O1478">
        <v>8211</v>
      </c>
      <c r="P1478">
        <v>624</v>
      </c>
      <c r="Q1478">
        <v>44</v>
      </c>
      <c r="R1478">
        <v>26</v>
      </c>
      <c r="S1478">
        <v>20</v>
      </c>
      <c r="V1478">
        <v>10</v>
      </c>
      <c r="W1478">
        <v>1768</v>
      </c>
      <c r="X1478">
        <v>1746</v>
      </c>
      <c r="AI1478">
        <v>8.1999999999999993</v>
      </c>
      <c r="AK1478">
        <f t="shared" si="264"/>
        <v>31072</v>
      </c>
      <c r="AL1478">
        <f t="shared" si="265"/>
        <v>81</v>
      </c>
      <c r="AM1478" s="16">
        <f t="shared" si="266"/>
        <v>2.6000706192020029E-3</v>
      </c>
      <c r="AN1478">
        <f t="shared" si="267"/>
        <v>27548</v>
      </c>
      <c r="AO1478">
        <f t="shared" si="268"/>
        <v>27478</v>
      </c>
      <c r="AP1478">
        <f t="shared" si="270"/>
        <v>29407</v>
      </c>
      <c r="AQ1478">
        <f t="shared" si="269"/>
        <v>70</v>
      </c>
      <c r="AS1478">
        <f t="shared" si="271"/>
        <v>1778</v>
      </c>
    </row>
    <row r="1479" spans="1:45">
      <c r="A1479" t="str">
        <f t="shared" si="262"/>
        <v>4117121265</v>
      </c>
      <c r="B1479" t="str">
        <f t="shared" si="263"/>
        <v>41171ES English</v>
      </c>
      <c r="C1479" s="1">
        <v>41171</v>
      </c>
      <c r="D1479">
        <v>21265</v>
      </c>
      <c r="E1479" t="s">
        <v>497</v>
      </c>
      <c r="F1479" t="s">
        <v>473</v>
      </c>
      <c r="G1479" t="s">
        <v>34</v>
      </c>
      <c r="H1479" t="s">
        <v>494</v>
      </c>
      <c r="I1479">
        <v>35960</v>
      </c>
      <c r="J1479">
        <v>66</v>
      </c>
      <c r="K1479">
        <v>27999</v>
      </c>
      <c r="L1479">
        <v>695</v>
      </c>
      <c r="N1479">
        <v>702</v>
      </c>
      <c r="O1479">
        <v>2841</v>
      </c>
      <c r="P1479">
        <v>478</v>
      </c>
      <c r="Q1479">
        <v>65</v>
      </c>
      <c r="R1479">
        <v>425</v>
      </c>
      <c r="S1479">
        <v>4</v>
      </c>
      <c r="V1479">
        <v>13</v>
      </c>
      <c r="W1479">
        <v>1829</v>
      </c>
      <c r="X1479">
        <v>1755</v>
      </c>
      <c r="AI1479">
        <v>9.5</v>
      </c>
      <c r="AK1479">
        <f t="shared" si="264"/>
        <v>35629</v>
      </c>
      <c r="AL1479">
        <f t="shared" si="265"/>
        <v>331</v>
      </c>
      <c r="AM1479" s="16">
        <f t="shared" si="266"/>
        <v>9.2046718576195771E-3</v>
      </c>
      <c r="AN1479">
        <f t="shared" si="267"/>
        <v>32032</v>
      </c>
      <c r="AO1479">
        <f t="shared" si="268"/>
        <v>31542</v>
      </c>
      <c r="AP1479">
        <f t="shared" si="270"/>
        <v>34205</v>
      </c>
      <c r="AQ1479">
        <f t="shared" si="269"/>
        <v>490</v>
      </c>
      <c r="AS1479">
        <f t="shared" si="271"/>
        <v>1842</v>
      </c>
    </row>
    <row r="1480" spans="1:45">
      <c r="A1480" t="str">
        <f t="shared" si="262"/>
        <v>4117121059</v>
      </c>
      <c r="B1480" t="str">
        <f t="shared" si="263"/>
        <v>41171ES English</v>
      </c>
      <c r="C1480" s="1">
        <v>41171</v>
      </c>
      <c r="D1480">
        <v>21059</v>
      </c>
      <c r="E1480" t="s">
        <v>498</v>
      </c>
      <c r="F1480" t="s">
        <v>473</v>
      </c>
      <c r="G1480" t="s">
        <v>34</v>
      </c>
      <c r="H1480" t="s">
        <v>494</v>
      </c>
      <c r="I1480">
        <v>30706</v>
      </c>
      <c r="J1480">
        <v>47</v>
      </c>
      <c r="K1480">
        <v>25649</v>
      </c>
      <c r="L1480">
        <v>890</v>
      </c>
      <c r="N1480">
        <v>1171</v>
      </c>
      <c r="O1480">
        <v>270</v>
      </c>
      <c r="P1480">
        <v>570</v>
      </c>
      <c r="Q1480">
        <v>47</v>
      </c>
      <c r="R1480">
        <v>30</v>
      </c>
      <c r="S1480">
        <v>2</v>
      </c>
      <c r="V1480">
        <v>9</v>
      </c>
      <c r="W1480">
        <v>1759</v>
      </c>
      <c r="X1480">
        <v>1770</v>
      </c>
      <c r="AI1480">
        <v>8</v>
      </c>
      <c r="AK1480">
        <f t="shared" si="264"/>
        <v>30705</v>
      </c>
      <c r="AL1480">
        <f t="shared" si="265"/>
        <v>1</v>
      </c>
      <c r="AM1480" s="16">
        <f t="shared" si="266"/>
        <v>3.256692503093858E-5</v>
      </c>
      <c r="AN1480">
        <f t="shared" si="267"/>
        <v>27167</v>
      </c>
      <c r="AO1480">
        <f t="shared" si="268"/>
        <v>27090</v>
      </c>
      <c r="AP1480">
        <f t="shared" si="270"/>
        <v>28936</v>
      </c>
      <c r="AQ1480">
        <f t="shared" si="269"/>
        <v>77</v>
      </c>
      <c r="AS1480">
        <f t="shared" si="271"/>
        <v>1768</v>
      </c>
    </row>
    <row r="1481" spans="1:45">
      <c r="A1481" t="str">
        <f t="shared" si="262"/>
        <v>4117121436</v>
      </c>
      <c r="B1481" t="str">
        <f t="shared" si="263"/>
        <v>41171ES English</v>
      </c>
      <c r="C1481" s="1">
        <v>41171</v>
      </c>
      <c r="D1481">
        <v>21436</v>
      </c>
      <c r="E1481" t="s">
        <v>511</v>
      </c>
      <c r="F1481" t="s">
        <v>473</v>
      </c>
      <c r="G1481" t="s">
        <v>34</v>
      </c>
      <c r="H1481" t="s">
        <v>504</v>
      </c>
      <c r="I1481">
        <v>30776</v>
      </c>
      <c r="J1481">
        <v>48</v>
      </c>
      <c r="K1481">
        <v>18917</v>
      </c>
      <c r="L1481">
        <v>855</v>
      </c>
      <c r="N1481">
        <v>1046</v>
      </c>
      <c r="O1481">
        <v>1007</v>
      </c>
      <c r="P1481">
        <v>433</v>
      </c>
      <c r="Q1481">
        <v>48</v>
      </c>
      <c r="R1481">
        <v>135</v>
      </c>
      <c r="S1481">
        <v>5</v>
      </c>
      <c r="V1481">
        <v>263</v>
      </c>
      <c r="W1481">
        <v>1739</v>
      </c>
      <c r="X1481">
        <v>1799</v>
      </c>
      <c r="Y1481">
        <v>609</v>
      </c>
      <c r="Z1481">
        <v>4029</v>
      </c>
      <c r="AE1481">
        <v>951</v>
      </c>
      <c r="AI1481">
        <v>8</v>
      </c>
      <c r="AK1481">
        <f t="shared" si="264"/>
        <v>30543</v>
      </c>
      <c r="AL1481">
        <f t="shared" si="265"/>
        <v>233</v>
      </c>
      <c r="AM1481" s="16">
        <f t="shared" si="266"/>
        <v>7.5708344164283859E-3</v>
      </c>
      <c r="AN1481">
        <f t="shared" si="267"/>
        <v>21153</v>
      </c>
      <c r="AO1481">
        <f t="shared" si="268"/>
        <v>20970</v>
      </c>
      <c r="AP1481">
        <f t="shared" si="270"/>
        <v>28977</v>
      </c>
      <c r="AQ1481">
        <f t="shared" si="269"/>
        <v>183</v>
      </c>
      <c r="AS1481">
        <f t="shared" si="271"/>
        <v>7591</v>
      </c>
    </row>
    <row r="1482" spans="1:45">
      <c r="A1482" t="str">
        <f t="shared" si="262"/>
        <v>4117121525</v>
      </c>
      <c r="B1482" t="str">
        <f t="shared" si="263"/>
        <v>41171ES English</v>
      </c>
      <c r="C1482" s="1">
        <v>41171</v>
      </c>
      <c r="D1482">
        <v>21525</v>
      </c>
      <c r="E1482" t="s">
        <v>507</v>
      </c>
      <c r="F1482" t="s">
        <v>473</v>
      </c>
      <c r="G1482" t="s">
        <v>34</v>
      </c>
      <c r="H1482" t="s">
        <v>504</v>
      </c>
      <c r="I1482">
        <v>34657</v>
      </c>
      <c r="J1482">
        <v>13</v>
      </c>
      <c r="K1482">
        <v>18762</v>
      </c>
      <c r="L1482">
        <v>549</v>
      </c>
      <c r="N1482">
        <v>554</v>
      </c>
      <c r="O1482">
        <v>7676</v>
      </c>
      <c r="P1482">
        <v>2076</v>
      </c>
      <c r="Q1482">
        <v>13</v>
      </c>
      <c r="R1482">
        <v>6</v>
      </c>
      <c r="S1482">
        <v>7</v>
      </c>
      <c r="V1482">
        <v>171</v>
      </c>
      <c r="W1482">
        <v>1787</v>
      </c>
      <c r="X1482">
        <v>1785</v>
      </c>
      <c r="Z1482">
        <v>3897</v>
      </c>
      <c r="AI1482">
        <v>9.1</v>
      </c>
      <c r="AK1482">
        <f t="shared" si="264"/>
        <v>34651</v>
      </c>
      <c r="AL1482">
        <f t="shared" si="265"/>
        <v>6</v>
      </c>
      <c r="AM1482" s="16">
        <f t="shared" si="266"/>
        <v>1.7312519837262314E-4</v>
      </c>
      <c r="AN1482">
        <f t="shared" si="267"/>
        <v>27011</v>
      </c>
      <c r="AO1482">
        <f t="shared" si="268"/>
        <v>26992</v>
      </c>
      <c r="AP1482">
        <f t="shared" si="270"/>
        <v>32872</v>
      </c>
      <c r="AQ1482">
        <f t="shared" si="269"/>
        <v>19</v>
      </c>
      <c r="AS1482">
        <f t="shared" si="271"/>
        <v>5855</v>
      </c>
    </row>
    <row r="1483" spans="1:45">
      <c r="A1483" t="str">
        <f t="shared" si="262"/>
        <v>4117121001</v>
      </c>
      <c r="B1483" t="str">
        <f t="shared" si="263"/>
        <v>41171ES English</v>
      </c>
      <c r="C1483" s="1">
        <v>41171</v>
      </c>
      <c r="D1483">
        <v>21001</v>
      </c>
      <c r="E1483" t="s">
        <v>508</v>
      </c>
      <c r="F1483" t="s">
        <v>473</v>
      </c>
      <c r="G1483" t="s">
        <v>34</v>
      </c>
      <c r="H1483" t="s">
        <v>504</v>
      </c>
      <c r="I1483">
        <v>37828</v>
      </c>
      <c r="J1483">
        <v>68</v>
      </c>
      <c r="K1483">
        <v>22410</v>
      </c>
      <c r="L1483">
        <v>574</v>
      </c>
      <c r="N1483">
        <v>575</v>
      </c>
      <c r="O1483">
        <v>3424</v>
      </c>
      <c r="P1483">
        <v>388</v>
      </c>
      <c r="Q1483">
        <v>68</v>
      </c>
      <c r="R1483">
        <v>1491</v>
      </c>
      <c r="S1483">
        <v>7</v>
      </c>
      <c r="V1483">
        <v>623</v>
      </c>
      <c r="W1483">
        <v>1727</v>
      </c>
      <c r="X1483">
        <v>1768</v>
      </c>
      <c r="Y1483">
        <v>1706</v>
      </c>
      <c r="Z1483">
        <v>4035</v>
      </c>
      <c r="AI1483">
        <v>10</v>
      </c>
      <c r="AK1483">
        <f t="shared" si="264"/>
        <v>37827</v>
      </c>
      <c r="AL1483">
        <f t="shared" si="265"/>
        <v>1</v>
      </c>
      <c r="AM1483" s="16">
        <f t="shared" si="266"/>
        <v>2.6435444644178915E-5</v>
      </c>
      <c r="AN1483">
        <f t="shared" si="267"/>
        <v>27968</v>
      </c>
      <c r="AO1483">
        <f t="shared" si="268"/>
        <v>26409</v>
      </c>
      <c r="AP1483">
        <f t="shared" si="270"/>
        <v>36060</v>
      </c>
      <c r="AQ1483">
        <f t="shared" si="269"/>
        <v>1559</v>
      </c>
      <c r="AS1483">
        <f t="shared" si="271"/>
        <v>8091</v>
      </c>
    </row>
    <row r="1484" spans="1:45">
      <c r="A1484" t="str">
        <f t="shared" si="262"/>
        <v>4117121529</v>
      </c>
      <c r="B1484" t="str">
        <f t="shared" si="263"/>
        <v>41171ES English</v>
      </c>
      <c r="C1484" s="1">
        <v>41171</v>
      </c>
      <c r="D1484">
        <v>21529</v>
      </c>
      <c r="E1484" t="s">
        <v>506</v>
      </c>
      <c r="F1484" t="s">
        <v>473</v>
      </c>
      <c r="G1484" t="s">
        <v>34</v>
      </c>
      <c r="H1484" t="s">
        <v>504</v>
      </c>
      <c r="I1484">
        <v>37510</v>
      </c>
      <c r="J1484">
        <v>50</v>
      </c>
      <c r="K1484">
        <v>25490</v>
      </c>
      <c r="L1484">
        <v>519</v>
      </c>
      <c r="N1484">
        <v>570</v>
      </c>
      <c r="O1484">
        <v>2864</v>
      </c>
      <c r="P1484">
        <v>575</v>
      </c>
      <c r="Q1484">
        <v>52</v>
      </c>
      <c r="R1484">
        <v>1022</v>
      </c>
      <c r="S1484">
        <v>3</v>
      </c>
      <c r="V1484">
        <v>59</v>
      </c>
      <c r="W1484">
        <v>1798</v>
      </c>
      <c r="X1484">
        <v>1764</v>
      </c>
      <c r="Z1484">
        <v>3879</v>
      </c>
      <c r="AI1484">
        <v>9.9</v>
      </c>
      <c r="AK1484">
        <f t="shared" si="264"/>
        <v>37498</v>
      </c>
      <c r="AL1484">
        <f t="shared" si="265"/>
        <v>12</v>
      </c>
      <c r="AM1484" s="16">
        <f t="shared" si="266"/>
        <v>3.199146894161557E-4</v>
      </c>
      <c r="AN1484">
        <f t="shared" si="267"/>
        <v>29998</v>
      </c>
      <c r="AO1484">
        <f t="shared" si="268"/>
        <v>28924</v>
      </c>
      <c r="AP1484">
        <f t="shared" si="270"/>
        <v>35746</v>
      </c>
      <c r="AQ1484">
        <f t="shared" si="269"/>
        <v>1074</v>
      </c>
      <c r="AS1484">
        <f t="shared" si="271"/>
        <v>5736</v>
      </c>
    </row>
    <row r="1485" spans="1:45">
      <c r="A1485" t="str">
        <f t="shared" si="262"/>
        <v>4117121530</v>
      </c>
      <c r="B1485" t="str">
        <f t="shared" si="263"/>
        <v>41171ES English</v>
      </c>
      <c r="C1485" s="1">
        <v>41171</v>
      </c>
      <c r="D1485">
        <v>21530</v>
      </c>
      <c r="E1485" t="s">
        <v>513</v>
      </c>
      <c r="F1485" t="s">
        <v>473</v>
      </c>
      <c r="G1485" t="s">
        <v>34</v>
      </c>
      <c r="H1485" t="s">
        <v>504</v>
      </c>
      <c r="I1485">
        <v>31085</v>
      </c>
      <c r="J1485">
        <v>49</v>
      </c>
      <c r="K1485">
        <v>19324</v>
      </c>
      <c r="L1485">
        <v>337</v>
      </c>
      <c r="N1485">
        <v>496</v>
      </c>
      <c r="O1485">
        <v>3241</v>
      </c>
      <c r="P1485">
        <v>467</v>
      </c>
      <c r="Q1485">
        <v>50</v>
      </c>
      <c r="R1485">
        <v>28</v>
      </c>
      <c r="S1485">
        <v>8</v>
      </c>
      <c r="V1485">
        <v>38</v>
      </c>
      <c r="W1485">
        <v>1621</v>
      </c>
      <c r="X1485">
        <v>1852</v>
      </c>
      <c r="Y1485">
        <v>552</v>
      </c>
      <c r="Z1485">
        <v>3879</v>
      </c>
      <c r="AI1485">
        <v>8.1</v>
      </c>
      <c r="AK1485">
        <f t="shared" si="264"/>
        <v>31081</v>
      </c>
      <c r="AL1485">
        <f t="shared" si="265"/>
        <v>4</v>
      </c>
      <c r="AM1485" s="16">
        <f t="shared" si="266"/>
        <v>1.2867942737654817E-4</v>
      </c>
      <c r="AN1485">
        <f t="shared" si="267"/>
        <v>23139</v>
      </c>
      <c r="AO1485">
        <f t="shared" si="268"/>
        <v>23061</v>
      </c>
      <c r="AP1485">
        <f t="shared" si="270"/>
        <v>29233</v>
      </c>
      <c r="AQ1485">
        <f t="shared" si="269"/>
        <v>78</v>
      </c>
      <c r="AS1485">
        <f t="shared" si="271"/>
        <v>6090</v>
      </c>
    </row>
    <row r="1486" spans="1:45">
      <c r="A1486" t="str">
        <f t="shared" si="262"/>
        <v>4117121528</v>
      </c>
      <c r="B1486" t="str">
        <f t="shared" si="263"/>
        <v>41171ES English</v>
      </c>
      <c r="C1486" s="1">
        <v>41171</v>
      </c>
      <c r="D1486">
        <v>21528</v>
      </c>
      <c r="E1486" t="s">
        <v>503</v>
      </c>
      <c r="F1486" t="s">
        <v>473</v>
      </c>
      <c r="G1486" t="s">
        <v>34</v>
      </c>
      <c r="H1486" t="s">
        <v>504</v>
      </c>
      <c r="I1486">
        <v>30717</v>
      </c>
      <c r="J1486">
        <v>44</v>
      </c>
      <c r="K1486">
        <v>20024</v>
      </c>
      <c r="L1486">
        <v>1671</v>
      </c>
      <c r="N1486">
        <v>1677</v>
      </c>
      <c r="O1486">
        <v>282</v>
      </c>
      <c r="P1486">
        <v>499</v>
      </c>
      <c r="Q1486">
        <v>44</v>
      </c>
      <c r="R1486">
        <v>983</v>
      </c>
      <c r="S1486">
        <v>1</v>
      </c>
      <c r="V1486">
        <v>90</v>
      </c>
      <c r="W1486">
        <v>1519</v>
      </c>
      <c r="X1486">
        <v>1771</v>
      </c>
      <c r="Z1486">
        <v>3901</v>
      </c>
      <c r="AE1486">
        <v>423</v>
      </c>
      <c r="AI1486">
        <v>8</v>
      </c>
      <c r="AK1486">
        <f t="shared" si="264"/>
        <v>30714</v>
      </c>
      <c r="AL1486">
        <f t="shared" si="265"/>
        <v>3</v>
      </c>
      <c r="AM1486" s="16">
        <f t="shared" si="266"/>
        <v>9.7665787674577602E-5</v>
      </c>
      <c r="AN1486">
        <f t="shared" si="267"/>
        <v>23010</v>
      </c>
      <c r="AO1486">
        <f t="shared" si="268"/>
        <v>21983</v>
      </c>
      <c r="AP1486">
        <f t="shared" si="270"/>
        <v>28946</v>
      </c>
      <c r="AQ1486">
        <f t="shared" si="269"/>
        <v>1027</v>
      </c>
      <c r="AS1486">
        <f t="shared" si="271"/>
        <v>5933</v>
      </c>
    </row>
    <row r="1487" spans="1:45">
      <c r="A1487" t="str">
        <f t="shared" si="262"/>
        <v>4117121484</v>
      </c>
      <c r="B1487" t="str">
        <f t="shared" si="263"/>
        <v>41171ES English</v>
      </c>
      <c r="C1487" s="1">
        <v>41171</v>
      </c>
      <c r="D1487">
        <v>21484</v>
      </c>
      <c r="E1487" t="s">
        <v>517</v>
      </c>
      <c r="F1487" t="s">
        <v>473</v>
      </c>
      <c r="G1487" t="s">
        <v>34</v>
      </c>
      <c r="H1487" t="s">
        <v>504</v>
      </c>
      <c r="I1487">
        <v>37799</v>
      </c>
      <c r="J1487">
        <v>57</v>
      </c>
      <c r="K1487">
        <v>25571</v>
      </c>
      <c r="L1487">
        <v>241</v>
      </c>
      <c r="N1487">
        <v>238</v>
      </c>
      <c r="O1487">
        <v>3032</v>
      </c>
      <c r="P1487">
        <v>506</v>
      </c>
      <c r="Q1487">
        <v>57</v>
      </c>
      <c r="R1487">
        <v>1414</v>
      </c>
      <c r="S1487">
        <v>5</v>
      </c>
      <c r="V1487">
        <v>29</v>
      </c>
      <c r="W1487">
        <v>1720</v>
      </c>
      <c r="X1487">
        <v>1790</v>
      </c>
      <c r="Z1487">
        <v>3949</v>
      </c>
      <c r="AI1487">
        <v>10</v>
      </c>
      <c r="AK1487">
        <f t="shared" si="264"/>
        <v>37800</v>
      </c>
      <c r="AL1487">
        <f t="shared" si="265"/>
        <v>0</v>
      </c>
      <c r="AM1487" s="16">
        <f t="shared" si="266"/>
        <v>0</v>
      </c>
      <c r="AN1487">
        <f t="shared" si="267"/>
        <v>30312</v>
      </c>
      <c r="AO1487">
        <f t="shared" si="268"/>
        <v>28841</v>
      </c>
      <c r="AP1487">
        <f t="shared" si="270"/>
        <v>36009</v>
      </c>
      <c r="AQ1487">
        <f t="shared" si="269"/>
        <v>1471</v>
      </c>
      <c r="AS1487">
        <f t="shared" si="271"/>
        <v>5698</v>
      </c>
    </row>
    <row r="1488" spans="1:45">
      <c r="A1488" t="str">
        <f t="shared" si="262"/>
        <v>4117121568</v>
      </c>
      <c r="B1488" t="str">
        <f t="shared" si="263"/>
        <v>41171ES English</v>
      </c>
      <c r="C1488" s="1">
        <v>41171</v>
      </c>
      <c r="D1488">
        <v>21568</v>
      </c>
      <c r="E1488" t="s">
        <v>505</v>
      </c>
      <c r="F1488" t="s">
        <v>473</v>
      </c>
      <c r="G1488" t="s">
        <v>34</v>
      </c>
      <c r="H1488" t="s">
        <v>504</v>
      </c>
      <c r="I1488">
        <v>30636</v>
      </c>
      <c r="J1488">
        <v>45</v>
      </c>
      <c r="K1488">
        <v>16755</v>
      </c>
      <c r="L1488">
        <v>271</v>
      </c>
      <c r="N1488">
        <v>776</v>
      </c>
      <c r="O1488">
        <v>1798</v>
      </c>
      <c r="P1488">
        <v>418</v>
      </c>
      <c r="Q1488">
        <v>45</v>
      </c>
      <c r="R1488">
        <v>424</v>
      </c>
      <c r="S1488">
        <v>6</v>
      </c>
      <c r="V1488">
        <v>12</v>
      </c>
      <c r="W1488">
        <v>1876</v>
      </c>
      <c r="X1488">
        <v>1723</v>
      </c>
      <c r="Z1488">
        <v>3870</v>
      </c>
      <c r="AA1488">
        <v>3310</v>
      </c>
      <c r="AI1488">
        <v>8</v>
      </c>
      <c r="AK1488">
        <f t="shared" si="264"/>
        <v>30589</v>
      </c>
      <c r="AL1488">
        <f t="shared" si="265"/>
        <v>47</v>
      </c>
      <c r="AM1488" s="16">
        <f t="shared" si="266"/>
        <v>1.5341428384906645E-3</v>
      </c>
      <c r="AN1488">
        <f t="shared" si="267"/>
        <v>19798</v>
      </c>
      <c r="AO1488">
        <f t="shared" si="268"/>
        <v>19329</v>
      </c>
      <c r="AP1488">
        <f t="shared" si="270"/>
        <v>28913</v>
      </c>
      <c r="AQ1488">
        <f t="shared" si="269"/>
        <v>469</v>
      </c>
      <c r="AS1488">
        <f t="shared" si="271"/>
        <v>9068</v>
      </c>
    </row>
    <row r="1489" spans="1:45">
      <c r="A1489" t="str">
        <f t="shared" si="262"/>
        <v>4117121603</v>
      </c>
      <c r="B1489" t="str">
        <f t="shared" si="263"/>
        <v>41171ES English</v>
      </c>
      <c r="C1489" s="1">
        <v>41171</v>
      </c>
      <c r="D1489">
        <v>21603</v>
      </c>
      <c r="E1489" t="s">
        <v>509</v>
      </c>
      <c r="F1489" t="s">
        <v>473</v>
      </c>
      <c r="G1489" t="s">
        <v>34</v>
      </c>
      <c r="H1489" t="s">
        <v>504</v>
      </c>
      <c r="I1489">
        <v>30578</v>
      </c>
      <c r="J1489">
        <v>48</v>
      </c>
      <c r="K1489">
        <v>20559</v>
      </c>
      <c r="L1489">
        <v>714</v>
      </c>
      <c r="N1489">
        <v>994</v>
      </c>
      <c r="O1489">
        <v>768</v>
      </c>
      <c r="P1489">
        <v>459</v>
      </c>
      <c r="Q1489">
        <v>48</v>
      </c>
      <c r="R1489">
        <v>26</v>
      </c>
      <c r="S1489">
        <v>4</v>
      </c>
      <c r="V1489">
        <v>19</v>
      </c>
      <c r="W1489">
        <v>1792</v>
      </c>
      <c r="X1489">
        <v>1849</v>
      </c>
      <c r="Y1489">
        <v>542</v>
      </c>
      <c r="Z1489">
        <v>3981</v>
      </c>
      <c r="AI1489">
        <v>8</v>
      </c>
      <c r="AK1489">
        <f t="shared" si="264"/>
        <v>30578</v>
      </c>
      <c r="AL1489">
        <f t="shared" si="265"/>
        <v>0</v>
      </c>
      <c r="AM1489" s="16">
        <f t="shared" si="266"/>
        <v>0</v>
      </c>
      <c r="AN1489">
        <f t="shared" si="267"/>
        <v>22395</v>
      </c>
      <c r="AO1489">
        <f t="shared" si="268"/>
        <v>22321</v>
      </c>
      <c r="AP1489">
        <f t="shared" si="270"/>
        <v>28729</v>
      </c>
      <c r="AQ1489">
        <f t="shared" si="269"/>
        <v>74</v>
      </c>
      <c r="AS1489">
        <f t="shared" si="271"/>
        <v>6334</v>
      </c>
    </row>
    <row r="1490" spans="1:45">
      <c r="A1490" t="str">
        <f t="shared" si="262"/>
        <v>4117120985</v>
      </c>
      <c r="B1490" t="str">
        <f t="shared" si="263"/>
        <v>41171ES English</v>
      </c>
      <c r="C1490" s="1">
        <v>41171</v>
      </c>
      <c r="D1490">
        <v>20985</v>
      </c>
      <c r="E1490" t="s">
        <v>516</v>
      </c>
      <c r="F1490" t="s">
        <v>473</v>
      </c>
      <c r="G1490" t="s">
        <v>34</v>
      </c>
      <c r="H1490" t="s">
        <v>504</v>
      </c>
      <c r="I1490">
        <v>28155</v>
      </c>
      <c r="J1490">
        <v>25</v>
      </c>
      <c r="K1490">
        <v>18466</v>
      </c>
      <c r="L1490">
        <v>249</v>
      </c>
      <c r="N1490">
        <v>469</v>
      </c>
      <c r="O1490">
        <v>1040</v>
      </c>
      <c r="P1490">
        <v>790</v>
      </c>
      <c r="Q1490">
        <v>25</v>
      </c>
      <c r="R1490">
        <v>15</v>
      </c>
      <c r="S1490">
        <v>2</v>
      </c>
      <c r="V1490">
        <v>98</v>
      </c>
      <c r="W1490">
        <v>5898</v>
      </c>
      <c r="X1490">
        <v>1768</v>
      </c>
      <c r="Y1490">
        <v>301</v>
      </c>
      <c r="AI1490">
        <v>7.3</v>
      </c>
      <c r="AK1490">
        <f t="shared" si="264"/>
        <v>28080</v>
      </c>
      <c r="AL1490">
        <f t="shared" si="265"/>
        <v>75</v>
      </c>
      <c r="AM1490" s="16">
        <f t="shared" si="266"/>
        <v>2.6638252530633991E-3</v>
      </c>
      <c r="AN1490">
        <f t="shared" si="267"/>
        <v>20015</v>
      </c>
      <c r="AO1490">
        <f t="shared" si="268"/>
        <v>19975</v>
      </c>
      <c r="AP1490">
        <f t="shared" si="270"/>
        <v>26387</v>
      </c>
      <c r="AQ1490">
        <f t="shared" si="269"/>
        <v>40</v>
      </c>
      <c r="AS1490">
        <f t="shared" si="271"/>
        <v>6297</v>
      </c>
    </row>
    <row r="1491" spans="1:45">
      <c r="A1491" t="str">
        <f t="shared" si="262"/>
        <v>4117120241</v>
      </c>
      <c r="B1491" t="str">
        <f t="shared" si="263"/>
        <v>41171ES English</v>
      </c>
      <c r="C1491" s="1">
        <v>41171</v>
      </c>
      <c r="D1491">
        <v>20241</v>
      </c>
      <c r="E1491" t="s">
        <v>514</v>
      </c>
      <c r="F1491" t="s">
        <v>473</v>
      </c>
      <c r="G1491" t="s">
        <v>34</v>
      </c>
      <c r="H1491" t="s">
        <v>504</v>
      </c>
      <c r="I1491">
        <v>31125</v>
      </c>
      <c r="J1491">
        <v>30</v>
      </c>
      <c r="K1491">
        <v>19799</v>
      </c>
      <c r="L1491">
        <v>812</v>
      </c>
      <c r="N1491">
        <v>1533</v>
      </c>
      <c r="O1491">
        <v>1564</v>
      </c>
      <c r="P1491">
        <v>739</v>
      </c>
      <c r="Q1491">
        <v>30</v>
      </c>
      <c r="R1491">
        <v>238</v>
      </c>
      <c r="S1491">
        <v>2</v>
      </c>
      <c r="V1491">
        <v>230</v>
      </c>
      <c r="W1491">
        <v>1890</v>
      </c>
      <c r="X1491">
        <v>1556</v>
      </c>
      <c r="Z1491">
        <v>4279</v>
      </c>
      <c r="AI1491">
        <v>8.1999999999999993</v>
      </c>
      <c r="AK1491">
        <f t="shared" si="264"/>
        <v>31119</v>
      </c>
      <c r="AL1491">
        <f t="shared" si="265"/>
        <v>6</v>
      </c>
      <c r="AM1491" s="16">
        <f t="shared" si="266"/>
        <v>1.9277108433734939E-4</v>
      </c>
      <c r="AN1491">
        <f t="shared" si="267"/>
        <v>23164</v>
      </c>
      <c r="AO1491">
        <f t="shared" si="268"/>
        <v>22896</v>
      </c>
      <c r="AP1491">
        <f t="shared" si="270"/>
        <v>29569</v>
      </c>
      <c r="AQ1491">
        <f t="shared" si="269"/>
        <v>268</v>
      </c>
      <c r="AS1491">
        <f t="shared" si="271"/>
        <v>6399</v>
      </c>
    </row>
    <row r="1492" spans="1:45">
      <c r="A1492" t="str">
        <f t="shared" si="262"/>
        <v>4117120946</v>
      </c>
      <c r="B1492" t="str">
        <f t="shared" si="263"/>
        <v>41171ES English</v>
      </c>
      <c r="C1492" s="1">
        <v>41171</v>
      </c>
      <c r="D1492">
        <v>20946</v>
      </c>
      <c r="E1492" t="s">
        <v>510</v>
      </c>
      <c r="F1492" t="s">
        <v>473</v>
      </c>
      <c r="G1492" t="s">
        <v>34</v>
      </c>
      <c r="H1492" t="s">
        <v>504</v>
      </c>
      <c r="I1492">
        <v>31454</v>
      </c>
      <c r="J1492">
        <v>45</v>
      </c>
      <c r="K1492">
        <v>14736</v>
      </c>
      <c r="L1492">
        <v>323</v>
      </c>
      <c r="N1492">
        <v>419</v>
      </c>
      <c r="O1492">
        <v>7774</v>
      </c>
      <c r="P1492">
        <v>507</v>
      </c>
      <c r="Q1492">
        <v>45</v>
      </c>
      <c r="R1492">
        <v>316</v>
      </c>
      <c r="S1492">
        <v>10</v>
      </c>
      <c r="V1492">
        <v>6</v>
      </c>
      <c r="W1492">
        <v>1770</v>
      </c>
      <c r="X1492">
        <v>1831</v>
      </c>
      <c r="Y1492">
        <v>349</v>
      </c>
      <c r="Z1492">
        <v>4146</v>
      </c>
      <c r="AI1492">
        <v>8.1999999999999993</v>
      </c>
      <c r="AK1492">
        <f t="shared" si="264"/>
        <v>31392</v>
      </c>
      <c r="AL1492">
        <f t="shared" si="265"/>
        <v>62</v>
      </c>
      <c r="AM1492" s="16">
        <f t="shared" si="266"/>
        <v>1.9711324473834805E-3</v>
      </c>
      <c r="AN1492">
        <f t="shared" si="267"/>
        <v>23290</v>
      </c>
      <c r="AO1492">
        <f t="shared" si="268"/>
        <v>22929</v>
      </c>
      <c r="AP1492">
        <f t="shared" si="270"/>
        <v>29623</v>
      </c>
      <c r="AQ1492">
        <f t="shared" si="269"/>
        <v>361</v>
      </c>
      <c r="AS1492">
        <f t="shared" si="271"/>
        <v>6271</v>
      </c>
    </row>
    <row r="1493" spans="1:45">
      <c r="A1493" t="str">
        <f t="shared" si="262"/>
        <v>4117120929</v>
      </c>
      <c r="B1493" t="str">
        <f t="shared" si="263"/>
        <v>41171ES English</v>
      </c>
      <c r="C1493" s="1">
        <v>41171</v>
      </c>
      <c r="D1493">
        <v>20929</v>
      </c>
      <c r="E1493" t="s">
        <v>515</v>
      </c>
      <c r="F1493" t="s">
        <v>473</v>
      </c>
      <c r="G1493" t="s">
        <v>34</v>
      </c>
      <c r="H1493" t="s">
        <v>504</v>
      </c>
      <c r="I1493">
        <v>30272</v>
      </c>
      <c r="J1493">
        <v>45</v>
      </c>
      <c r="K1493">
        <v>17086</v>
      </c>
      <c r="L1493">
        <v>1804</v>
      </c>
      <c r="N1493">
        <v>1911</v>
      </c>
      <c r="O1493">
        <v>2681</v>
      </c>
      <c r="P1493">
        <v>479</v>
      </c>
      <c r="Q1493">
        <v>45</v>
      </c>
      <c r="R1493">
        <v>23</v>
      </c>
      <c r="S1493">
        <v>17</v>
      </c>
      <c r="V1493">
        <v>361</v>
      </c>
      <c r="W1493">
        <v>1751</v>
      </c>
      <c r="X1493">
        <v>1830</v>
      </c>
      <c r="Z1493">
        <v>4020</v>
      </c>
      <c r="AE1493">
        <v>368</v>
      </c>
      <c r="AI1493">
        <v>7.9</v>
      </c>
      <c r="AK1493">
        <f t="shared" si="264"/>
        <v>30076</v>
      </c>
      <c r="AL1493">
        <f t="shared" si="265"/>
        <v>196</v>
      </c>
      <c r="AM1493" s="16">
        <f t="shared" si="266"/>
        <v>6.4746300211416486E-3</v>
      </c>
      <c r="AN1493">
        <f t="shared" si="267"/>
        <v>21746</v>
      </c>
      <c r="AO1493">
        <f t="shared" si="268"/>
        <v>21678</v>
      </c>
      <c r="AP1493">
        <f t="shared" si="270"/>
        <v>28442</v>
      </c>
      <c r="AQ1493">
        <f t="shared" si="269"/>
        <v>68</v>
      </c>
      <c r="AS1493">
        <f t="shared" si="271"/>
        <v>6500</v>
      </c>
    </row>
    <row r="1494" spans="1:45">
      <c r="A1494" t="str">
        <f t="shared" si="262"/>
        <v>4117121538</v>
      </c>
      <c r="B1494" t="str">
        <f t="shared" si="263"/>
        <v>41171ES English</v>
      </c>
      <c r="C1494" s="1">
        <v>41171</v>
      </c>
      <c r="D1494">
        <v>21538</v>
      </c>
      <c r="E1494" t="s">
        <v>512</v>
      </c>
      <c r="F1494" t="s">
        <v>473</v>
      </c>
      <c r="G1494" t="s">
        <v>34</v>
      </c>
      <c r="H1494" t="s">
        <v>504</v>
      </c>
      <c r="I1494">
        <v>36002</v>
      </c>
      <c r="J1494">
        <v>60</v>
      </c>
      <c r="K1494">
        <v>23840</v>
      </c>
      <c r="L1494">
        <v>341</v>
      </c>
      <c r="N1494">
        <v>344</v>
      </c>
      <c r="O1494">
        <v>3755</v>
      </c>
      <c r="P1494">
        <v>466</v>
      </c>
      <c r="Q1494">
        <v>60</v>
      </c>
      <c r="R1494">
        <v>181</v>
      </c>
      <c r="S1494">
        <v>8</v>
      </c>
      <c r="V1494">
        <v>28</v>
      </c>
      <c r="W1494">
        <v>1908</v>
      </c>
      <c r="X1494">
        <v>1783</v>
      </c>
      <c r="Z1494">
        <v>4098</v>
      </c>
      <c r="AI1494">
        <v>9.5</v>
      </c>
      <c r="AK1494">
        <f t="shared" si="264"/>
        <v>35997</v>
      </c>
      <c r="AL1494">
        <f t="shared" si="265"/>
        <v>5</v>
      </c>
      <c r="AM1494" s="16">
        <f t="shared" si="266"/>
        <v>1.3888117326815177E-4</v>
      </c>
      <c r="AN1494">
        <f t="shared" si="267"/>
        <v>28180</v>
      </c>
      <c r="AO1494">
        <f t="shared" si="268"/>
        <v>27939</v>
      </c>
      <c r="AP1494">
        <f t="shared" si="270"/>
        <v>34219</v>
      </c>
      <c r="AQ1494">
        <f t="shared" si="269"/>
        <v>241</v>
      </c>
      <c r="AS1494">
        <f t="shared" si="271"/>
        <v>6034</v>
      </c>
    </row>
    <row r="1495" spans="1:45">
      <c r="A1495" t="str">
        <f t="shared" si="262"/>
        <v>4117121617</v>
      </c>
      <c r="B1495" t="str">
        <f t="shared" si="263"/>
        <v>41171ES English</v>
      </c>
      <c r="C1495" s="1">
        <v>41171</v>
      </c>
      <c r="D1495">
        <v>21617</v>
      </c>
      <c r="E1495" t="s">
        <v>522</v>
      </c>
      <c r="F1495" t="s">
        <v>473</v>
      </c>
      <c r="G1495" t="s">
        <v>34</v>
      </c>
      <c r="H1495" t="s">
        <v>518</v>
      </c>
      <c r="I1495">
        <v>37803</v>
      </c>
      <c r="J1495">
        <v>44</v>
      </c>
      <c r="K1495">
        <v>27299</v>
      </c>
      <c r="L1495">
        <v>641</v>
      </c>
      <c r="N1495">
        <v>958</v>
      </c>
      <c r="O1495">
        <v>3479</v>
      </c>
      <c r="P1495">
        <v>714</v>
      </c>
      <c r="Q1495">
        <v>44</v>
      </c>
      <c r="R1495">
        <v>1592</v>
      </c>
      <c r="S1495">
        <v>5</v>
      </c>
      <c r="V1495">
        <v>69</v>
      </c>
      <c r="W1495">
        <v>1740</v>
      </c>
      <c r="X1495">
        <v>1747</v>
      </c>
      <c r="Y1495">
        <v>843</v>
      </c>
      <c r="AI1495">
        <v>10</v>
      </c>
      <c r="AK1495">
        <f t="shared" si="264"/>
        <v>37771</v>
      </c>
      <c r="AL1495">
        <f t="shared" si="265"/>
        <v>32</v>
      </c>
      <c r="AM1495" s="16">
        <f t="shared" si="266"/>
        <v>8.464936645239796E-4</v>
      </c>
      <c r="AN1495">
        <f t="shared" si="267"/>
        <v>33372</v>
      </c>
      <c r="AO1495">
        <f t="shared" si="268"/>
        <v>31736</v>
      </c>
      <c r="AP1495">
        <f t="shared" si="270"/>
        <v>36056</v>
      </c>
      <c r="AQ1495">
        <f t="shared" si="269"/>
        <v>1636</v>
      </c>
      <c r="AS1495">
        <f t="shared" si="271"/>
        <v>2652</v>
      </c>
    </row>
    <row r="1496" spans="1:45">
      <c r="A1496" t="str">
        <f t="shared" si="262"/>
        <v>4117121612</v>
      </c>
      <c r="B1496" t="str">
        <f t="shared" si="263"/>
        <v>41171ES English</v>
      </c>
      <c r="C1496" s="1">
        <v>41171</v>
      </c>
      <c r="D1496">
        <v>21612</v>
      </c>
      <c r="E1496" t="s">
        <v>521</v>
      </c>
      <c r="F1496" t="s">
        <v>473</v>
      </c>
      <c r="G1496" t="s">
        <v>34</v>
      </c>
      <c r="H1496" t="s">
        <v>518</v>
      </c>
      <c r="I1496">
        <v>30604</v>
      </c>
      <c r="J1496">
        <v>52</v>
      </c>
      <c r="K1496">
        <v>24974</v>
      </c>
      <c r="L1496">
        <v>0</v>
      </c>
      <c r="N1496">
        <v>58</v>
      </c>
      <c r="O1496">
        <v>1196</v>
      </c>
      <c r="P1496">
        <v>503</v>
      </c>
      <c r="Q1496">
        <v>52</v>
      </c>
      <c r="R1496">
        <v>122</v>
      </c>
      <c r="S1496">
        <v>3</v>
      </c>
      <c r="V1496">
        <v>12</v>
      </c>
      <c r="W1496">
        <v>1742</v>
      </c>
      <c r="X1496">
        <v>1682</v>
      </c>
      <c r="Y1496">
        <v>763</v>
      </c>
      <c r="AI1496">
        <v>8</v>
      </c>
      <c r="AK1496">
        <f t="shared" si="264"/>
        <v>30601</v>
      </c>
      <c r="AL1496">
        <f t="shared" si="265"/>
        <v>3</v>
      </c>
      <c r="AM1496" s="16">
        <f t="shared" si="266"/>
        <v>9.8026401777545424E-5</v>
      </c>
      <c r="AN1496">
        <f t="shared" si="267"/>
        <v>26402</v>
      </c>
      <c r="AO1496">
        <f t="shared" si="268"/>
        <v>26228</v>
      </c>
      <c r="AP1496">
        <f t="shared" si="270"/>
        <v>28922</v>
      </c>
      <c r="AQ1496">
        <f t="shared" si="269"/>
        <v>174</v>
      </c>
      <c r="AS1496">
        <f t="shared" si="271"/>
        <v>2517</v>
      </c>
    </row>
    <row r="1497" spans="1:45">
      <c r="A1497" t="str">
        <f t="shared" si="262"/>
        <v>4117121601</v>
      </c>
      <c r="B1497" t="str">
        <f t="shared" si="263"/>
        <v>41171ES English</v>
      </c>
      <c r="C1497" s="1">
        <v>41171</v>
      </c>
      <c r="D1497">
        <v>21601</v>
      </c>
      <c r="E1497" t="s">
        <v>523</v>
      </c>
      <c r="F1497" t="s">
        <v>473</v>
      </c>
      <c r="G1497" t="s">
        <v>34</v>
      </c>
      <c r="H1497" t="s">
        <v>518</v>
      </c>
      <c r="I1497">
        <v>32968</v>
      </c>
      <c r="J1497">
        <v>62</v>
      </c>
      <c r="K1497">
        <v>26105</v>
      </c>
      <c r="L1497">
        <v>466</v>
      </c>
      <c r="N1497">
        <v>604</v>
      </c>
      <c r="O1497">
        <v>2335</v>
      </c>
      <c r="P1497">
        <v>466</v>
      </c>
      <c r="Q1497">
        <v>62</v>
      </c>
      <c r="R1497">
        <v>292</v>
      </c>
      <c r="S1497">
        <v>6</v>
      </c>
      <c r="V1497">
        <v>7</v>
      </c>
      <c r="W1497">
        <v>1748</v>
      </c>
      <c r="X1497">
        <v>1799</v>
      </c>
      <c r="AI1497">
        <v>8.6999999999999993</v>
      </c>
      <c r="AK1497">
        <f t="shared" si="264"/>
        <v>32952</v>
      </c>
      <c r="AL1497">
        <f t="shared" si="265"/>
        <v>16</v>
      </c>
      <c r="AM1497" s="16">
        <f t="shared" si="266"/>
        <v>4.8531909730647902E-4</v>
      </c>
      <c r="AN1497">
        <f t="shared" si="267"/>
        <v>29398</v>
      </c>
      <c r="AO1497">
        <f t="shared" si="268"/>
        <v>29044</v>
      </c>
      <c r="AP1497">
        <f t="shared" si="270"/>
        <v>31169</v>
      </c>
      <c r="AQ1497">
        <f t="shared" si="269"/>
        <v>354</v>
      </c>
      <c r="AS1497">
        <f t="shared" si="271"/>
        <v>1755</v>
      </c>
    </row>
    <row r="1498" spans="1:45">
      <c r="A1498" t="str">
        <f t="shared" si="262"/>
        <v>4117121592</v>
      </c>
      <c r="B1498" t="str">
        <f t="shared" si="263"/>
        <v>41171ES English</v>
      </c>
      <c r="C1498" s="1">
        <v>41171</v>
      </c>
      <c r="D1498">
        <v>21592</v>
      </c>
      <c r="E1498" t="s">
        <v>519</v>
      </c>
      <c r="F1498" t="s">
        <v>473</v>
      </c>
      <c r="G1498" t="s">
        <v>34</v>
      </c>
      <c r="H1498" t="s">
        <v>518</v>
      </c>
      <c r="I1498">
        <v>34453</v>
      </c>
      <c r="J1498">
        <v>46</v>
      </c>
      <c r="K1498">
        <v>26648</v>
      </c>
      <c r="L1498">
        <v>323</v>
      </c>
      <c r="N1498">
        <v>939</v>
      </c>
      <c r="O1498">
        <v>3053</v>
      </c>
      <c r="P1498">
        <v>653</v>
      </c>
      <c r="Q1498">
        <v>46</v>
      </c>
      <c r="R1498">
        <v>172</v>
      </c>
      <c r="S1498">
        <v>8</v>
      </c>
      <c r="V1498">
        <v>8</v>
      </c>
      <c r="W1498">
        <v>1778</v>
      </c>
      <c r="X1498">
        <v>1807</v>
      </c>
      <c r="AI1498">
        <v>9.1</v>
      </c>
      <c r="AK1498">
        <f t="shared" si="264"/>
        <v>34451</v>
      </c>
      <c r="AL1498">
        <f t="shared" si="265"/>
        <v>2</v>
      </c>
      <c r="AM1498" s="16">
        <f t="shared" si="266"/>
        <v>5.8050097233912865E-5</v>
      </c>
      <c r="AN1498">
        <f t="shared" si="267"/>
        <v>30858</v>
      </c>
      <c r="AO1498">
        <f t="shared" si="268"/>
        <v>30640</v>
      </c>
      <c r="AP1498">
        <f t="shared" si="270"/>
        <v>32646</v>
      </c>
      <c r="AQ1498">
        <f t="shared" si="269"/>
        <v>218</v>
      </c>
      <c r="AS1498">
        <f t="shared" si="271"/>
        <v>1786</v>
      </c>
    </row>
    <row r="1499" spans="1:45">
      <c r="A1499" t="str">
        <f t="shared" si="262"/>
        <v>4117121386</v>
      </c>
      <c r="B1499" t="str">
        <f t="shared" si="263"/>
        <v>41171ES English</v>
      </c>
      <c r="C1499" s="1">
        <v>41171</v>
      </c>
      <c r="D1499">
        <v>21386</v>
      </c>
      <c r="E1499" t="s">
        <v>291</v>
      </c>
      <c r="F1499" t="s">
        <v>473</v>
      </c>
      <c r="G1499" t="s">
        <v>34</v>
      </c>
      <c r="H1499" t="s">
        <v>518</v>
      </c>
      <c r="I1499">
        <v>30630</v>
      </c>
      <c r="J1499">
        <v>44</v>
      </c>
      <c r="K1499">
        <v>25854</v>
      </c>
      <c r="L1499">
        <v>429</v>
      </c>
      <c r="N1499">
        <v>425</v>
      </c>
      <c r="O1499">
        <v>146</v>
      </c>
      <c r="P1499">
        <v>601</v>
      </c>
      <c r="Q1499">
        <v>54</v>
      </c>
      <c r="R1499">
        <v>316</v>
      </c>
      <c r="S1499">
        <v>2</v>
      </c>
      <c r="V1499">
        <v>11</v>
      </c>
      <c r="W1499">
        <v>1622</v>
      </c>
      <c r="X1499">
        <v>1435</v>
      </c>
      <c r="Y1499">
        <v>564</v>
      </c>
      <c r="AI1499">
        <v>8.1</v>
      </c>
      <c r="AK1499">
        <f t="shared" si="264"/>
        <v>30427</v>
      </c>
      <c r="AL1499">
        <f t="shared" si="265"/>
        <v>203</v>
      </c>
      <c r="AM1499" s="16">
        <f t="shared" si="266"/>
        <v>6.6274893894874305E-3</v>
      </c>
      <c r="AN1499">
        <f t="shared" si="267"/>
        <v>26795</v>
      </c>
      <c r="AO1499">
        <f t="shared" si="268"/>
        <v>26425</v>
      </c>
      <c r="AP1499">
        <f t="shared" si="270"/>
        <v>29195</v>
      </c>
      <c r="AQ1499">
        <f t="shared" si="269"/>
        <v>370</v>
      </c>
      <c r="AS1499">
        <f t="shared" si="271"/>
        <v>2197</v>
      </c>
    </row>
    <row r="1500" spans="1:45">
      <c r="A1500" t="str">
        <f t="shared" ref="A1500:A1563" si="272">C1500&amp;D1500</f>
        <v>4117121600</v>
      </c>
      <c r="B1500" t="str">
        <f t="shared" ref="B1500:B1563" si="273">TRIM(C1500&amp;G1500)</f>
        <v>41171ES English</v>
      </c>
      <c r="C1500" s="1">
        <v>41171</v>
      </c>
      <c r="D1500">
        <v>21600</v>
      </c>
      <c r="E1500" t="s">
        <v>524</v>
      </c>
      <c r="F1500" t="s">
        <v>473</v>
      </c>
      <c r="G1500" t="s">
        <v>34</v>
      </c>
      <c r="H1500" t="s">
        <v>518</v>
      </c>
      <c r="I1500">
        <v>30595</v>
      </c>
      <c r="J1500">
        <v>39</v>
      </c>
      <c r="K1500">
        <v>24647</v>
      </c>
      <c r="L1500">
        <v>389</v>
      </c>
      <c r="N1500">
        <v>546</v>
      </c>
      <c r="O1500">
        <v>1578</v>
      </c>
      <c r="P1500">
        <v>682</v>
      </c>
      <c r="Q1500">
        <v>39</v>
      </c>
      <c r="R1500">
        <v>21</v>
      </c>
      <c r="S1500">
        <v>6</v>
      </c>
      <c r="V1500">
        <v>9</v>
      </c>
      <c r="W1500">
        <v>1830</v>
      </c>
      <c r="X1500">
        <v>1918</v>
      </c>
      <c r="AI1500">
        <v>8</v>
      </c>
      <c r="AK1500">
        <f t="shared" si="264"/>
        <v>30588</v>
      </c>
      <c r="AL1500">
        <f t="shared" si="265"/>
        <v>7</v>
      </c>
      <c r="AM1500" s="16">
        <f t="shared" si="266"/>
        <v>2.2879555482922047E-4</v>
      </c>
      <c r="AN1500">
        <f t="shared" si="267"/>
        <v>26831</v>
      </c>
      <c r="AO1500">
        <f t="shared" si="268"/>
        <v>26771</v>
      </c>
      <c r="AP1500">
        <f t="shared" si="270"/>
        <v>28677</v>
      </c>
      <c r="AQ1500">
        <f t="shared" si="269"/>
        <v>60</v>
      </c>
      <c r="AS1500">
        <f t="shared" si="271"/>
        <v>1839</v>
      </c>
    </row>
    <row r="1501" spans="1:45">
      <c r="A1501" t="str">
        <f t="shared" si="272"/>
        <v>4117121578</v>
      </c>
      <c r="B1501" t="str">
        <f t="shared" si="273"/>
        <v>41171ES English</v>
      </c>
      <c r="C1501" s="1">
        <v>41171</v>
      </c>
      <c r="D1501">
        <v>21578</v>
      </c>
      <c r="E1501" t="s">
        <v>534</v>
      </c>
      <c r="F1501" t="s">
        <v>473</v>
      </c>
      <c r="G1501" t="s">
        <v>34</v>
      </c>
      <c r="H1501" t="s">
        <v>526</v>
      </c>
      <c r="I1501">
        <v>37787</v>
      </c>
      <c r="J1501">
        <v>64</v>
      </c>
      <c r="K1501">
        <v>21726</v>
      </c>
      <c r="L1501">
        <v>421</v>
      </c>
      <c r="N1501">
        <v>522</v>
      </c>
      <c r="O1501">
        <v>3123</v>
      </c>
      <c r="P1501">
        <v>395</v>
      </c>
      <c r="Q1501">
        <v>64</v>
      </c>
      <c r="R1501">
        <v>1423</v>
      </c>
      <c r="S1501">
        <v>9</v>
      </c>
      <c r="V1501">
        <v>303</v>
      </c>
      <c r="W1501">
        <v>1730</v>
      </c>
      <c r="X1501">
        <v>1816</v>
      </c>
      <c r="Y1501">
        <v>417</v>
      </c>
      <c r="Z1501">
        <v>3528</v>
      </c>
      <c r="AA1501">
        <v>3130</v>
      </c>
      <c r="AI1501">
        <v>10</v>
      </c>
      <c r="AK1501">
        <f t="shared" si="264"/>
        <v>37782</v>
      </c>
      <c r="AL1501">
        <f t="shared" si="265"/>
        <v>5</v>
      </c>
      <c r="AM1501" s="16">
        <f t="shared" si="266"/>
        <v>1.3232063937332946E-4</v>
      </c>
      <c r="AN1501">
        <f t="shared" si="267"/>
        <v>26858</v>
      </c>
      <c r="AO1501">
        <f t="shared" si="268"/>
        <v>25371</v>
      </c>
      <c r="AP1501">
        <f t="shared" si="270"/>
        <v>35971</v>
      </c>
      <c r="AQ1501">
        <f t="shared" si="269"/>
        <v>1487</v>
      </c>
      <c r="AS1501">
        <f t="shared" si="271"/>
        <v>9108</v>
      </c>
    </row>
    <row r="1502" spans="1:45">
      <c r="A1502" t="str">
        <f t="shared" si="272"/>
        <v>4117121429</v>
      </c>
      <c r="B1502" t="str">
        <f t="shared" si="273"/>
        <v>41171ES English</v>
      </c>
      <c r="C1502" s="1">
        <v>41171</v>
      </c>
      <c r="D1502">
        <v>21429</v>
      </c>
      <c r="E1502" t="s">
        <v>657</v>
      </c>
      <c r="F1502" t="s">
        <v>473</v>
      </c>
      <c r="G1502" t="s">
        <v>34</v>
      </c>
      <c r="H1502" t="s">
        <v>526</v>
      </c>
      <c r="I1502">
        <v>3668</v>
      </c>
      <c r="J1502">
        <v>6</v>
      </c>
      <c r="K1502">
        <v>3171</v>
      </c>
      <c r="L1502">
        <v>28</v>
      </c>
      <c r="N1502">
        <v>36</v>
      </c>
      <c r="O1502">
        <v>122</v>
      </c>
      <c r="P1502">
        <v>554</v>
      </c>
      <c r="Q1502">
        <v>6</v>
      </c>
      <c r="R1502">
        <v>279</v>
      </c>
      <c r="S1502">
        <v>1</v>
      </c>
      <c r="V1502">
        <v>52</v>
      </c>
      <c r="AI1502">
        <v>1</v>
      </c>
      <c r="AK1502">
        <f t="shared" si="264"/>
        <v>3666</v>
      </c>
      <c r="AL1502">
        <f t="shared" si="265"/>
        <v>2</v>
      </c>
      <c r="AM1502" s="16">
        <f t="shared" si="266"/>
        <v>5.4525627044711017E-4</v>
      </c>
      <c r="AN1502">
        <f t="shared" si="267"/>
        <v>3614</v>
      </c>
      <c r="AO1502">
        <f t="shared" si="268"/>
        <v>3329</v>
      </c>
      <c r="AP1502">
        <f t="shared" si="270"/>
        <v>3668</v>
      </c>
      <c r="AQ1502">
        <f t="shared" si="269"/>
        <v>285</v>
      </c>
      <c r="AS1502">
        <f t="shared" si="271"/>
        <v>52</v>
      </c>
    </row>
    <row r="1503" spans="1:45">
      <c r="A1503" t="str">
        <f t="shared" si="272"/>
        <v>4117121220</v>
      </c>
      <c r="B1503" t="str">
        <f t="shared" si="273"/>
        <v>41171ES English</v>
      </c>
      <c r="C1503" s="1">
        <v>41171</v>
      </c>
      <c r="D1503">
        <v>21220</v>
      </c>
      <c r="E1503" t="s">
        <v>715</v>
      </c>
      <c r="F1503" t="s">
        <v>473</v>
      </c>
      <c r="G1503" t="s">
        <v>34</v>
      </c>
      <c r="H1503" t="s">
        <v>526</v>
      </c>
      <c r="I1503">
        <v>36718</v>
      </c>
      <c r="J1503">
        <v>68</v>
      </c>
      <c r="K1503">
        <v>26148</v>
      </c>
      <c r="L1503">
        <v>402</v>
      </c>
      <c r="N1503">
        <v>406</v>
      </c>
      <c r="O1503">
        <v>1881</v>
      </c>
      <c r="P1503">
        <v>418</v>
      </c>
      <c r="Q1503">
        <v>68</v>
      </c>
      <c r="R1503">
        <v>313</v>
      </c>
      <c r="S1503">
        <v>10</v>
      </c>
      <c r="V1503">
        <v>13</v>
      </c>
      <c r="W1503">
        <v>1758</v>
      </c>
      <c r="X1503">
        <v>1798</v>
      </c>
      <c r="Y1503">
        <v>318</v>
      </c>
      <c r="Z1503">
        <v>4018</v>
      </c>
      <c r="AI1503">
        <v>9.6999999999999993</v>
      </c>
      <c r="AK1503">
        <f t="shared" si="264"/>
        <v>36721</v>
      </c>
      <c r="AL1503">
        <f t="shared" si="265"/>
        <v>0</v>
      </c>
      <c r="AM1503" s="16">
        <f t="shared" si="266"/>
        <v>0</v>
      </c>
      <c r="AN1503">
        <f t="shared" si="267"/>
        <v>28816</v>
      </c>
      <c r="AO1503">
        <f t="shared" si="268"/>
        <v>28435</v>
      </c>
      <c r="AP1503">
        <f t="shared" si="270"/>
        <v>34920</v>
      </c>
      <c r="AQ1503">
        <f t="shared" si="269"/>
        <v>381</v>
      </c>
      <c r="AS1503">
        <f t="shared" si="271"/>
        <v>6107</v>
      </c>
    </row>
    <row r="1504" spans="1:45">
      <c r="A1504" t="str">
        <f t="shared" si="272"/>
        <v>4117121000</v>
      </c>
      <c r="B1504" t="str">
        <f t="shared" si="273"/>
        <v>41171ES English</v>
      </c>
      <c r="C1504" s="1">
        <v>41171</v>
      </c>
      <c r="D1504">
        <v>21000</v>
      </c>
      <c r="E1504" t="s">
        <v>531</v>
      </c>
      <c r="F1504" t="s">
        <v>473</v>
      </c>
      <c r="G1504" t="s">
        <v>34</v>
      </c>
      <c r="H1504" t="s">
        <v>526</v>
      </c>
      <c r="I1504">
        <v>34375</v>
      </c>
      <c r="J1504">
        <v>32</v>
      </c>
      <c r="K1504">
        <v>23170</v>
      </c>
      <c r="L1504">
        <v>452</v>
      </c>
      <c r="N1504">
        <v>1173</v>
      </c>
      <c r="O1504">
        <v>2597</v>
      </c>
      <c r="P1504">
        <v>819</v>
      </c>
      <c r="Q1504">
        <v>32</v>
      </c>
      <c r="R1504">
        <v>20</v>
      </c>
      <c r="S1504">
        <v>4</v>
      </c>
      <c r="V1504">
        <v>19</v>
      </c>
      <c r="W1504">
        <v>1449</v>
      </c>
      <c r="X1504">
        <v>1721</v>
      </c>
      <c r="Z1504">
        <v>4179</v>
      </c>
      <c r="AE1504">
        <v>17</v>
      </c>
      <c r="AI1504">
        <v>9.1</v>
      </c>
      <c r="AK1504">
        <f t="shared" si="264"/>
        <v>34377</v>
      </c>
      <c r="AL1504">
        <f t="shared" si="265"/>
        <v>0</v>
      </c>
      <c r="AM1504" s="16">
        <f t="shared" si="266"/>
        <v>0</v>
      </c>
      <c r="AN1504">
        <f t="shared" si="267"/>
        <v>26992</v>
      </c>
      <c r="AO1504">
        <f t="shared" si="268"/>
        <v>26940</v>
      </c>
      <c r="AP1504">
        <f t="shared" si="270"/>
        <v>32654</v>
      </c>
      <c r="AQ1504">
        <f t="shared" si="269"/>
        <v>52</v>
      </c>
      <c r="AS1504">
        <f t="shared" si="271"/>
        <v>5664</v>
      </c>
    </row>
    <row r="1505" spans="1:45">
      <c r="A1505" t="str">
        <f t="shared" si="272"/>
        <v>4117121613</v>
      </c>
      <c r="B1505" t="str">
        <f t="shared" si="273"/>
        <v>41171ES English</v>
      </c>
      <c r="C1505" s="1">
        <v>41171</v>
      </c>
      <c r="D1505">
        <v>21613</v>
      </c>
      <c r="E1505" t="s">
        <v>538</v>
      </c>
      <c r="F1505" t="s">
        <v>473</v>
      </c>
      <c r="G1505" t="s">
        <v>34</v>
      </c>
      <c r="H1505" t="s">
        <v>526</v>
      </c>
      <c r="I1505">
        <v>37799</v>
      </c>
      <c r="J1505">
        <v>56</v>
      </c>
      <c r="K1505">
        <v>24737</v>
      </c>
      <c r="L1505">
        <v>0</v>
      </c>
      <c r="N1505">
        <v>936</v>
      </c>
      <c r="O1505">
        <v>2922</v>
      </c>
      <c r="P1505">
        <v>494</v>
      </c>
      <c r="Q1505">
        <v>56</v>
      </c>
      <c r="R1505">
        <v>1650</v>
      </c>
      <c r="S1505">
        <v>6</v>
      </c>
      <c r="V1505">
        <v>176</v>
      </c>
      <c r="W1505">
        <v>1785</v>
      </c>
      <c r="X1505">
        <v>1776</v>
      </c>
      <c r="Y1505">
        <v>318</v>
      </c>
      <c r="Z1505">
        <v>3440</v>
      </c>
      <c r="AI1505">
        <v>10</v>
      </c>
      <c r="AK1505">
        <f t="shared" si="264"/>
        <v>37796</v>
      </c>
      <c r="AL1505">
        <f t="shared" si="265"/>
        <v>3</v>
      </c>
      <c r="AM1505" s="16">
        <f t="shared" si="266"/>
        <v>7.9367179025900157E-5</v>
      </c>
      <c r="AN1505">
        <f t="shared" si="267"/>
        <v>30301</v>
      </c>
      <c r="AO1505">
        <f t="shared" si="268"/>
        <v>28595</v>
      </c>
      <c r="AP1505">
        <f t="shared" si="270"/>
        <v>36023</v>
      </c>
      <c r="AQ1505">
        <f t="shared" si="269"/>
        <v>1706</v>
      </c>
      <c r="AS1505">
        <f t="shared" si="271"/>
        <v>5719</v>
      </c>
    </row>
    <row r="1506" spans="1:45">
      <c r="A1506" t="str">
        <f t="shared" si="272"/>
        <v>4117121611</v>
      </c>
      <c r="B1506" t="str">
        <f t="shared" si="273"/>
        <v>41171ES English</v>
      </c>
      <c r="C1506" s="1">
        <v>41171</v>
      </c>
      <c r="D1506">
        <v>21611</v>
      </c>
      <c r="E1506" t="s">
        <v>535</v>
      </c>
      <c r="F1506" t="s">
        <v>473</v>
      </c>
      <c r="G1506" t="s">
        <v>34</v>
      </c>
      <c r="H1506" t="s">
        <v>526</v>
      </c>
      <c r="I1506">
        <v>37757</v>
      </c>
      <c r="J1506">
        <v>47</v>
      </c>
      <c r="K1506">
        <v>26282</v>
      </c>
      <c r="L1506">
        <v>0</v>
      </c>
      <c r="N1506">
        <v>351</v>
      </c>
      <c r="O1506">
        <v>2588</v>
      </c>
      <c r="P1506">
        <v>614</v>
      </c>
      <c r="Q1506">
        <v>47</v>
      </c>
      <c r="R1506">
        <v>1179</v>
      </c>
      <c r="S1506">
        <v>11</v>
      </c>
      <c r="V1506">
        <v>253</v>
      </c>
      <c r="W1506">
        <v>898</v>
      </c>
      <c r="X1506">
        <v>1796</v>
      </c>
      <c r="Z1506">
        <v>4345</v>
      </c>
      <c r="AI1506">
        <v>10</v>
      </c>
      <c r="AK1506">
        <f t="shared" si="264"/>
        <v>37739</v>
      </c>
      <c r="AL1506">
        <f t="shared" si="265"/>
        <v>18</v>
      </c>
      <c r="AM1506" s="16">
        <f t="shared" si="266"/>
        <v>4.7673279127049287E-4</v>
      </c>
      <c r="AN1506">
        <f t="shared" si="267"/>
        <v>30447</v>
      </c>
      <c r="AO1506">
        <f t="shared" si="268"/>
        <v>29221</v>
      </c>
      <c r="AP1506">
        <f t="shared" si="270"/>
        <v>35961</v>
      </c>
      <c r="AQ1506">
        <f t="shared" si="269"/>
        <v>1226</v>
      </c>
      <c r="AS1506">
        <f t="shared" si="271"/>
        <v>5496</v>
      </c>
    </row>
    <row r="1507" spans="1:45">
      <c r="A1507" t="str">
        <f t="shared" si="272"/>
        <v>4117121004</v>
      </c>
      <c r="B1507" t="str">
        <f t="shared" si="273"/>
        <v>41171ES English</v>
      </c>
      <c r="C1507" s="1">
        <v>41171</v>
      </c>
      <c r="D1507">
        <v>21004</v>
      </c>
      <c r="E1507" t="s">
        <v>528</v>
      </c>
      <c r="F1507" t="s">
        <v>473</v>
      </c>
      <c r="G1507" t="s">
        <v>34</v>
      </c>
      <c r="H1507" t="s">
        <v>526</v>
      </c>
      <c r="I1507">
        <v>34528</v>
      </c>
      <c r="J1507">
        <v>62</v>
      </c>
      <c r="K1507">
        <v>26890</v>
      </c>
      <c r="L1507">
        <v>339</v>
      </c>
      <c r="N1507">
        <v>339</v>
      </c>
      <c r="O1507">
        <v>296</v>
      </c>
      <c r="P1507">
        <v>444</v>
      </c>
      <c r="Q1507">
        <v>63</v>
      </c>
      <c r="R1507">
        <v>40</v>
      </c>
      <c r="S1507">
        <v>1</v>
      </c>
      <c r="V1507">
        <v>12</v>
      </c>
      <c r="W1507">
        <v>1244</v>
      </c>
      <c r="X1507">
        <v>1634</v>
      </c>
      <c r="Y1507">
        <v>288</v>
      </c>
      <c r="Z1507">
        <v>3722</v>
      </c>
      <c r="AI1507">
        <v>9.1</v>
      </c>
      <c r="AK1507">
        <f t="shared" si="264"/>
        <v>34528</v>
      </c>
      <c r="AL1507">
        <f t="shared" si="265"/>
        <v>0</v>
      </c>
      <c r="AM1507" s="16">
        <f t="shared" si="266"/>
        <v>0</v>
      </c>
      <c r="AN1507">
        <f t="shared" si="267"/>
        <v>27628</v>
      </c>
      <c r="AO1507">
        <f t="shared" si="268"/>
        <v>27525</v>
      </c>
      <c r="AP1507">
        <f t="shared" si="270"/>
        <v>32894</v>
      </c>
      <c r="AQ1507">
        <f t="shared" si="269"/>
        <v>103</v>
      </c>
      <c r="AS1507">
        <f t="shared" si="271"/>
        <v>5266</v>
      </c>
    </row>
    <row r="1508" spans="1:45">
      <c r="A1508" t="str">
        <f t="shared" si="272"/>
        <v>4117121541</v>
      </c>
      <c r="B1508" t="str">
        <f t="shared" si="273"/>
        <v>41171ES English</v>
      </c>
      <c r="C1508" s="1">
        <v>41171</v>
      </c>
      <c r="D1508">
        <v>21541</v>
      </c>
      <c r="E1508" t="s">
        <v>537</v>
      </c>
      <c r="F1508" t="s">
        <v>473</v>
      </c>
      <c r="G1508" t="s">
        <v>34</v>
      </c>
      <c r="H1508" t="s">
        <v>526</v>
      </c>
      <c r="I1508">
        <v>30496</v>
      </c>
      <c r="J1508">
        <v>30</v>
      </c>
      <c r="K1508">
        <v>19437</v>
      </c>
      <c r="L1508">
        <v>328</v>
      </c>
      <c r="N1508">
        <v>420</v>
      </c>
      <c r="O1508">
        <v>2386</v>
      </c>
      <c r="P1508">
        <v>738</v>
      </c>
      <c r="Q1508">
        <v>30</v>
      </c>
      <c r="R1508">
        <v>178</v>
      </c>
      <c r="S1508">
        <v>3</v>
      </c>
      <c r="V1508">
        <v>266</v>
      </c>
      <c r="W1508">
        <v>1779</v>
      </c>
      <c r="X1508">
        <v>1801</v>
      </c>
      <c r="Z1508">
        <v>4195</v>
      </c>
      <c r="AI1508">
        <v>8</v>
      </c>
      <c r="AK1508">
        <f t="shared" si="264"/>
        <v>30492</v>
      </c>
      <c r="AL1508">
        <f t="shared" si="265"/>
        <v>4</v>
      </c>
      <c r="AM1508" s="16">
        <f t="shared" si="266"/>
        <v>1.3116474291710389E-4</v>
      </c>
      <c r="AN1508">
        <f t="shared" si="267"/>
        <v>22451</v>
      </c>
      <c r="AO1508">
        <f t="shared" si="268"/>
        <v>22243</v>
      </c>
      <c r="AP1508">
        <f t="shared" si="270"/>
        <v>28695</v>
      </c>
      <c r="AQ1508">
        <f t="shared" si="269"/>
        <v>208</v>
      </c>
      <c r="AS1508">
        <f t="shared" si="271"/>
        <v>6240</v>
      </c>
    </row>
    <row r="1509" spans="1:45">
      <c r="A1509" t="str">
        <f t="shared" si="272"/>
        <v>4117121583</v>
      </c>
      <c r="B1509" t="str">
        <f t="shared" si="273"/>
        <v>41171ES English</v>
      </c>
      <c r="C1509" s="1">
        <v>41171</v>
      </c>
      <c r="D1509">
        <v>21583</v>
      </c>
      <c r="E1509" t="s">
        <v>536</v>
      </c>
      <c r="F1509" t="s">
        <v>473</v>
      </c>
      <c r="G1509" t="s">
        <v>34</v>
      </c>
      <c r="H1509" t="s">
        <v>526</v>
      </c>
      <c r="I1509">
        <v>34230</v>
      </c>
      <c r="J1509">
        <v>36</v>
      </c>
      <c r="K1509">
        <v>16207</v>
      </c>
      <c r="L1509">
        <v>454</v>
      </c>
      <c r="N1509">
        <v>462</v>
      </c>
      <c r="O1509">
        <v>477</v>
      </c>
      <c r="P1509">
        <v>476</v>
      </c>
      <c r="Q1509">
        <v>37</v>
      </c>
      <c r="R1509">
        <v>363</v>
      </c>
      <c r="S1509">
        <v>2</v>
      </c>
      <c r="V1509">
        <v>46</v>
      </c>
      <c r="W1509">
        <v>1783</v>
      </c>
      <c r="X1509">
        <v>1799</v>
      </c>
      <c r="Z1509">
        <v>5863</v>
      </c>
      <c r="AA1509">
        <v>7190</v>
      </c>
      <c r="AI1509">
        <v>9</v>
      </c>
      <c r="AK1509">
        <f t="shared" si="264"/>
        <v>34227</v>
      </c>
      <c r="AL1509">
        <f t="shared" si="265"/>
        <v>3</v>
      </c>
      <c r="AM1509" s="16">
        <f t="shared" si="266"/>
        <v>8.7642418930762488E-5</v>
      </c>
      <c r="AN1509">
        <f t="shared" si="267"/>
        <v>17546</v>
      </c>
      <c r="AO1509">
        <f t="shared" si="268"/>
        <v>17146</v>
      </c>
      <c r="AP1509">
        <f t="shared" si="270"/>
        <v>32431</v>
      </c>
      <c r="AQ1509">
        <f t="shared" si="269"/>
        <v>400</v>
      </c>
      <c r="AS1509">
        <f t="shared" si="271"/>
        <v>14882</v>
      </c>
    </row>
    <row r="1510" spans="1:45">
      <c r="A1510" t="str">
        <f t="shared" si="272"/>
        <v>4117121485</v>
      </c>
      <c r="B1510" t="str">
        <f t="shared" si="273"/>
        <v>41171ES English</v>
      </c>
      <c r="C1510" s="1">
        <v>41171</v>
      </c>
      <c r="D1510">
        <v>21485</v>
      </c>
      <c r="E1510" t="s">
        <v>532</v>
      </c>
      <c r="F1510" t="s">
        <v>473</v>
      </c>
      <c r="G1510" t="s">
        <v>34</v>
      </c>
      <c r="H1510" t="s">
        <v>526</v>
      </c>
      <c r="I1510">
        <v>29497</v>
      </c>
      <c r="J1510">
        <v>34</v>
      </c>
      <c r="K1510">
        <v>17129</v>
      </c>
      <c r="L1510">
        <v>767</v>
      </c>
      <c r="N1510">
        <v>929</v>
      </c>
      <c r="O1510">
        <v>3727</v>
      </c>
      <c r="P1510">
        <v>636</v>
      </c>
      <c r="Q1510">
        <v>35</v>
      </c>
      <c r="R1510">
        <v>317</v>
      </c>
      <c r="S1510">
        <v>12</v>
      </c>
      <c r="V1510">
        <v>12</v>
      </c>
      <c r="W1510">
        <v>1809</v>
      </c>
      <c r="X1510">
        <v>1813</v>
      </c>
      <c r="Z1510">
        <v>3730</v>
      </c>
      <c r="AI1510">
        <v>7.7</v>
      </c>
      <c r="AK1510">
        <f t="shared" si="264"/>
        <v>29501</v>
      </c>
      <c r="AL1510">
        <f t="shared" si="265"/>
        <v>0</v>
      </c>
      <c r="AM1510" s="16">
        <f t="shared" si="266"/>
        <v>0</v>
      </c>
      <c r="AN1510">
        <f t="shared" si="267"/>
        <v>22137</v>
      </c>
      <c r="AO1510">
        <f t="shared" si="268"/>
        <v>21785</v>
      </c>
      <c r="AP1510">
        <f t="shared" si="270"/>
        <v>27684</v>
      </c>
      <c r="AQ1510">
        <f t="shared" si="269"/>
        <v>352</v>
      </c>
      <c r="AS1510">
        <f t="shared" si="271"/>
        <v>5551</v>
      </c>
    </row>
    <row r="1511" spans="1:45">
      <c r="A1511" t="str">
        <f t="shared" si="272"/>
        <v>4117121320</v>
      </c>
      <c r="B1511" t="str">
        <f t="shared" si="273"/>
        <v>41171ES English</v>
      </c>
      <c r="C1511" s="1">
        <v>41171</v>
      </c>
      <c r="D1511">
        <v>21320</v>
      </c>
      <c r="E1511" t="s">
        <v>527</v>
      </c>
      <c r="F1511" t="s">
        <v>473</v>
      </c>
      <c r="G1511" t="s">
        <v>34</v>
      </c>
      <c r="H1511" t="s">
        <v>526</v>
      </c>
      <c r="I1511">
        <v>30648</v>
      </c>
      <c r="J1511">
        <v>34</v>
      </c>
      <c r="K1511">
        <v>22215</v>
      </c>
      <c r="L1511">
        <v>118</v>
      </c>
      <c r="N1511">
        <v>135</v>
      </c>
      <c r="O1511">
        <v>532</v>
      </c>
      <c r="P1511">
        <v>673</v>
      </c>
      <c r="Q1511">
        <v>34</v>
      </c>
      <c r="R1511">
        <v>269</v>
      </c>
      <c r="S1511">
        <v>1</v>
      </c>
      <c r="V1511">
        <v>12</v>
      </c>
      <c r="W1511">
        <v>1790</v>
      </c>
      <c r="X1511">
        <v>1764</v>
      </c>
      <c r="Z1511">
        <v>3895</v>
      </c>
      <c r="AI1511">
        <v>8</v>
      </c>
      <c r="AK1511">
        <f t="shared" si="264"/>
        <v>30646</v>
      </c>
      <c r="AL1511">
        <f t="shared" si="265"/>
        <v>2</v>
      </c>
      <c r="AM1511" s="16">
        <f t="shared" si="266"/>
        <v>6.5257113025319764E-5</v>
      </c>
      <c r="AN1511">
        <f t="shared" si="267"/>
        <v>23185</v>
      </c>
      <c r="AO1511">
        <f t="shared" si="268"/>
        <v>22882</v>
      </c>
      <c r="AP1511">
        <f t="shared" si="270"/>
        <v>28884</v>
      </c>
      <c r="AQ1511">
        <f t="shared" si="269"/>
        <v>303</v>
      </c>
      <c r="AS1511">
        <f t="shared" si="271"/>
        <v>5697</v>
      </c>
    </row>
    <row r="1512" spans="1:45">
      <c r="A1512" t="str">
        <f t="shared" si="272"/>
        <v>4117121482</v>
      </c>
      <c r="B1512" t="str">
        <f t="shared" si="273"/>
        <v>41171ES English</v>
      </c>
      <c r="C1512" s="1">
        <v>41171</v>
      </c>
      <c r="D1512">
        <v>21482</v>
      </c>
      <c r="E1512" t="s">
        <v>533</v>
      </c>
      <c r="F1512" t="s">
        <v>473</v>
      </c>
      <c r="G1512" t="s">
        <v>34</v>
      </c>
      <c r="H1512" t="s">
        <v>526</v>
      </c>
      <c r="I1512">
        <v>30717</v>
      </c>
      <c r="J1512">
        <v>52</v>
      </c>
      <c r="K1512">
        <v>22240</v>
      </c>
      <c r="L1512">
        <v>729</v>
      </c>
      <c r="N1512">
        <v>721</v>
      </c>
      <c r="O1512">
        <v>0</v>
      </c>
      <c r="P1512">
        <v>442</v>
      </c>
      <c r="Q1512">
        <v>52</v>
      </c>
      <c r="R1512">
        <v>294</v>
      </c>
      <c r="V1512">
        <v>11</v>
      </c>
      <c r="W1512">
        <v>1836</v>
      </c>
      <c r="X1512">
        <v>1799</v>
      </c>
      <c r="Y1512">
        <v>375</v>
      </c>
      <c r="Z1512">
        <v>3383</v>
      </c>
      <c r="AI1512">
        <v>8</v>
      </c>
      <c r="AK1512">
        <f t="shared" si="264"/>
        <v>30711</v>
      </c>
      <c r="AL1512">
        <f t="shared" si="265"/>
        <v>6</v>
      </c>
      <c r="AM1512" s="16">
        <f t="shared" si="266"/>
        <v>1.953315753491552E-4</v>
      </c>
      <c r="AN1512">
        <f t="shared" si="267"/>
        <v>23307</v>
      </c>
      <c r="AO1512">
        <f t="shared" si="268"/>
        <v>22961</v>
      </c>
      <c r="AP1512">
        <f t="shared" si="270"/>
        <v>28918</v>
      </c>
      <c r="AQ1512">
        <f t="shared" si="269"/>
        <v>346</v>
      </c>
      <c r="AS1512">
        <f t="shared" si="271"/>
        <v>5605</v>
      </c>
    </row>
    <row r="1513" spans="1:45">
      <c r="A1513" t="str">
        <f t="shared" si="272"/>
        <v>4117120657</v>
      </c>
      <c r="B1513" t="str">
        <f t="shared" si="273"/>
        <v>41171ES English</v>
      </c>
      <c r="C1513" s="1">
        <v>41171</v>
      </c>
      <c r="D1513">
        <v>20657</v>
      </c>
      <c r="E1513" t="s">
        <v>530</v>
      </c>
      <c r="F1513" t="s">
        <v>473</v>
      </c>
      <c r="G1513" t="s">
        <v>34</v>
      </c>
      <c r="H1513" t="s">
        <v>526</v>
      </c>
      <c r="I1513">
        <v>21600</v>
      </c>
      <c r="J1513">
        <v>40</v>
      </c>
      <c r="K1513">
        <v>17717</v>
      </c>
      <c r="L1513">
        <v>316</v>
      </c>
      <c r="N1513">
        <v>315</v>
      </c>
      <c r="O1513">
        <v>1206</v>
      </c>
      <c r="P1513">
        <v>481</v>
      </c>
      <c r="Q1513">
        <v>41</v>
      </c>
      <c r="R1513">
        <v>23</v>
      </c>
      <c r="S1513">
        <v>3</v>
      </c>
      <c r="V1513">
        <v>33</v>
      </c>
      <c r="W1513">
        <v>1815</v>
      </c>
      <c r="Y1513">
        <v>448</v>
      </c>
      <c r="AI1513">
        <v>6</v>
      </c>
      <c r="AK1513">
        <f t="shared" si="264"/>
        <v>21598</v>
      </c>
      <c r="AL1513">
        <f t="shared" si="265"/>
        <v>2</v>
      </c>
      <c r="AM1513" s="16">
        <f t="shared" si="266"/>
        <v>9.2592592592592588E-5</v>
      </c>
      <c r="AN1513">
        <f t="shared" si="267"/>
        <v>19302</v>
      </c>
      <c r="AO1513">
        <f t="shared" si="268"/>
        <v>19238</v>
      </c>
      <c r="AP1513">
        <f t="shared" si="270"/>
        <v>21600</v>
      </c>
      <c r="AQ1513">
        <f t="shared" si="269"/>
        <v>64</v>
      </c>
      <c r="AS1513">
        <f t="shared" si="271"/>
        <v>2296</v>
      </c>
    </row>
    <row r="1514" spans="1:45">
      <c r="A1514" t="str">
        <f t="shared" si="272"/>
        <v>4117121078</v>
      </c>
      <c r="B1514" t="str">
        <f t="shared" si="273"/>
        <v>41171ES English</v>
      </c>
      <c r="C1514" s="1">
        <v>41171</v>
      </c>
      <c r="D1514">
        <v>21078</v>
      </c>
      <c r="E1514" t="s">
        <v>529</v>
      </c>
      <c r="F1514" t="s">
        <v>473</v>
      </c>
      <c r="G1514" t="s">
        <v>34</v>
      </c>
      <c r="H1514" t="s">
        <v>526</v>
      </c>
      <c r="I1514">
        <v>37692</v>
      </c>
      <c r="J1514">
        <v>62</v>
      </c>
      <c r="K1514">
        <v>23055</v>
      </c>
      <c r="L1514">
        <v>619</v>
      </c>
      <c r="N1514">
        <v>612</v>
      </c>
      <c r="O1514">
        <v>5835</v>
      </c>
      <c r="P1514">
        <v>476</v>
      </c>
      <c r="Q1514">
        <v>62</v>
      </c>
      <c r="R1514">
        <v>1089</v>
      </c>
      <c r="S1514">
        <v>5</v>
      </c>
      <c r="V1514">
        <v>11</v>
      </c>
      <c r="W1514">
        <v>1804</v>
      </c>
      <c r="X1514">
        <v>1795</v>
      </c>
      <c r="Z1514">
        <v>3428</v>
      </c>
      <c r="AI1514">
        <v>10</v>
      </c>
      <c r="AK1514">
        <f t="shared" si="264"/>
        <v>37691</v>
      </c>
      <c r="AL1514">
        <f t="shared" si="265"/>
        <v>1</v>
      </c>
      <c r="AM1514" s="16">
        <f t="shared" si="266"/>
        <v>2.6530828823092432E-5</v>
      </c>
      <c r="AN1514">
        <f t="shared" si="267"/>
        <v>30653</v>
      </c>
      <c r="AO1514">
        <f t="shared" si="268"/>
        <v>29502</v>
      </c>
      <c r="AP1514">
        <f t="shared" si="270"/>
        <v>35897</v>
      </c>
      <c r="AQ1514">
        <f t="shared" si="269"/>
        <v>1151</v>
      </c>
      <c r="AS1514">
        <f t="shared" si="271"/>
        <v>5243</v>
      </c>
    </row>
    <row r="1515" spans="1:45">
      <c r="A1515" t="str">
        <f t="shared" si="272"/>
        <v>4117121077</v>
      </c>
      <c r="B1515" t="str">
        <f t="shared" si="273"/>
        <v>41171ES English</v>
      </c>
      <c r="C1515" s="1">
        <v>41171</v>
      </c>
      <c r="D1515">
        <v>21077</v>
      </c>
      <c r="E1515" t="s">
        <v>525</v>
      </c>
      <c r="F1515" t="s">
        <v>473</v>
      </c>
      <c r="G1515" t="s">
        <v>34</v>
      </c>
      <c r="H1515" t="s">
        <v>526</v>
      </c>
      <c r="I1515">
        <v>37793</v>
      </c>
      <c r="J1515">
        <v>53</v>
      </c>
      <c r="K1515">
        <v>23229</v>
      </c>
      <c r="L1515">
        <v>419</v>
      </c>
      <c r="N1515">
        <v>435</v>
      </c>
      <c r="O1515">
        <v>3160</v>
      </c>
      <c r="P1515">
        <v>506</v>
      </c>
      <c r="Q1515">
        <v>53</v>
      </c>
      <c r="R1515">
        <v>1470</v>
      </c>
      <c r="S1515">
        <v>9</v>
      </c>
      <c r="V1515">
        <v>44</v>
      </c>
      <c r="W1515">
        <v>1801</v>
      </c>
      <c r="X1515">
        <v>1812</v>
      </c>
      <c r="Z1515">
        <v>5738</v>
      </c>
      <c r="AI1515">
        <v>10</v>
      </c>
      <c r="AK1515">
        <f t="shared" si="264"/>
        <v>37742</v>
      </c>
      <c r="AL1515">
        <f t="shared" si="265"/>
        <v>51</v>
      </c>
      <c r="AM1515" s="16">
        <f t="shared" si="266"/>
        <v>1.3494562485116292E-3</v>
      </c>
      <c r="AN1515">
        <f t="shared" si="267"/>
        <v>28347</v>
      </c>
      <c r="AO1515">
        <f t="shared" si="268"/>
        <v>26824</v>
      </c>
      <c r="AP1515">
        <f t="shared" si="270"/>
        <v>35981</v>
      </c>
      <c r="AQ1515">
        <f t="shared" si="269"/>
        <v>1523</v>
      </c>
      <c r="AS1515">
        <f t="shared" si="271"/>
        <v>7583</v>
      </c>
    </row>
    <row r="1516" spans="1:45">
      <c r="A1516" t="str">
        <f t="shared" si="272"/>
        <v>4117120965</v>
      </c>
      <c r="B1516" t="str">
        <f t="shared" si="273"/>
        <v>41171ES English</v>
      </c>
      <c r="C1516" s="1">
        <v>41171</v>
      </c>
      <c r="D1516">
        <v>20965</v>
      </c>
      <c r="E1516" t="s">
        <v>548</v>
      </c>
      <c r="F1516" t="s">
        <v>473</v>
      </c>
      <c r="G1516" t="s">
        <v>34</v>
      </c>
      <c r="H1516" t="s">
        <v>540</v>
      </c>
      <c r="I1516">
        <v>37748</v>
      </c>
      <c r="J1516">
        <v>49</v>
      </c>
      <c r="K1516">
        <v>30800</v>
      </c>
      <c r="L1516">
        <v>101</v>
      </c>
      <c r="N1516">
        <v>226</v>
      </c>
      <c r="O1516">
        <v>1248</v>
      </c>
      <c r="P1516">
        <v>656</v>
      </c>
      <c r="Q1516">
        <v>49</v>
      </c>
      <c r="R1516">
        <v>1514</v>
      </c>
      <c r="S1516">
        <v>1</v>
      </c>
      <c r="V1516">
        <v>17</v>
      </c>
      <c r="W1516">
        <v>1683</v>
      </c>
      <c r="X1516">
        <v>1735</v>
      </c>
      <c r="Y1516">
        <v>473</v>
      </c>
      <c r="AI1516">
        <v>10</v>
      </c>
      <c r="AK1516">
        <f t="shared" ref="AK1516:AK1579" si="274">K1516+N1516+O1516+R1516+SUM(V1516:AH1516)+Q1516</f>
        <v>37745</v>
      </c>
      <c r="AL1516">
        <f t="shared" ref="AL1516:AL1579" si="275">IF(I1516-AK1516&lt;0,0,I1516-AK1516)</f>
        <v>3</v>
      </c>
      <c r="AM1516" s="16">
        <f t="shared" ref="AM1516:AM1579" si="276">AL1516/I1516</f>
        <v>7.9474409240224653E-5</v>
      </c>
      <c r="AN1516">
        <f t="shared" ref="AN1516:AN1579" si="277">K1516+N1516+O1516+Q1516+R1516</f>
        <v>33837</v>
      </c>
      <c r="AO1516">
        <f t="shared" ref="AO1516:AO1579" si="278">K1516+N1516+O1516</f>
        <v>32274</v>
      </c>
      <c r="AP1516">
        <f t="shared" si="270"/>
        <v>36013</v>
      </c>
      <c r="AQ1516">
        <f t="shared" ref="AQ1516:AQ1579" si="279">R1516+Q1516</f>
        <v>1563</v>
      </c>
      <c r="AS1516">
        <f t="shared" si="271"/>
        <v>2173</v>
      </c>
    </row>
    <row r="1517" spans="1:45">
      <c r="A1517" t="str">
        <f t="shared" si="272"/>
        <v>4117120954</v>
      </c>
      <c r="B1517" t="str">
        <f t="shared" si="273"/>
        <v>41171ES English</v>
      </c>
      <c r="C1517" s="1">
        <v>41171</v>
      </c>
      <c r="D1517">
        <v>20954</v>
      </c>
      <c r="E1517" t="s">
        <v>541</v>
      </c>
      <c r="F1517" t="s">
        <v>473</v>
      </c>
      <c r="G1517" t="s">
        <v>34</v>
      </c>
      <c r="H1517" t="s">
        <v>540</v>
      </c>
      <c r="I1517">
        <v>21885</v>
      </c>
      <c r="J1517">
        <v>42</v>
      </c>
      <c r="K1517">
        <v>18167</v>
      </c>
      <c r="L1517">
        <v>258</v>
      </c>
      <c r="N1517">
        <v>289</v>
      </c>
      <c r="O1517">
        <v>811</v>
      </c>
      <c r="P1517">
        <v>458</v>
      </c>
      <c r="Q1517">
        <v>42</v>
      </c>
      <c r="R1517">
        <v>256</v>
      </c>
      <c r="S1517">
        <v>2</v>
      </c>
      <c r="V1517">
        <v>129</v>
      </c>
      <c r="W1517">
        <v>1704</v>
      </c>
      <c r="Y1517">
        <v>487</v>
      </c>
      <c r="AI1517">
        <v>6.1</v>
      </c>
      <c r="AK1517">
        <f t="shared" si="274"/>
        <v>21885</v>
      </c>
      <c r="AL1517">
        <f t="shared" si="275"/>
        <v>0</v>
      </c>
      <c r="AM1517" s="16">
        <f t="shared" si="276"/>
        <v>0</v>
      </c>
      <c r="AN1517">
        <f t="shared" si="277"/>
        <v>19565</v>
      </c>
      <c r="AO1517">
        <f t="shared" si="278"/>
        <v>19267</v>
      </c>
      <c r="AP1517">
        <f t="shared" si="270"/>
        <v>21885</v>
      </c>
      <c r="AQ1517">
        <f t="shared" si="279"/>
        <v>298</v>
      </c>
      <c r="AS1517">
        <f t="shared" si="271"/>
        <v>2320</v>
      </c>
    </row>
    <row r="1518" spans="1:45">
      <c r="A1518" t="str">
        <f t="shared" si="272"/>
        <v>4117121007</v>
      </c>
      <c r="B1518" t="str">
        <f t="shared" si="273"/>
        <v>41171ES English</v>
      </c>
      <c r="C1518" s="1">
        <v>41171</v>
      </c>
      <c r="D1518">
        <v>21007</v>
      </c>
      <c r="E1518" t="s">
        <v>546</v>
      </c>
      <c r="F1518" t="s">
        <v>473</v>
      </c>
      <c r="G1518" t="s">
        <v>34</v>
      </c>
      <c r="H1518" t="s">
        <v>540</v>
      </c>
      <c r="I1518">
        <v>34203</v>
      </c>
      <c r="J1518">
        <v>84</v>
      </c>
      <c r="K1518">
        <v>28272</v>
      </c>
      <c r="L1518">
        <v>556</v>
      </c>
      <c r="N1518">
        <v>540</v>
      </c>
      <c r="O1518">
        <v>1237</v>
      </c>
      <c r="P1518">
        <v>358</v>
      </c>
      <c r="Q1518">
        <v>84</v>
      </c>
      <c r="R1518">
        <v>461</v>
      </c>
      <c r="S1518">
        <v>9</v>
      </c>
      <c r="V1518">
        <v>7</v>
      </c>
      <c r="W1518">
        <v>1793</v>
      </c>
      <c r="X1518">
        <v>1796</v>
      </c>
      <c r="AI1518">
        <v>9</v>
      </c>
      <c r="AK1518">
        <f t="shared" si="274"/>
        <v>34190</v>
      </c>
      <c r="AL1518">
        <f t="shared" si="275"/>
        <v>13</v>
      </c>
      <c r="AM1518" s="16">
        <f t="shared" si="276"/>
        <v>3.8008361839604712E-4</v>
      </c>
      <c r="AN1518">
        <f t="shared" si="277"/>
        <v>30594</v>
      </c>
      <c r="AO1518">
        <f t="shared" si="278"/>
        <v>30049</v>
      </c>
      <c r="AP1518">
        <f t="shared" si="270"/>
        <v>32407</v>
      </c>
      <c r="AQ1518">
        <f t="shared" si="279"/>
        <v>545</v>
      </c>
      <c r="AS1518">
        <f t="shared" si="271"/>
        <v>1800</v>
      </c>
    </row>
    <row r="1519" spans="1:45">
      <c r="A1519" t="str">
        <f t="shared" si="272"/>
        <v>4117121149</v>
      </c>
      <c r="B1519" t="str">
        <f t="shared" si="273"/>
        <v>41171ES English</v>
      </c>
      <c r="C1519" s="1">
        <v>41171</v>
      </c>
      <c r="D1519">
        <v>21149</v>
      </c>
      <c r="E1519" t="s">
        <v>652</v>
      </c>
      <c r="F1519" t="s">
        <v>473</v>
      </c>
      <c r="G1519" t="s">
        <v>34</v>
      </c>
      <c r="H1519" t="s">
        <v>540</v>
      </c>
      <c r="I1519">
        <v>35963</v>
      </c>
      <c r="J1519">
        <v>65</v>
      </c>
      <c r="K1519">
        <v>26830</v>
      </c>
      <c r="L1519">
        <v>1245</v>
      </c>
      <c r="N1519">
        <v>1250</v>
      </c>
      <c r="O1519">
        <v>3093</v>
      </c>
      <c r="P1519">
        <v>480</v>
      </c>
      <c r="Q1519">
        <v>65</v>
      </c>
      <c r="R1519">
        <v>207</v>
      </c>
      <c r="S1519">
        <v>6</v>
      </c>
      <c r="V1519">
        <v>152</v>
      </c>
      <c r="W1519">
        <v>2056</v>
      </c>
      <c r="X1519">
        <v>1804</v>
      </c>
      <c r="Y1519">
        <v>445</v>
      </c>
      <c r="AE1519">
        <v>63</v>
      </c>
      <c r="AI1519">
        <v>9.5</v>
      </c>
      <c r="AK1519">
        <f t="shared" si="274"/>
        <v>35965</v>
      </c>
      <c r="AL1519">
        <f t="shared" si="275"/>
        <v>0</v>
      </c>
      <c r="AM1519" s="16">
        <f t="shared" si="276"/>
        <v>0</v>
      </c>
      <c r="AN1519">
        <f t="shared" si="277"/>
        <v>31445</v>
      </c>
      <c r="AO1519">
        <f t="shared" si="278"/>
        <v>31173</v>
      </c>
      <c r="AP1519">
        <f t="shared" si="270"/>
        <v>34159</v>
      </c>
      <c r="AQ1519">
        <f t="shared" si="279"/>
        <v>272</v>
      </c>
      <c r="AS1519">
        <f t="shared" si="271"/>
        <v>2716</v>
      </c>
    </row>
    <row r="1520" spans="1:45">
      <c r="A1520" t="str">
        <f t="shared" si="272"/>
        <v>4117121109</v>
      </c>
      <c r="B1520" t="str">
        <f t="shared" si="273"/>
        <v>41171ES English</v>
      </c>
      <c r="C1520" s="1">
        <v>41171</v>
      </c>
      <c r="D1520">
        <v>21109</v>
      </c>
      <c r="E1520" t="s">
        <v>547</v>
      </c>
      <c r="F1520" t="s">
        <v>473</v>
      </c>
      <c r="G1520" t="s">
        <v>34</v>
      </c>
      <c r="H1520" t="s">
        <v>540</v>
      </c>
      <c r="I1520">
        <v>30605</v>
      </c>
      <c r="J1520">
        <v>53</v>
      </c>
      <c r="K1520">
        <v>24830</v>
      </c>
      <c r="L1520">
        <v>992</v>
      </c>
      <c r="N1520">
        <v>997</v>
      </c>
      <c r="O1520">
        <v>1122</v>
      </c>
      <c r="P1520">
        <v>508</v>
      </c>
      <c r="Q1520">
        <v>53</v>
      </c>
      <c r="R1520">
        <v>30</v>
      </c>
      <c r="S1520">
        <v>1</v>
      </c>
      <c r="V1520">
        <v>4</v>
      </c>
      <c r="W1520">
        <v>1775</v>
      </c>
      <c r="X1520">
        <v>1796</v>
      </c>
      <c r="AI1520">
        <v>8</v>
      </c>
      <c r="AK1520">
        <f t="shared" si="274"/>
        <v>30607</v>
      </c>
      <c r="AL1520">
        <f t="shared" si="275"/>
        <v>0</v>
      </c>
      <c r="AM1520" s="16">
        <f t="shared" si="276"/>
        <v>0</v>
      </c>
      <c r="AN1520">
        <f t="shared" si="277"/>
        <v>27032</v>
      </c>
      <c r="AO1520">
        <f t="shared" si="278"/>
        <v>26949</v>
      </c>
      <c r="AP1520">
        <f t="shared" si="270"/>
        <v>28809</v>
      </c>
      <c r="AQ1520">
        <f t="shared" si="279"/>
        <v>83</v>
      </c>
      <c r="AS1520">
        <f t="shared" si="271"/>
        <v>1779</v>
      </c>
    </row>
    <row r="1521" spans="1:45">
      <c r="A1521" t="str">
        <f t="shared" si="272"/>
        <v>4117120884</v>
      </c>
      <c r="B1521" t="str">
        <f t="shared" si="273"/>
        <v>41171ES English</v>
      </c>
      <c r="C1521" s="1">
        <v>41171</v>
      </c>
      <c r="D1521">
        <v>20884</v>
      </c>
      <c r="E1521" t="s">
        <v>701</v>
      </c>
      <c r="F1521" t="s">
        <v>473</v>
      </c>
      <c r="G1521" t="s">
        <v>34</v>
      </c>
      <c r="H1521" t="s">
        <v>540</v>
      </c>
      <c r="I1521">
        <v>37531</v>
      </c>
      <c r="J1521">
        <v>65</v>
      </c>
      <c r="K1521">
        <v>30469</v>
      </c>
      <c r="L1521">
        <v>189</v>
      </c>
      <c r="N1521">
        <v>434</v>
      </c>
      <c r="O1521">
        <v>1636</v>
      </c>
      <c r="P1521">
        <v>497</v>
      </c>
      <c r="Q1521">
        <v>66</v>
      </c>
      <c r="R1521">
        <v>1087</v>
      </c>
      <c r="S1521">
        <v>6</v>
      </c>
      <c r="V1521">
        <v>58</v>
      </c>
      <c r="W1521">
        <v>1876</v>
      </c>
      <c r="X1521">
        <v>1814</v>
      </c>
      <c r="Y1521">
        <v>87</v>
      </c>
      <c r="AI1521">
        <v>9.9</v>
      </c>
      <c r="AK1521">
        <f t="shared" si="274"/>
        <v>37527</v>
      </c>
      <c r="AL1521">
        <f t="shared" si="275"/>
        <v>4</v>
      </c>
      <c r="AM1521" s="16">
        <f t="shared" si="276"/>
        <v>1.0657856172230956E-4</v>
      </c>
      <c r="AN1521">
        <f t="shared" si="277"/>
        <v>33692</v>
      </c>
      <c r="AO1521">
        <f t="shared" si="278"/>
        <v>32539</v>
      </c>
      <c r="AP1521">
        <f t="shared" si="270"/>
        <v>35717</v>
      </c>
      <c r="AQ1521">
        <f t="shared" si="279"/>
        <v>1153</v>
      </c>
      <c r="AS1521">
        <f t="shared" si="271"/>
        <v>2021</v>
      </c>
    </row>
    <row r="1522" spans="1:45">
      <c r="A1522" t="str">
        <f t="shared" si="272"/>
        <v>4117120974</v>
      </c>
      <c r="B1522" t="str">
        <f t="shared" si="273"/>
        <v>41171ES English</v>
      </c>
      <c r="C1522" s="1">
        <v>41171</v>
      </c>
      <c r="D1522">
        <v>20974</v>
      </c>
      <c r="E1522" t="s">
        <v>544</v>
      </c>
      <c r="F1522" t="s">
        <v>473</v>
      </c>
      <c r="G1522" t="s">
        <v>34</v>
      </c>
      <c r="H1522" t="s">
        <v>540</v>
      </c>
      <c r="I1522">
        <v>30597</v>
      </c>
      <c r="J1522">
        <v>51</v>
      </c>
      <c r="K1522">
        <v>21697</v>
      </c>
      <c r="L1522">
        <v>658</v>
      </c>
      <c r="N1522">
        <v>651</v>
      </c>
      <c r="O1522">
        <v>985</v>
      </c>
      <c r="P1522">
        <v>458</v>
      </c>
      <c r="Q1522">
        <v>51</v>
      </c>
      <c r="R1522">
        <v>34</v>
      </c>
      <c r="S1522">
        <v>7</v>
      </c>
      <c r="V1522">
        <v>120</v>
      </c>
      <c r="W1522">
        <v>1810</v>
      </c>
      <c r="X1522">
        <v>1769</v>
      </c>
      <c r="Y1522">
        <v>1138</v>
      </c>
      <c r="Z1522">
        <v>2339</v>
      </c>
      <c r="AI1522">
        <v>8</v>
      </c>
      <c r="AK1522">
        <f t="shared" si="274"/>
        <v>30594</v>
      </c>
      <c r="AL1522">
        <f t="shared" si="275"/>
        <v>3</v>
      </c>
      <c r="AM1522" s="16">
        <f t="shared" si="276"/>
        <v>9.8048828316501618E-5</v>
      </c>
      <c r="AN1522">
        <f t="shared" si="277"/>
        <v>23418</v>
      </c>
      <c r="AO1522">
        <f t="shared" si="278"/>
        <v>23333</v>
      </c>
      <c r="AP1522">
        <f t="shared" si="270"/>
        <v>28828</v>
      </c>
      <c r="AQ1522">
        <f t="shared" si="279"/>
        <v>85</v>
      </c>
      <c r="AS1522">
        <f t="shared" si="271"/>
        <v>5407</v>
      </c>
    </row>
    <row r="1523" spans="1:45">
      <c r="A1523" t="str">
        <f t="shared" si="272"/>
        <v>4117120978</v>
      </c>
      <c r="B1523" t="str">
        <f t="shared" si="273"/>
        <v>41171ES English</v>
      </c>
      <c r="C1523" s="1">
        <v>41171</v>
      </c>
      <c r="D1523">
        <v>20978</v>
      </c>
      <c r="E1523" t="s">
        <v>666</v>
      </c>
      <c r="F1523" t="s">
        <v>473</v>
      </c>
      <c r="G1523" t="s">
        <v>34</v>
      </c>
      <c r="H1523" t="s">
        <v>540</v>
      </c>
      <c r="I1523">
        <v>36009</v>
      </c>
      <c r="J1523">
        <v>60</v>
      </c>
      <c r="K1523">
        <v>27906</v>
      </c>
      <c r="L1523">
        <v>918</v>
      </c>
      <c r="N1523">
        <v>1098</v>
      </c>
      <c r="O1523">
        <v>2062</v>
      </c>
      <c r="P1523">
        <v>515</v>
      </c>
      <c r="Q1523">
        <v>60</v>
      </c>
      <c r="R1523">
        <v>197</v>
      </c>
      <c r="S1523">
        <v>2</v>
      </c>
      <c r="V1523">
        <v>43</v>
      </c>
      <c r="W1523">
        <v>1808</v>
      </c>
      <c r="X1523">
        <v>1717</v>
      </c>
      <c r="Z1523">
        <v>6</v>
      </c>
      <c r="AB1523">
        <v>1105</v>
      </c>
      <c r="AI1523">
        <v>9.5</v>
      </c>
      <c r="AK1523">
        <f t="shared" si="274"/>
        <v>36002</v>
      </c>
      <c r="AL1523">
        <f t="shared" si="275"/>
        <v>7</v>
      </c>
      <c r="AM1523" s="16">
        <f t="shared" si="276"/>
        <v>1.9439584548307367E-4</v>
      </c>
      <c r="AN1523">
        <f t="shared" si="277"/>
        <v>31323</v>
      </c>
      <c r="AO1523">
        <f t="shared" si="278"/>
        <v>31066</v>
      </c>
      <c r="AP1523">
        <f t="shared" si="270"/>
        <v>34292</v>
      </c>
      <c r="AQ1523">
        <f t="shared" si="279"/>
        <v>257</v>
      </c>
      <c r="AS1523">
        <f t="shared" si="271"/>
        <v>2962</v>
      </c>
    </row>
    <row r="1524" spans="1:45">
      <c r="A1524" t="str">
        <f t="shared" si="272"/>
        <v>4117121599</v>
      </c>
      <c r="B1524" t="str">
        <f t="shared" si="273"/>
        <v>41171ES English</v>
      </c>
      <c r="C1524" s="1">
        <v>41171</v>
      </c>
      <c r="D1524">
        <v>21599</v>
      </c>
      <c r="E1524" t="s">
        <v>543</v>
      </c>
      <c r="F1524" t="s">
        <v>473</v>
      </c>
      <c r="G1524" t="s">
        <v>34</v>
      </c>
      <c r="H1524" t="s">
        <v>540</v>
      </c>
      <c r="I1524">
        <v>30655</v>
      </c>
      <c r="J1524">
        <v>58</v>
      </c>
      <c r="K1524">
        <v>19671</v>
      </c>
      <c r="L1524">
        <v>615</v>
      </c>
      <c r="N1524">
        <v>915</v>
      </c>
      <c r="O1524">
        <v>2836</v>
      </c>
      <c r="P1524">
        <v>399</v>
      </c>
      <c r="Q1524">
        <v>58</v>
      </c>
      <c r="R1524">
        <v>32</v>
      </c>
      <c r="S1524">
        <v>7</v>
      </c>
      <c r="V1524">
        <v>23</v>
      </c>
      <c r="W1524">
        <v>1816</v>
      </c>
      <c r="X1524">
        <v>1799</v>
      </c>
      <c r="Y1524">
        <v>974</v>
      </c>
      <c r="Z1524">
        <v>2498</v>
      </c>
      <c r="AI1524">
        <v>8</v>
      </c>
      <c r="AK1524">
        <f t="shared" si="274"/>
        <v>30622</v>
      </c>
      <c r="AL1524">
        <f t="shared" si="275"/>
        <v>33</v>
      </c>
      <c r="AM1524" s="16">
        <f t="shared" si="276"/>
        <v>1.0764964932311206E-3</v>
      </c>
      <c r="AN1524">
        <f t="shared" si="277"/>
        <v>23512</v>
      </c>
      <c r="AO1524">
        <f t="shared" si="278"/>
        <v>23422</v>
      </c>
      <c r="AP1524">
        <f t="shared" si="270"/>
        <v>28856</v>
      </c>
      <c r="AQ1524">
        <f t="shared" si="279"/>
        <v>90</v>
      </c>
      <c r="AS1524">
        <f t="shared" si="271"/>
        <v>5311</v>
      </c>
    </row>
    <row r="1525" spans="1:45">
      <c r="A1525" t="str">
        <f t="shared" si="272"/>
        <v>4117121326</v>
      </c>
      <c r="B1525" t="str">
        <f t="shared" si="273"/>
        <v>41171ES English</v>
      </c>
      <c r="C1525" s="1">
        <v>41171</v>
      </c>
      <c r="D1525">
        <v>21326</v>
      </c>
      <c r="E1525" t="s">
        <v>545</v>
      </c>
      <c r="F1525" t="s">
        <v>473</v>
      </c>
      <c r="G1525" t="s">
        <v>34</v>
      </c>
      <c r="H1525" t="s">
        <v>540</v>
      </c>
      <c r="I1525">
        <v>36006</v>
      </c>
      <c r="J1525">
        <v>62</v>
      </c>
      <c r="K1525">
        <v>28572</v>
      </c>
      <c r="L1525">
        <v>2565</v>
      </c>
      <c r="N1525">
        <v>2864</v>
      </c>
      <c r="O1525">
        <v>0</v>
      </c>
      <c r="P1525">
        <v>502</v>
      </c>
      <c r="Q1525">
        <v>63</v>
      </c>
      <c r="R1525">
        <v>242</v>
      </c>
      <c r="V1525">
        <v>200</v>
      </c>
      <c r="W1525">
        <v>1814</v>
      </c>
      <c r="X1525">
        <v>1824</v>
      </c>
      <c r="Y1525">
        <v>396</v>
      </c>
      <c r="AI1525">
        <v>9.5</v>
      </c>
      <c r="AK1525">
        <f t="shared" si="274"/>
        <v>35975</v>
      </c>
      <c r="AL1525">
        <f t="shared" si="275"/>
        <v>31</v>
      </c>
      <c r="AM1525" s="16">
        <f t="shared" si="276"/>
        <v>8.6096761650835969E-4</v>
      </c>
      <c r="AN1525">
        <f t="shared" si="277"/>
        <v>31741</v>
      </c>
      <c r="AO1525">
        <f t="shared" si="278"/>
        <v>31436</v>
      </c>
      <c r="AP1525">
        <f t="shared" si="270"/>
        <v>34182</v>
      </c>
      <c r="AQ1525">
        <f t="shared" si="279"/>
        <v>305</v>
      </c>
      <c r="AS1525">
        <f t="shared" si="271"/>
        <v>2410</v>
      </c>
    </row>
    <row r="1526" spans="1:45">
      <c r="A1526" t="str">
        <f t="shared" si="272"/>
        <v>4117120835</v>
      </c>
      <c r="B1526" t="str">
        <f t="shared" si="273"/>
        <v>41171ES English</v>
      </c>
      <c r="C1526" s="1">
        <v>41171</v>
      </c>
      <c r="D1526">
        <v>20835</v>
      </c>
      <c r="E1526" t="s">
        <v>539</v>
      </c>
      <c r="F1526" t="s">
        <v>473</v>
      </c>
      <c r="G1526" t="s">
        <v>34</v>
      </c>
      <c r="H1526" t="s">
        <v>540</v>
      </c>
      <c r="I1526">
        <v>34200</v>
      </c>
      <c r="J1526">
        <v>45</v>
      </c>
      <c r="K1526">
        <v>26998</v>
      </c>
      <c r="L1526">
        <v>584</v>
      </c>
      <c r="N1526">
        <v>631</v>
      </c>
      <c r="O1526">
        <v>1004</v>
      </c>
      <c r="P1526">
        <v>616</v>
      </c>
      <c r="Q1526">
        <v>46</v>
      </c>
      <c r="R1526">
        <v>33</v>
      </c>
      <c r="S1526">
        <v>9</v>
      </c>
      <c r="V1526">
        <v>20</v>
      </c>
      <c r="W1526">
        <v>3642</v>
      </c>
      <c r="X1526">
        <v>1816</v>
      </c>
      <c r="AI1526">
        <v>9</v>
      </c>
      <c r="AK1526">
        <f t="shared" si="274"/>
        <v>34190</v>
      </c>
      <c r="AL1526">
        <f t="shared" si="275"/>
        <v>10</v>
      </c>
      <c r="AM1526" s="16">
        <f t="shared" si="276"/>
        <v>2.9239766081871346E-4</v>
      </c>
      <c r="AN1526">
        <f t="shared" si="277"/>
        <v>28712</v>
      </c>
      <c r="AO1526">
        <f t="shared" si="278"/>
        <v>28633</v>
      </c>
      <c r="AP1526">
        <f t="shared" si="270"/>
        <v>32384</v>
      </c>
      <c r="AQ1526">
        <f t="shared" si="279"/>
        <v>79</v>
      </c>
      <c r="AS1526">
        <f t="shared" si="271"/>
        <v>3662</v>
      </c>
    </row>
    <row r="1527" spans="1:45">
      <c r="A1527" t="str">
        <f t="shared" si="272"/>
        <v>4117121544</v>
      </c>
      <c r="B1527" t="str">
        <f t="shared" si="273"/>
        <v>41171ES English</v>
      </c>
      <c r="C1527" s="1">
        <v>41171</v>
      </c>
      <c r="D1527">
        <v>21544</v>
      </c>
      <c r="E1527" t="s">
        <v>550</v>
      </c>
      <c r="F1527" t="s">
        <v>473</v>
      </c>
      <c r="G1527" t="s">
        <v>34</v>
      </c>
      <c r="H1527" t="s">
        <v>540</v>
      </c>
      <c r="I1527">
        <v>37942</v>
      </c>
      <c r="J1527">
        <v>44</v>
      </c>
      <c r="K1527">
        <v>25748</v>
      </c>
      <c r="L1527">
        <v>906</v>
      </c>
      <c r="N1527">
        <v>1116</v>
      </c>
      <c r="O1527">
        <v>5674</v>
      </c>
      <c r="P1527">
        <v>735</v>
      </c>
      <c r="Q1527">
        <v>44</v>
      </c>
      <c r="R1527">
        <v>1242</v>
      </c>
      <c r="S1527">
        <v>8</v>
      </c>
      <c r="V1527">
        <v>189</v>
      </c>
      <c r="W1527">
        <v>1615</v>
      </c>
      <c r="X1527">
        <v>1704</v>
      </c>
      <c r="Y1527">
        <v>534</v>
      </c>
      <c r="AE1527">
        <v>48</v>
      </c>
      <c r="AI1527">
        <v>10.1</v>
      </c>
      <c r="AK1527">
        <f t="shared" si="274"/>
        <v>37914</v>
      </c>
      <c r="AL1527">
        <f t="shared" si="275"/>
        <v>28</v>
      </c>
      <c r="AM1527" s="16">
        <f t="shared" si="276"/>
        <v>7.3796847820357383E-4</v>
      </c>
      <c r="AN1527">
        <f t="shared" si="277"/>
        <v>33824</v>
      </c>
      <c r="AO1527">
        <f t="shared" si="278"/>
        <v>32538</v>
      </c>
      <c r="AP1527">
        <f t="shared" si="270"/>
        <v>36238</v>
      </c>
      <c r="AQ1527">
        <f t="shared" si="279"/>
        <v>1286</v>
      </c>
      <c r="AS1527">
        <f t="shared" si="271"/>
        <v>2386</v>
      </c>
    </row>
    <row r="1528" spans="1:45">
      <c r="A1528" t="str">
        <f t="shared" si="272"/>
        <v>4117120961</v>
      </c>
      <c r="B1528" t="str">
        <f t="shared" si="273"/>
        <v>41171ES English</v>
      </c>
      <c r="C1528" s="1">
        <v>41171</v>
      </c>
      <c r="D1528">
        <v>20961</v>
      </c>
      <c r="E1528" t="s">
        <v>549</v>
      </c>
      <c r="F1528" t="s">
        <v>473</v>
      </c>
      <c r="G1528" t="s">
        <v>34</v>
      </c>
      <c r="H1528" t="s">
        <v>540</v>
      </c>
      <c r="I1528">
        <v>30611</v>
      </c>
      <c r="J1528">
        <v>78</v>
      </c>
      <c r="K1528">
        <v>25526</v>
      </c>
      <c r="L1528">
        <v>603</v>
      </c>
      <c r="N1528">
        <v>594</v>
      </c>
      <c r="O1528">
        <v>0</v>
      </c>
      <c r="P1528">
        <v>335</v>
      </c>
      <c r="Q1528">
        <v>78</v>
      </c>
      <c r="R1528">
        <v>351</v>
      </c>
      <c r="V1528">
        <v>8</v>
      </c>
      <c r="W1528">
        <v>1818</v>
      </c>
      <c r="X1528">
        <v>1792</v>
      </c>
      <c r="AI1528">
        <v>8</v>
      </c>
      <c r="AK1528">
        <f t="shared" si="274"/>
        <v>30167</v>
      </c>
      <c r="AL1528">
        <f t="shared" si="275"/>
        <v>444</v>
      </c>
      <c r="AM1528" s="16">
        <f t="shared" si="276"/>
        <v>1.4504589853320702E-2</v>
      </c>
      <c r="AN1528">
        <f t="shared" si="277"/>
        <v>26549</v>
      </c>
      <c r="AO1528">
        <f t="shared" si="278"/>
        <v>26120</v>
      </c>
      <c r="AP1528">
        <f t="shared" si="270"/>
        <v>28819</v>
      </c>
      <c r="AQ1528">
        <f t="shared" si="279"/>
        <v>429</v>
      </c>
      <c r="AS1528">
        <f t="shared" si="271"/>
        <v>1826</v>
      </c>
    </row>
    <row r="1529" spans="1:45">
      <c r="A1529" t="str">
        <f t="shared" si="272"/>
        <v>4117120950</v>
      </c>
      <c r="B1529" t="str">
        <f t="shared" si="273"/>
        <v>41171ES English</v>
      </c>
      <c r="C1529" s="1">
        <v>41171</v>
      </c>
      <c r="D1529">
        <v>20950</v>
      </c>
      <c r="E1529" t="s">
        <v>551</v>
      </c>
      <c r="F1529" t="s">
        <v>473</v>
      </c>
      <c r="G1529" t="s">
        <v>34</v>
      </c>
      <c r="H1529" t="s">
        <v>540</v>
      </c>
      <c r="I1529">
        <v>19773</v>
      </c>
      <c r="J1529">
        <v>45</v>
      </c>
      <c r="K1529">
        <v>10873</v>
      </c>
      <c r="L1529">
        <v>264</v>
      </c>
      <c r="N1529">
        <v>276</v>
      </c>
      <c r="O1529">
        <v>3992</v>
      </c>
      <c r="P1529">
        <v>336</v>
      </c>
      <c r="Q1529">
        <v>45</v>
      </c>
      <c r="R1529">
        <v>28</v>
      </c>
      <c r="S1529">
        <v>16</v>
      </c>
      <c r="V1529">
        <v>2</v>
      </c>
      <c r="W1529">
        <v>919</v>
      </c>
      <c r="X1529">
        <v>1825</v>
      </c>
      <c r="Y1529">
        <v>863</v>
      </c>
      <c r="AE1529">
        <v>1</v>
      </c>
      <c r="AI1529">
        <v>5</v>
      </c>
      <c r="AK1529">
        <f t="shared" si="274"/>
        <v>18824</v>
      </c>
      <c r="AL1529">
        <f t="shared" si="275"/>
        <v>949</v>
      </c>
      <c r="AM1529" s="16">
        <f t="shared" si="276"/>
        <v>4.7994740302432608E-2</v>
      </c>
      <c r="AN1529">
        <f t="shared" si="277"/>
        <v>15214</v>
      </c>
      <c r="AO1529">
        <f t="shared" si="278"/>
        <v>15141</v>
      </c>
      <c r="AP1529">
        <f t="shared" si="270"/>
        <v>17948</v>
      </c>
      <c r="AQ1529">
        <f t="shared" si="279"/>
        <v>73</v>
      </c>
      <c r="AS1529">
        <f t="shared" si="271"/>
        <v>1785</v>
      </c>
    </row>
    <row r="1530" spans="1:45">
      <c r="A1530" t="str">
        <f t="shared" si="272"/>
        <v>4117120826</v>
      </c>
      <c r="B1530" t="str">
        <f t="shared" si="273"/>
        <v>41171ES English</v>
      </c>
      <c r="C1530" s="1">
        <v>41171</v>
      </c>
      <c r="D1530">
        <v>20826</v>
      </c>
      <c r="E1530" t="s">
        <v>542</v>
      </c>
      <c r="F1530" t="s">
        <v>473</v>
      </c>
      <c r="G1530" t="s">
        <v>34</v>
      </c>
      <c r="H1530" t="s">
        <v>540</v>
      </c>
      <c r="I1530">
        <v>30682</v>
      </c>
      <c r="J1530">
        <v>53</v>
      </c>
      <c r="K1530">
        <v>24962</v>
      </c>
      <c r="L1530">
        <v>927</v>
      </c>
      <c r="N1530">
        <v>954</v>
      </c>
      <c r="O1530">
        <v>668</v>
      </c>
      <c r="P1530">
        <v>501</v>
      </c>
      <c r="Q1530">
        <v>53</v>
      </c>
      <c r="R1530">
        <v>30</v>
      </c>
      <c r="S1530">
        <v>1</v>
      </c>
      <c r="V1530">
        <v>30</v>
      </c>
      <c r="W1530">
        <v>1753</v>
      </c>
      <c r="X1530">
        <v>1786</v>
      </c>
      <c r="Y1530">
        <v>446</v>
      </c>
      <c r="AI1530">
        <v>8</v>
      </c>
      <c r="AK1530">
        <f t="shared" si="274"/>
        <v>30682</v>
      </c>
      <c r="AL1530">
        <f t="shared" si="275"/>
        <v>0</v>
      </c>
      <c r="AM1530" s="16">
        <f t="shared" si="276"/>
        <v>0</v>
      </c>
      <c r="AN1530">
        <f t="shared" si="277"/>
        <v>26667</v>
      </c>
      <c r="AO1530">
        <f t="shared" si="278"/>
        <v>26584</v>
      </c>
      <c r="AP1530">
        <f t="shared" si="270"/>
        <v>28896</v>
      </c>
      <c r="AQ1530">
        <f t="shared" si="279"/>
        <v>83</v>
      </c>
      <c r="AS1530">
        <f t="shared" si="271"/>
        <v>2229</v>
      </c>
    </row>
    <row r="1531" spans="1:45">
      <c r="A1531" t="str">
        <f t="shared" si="272"/>
        <v>4117121412</v>
      </c>
      <c r="B1531" t="str">
        <f t="shared" si="273"/>
        <v>41171ES English</v>
      </c>
      <c r="C1531" s="1">
        <v>41171</v>
      </c>
      <c r="D1531">
        <v>21412</v>
      </c>
      <c r="E1531" t="s">
        <v>563</v>
      </c>
      <c r="F1531" t="s">
        <v>473</v>
      </c>
      <c r="G1531" t="s">
        <v>34</v>
      </c>
      <c r="H1531" t="s">
        <v>553</v>
      </c>
      <c r="I1531">
        <v>30312</v>
      </c>
      <c r="J1531">
        <v>55</v>
      </c>
      <c r="K1531">
        <v>17851</v>
      </c>
      <c r="L1531">
        <v>1378</v>
      </c>
      <c r="N1531">
        <v>1530</v>
      </c>
      <c r="O1531">
        <v>1939</v>
      </c>
      <c r="P1531">
        <v>385</v>
      </c>
      <c r="Q1531">
        <v>55</v>
      </c>
      <c r="R1531">
        <v>29</v>
      </c>
      <c r="S1531">
        <v>4</v>
      </c>
      <c r="V1531">
        <v>341</v>
      </c>
      <c r="W1531">
        <v>1919</v>
      </c>
      <c r="X1531">
        <v>1886</v>
      </c>
      <c r="Y1531">
        <v>401</v>
      </c>
      <c r="Z1531">
        <v>3605</v>
      </c>
      <c r="AE1531">
        <v>751</v>
      </c>
      <c r="AI1531">
        <v>7.9</v>
      </c>
      <c r="AK1531">
        <f t="shared" si="274"/>
        <v>30307</v>
      </c>
      <c r="AL1531">
        <f t="shared" si="275"/>
        <v>5</v>
      </c>
      <c r="AM1531" s="16">
        <f t="shared" si="276"/>
        <v>1.649511744523621E-4</v>
      </c>
      <c r="AN1531">
        <f t="shared" si="277"/>
        <v>21404</v>
      </c>
      <c r="AO1531">
        <f t="shared" si="278"/>
        <v>21320</v>
      </c>
      <c r="AP1531">
        <f t="shared" si="270"/>
        <v>28426</v>
      </c>
      <c r="AQ1531">
        <f t="shared" si="279"/>
        <v>84</v>
      </c>
      <c r="AS1531">
        <f t="shared" si="271"/>
        <v>7017</v>
      </c>
    </row>
    <row r="1532" spans="1:45">
      <c r="A1532" t="str">
        <f t="shared" si="272"/>
        <v>4117120504</v>
      </c>
      <c r="B1532" t="str">
        <f t="shared" si="273"/>
        <v>41171ES English</v>
      </c>
      <c r="C1532" s="1">
        <v>41171</v>
      </c>
      <c r="D1532">
        <v>20504</v>
      </c>
      <c r="E1532" t="s">
        <v>561</v>
      </c>
      <c r="F1532" t="s">
        <v>473</v>
      </c>
      <c r="G1532" t="s">
        <v>34</v>
      </c>
      <c r="H1532" t="s">
        <v>553</v>
      </c>
      <c r="I1532">
        <v>21615</v>
      </c>
      <c r="J1532">
        <v>24</v>
      </c>
      <c r="K1532">
        <v>13537</v>
      </c>
      <c r="L1532">
        <v>61</v>
      </c>
      <c r="N1532">
        <v>64</v>
      </c>
      <c r="O1532">
        <v>2472</v>
      </c>
      <c r="P1532">
        <v>670</v>
      </c>
      <c r="Q1532">
        <v>24</v>
      </c>
      <c r="R1532">
        <v>176</v>
      </c>
      <c r="S1532">
        <v>4</v>
      </c>
      <c r="V1532">
        <v>3</v>
      </c>
      <c r="W1532">
        <v>1640</v>
      </c>
      <c r="Y1532">
        <v>81</v>
      </c>
      <c r="Z1532">
        <v>3619</v>
      </c>
      <c r="AI1532">
        <v>6</v>
      </c>
      <c r="AK1532">
        <f t="shared" si="274"/>
        <v>21616</v>
      </c>
      <c r="AL1532">
        <f t="shared" si="275"/>
        <v>0</v>
      </c>
      <c r="AM1532" s="16">
        <f t="shared" si="276"/>
        <v>0</v>
      </c>
      <c r="AN1532">
        <f t="shared" si="277"/>
        <v>16273</v>
      </c>
      <c r="AO1532">
        <f t="shared" si="278"/>
        <v>16073</v>
      </c>
      <c r="AP1532">
        <f t="shared" si="270"/>
        <v>21615</v>
      </c>
      <c r="AQ1532">
        <f t="shared" si="279"/>
        <v>200</v>
      </c>
      <c r="AS1532">
        <f t="shared" si="271"/>
        <v>5343</v>
      </c>
    </row>
    <row r="1533" spans="1:45">
      <c r="A1533" t="str">
        <f t="shared" si="272"/>
        <v>4117121585</v>
      </c>
      <c r="B1533" t="str">
        <f t="shared" si="273"/>
        <v>41171ES English</v>
      </c>
      <c r="C1533" s="1">
        <v>41171</v>
      </c>
      <c r="D1533">
        <v>21585</v>
      </c>
      <c r="E1533" t="s">
        <v>562</v>
      </c>
      <c r="F1533" t="s">
        <v>473</v>
      </c>
      <c r="G1533" t="s">
        <v>34</v>
      </c>
      <c r="H1533" t="s">
        <v>553</v>
      </c>
      <c r="I1533">
        <v>14439</v>
      </c>
      <c r="J1533">
        <v>17</v>
      </c>
      <c r="K1533">
        <v>5874</v>
      </c>
      <c r="L1533">
        <v>359</v>
      </c>
      <c r="N1533">
        <v>743</v>
      </c>
      <c r="O1533">
        <v>176</v>
      </c>
      <c r="P1533">
        <v>377</v>
      </c>
      <c r="Q1533">
        <v>17</v>
      </c>
      <c r="R1533">
        <v>222</v>
      </c>
      <c r="S1533">
        <v>2</v>
      </c>
      <c r="V1533">
        <v>13</v>
      </c>
      <c r="Z1533">
        <v>3805</v>
      </c>
      <c r="AA1533">
        <v>3589</v>
      </c>
      <c r="AI1533">
        <v>4</v>
      </c>
      <c r="AK1533">
        <f t="shared" si="274"/>
        <v>14439</v>
      </c>
      <c r="AL1533">
        <f t="shared" si="275"/>
        <v>0</v>
      </c>
      <c r="AM1533" s="16">
        <f t="shared" si="276"/>
        <v>0</v>
      </c>
      <c r="AN1533">
        <f t="shared" si="277"/>
        <v>7032</v>
      </c>
      <c r="AO1533">
        <f t="shared" si="278"/>
        <v>6793</v>
      </c>
      <c r="AP1533">
        <f t="shared" si="270"/>
        <v>14439</v>
      </c>
      <c r="AQ1533">
        <f t="shared" si="279"/>
        <v>239</v>
      </c>
      <c r="AS1533">
        <f t="shared" si="271"/>
        <v>7407</v>
      </c>
    </row>
    <row r="1534" spans="1:45">
      <c r="A1534" t="str">
        <f t="shared" si="272"/>
        <v>4117173810</v>
      </c>
      <c r="B1534" t="str">
        <f t="shared" si="273"/>
        <v>41171ES English</v>
      </c>
      <c r="C1534" s="1">
        <v>41171</v>
      </c>
      <c r="D1534">
        <v>73810</v>
      </c>
      <c r="E1534" t="s">
        <v>558</v>
      </c>
      <c r="F1534" t="s">
        <v>473</v>
      </c>
      <c r="G1534" t="s">
        <v>34</v>
      </c>
      <c r="H1534" t="s">
        <v>553</v>
      </c>
      <c r="I1534">
        <v>30365</v>
      </c>
      <c r="J1534">
        <v>41</v>
      </c>
      <c r="K1534">
        <v>17395</v>
      </c>
      <c r="L1534">
        <v>508</v>
      </c>
      <c r="N1534">
        <v>529</v>
      </c>
      <c r="O1534">
        <v>2733</v>
      </c>
      <c r="P1534">
        <v>503</v>
      </c>
      <c r="Q1534">
        <v>41</v>
      </c>
      <c r="R1534">
        <v>28</v>
      </c>
      <c r="S1534">
        <v>10</v>
      </c>
      <c r="V1534">
        <v>16</v>
      </c>
      <c r="W1534">
        <v>1823</v>
      </c>
      <c r="X1534">
        <v>1793</v>
      </c>
      <c r="Y1534">
        <v>257</v>
      </c>
      <c r="Z1534">
        <v>3661</v>
      </c>
      <c r="AA1534">
        <v>2087</v>
      </c>
      <c r="AI1534">
        <v>7.9</v>
      </c>
      <c r="AK1534">
        <f t="shared" si="274"/>
        <v>30363</v>
      </c>
      <c r="AL1534">
        <f t="shared" si="275"/>
        <v>2</v>
      </c>
      <c r="AM1534" s="16">
        <f t="shared" si="276"/>
        <v>6.5865305450354023E-5</v>
      </c>
      <c r="AN1534">
        <f t="shared" si="277"/>
        <v>20726</v>
      </c>
      <c r="AO1534">
        <f t="shared" si="278"/>
        <v>20657</v>
      </c>
      <c r="AP1534">
        <f t="shared" si="270"/>
        <v>28572</v>
      </c>
      <c r="AQ1534">
        <f t="shared" si="279"/>
        <v>69</v>
      </c>
      <c r="AS1534">
        <f t="shared" si="271"/>
        <v>7844</v>
      </c>
    </row>
    <row r="1535" spans="1:45">
      <c r="A1535" t="str">
        <f t="shared" si="272"/>
        <v>4117121158</v>
      </c>
      <c r="B1535" t="str">
        <f t="shared" si="273"/>
        <v>41171ES English</v>
      </c>
      <c r="C1535" s="1">
        <v>41171</v>
      </c>
      <c r="D1535">
        <v>21158</v>
      </c>
      <c r="E1535" t="s">
        <v>555</v>
      </c>
      <c r="F1535" t="s">
        <v>473</v>
      </c>
      <c r="G1535" t="s">
        <v>34</v>
      </c>
      <c r="H1535" t="s">
        <v>553</v>
      </c>
      <c r="I1535">
        <v>32263</v>
      </c>
      <c r="J1535">
        <v>51</v>
      </c>
      <c r="K1535">
        <v>15728</v>
      </c>
      <c r="L1535">
        <v>211</v>
      </c>
      <c r="N1535">
        <v>417</v>
      </c>
      <c r="O1535">
        <v>402</v>
      </c>
      <c r="P1535">
        <v>320</v>
      </c>
      <c r="Q1535">
        <v>51</v>
      </c>
      <c r="R1535">
        <v>35</v>
      </c>
      <c r="S1535">
        <v>2</v>
      </c>
      <c r="V1535">
        <v>8</v>
      </c>
      <c r="W1535">
        <v>1818</v>
      </c>
      <c r="X1535">
        <v>1803</v>
      </c>
      <c r="Z1535">
        <v>3435</v>
      </c>
      <c r="AC1535">
        <v>8558</v>
      </c>
      <c r="AI1535">
        <v>8.5</v>
      </c>
      <c r="AK1535">
        <f t="shared" si="274"/>
        <v>32255</v>
      </c>
      <c r="AL1535">
        <f t="shared" si="275"/>
        <v>8</v>
      </c>
      <c r="AM1535" s="16">
        <f t="shared" si="276"/>
        <v>2.4796206180454391E-4</v>
      </c>
      <c r="AN1535">
        <f t="shared" si="277"/>
        <v>16633</v>
      </c>
      <c r="AO1535">
        <f t="shared" si="278"/>
        <v>16547</v>
      </c>
      <c r="AP1535">
        <f t="shared" si="270"/>
        <v>30460</v>
      </c>
      <c r="AQ1535">
        <f t="shared" si="279"/>
        <v>86</v>
      </c>
      <c r="AS1535">
        <f t="shared" si="271"/>
        <v>13819</v>
      </c>
    </row>
    <row r="1536" spans="1:45">
      <c r="A1536" t="str">
        <f t="shared" si="272"/>
        <v>4117121095</v>
      </c>
      <c r="B1536" t="str">
        <f t="shared" si="273"/>
        <v>41171ES English</v>
      </c>
      <c r="C1536" s="1">
        <v>41171</v>
      </c>
      <c r="D1536">
        <v>21095</v>
      </c>
      <c r="E1536" t="s">
        <v>560</v>
      </c>
      <c r="F1536" t="s">
        <v>473</v>
      </c>
      <c r="G1536" t="s">
        <v>34</v>
      </c>
      <c r="H1536" t="s">
        <v>553</v>
      </c>
      <c r="I1536">
        <v>37692</v>
      </c>
      <c r="J1536">
        <v>74</v>
      </c>
      <c r="K1536">
        <v>28361</v>
      </c>
      <c r="L1536">
        <v>778</v>
      </c>
      <c r="N1536">
        <v>773</v>
      </c>
      <c r="O1536">
        <v>0</v>
      </c>
      <c r="P1536">
        <v>394</v>
      </c>
      <c r="Q1536">
        <v>74</v>
      </c>
      <c r="R1536">
        <v>1464</v>
      </c>
      <c r="V1536">
        <v>26</v>
      </c>
      <c r="W1536">
        <v>1643</v>
      </c>
      <c r="X1536">
        <v>1741</v>
      </c>
      <c r="Z1536">
        <v>3580</v>
      </c>
      <c r="AI1536">
        <v>10</v>
      </c>
      <c r="AK1536">
        <f t="shared" si="274"/>
        <v>37662</v>
      </c>
      <c r="AL1536">
        <f t="shared" si="275"/>
        <v>30</v>
      </c>
      <c r="AM1536" s="16">
        <f t="shared" si="276"/>
        <v>7.9592486469277305E-4</v>
      </c>
      <c r="AN1536">
        <f t="shared" si="277"/>
        <v>30672</v>
      </c>
      <c r="AO1536">
        <f t="shared" si="278"/>
        <v>29134</v>
      </c>
      <c r="AP1536">
        <f t="shared" si="270"/>
        <v>35951</v>
      </c>
      <c r="AQ1536">
        <f t="shared" si="279"/>
        <v>1538</v>
      </c>
      <c r="AS1536">
        <f t="shared" si="271"/>
        <v>5249</v>
      </c>
    </row>
    <row r="1537" spans="1:45">
      <c r="A1537" t="str">
        <f t="shared" si="272"/>
        <v>4117121597</v>
      </c>
      <c r="B1537" t="str">
        <f t="shared" si="273"/>
        <v>41171ES English</v>
      </c>
      <c r="C1537" s="1">
        <v>41171</v>
      </c>
      <c r="D1537">
        <v>21597</v>
      </c>
      <c r="E1537" t="s">
        <v>559</v>
      </c>
      <c r="F1537" t="s">
        <v>473</v>
      </c>
      <c r="G1537" t="s">
        <v>34</v>
      </c>
      <c r="H1537" t="s">
        <v>553</v>
      </c>
      <c r="I1537">
        <v>30528</v>
      </c>
      <c r="J1537">
        <v>37</v>
      </c>
      <c r="K1537">
        <v>17576</v>
      </c>
      <c r="L1537">
        <v>1239</v>
      </c>
      <c r="N1537">
        <v>1253</v>
      </c>
      <c r="O1537">
        <v>3665</v>
      </c>
      <c r="P1537">
        <v>608</v>
      </c>
      <c r="Q1537">
        <v>37</v>
      </c>
      <c r="R1537">
        <v>19</v>
      </c>
      <c r="S1537">
        <v>6</v>
      </c>
      <c r="V1537">
        <v>441</v>
      </c>
      <c r="W1537">
        <v>855</v>
      </c>
      <c r="X1537">
        <v>1792</v>
      </c>
      <c r="Z1537">
        <v>4888</v>
      </c>
      <c r="AI1537">
        <v>8</v>
      </c>
      <c r="AK1537">
        <f t="shared" si="274"/>
        <v>30526</v>
      </c>
      <c r="AL1537">
        <f t="shared" si="275"/>
        <v>2</v>
      </c>
      <c r="AM1537" s="16">
        <f t="shared" si="276"/>
        <v>6.5513626834381555E-5</v>
      </c>
      <c r="AN1537">
        <f t="shared" si="277"/>
        <v>22550</v>
      </c>
      <c r="AO1537">
        <f t="shared" si="278"/>
        <v>22494</v>
      </c>
      <c r="AP1537">
        <f t="shared" si="270"/>
        <v>28736</v>
      </c>
      <c r="AQ1537">
        <f t="shared" si="279"/>
        <v>56</v>
      </c>
      <c r="AS1537">
        <f t="shared" si="271"/>
        <v>6184</v>
      </c>
    </row>
    <row r="1538" spans="1:45">
      <c r="A1538" t="str">
        <f t="shared" si="272"/>
        <v>4117121566</v>
      </c>
      <c r="B1538" t="str">
        <f t="shared" si="273"/>
        <v>41171ES English</v>
      </c>
      <c r="C1538" s="1">
        <v>41171</v>
      </c>
      <c r="D1538">
        <v>21566</v>
      </c>
      <c r="E1538" t="s">
        <v>564</v>
      </c>
      <c r="F1538" t="s">
        <v>473</v>
      </c>
      <c r="G1538" t="s">
        <v>34</v>
      </c>
      <c r="H1538" t="s">
        <v>553</v>
      </c>
      <c r="I1538">
        <v>37794</v>
      </c>
      <c r="J1538">
        <v>35</v>
      </c>
      <c r="K1538">
        <v>18235</v>
      </c>
      <c r="L1538">
        <v>1846</v>
      </c>
      <c r="N1538">
        <v>2170</v>
      </c>
      <c r="O1538">
        <v>1131</v>
      </c>
      <c r="P1538">
        <v>606</v>
      </c>
      <c r="Q1538">
        <v>40</v>
      </c>
      <c r="R1538">
        <v>1310</v>
      </c>
      <c r="S1538">
        <v>4</v>
      </c>
      <c r="V1538">
        <v>75</v>
      </c>
      <c r="W1538">
        <v>1803</v>
      </c>
      <c r="X1538">
        <v>1799</v>
      </c>
      <c r="Y1538">
        <v>261</v>
      </c>
      <c r="Z1538">
        <v>3789</v>
      </c>
      <c r="AA1538">
        <v>7174</v>
      </c>
      <c r="AI1538">
        <v>10</v>
      </c>
      <c r="AK1538">
        <f t="shared" si="274"/>
        <v>37787</v>
      </c>
      <c r="AL1538">
        <f t="shared" si="275"/>
        <v>7</v>
      </c>
      <c r="AM1538" s="16">
        <f t="shared" si="276"/>
        <v>1.8521458432555431E-4</v>
      </c>
      <c r="AN1538">
        <f t="shared" si="277"/>
        <v>22886</v>
      </c>
      <c r="AO1538">
        <f t="shared" si="278"/>
        <v>21536</v>
      </c>
      <c r="AP1538">
        <f t="shared" si="270"/>
        <v>35995</v>
      </c>
      <c r="AQ1538">
        <f t="shared" si="279"/>
        <v>1350</v>
      </c>
      <c r="AS1538">
        <f t="shared" si="271"/>
        <v>13102</v>
      </c>
    </row>
    <row r="1539" spans="1:45">
      <c r="A1539" t="str">
        <f t="shared" si="272"/>
        <v>4117120948</v>
      </c>
      <c r="B1539" t="str">
        <f t="shared" si="273"/>
        <v>41171ES English</v>
      </c>
      <c r="C1539" s="1">
        <v>41171</v>
      </c>
      <c r="D1539">
        <v>20948</v>
      </c>
      <c r="E1539" t="s">
        <v>556</v>
      </c>
      <c r="F1539" t="s">
        <v>473</v>
      </c>
      <c r="G1539" t="s">
        <v>34</v>
      </c>
      <c r="H1539" t="s">
        <v>553</v>
      </c>
      <c r="I1539">
        <v>35895</v>
      </c>
      <c r="J1539">
        <v>49</v>
      </c>
      <c r="K1539">
        <v>22850</v>
      </c>
      <c r="L1539">
        <v>893</v>
      </c>
      <c r="N1539">
        <v>883</v>
      </c>
      <c r="O1539">
        <v>3801</v>
      </c>
      <c r="P1539">
        <v>562</v>
      </c>
      <c r="Q1539">
        <v>49</v>
      </c>
      <c r="R1539">
        <v>885</v>
      </c>
      <c r="S1539">
        <v>5</v>
      </c>
      <c r="V1539">
        <v>69</v>
      </c>
      <c r="W1539">
        <v>1804</v>
      </c>
      <c r="X1539">
        <v>1805</v>
      </c>
      <c r="Z1539">
        <v>3723</v>
      </c>
      <c r="AI1539">
        <v>9.5</v>
      </c>
      <c r="AK1539">
        <f t="shared" si="274"/>
        <v>35869</v>
      </c>
      <c r="AL1539">
        <f t="shared" si="275"/>
        <v>26</v>
      </c>
      <c r="AM1539" s="16">
        <f t="shared" si="276"/>
        <v>7.2433486558016438E-4</v>
      </c>
      <c r="AN1539">
        <f t="shared" si="277"/>
        <v>28468</v>
      </c>
      <c r="AO1539">
        <f t="shared" si="278"/>
        <v>27534</v>
      </c>
      <c r="AP1539">
        <f t="shared" si="270"/>
        <v>34090</v>
      </c>
      <c r="AQ1539">
        <f t="shared" si="279"/>
        <v>934</v>
      </c>
      <c r="AS1539">
        <f t="shared" si="271"/>
        <v>5596</v>
      </c>
    </row>
    <row r="1540" spans="1:45">
      <c r="A1540" t="str">
        <f t="shared" si="272"/>
        <v>4117120846</v>
      </c>
      <c r="B1540" t="str">
        <f t="shared" si="273"/>
        <v>41171ES English</v>
      </c>
      <c r="C1540" s="1">
        <v>41171</v>
      </c>
      <c r="D1540">
        <v>20846</v>
      </c>
      <c r="E1540" t="s">
        <v>552</v>
      </c>
      <c r="F1540" t="s">
        <v>473</v>
      </c>
      <c r="G1540" t="s">
        <v>34</v>
      </c>
      <c r="H1540" t="s">
        <v>553</v>
      </c>
      <c r="I1540">
        <v>30600</v>
      </c>
      <c r="J1540">
        <v>30</v>
      </c>
      <c r="K1540">
        <v>19358</v>
      </c>
      <c r="L1540">
        <v>438</v>
      </c>
      <c r="N1540">
        <v>571</v>
      </c>
      <c r="O1540">
        <v>2774</v>
      </c>
      <c r="P1540">
        <v>752</v>
      </c>
      <c r="Q1540">
        <v>30</v>
      </c>
      <c r="R1540">
        <v>305</v>
      </c>
      <c r="S1540">
        <v>5</v>
      </c>
      <c r="V1540">
        <v>52</v>
      </c>
      <c r="W1540">
        <v>1819</v>
      </c>
      <c r="X1540">
        <v>1881</v>
      </c>
      <c r="Y1540">
        <v>363</v>
      </c>
      <c r="Z1540">
        <v>3079</v>
      </c>
      <c r="AI1540">
        <v>8</v>
      </c>
      <c r="AK1540">
        <f t="shared" si="274"/>
        <v>30232</v>
      </c>
      <c r="AL1540">
        <f t="shared" si="275"/>
        <v>368</v>
      </c>
      <c r="AM1540" s="16">
        <f t="shared" si="276"/>
        <v>1.2026143790849673E-2</v>
      </c>
      <c r="AN1540">
        <f t="shared" si="277"/>
        <v>23038</v>
      </c>
      <c r="AO1540">
        <f t="shared" si="278"/>
        <v>22703</v>
      </c>
      <c r="AP1540">
        <f t="shared" ref="AP1540:AP1603" si="280">IF(I1540&gt;0,I1540-X1540,AK1540-X1540)</f>
        <v>28719</v>
      </c>
      <c r="AQ1540">
        <f t="shared" si="279"/>
        <v>335</v>
      </c>
      <c r="AS1540">
        <f t="shared" ref="AS1540:AS1603" si="281">SUM(V1540:AH1540)-X1540</f>
        <v>5313</v>
      </c>
    </row>
    <row r="1541" spans="1:45">
      <c r="A1541" t="str">
        <f t="shared" si="272"/>
        <v>4117120296</v>
      </c>
      <c r="B1541" t="str">
        <f t="shared" si="273"/>
        <v>41171ES English</v>
      </c>
      <c r="C1541" s="1">
        <v>41171</v>
      </c>
      <c r="D1541">
        <v>20296</v>
      </c>
      <c r="E1541" t="s">
        <v>565</v>
      </c>
      <c r="F1541" t="s">
        <v>473</v>
      </c>
      <c r="G1541" t="s">
        <v>34</v>
      </c>
      <c r="H1541" t="s">
        <v>553</v>
      </c>
      <c r="I1541">
        <v>28770</v>
      </c>
      <c r="J1541">
        <v>44</v>
      </c>
      <c r="K1541">
        <v>16793</v>
      </c>
      <c r="L1541">
        <v>547</v>
      </c>
      <c r="N1541">
        <v>545</v>
      </c>
      <c r="O1541">
        <v>3715</v>
      </c>
      <c r="P1541">
        <v>479</v>
      </c>
      <c r="Q1541">
        <v>44</v>
      </c>
      <c r="R1541">
        <v>279</v>
      </c>
      <c r="S1541">
        <v>22</v>
      </c>
      <c r="V1541">
        <v>67</v>
      </c>
      <c r="W1541">
        <v>1836</v>
      </c>
      <c r="X1541">
        <v>1806</v>
      </c>
      <c r="Z1541">
        <v>3686</v>
      </c>
      <c r="AI1541">
        <v>7.5</v>
      </c>
      <c r="AK1541">
        <f t="shared" si="274"/>
        <v>28771</v>
      </c>
      <c r="AL1541">
        <f t="shared" si="275"/>
        <v>0</v>
      </c>
      <c r="AM1541" s="16">
        <f t="shared" si="276"/>
        <v>0</v>
      </c>
      <c r="AN1541">
        <f t="shared" si="277"/>
        <v>21376</v>
      </c>
      <c r="AO1541">
        <f t="shared" si="278"/>
        <v>21053</v>
      </c>
      <c r="AP1541">
        <f t="shared" si="280"/>
        <v>26964</v>
      </c>
      <c r="AQ1541">
        <f t="shared" si="279"/>
        <v>323</v>
      </c>
      <c r="AS1541">
        <f t="shared" si="281"/>
        <v>5589</v>
      </c>
    </row>
    <row r="1542" spans="1:45">
      <c r="A1542" t="str">
        <f t="shared" si="272"/>
        <v>4117120840</v>
      </c>
      <c r="B1542" t="str">
        <f t="shared" si="273"/>
        <v>41171ES English</v>
      </c>
      <c r="C1542" s="1">
        <v>41171</v>
      </c>
      <c r="D1542">
        <v>20840</v>
      </c>
      <c r="E1542" t="s">
        <v>685</v>
      </c>
      <c r="F1542" t="s">
        <v>473</v>
      </c>
      <c r="G1542" t="s">
        <v>34</v>
      </c>
      <c r="H1542" t="s">
        <v>553</v>
      </c>
      <c r="I1542">
        <v>35860</v>
      </c>
      <c r="J1542">
        <v>54</v>
      </c>
      <c r="K1542">
        <v>23810</v>
      </c>
      <c r="L1542">
        <v>641</v>
      </c>
      <c r="N1542">
        <v>945</v>
      </c>
      <c r="O1542">
        <v>1262</v>
      </c>
      <c r="P1542">
        <v>476</v>
      </c>
      <c r="Q1542">
        <v>54</v>
      </c>
      <c r="R1542">
        <v>80</v>
      </c>
      <c r="S1542">
        <v>2</v>
      </c>
      <c r="V1542">
        <v>35</v>
      </c>
      <c r="W1542">
        <v>1678</v>
      </c>
      <c r="X1542">
        <v>1804</v>
      </c>
      <c r="Y1542">
        <v>344</v>
      </c>
      <c r="Z1542">
        <v>5804</v>
      </c>
      <c r="AI1542">
        <v>9.5</v>
      </c>
      <c r="AK1542">
        <f t="shared" si="274"/>
        <v>35816</v>
      </c>
      <c r="AL1542">
        <f t="shared" si="275"/>
        <v>44</v>
      </c>
      <c r="AM1542" s="16">
        <f t="shared" si="276"/>
        <v>1.2269938650306749E-3</v>
      </c>
      <c r="AN1542">
        <f t="shared" si="277"/>
        <v>26151</v>
      </c>
      <c r="AO1542">
        <f t="shared" si="278"/>
        <v>26017</v>
      </c>
      <c r="AP1542">
        <f t="shared" si="280"/>
        <v>34056</v>
      </c>
      <c r="AQ1542">
        <f t="shared" si="279"/>
        <v>134</v>
      </c>
      <c r="AS1542">
        <f t="shared" si="281"/>
        <v>7861</v>
      </c>
    </row>
    <row r="1543" spans="1:45">
      <c r="A1543" t="str">
        <f t="shared" si="272"/>
        <v>4117120881</v>
      </c>
      <c r="B1543" t="str">
        <f t="shared" si="273"/>
        <v>41171ES English</v>
      </c>
      <c r="C1543" s="1">
        <v>41171</v>
      </c>
      <c r="D1543">
        <v>20881</v>
      </c>
      <c r="E1543" t="s">
        <v>557</v>
      </c>
      <c r="F1543" t="s">
        <v>473</v>
      </c>
      <c r="G1543" t="s">
        <v>34</v>
      </c>
      <c r="H1543" t="s">
        <v>553</v>
      </c>
      <c r="I1543">
        <v>36306</v>
      </c>
      <c r="J1543">
        <v>51</v>
      </c>
      <c r="K1543">
        <v>27281</v>
      </c>
      <c r="L1543">
        <v>394</v>
      </c>
      <c r="N1543">
        <v>415</v>
      </c>
      <c r="O1543">
        <v>1285</v>
      </c>
      <c r="P1543">
        <v>568</v>
      </c>
      <c r="Q1543">
        <v>51</v>
      </c>
      <c r="R1543">
        <v>31</v>
      </c>
      <c r="S1543">
        <v>4</v>
      </c>
      <c r="V1543">
        <v>50</v>
      </c>
      <c r="W1543">
        <v>1744</v>
      </c>
      <c r="X1543">
        <v>1780</v>
      </c>
      <c r="Z1543">
        <v>3668</v>
      </c>
      <c r="AI1543">
        <v>9.6</v>
      </c>
      <c r="AK1543">
        <f t="shared" si="274"/>
        <v>36305</v>
      </c>
      <c r="AL1543">
        <f t="shared" si="275"/>
        <v>1</v>
      </c>
      <c r="AM1543" s="16">
        <f t="shared" si="276"/>
        <v>2.7543656695862941E-5</v>
      </c>
      <c r="AN1543">
        <f t="shared" si="277"/>
        <v>29063</v>
      </c>
      <c r="AO1543">
        <f t="shared" si="278"/>
        <v>28981</v>
      </c>
      <c r="AP1543">
        <f t="shared" si="280"/>
        <v>34526</v>
      </c>
      <c r="AQ1543">
        <f t="shared" si="279"/>
        <v>82</v>
      </c>
      <c r="AS1543">
        <f t="shared" si="281"/>
        <v>5462</v>
      </c>
    </row>
    <row r="1544" spans="1:45">
      <c r="A1544" t="str">
        <f t="shared" si="272"/>
        <v>4117121604</v>
      </c>
      <c r="B1544" t="str">
        <f t="shared" si="273"/>
        <v>41171ES Spanish</v>
      </c>
      <c r="C1544" s="1">
        <v>41171</v>
      </c>
      <c r="D1544">
        <v>21604</v>
      </c>
      <c r="E1544" t="s">
        <v>566</v>
      </c>
      <c r="F1544" t="s">
        <v>473</v>
      </c>
      <c r="G1544" t="s">
        <v>45</v>
      </c>
      <c r="H1544" t="s">
        <v>474</v>
      </c>
      <c r="I1544">
        <v>26508</v>
      </c>
      <c r="J1544">
        <v>29</v>
      </c>
      <c r="K1544">
        <v>15668</v>
      </c>
      <c r="L1544">
        <v>1002</v>
      </c>
      <c r="N1544">
        <v>1119</v>
      </c>
      <c r="O1544">
        <v>931</v>
      </c>
      <c r="P1544">
        <v>607</v>
      </c>
      <c r="Q1544">
        <v>29</v>
      </c>
      <c r="R1544">
        <v>129</v>
      </c>
      <c r="S1544">
        <v>1</v>
      </c>
      <c r="V1544">
        <v>955</v>
      </c>
      <c r="W1544">
        <v>1801</v>
      </c>
      <c r="X1544">
        <v>1769</v>
      </c>
      <c r="Z1544">
        <v>4104</v>
      </c>
      <c r="AI1544">
        <v>6.9</v>
      </c>
      <c r="AK1544">
        <f t="shared" si="274"/>
        <v>26505</v>
      </c>
      <c r="AL1544">
        <f t="shared" si="275"/>
        <v>3</v>
      </c>
      <c r="AM1544" s="16">
        <f t="shared" si="276"/>
        <v>1.1317338162064282E-4</v>
      </c>
      <c r="AN1544">
        <f t="shared" si="277"/>
        <v>17876</v>
      </c>
      <c r="AO1544">
        <f t="shared" si="278"/>
        <v>17718</v>
      </c>
      <c r="AP1544">
        <f t="shared" si="280"/>
        <v>24739</v>
      </c>
      <c r="AQ1544">
        <f t="shared" si="279"/>
        <v>158</v>
      </c>
      <c r="AS1544">
        <f t="shared" si="281"/>
        <v>6860</v>
      </c>
    </row>
    <row r="1545" spans="1:45">
      <c r="A1545" t="str">
        <f t="shared" si="272"/>
        <v>4117121432</v>
      </c>
      <c r="B1545" t="str">
        <f t="shared" si="273"/>
        <v>41171ES Spanish</v>
      </c>
      <c r="C1545" s="1">
        <v>41171</v>
      </c>
      <c r="D1545">
        <v>21432</v>
      </c>
      <c r="E1545" t="s">
        <v>670</v>
      </c>
      <c r="F1545" t="s">
        <v>473</v>
      </c>
      <c r="G1545" t="s">
        <v>45</v>
      </c>
      <c r="H1545" t="s">
        <v>474</v>
      </c>
      <c r="I1545">
        <v>61173</v>
      </c>
      <c r="J1545">
        <v>42</v>
      </c>
      <c r="K1545">
        <v>22502</v>
      </c>
      <c r="L1545">
        <v>838</v>
      </c>
      <c r="N1545">
        <v>851</v>
      </c>
      <c r="O1545">
        <v>4383</v>
      </c>
      <c r="P1545">
        <v>660</v>
      </c>
      <c r="Q1545">
        <v>43</v>
      </c>
      <c r="R1545">
        <v>400</v>
      </c>
      <c r="S1545">
        <v>4</v>
      </c>
      <c r="V1545">
        <v>22</v>
      </c>
      <c r="W1545">
        <v>1670</v>
      </c>
      <c r="X1545">
        <v>1866</v>
      </c>
      <c r="Y1545">
        <v>518</v>
      </c>
      <c r="Z1545">
        <v>34179</v>
      </c>
      <c r="AI1545">
        <v>16.5</v>
      </c>
      <c r="AK1545">
        <f t="shared" si="274"/>
        <v>66434</v>
      </c>
      <c r="AL1545">
        <f t="shared" si="275"/>
        <v>0</v>
      </c>
      <c r="AM1545" s="16">
        <f t="shared" si="276"/>
        <v>0</v>
      </c>
      <c r="AN1545">
        <f t="shared" si="277"/>
        <v>28179</v>
      </c>
      <c r="AO1545">
        <f t="shared" si="278"/>
        <v>27736</v>
      </c>
      <c r="AP1545">
        <f t="shared" si="280"/>
        <v>59307</v>
      </c>
      <c r="AQ1545">
        <f t="shared" si="279"/>
        <v>443</v>
      </c>
      <c r="AS1545">
        <f t="shared" si="281"/>
        <v>36389</v>
      </c>
    </row>
    <row r="1546" spans="1:45">
      <c r="A1546" t="str">
        <f t="shared" si="272"/>
        <v>4117121580</v>
      </c>
      <c r="B1546" t="str">
        <f t="shared" si="273"/>
        <v>41171ES Spanish</v>
      </c>
      <c r="C1546" s="1">
        <v>41171</v>
      </c>
      <c r="D1546">
        <v>21580</v>
      </c>
      <c r="E1546" t="s">
        <v>572</v>
      </c>
      <c r="F1546" t="s">
        <v>473</v>
      </c>
      <c r="G1546" t="s">
        <v>45</v>
      </c>
      <c r="H1546" t="s">
        <v>474</v>
      </c>
      <c r="I1546">
        <v>55700</v>
      </c>
      <c r="J1546">
        <v>23</v>
      </c>
      <c r="K1546">
        <v>14260</v>
      </c>
      <c r="L1546">
        <v>514</v>
      </c>
      <c r="N1546">
        <v>2778</v>
      </c>
      <c r="O1546">
        <v>980</v>
      </c>
      <c r="P1546">
        <v>685</v>
      </c>
      <c r="Q1546">
        <v>23</v>
      </c>
      <c r="R1546">
        <v>17</v>
      </c>
      <c r="S1546">
        <v>2</v>
      </c>
      <c r="V1546">
        <v>25</v>
      </c>
      <c r="X1546">
        <v>1656</v>
      </c>
      <c r="Z1546">
        <v>3938</v>
      </c>
      <c r="AA1546">
        <v>5761</v>
      </c>
      <c r="AC1546">
        <v>31760</v>
      </c>
      <c r="AI1546">
        <v>15</v>
      </c>
      <c r="AK1546">
        <f t="shared" si="274"/>
        <v>61198</v>
      </c>
      <c r="AL1546">
        <f t="shared" si="275"/>
        <v>0</v>
      </c>
      <c r="AM1546" s="16">
        <f t="shared" si="276"/>
        <v>0</v>
      </c>
      <c r="AN1546">
        <f t="shared" si="277"/>
        <v>18058</v>
      </c>
      <c r="AO1546">
        <f t="shared" si="278"/>
        <v>18018</v>
      </c>
      <c r="AP1546">
        <f t="shared" si="280"/>
        <v>54044</v>
      </c>
      <c r="AQ1546">
        <f t="shared" si="279"/>
        <v>40</v>
      </c>
      <c r="AS1546">
        <f t="shared" si="281"/>
        <v>41484</v>
      </c>
    </row>
    <row r="1547" spans="1:45">
      <c r="A1547" t="str">
        <f t="shared" si="272"/>
        <v>4117173248</v>
      </c>
      <c r="B1547" t="str">
        <f t="shared" si="273"/>
        <v>41171ES Spanish</v>
      </c>
      <c r="C1547" s="1">
        <v>41171</v>
      </c>
      <c r="D1547">
        <v>73248</v>
      </c>
      <c r="E1547" t="s">
        <v>643</v>
      </c>
      <c r="F1547" t="s">
        <v>473</v>
      </c>
      <c r="G1547" t="s">
        <v>45</v>
      </c>
      <c r="H1547" t="s">
        <v>474</v>
      </c>
      <c r="I1547">
        <v>30783</v>
      </c>
      <c r="J1547">
        <v>44</v>
      </c>
      <c r="K1547">
        <v>18982</v>
      </c>
      <c r="L1547">
        <v>603</v>
      </c>
      <c r="N1547">
        <v>607</v>
      </c>
      <c r="O1547">
        <v>1456</v>
      </c>
      <c r="P1547">
        <v>478</v>
      </c>
      <c r="Q1547">
        <v>54</v>
      </c>
      <c r="R1547">
        <v>229</v>
      </c>
      <c r="S1547">
        <v>8</v>
      </c>
      <c r="V1547">
        <v>17</v>
      </c>
      <c r="W1547">
        <v>1776</v>
      </c>
      <c r="X1547">
        <v>1761</v>
      </c>
      <c r="Z1547">
        <v>5894</v>
      </c>
      <c r="AI1547">
        <v>8.1</v>
      </c>
      <c r="AK1547">
        <f t="shared" si="274"/>
        <v>30776</v>
      </c>
      <c r="AL1547">
        <f t="shared" si="275"/>
        <v>7</v>
      </c>
      <c r="AM1547" s="16">
        <f t="shared" si="276"/>
        <v>2.2739823928791866E-4</v>
      </c>
      <c r="AN1547">
        <f t="shared" si="277"/>
        <v>21328</v>
      </c>
      <c r="AO1547">
        <f t="shared" si="278"/>
        <v>21045</v>
      </c>
      <c r="AP1547">
        <f t="shared" si="280"/>
        <v>29022</v>
      </c>
      <c r="AQ1547">
        <f t="shared" si="279"/>
        <v>283</v>
      </c>
      <c r="AS1547">
        <f t="shared" si="281"/>
        <v>7687</v>
      </c>
    </row>
    <row r="1548" spans="1:45">
      <c r="A1548" t="str">
        <f t="shared" si="272"/>
        <v>4117121434</v>
      </c>
      <c r="B1548" t="str">
        <f t="shared" si="273"/>
        <v>41171ES Spanish</v>
      </c>
      <c r="C1548" s="1">
        <v>41171</v>
      </c>
      <c r="D1548">
        <v>21434</v>
      </c>
      <c r="E1548" t="s">
        <v>574</v>
      </c>
      <c r="F1548" t="s">
        <v>473</v>
      </c>
      <c r="G1548" t="s">
        <v>45</v>
      </c>
      <c r="H1548" t="s">
        <v>474</v>
      </c>
      <c r="I1548">
        <v>30746</v>
      </c>
      <c r="J1548">
        <v>48</v>
      </c>
      <c r="K1548">
        <v>20448</v>
      </c>
      <c r="L1548">
        <v>352</v>
      </c>
      <c r="N1548">
        <v>759</v>
      </c>
      <c r="O1548">
        <v>399</v>
      </c>
      <c r="P1548">
        <v>442</v>
      </c>
      <c r="Q1548">
        <v>52</v>
      </c>
      <c r="R1548">
        <v>27</v>
      </c>
      <c r="S1548">
        <v>2</v>
      </c>
      <c r="V1548">
        <v>56</v>
      </c>
      <c r="W1548">
        <v>1410</v>
      </c>
      <c r="X1548">
        <v>1600</v>
      </c>
      <c r="Y1548">
        <v>186</v>
      </c>
      <c r="Z1548">
        <v>3922</v>
      </c>
      <c r="AE1548">
        <v>1885</v>
      </c>
      <c r="AI1548">
        <v>8.1</v>
      </c>
      <c r="AK1548">
        <f t="shared" si="274"/>
        <v>30744</v>
      </c>
      <c r="AL1548">
        <f t="shared" si="275"/>
        <v>2</v>
      </c>
      <c r="AM1548" s="16">
        <f t="shared" si="276"/>
        <v>6.5049112079620114E-5</v>
      </c>
      <c r="AN1548">
        <f t="shared" si="277"/>
        <v>21685</v>
      </c>
      <c r="AO1548">
        <f t="shared" si="278"/>
        <v>21606</v>
      </c>
      <c r="AP1548">
        <f t="shared" si="280"/>
        <v>29146</v>
      </c>
      <c r="AQ1548">
        <f t="shared" si="279"/>
        <v>79</v>
      </c>
      <c r="AS1548">
        <f t="shared" si="281"/>
        <v>7459</v>
      </c>
    </row>
    <row r="1549" spans="1:45">
      <c r="A1549" t="str">
        <f t="shared" si="272"/>
        <v>4117121462</v>
      </c>
      <c r="B1549" t="str">
        <f t="shared" si="273"/>
        <v>41171ES Spanish</v>
      </c>
      <c r="C1549" s="1">
        <v>41171</v>
      </c>
      <c r="D1549">
        <v>21462</v>
      </c>
      <c r="E1549" t="s">
        <v>569</v>
      </c>
      <c r="F1549" t="s">
        <v>473</v>
      </c>
      <c r="G1549" t="s">
        <v>45</v>
      </c>
      <c r="H1549" t="s">
        <v>474</v>
      </c>
      <c r="I1549">
        <v>30342</v>
      </c>
      <c r="J1549">
        <v>47</v>
      </c>
      <c r="K1549">
        <v>19214</v>
      </c>
      <c r="L1549">
        <v>1018</v>
      </c>
      <c r="N1549">
        <v>1019</v>
      </c>
      <c r="O1549">
        <v>2455</v>
      </c>
      <c r="P1549">
        <v>483</v>
      </c>
      <c r="Q1549">
        <v>47</v>
      </c>
      <c r="R1549">
        <v>64</v>
      </c>
      <c r="S1549">
        <v>9</v>
      </c>
      <c r="V1549">
        <v>5</v>
      </c>
      <c r="W1549">
        <v>1669</v>
      </c>
      <c r="X1549">
        <v>1730</v>
      </c>
      <c r="Z1549">
        <v>4132</v>
      </c>
      <c r="AI1549">
        <v>7.9</v>
      </c>
      <c r="AK1549">
        <f t="shared" si="274"/>
        <v>30335</v>
      </c>
      <c r="AL1549">
        <f t="shared" si="275"/>
        <v>7</v>
      </c>
      <c r="AM1549" s="16">
        <f t="shared" si="276"/>
        <v>2.3070331553622043E-4</v>
      </c>
      <c r="AN1549">
        <f t="shared" si="277"/>
        <v>22799</v>
      </c>
      <c r="AO1549">
        <f t="shared" si="278"/>
        <v>22688</v>
      </c>
      <c r="AP1549">
        <f t="shared" si="280"/>
        <v>28612</v>
      </c>
      <c r="AQ1549">
        <f t="shared" si="279"/>
        <v>111</v>
      </c>
      <c r="AS1549">
        <f t="shared" si="281"/>
        <v>5806</v>
      </c>
    </row>
    <row r="1550" spans="1:45">
      <c r="A1550" t="str">
        <f t="shared" si="272"/>
        <v>4117120362</v>
      </c>
      <c r="B1550" t="str">
        <f t="shared" si="273"/>
        <v>41171ES Spanish</v>
      </c>
      <c r="C1550" s="1">
        <v>41171</v>
      </c>
      <c r="D1550">
        <v>20362</v>
      </c>
      <c r="E1550" t="s">
        <v>573</v>
      </c>
      <c r="F1550" t="s">
        <v>473</v>
      </c>
      <c r="G1550" t="s">
        <v>45</v>
      </c>
      <c r="H1550" t="s">
        <v>474</v>
      </c>
      <c r="I1550">
        <v>22053</v>
      </c>
      <c r="J1550">
        <v>33</v>
      </c>
      <c r="K1550">
        <v>15211</v>
      </c>
      <c r="L1550">
        <v>574</v>
      </c>
      <c r="N1550">
        <v>582</v>
      </c>
      <c r="O1550">
        <v>223</v>
      </c>
      <c r="P1550">
        <v>467</v>
      </c>
      <c r="Q1550">
        <v>34</v>
      </c>
      <c r="R1550">
        <v>286</v>
      </c>
      <c r="S1550">
        <v>1</v>
      </c>
      <c r="V1550">
        <v>12</v>
      </c>
      <c r="W1550">
        <v>1739</v>
      </c>
      <c r="Z1550">
        <v>3963</v>
      </c>
      <c r="AI1550">
        <v>6.1</v>
      </c>
      <c r="AK1550">
        <f t="shared" si="274"/>
        <v>22050</v>
      </c>
      <c r="AL1550">
        <f t="shared" si="275"/>
        <v>3</v>
      </c>
      <c r="AM1550" s="16">
        <f t="shared" si="276"/>
        <v>1.3603591348115902E-4</v>
      </c>
      <c r="AN1550">
        <f t="shared" si="277"/>
        <v>16336</v>
      </c>
      <c r="AO1550">
        <f t="shared" si="278"/>
        <v>16016</v>
      </c>
      <c r="AP1550">
        <f t="shared" si="280"/>
        <v>22053</v>
      </c>
      <c r="AQ1550">
        <f t="shared" si="279"/>
        <v>320</v>
      </c>
      <c r="AS1550">
        <f t="shared" si="281"/>
        <v>5714</v>
      </c>
    </row>
    <row r="1551" spans="1:45">
      <c r="A1551" t="str">
        <f t="shared" si="272"/>
        <v>4117121180</v>
      </c>
      <c r="B1551" t="str">
        <f t="shared" si="273"/>
        <v>41171ES Spanish</v>
      </c>
      <c r="C1551" s="1">
        <v>41171</v>
      </c>
      <c r="D1551">
        <v>21180</v>
      </c>
      <c r="E1551" t="s">
        <v>629</v>
      </c>
      <c r="F1551" t="s">
        <v>473</v>
      </c>
      <c r="G1551" t="s">
        <v>45</v>
      </c>
      <c r="H1551" t="s">
        <v>474</v>
      </c>
      <c r="I1551">
        <v>21626</v>
      </c>
      <c r="J1551">
        <v>24</v>
      </c>
      <c r="K1551">
        <v>10461</v>
      </c>
      <c r="L1551">
        <v>514</v>
      </c>
      <c r="N1551">
        <v>599</v>
      </c>
      <c r="O1551">
        <v>4577</v>
      </c>
      <c r="P1551">
        <v>648</v>
      </c>
      <c r="Q1551">
        <v>24</v>
      </c>
      <c r="R1551">
        <v>15</v>
      </c>
      <c r="S1551">
        <v>11</v>
      </c>
      <c r="V1551">
        <v>21</v>
      </c>
      <c r="W1551">
        <v>1779</v>
      </c>
      <c r="Z1551">
        <v>4141</v>
      </c>
      <c r="AA1551">
        <v>11</v>
      </c>
      <c r="AI1551">
        <v>6</v>
      </c>
      <c r="AK1551">
        <f t="shared" si="274"/>
        <v>21628</v>
      </c>
      <c r="AL1551">
        <f t="shared" si="275"/>
        <v>0</v>
      </c>
      <c r="AM1551" s="16">
        <f t="shared" si="276"/>
        <v>0</v>
      </c>
      <c r="AN1551">
        <f t="shared" si="277"/>
        <v>15676</v>
      </c>
      <c r="AO1551">
        <f t="shared" si="278"/>
        <v>15637</v>
      </c>
      <c r="AP1551">
        <f t="shared" si="280"/>
        <v>21626</v>
      </c>
      <c r="AQ1551">
        <f t="shared" si="279"/>
        <v>39</v>
      </c>
      <c r="AS1551">
        <f t="shared" si="281"/>
        <v>5952</v>
      </c>
    </row>
    <row r="1552" spans="1:45">
      <c r="A1552" t="str">
        <f t="shared" si="272"/>
        <v>4117121466</v>
      </c>
      <c r="B1552" t="str">
        <f t="shared" si="273"/>
        <v>41171ES Spanish</v>
      </c>
      <c r="C1552" s="1">
        <v>41171</v>
      </c>
      <c r="D1552">
        <v>21466</v>
      </c>
      <c r="E1552" t="s">
        <v>568</v>
      </c>
      <c r="F1552" t="s">
        <v>473</v>
      </c>
      <c r="G1552" t="s">
        <v>45</v>
      </c>
      <c r="H1552" t="s">
        <v>474</v>
      </c>
      <c r="I1552">
        <v>36625</v>
      </c>
      <c r="J1552">
        <v>26</v>
      </c>
      <c r="K1552">
        <v>18444</v>
      </c>
      <c r="L1552">
        <v>460</v>
      </c>
      <c r="N1552">
        <v>495</v>
      </c>
      <c r="O1552">
        <v>1080</v>
      </c>
      <c r="P1552">
        <v>769</v>
      </c>
      <c r="Q1552">
        <v>26</v>
      </c>
      <c r="R1552">
        <v>14</v>
      </c>
      <c r="S1552">
        <v>6</v>
      </c>
      <c r="V1552">
        <v>16</v>
      </c>
      <c r="W1552">
        <v>912</v>
      </c>
      <c r="X1552">
        <v>1824</v>
      </c>
      <c r="Z1552">
        <v>4014</v>
      </c>
      <c r="AC1552">
        <v>9791</v>
      </c>
      <c r="AI1552">
        <v>9.6999999999999993</v>
      </c>
      <c r="AK1552">
        <f t="shared" si="274"/>
        <v>36616</v>
      </c>
      <c r="AL1552">
        <f t="shared" si="275"/>
        <v>9</v>
      </c>
      <c r="AM1552" s="16">
        <f t="shared" si="276"/>
        <v>2.4573378839590443E-4</v>
      </c>
      <c r="AN1552">
        <f t="shared" si="277"/>
        <v>20059</v>
      </c>
      <c r="AO1552">
        <f t="shared" si="278"/>
        <v>20019</v>
      </c>
      <c r="AP1552">
        <f t="shared" si="280"/>
        <v>34801</v>
      </c>
      <c r="AQ1552">
        <f t="shared" si="279"/>
        <v>40</v>
      </c>
      <c r="AS1552">
        <f t="shared" si="281"/>
        <v>14733</v>
      </c>
    </row>
    <row r="1553" spans="1:45">
      <c r="A1553" t="str">
        <f t="shared" si="272"/>
        <v>4117121091</v>
      </c>
      <c r="B1553" t="str">
        <f t="shared" si="273"/>
        <v>41171ES Spanish</v>
      </c>
      <c r="C1553" s="1">
        <v>41171</v>
      </c>
      <c r="D1553">
        <v>21091</v>
      </c>
      <c r="E1553" t="s">
        <v>570</v>
      </c>
      <c r="F1553" t="s">
        <v>473</v>
      </c>
      <c r="G1553" t="s">
        <v>45</v>
      </c>
      <c r="H1553" t="s">
        <v>474</v>
      </c>
      <c r="I1553">
        <v>30756</v>
      </c>
      <c r="J1553">
        <v>46</v>
      </c>
      <c r="K1553">
        <v>20194</v>
      </c>
      <c r="L1553">
        <v>706</v>
      </c>
      <c r="N1553">
        <v>745</v>
      </c>
      <c r="O1553">
        <v>1873</v>
      </c>
      <c r="P1553">
        <v>495</v>
      </c>
      <c r="Q1553">
        <v>46</v>
      </c>
      <c r="R1553">
        <v>109</v>
      </c>
      <c r="S1553">
        <v>3</v>
      </c>
      <c r="V1553">
        <v>223</v>
      </c>
      <c r="W1553">
        <v>1769</v>
      </c>
      <c r="X1553">
        <v>1774</v>
      </c>
      <c r="Z1553">
        <v>3971</v>
      </c>
      <c r="AI1553">
        <v>8.1</v>
      </c>
      <c r="AK1553">
        <f t="shared" si="274"/>
        <v>30704</v>
      </c>
      <c r="AL1553">
        <f t="shared" si="275"/>
        <v>52</v>
      </c>
      <c r="AM1553" s="16">
        <f t="shared" si="276"/>
        <v>1.6907270126154247E-3</v>
      </c>
      <c r="AN1553">
        <f t="shared" si="277"/>
        <v>22967</v>
      </c>
      <c r="AO1553">
        <f t="shared" si="278"/>
        <v>22812</v>
      </c>
      <c r="AP1553">
        <f t="shared" si="280"/>
        <v>28982</v>
      </c>
      <c r="AQ1553">
        <f t="shared" si="279"/>
        <v>155</v>
      </c>
      <c r="AS1553">
        <f t="shared" si="281"/>
        <v>5963</v>
      </c>
    </row>
    <row r="1554" spans="1:45">
      <c r="A1554" t="str">
        <f t="shared" si="272"/>
        <v>4117120522</v>
      </c>
      <c r="B1554" t="str">
        <f t="shared" si="273"/>
        <v>41171ES Spanish</v>
      </c>
      <c r="C1554" s="1">
        <v>41171</v>
      </c>
      <c r="D1554">
        <v>20522</v>
      </c>
      <c r="E1554" t="s">
        <v>571</v>
      </c>
      <c r="F1554" t="s">
        <v>473</v>
      </c>
      <c r="G1554" t="s">
        <v>45</v>
      </c>
      <c r="H1554" t="s">
        <v>474</v>
      </c>
      <c r="I1554">
        <v>37836</v>
      </c>
      <c r="J1554">
        <v>42</v>
      </c>
      <c r="K1554">
        <v>24257</v>
      </c>
      <c r="L1554">
        <v>234</v>
      </c>
      <c r="N1554">
        <v>310</v>
      </c>
      <c r="O1554">
        <v>925</v>
      </c>
      <c r="P1554">
        <v>605</v>
      </c>
      <c r="Q1554">
        <v>42</v>
      </c>
      <c r="R1554">
        <v>1608</v>
      </c>
      <c r="S1554">
        <v>2</v>
      </c>
      <c r="V1554">
        <v>12</v>
      </c>
      <c r="W1554">
        <v>1602</v>
      </c>
      <c r="X1554">
        <v>1754</v>
      </c>
      <c r="Z1554">
        <v>3878</v>
      </c>
      <c r="AA1554">
        <v>3430</v>
      </c>
      <c r="AI1554">
        <v>10</v>
      </c>
      <c r="AK1554">
        <f t="shared" si="274"/>
        <v>37818</v>
      </c>
      <c r="AL1554">
        <f t="shared" si="275"/>
        <v>18</v>
      </c>
      <c r="AM1554" s="16">
        <f t="shared" si="276"/>
        <v>4.7573739295908661E-4</v>
      </c>
      <c r="AN1554">
        <f t="shared" si="277"/>
        <v>27142</v>
      </c>
      <c r="AO1554">
        <f t="shared" si="278"/>
        <v>25492</v>
      </c>
      <c r="AP1554">
        <f t="shared" si="280"/>
        <v>36082</v>
      </c>
      <c r="AQ1554">
        <f t="shared" si="279"/>
        <v>1650</v>
      </c>
      <c r="AS1554">
        <f t="shared" si="281"/>
        <v>8922</v>
      </c>
    </row>
    <row r="1555" spans="1:45">
      <c r="A1555" t="str">
        <f t="shared" si="272"/>
        <v>4117121233</v>
      </c>
      <c r="B1555" t="str">
        <f t="shared" si="273"/>
        <v>41171ES Spanish</v>
      </c>
      <c r="C1555" s="1">
        <v>41171</v>
      </c>
      <c r="D1555">
        <v>21233</v>
      </c>
      <c r="E1555" t="s">
        <v>575</v>
      </c>
      <c r="F1555" t="s">
        <v>473</v>
      </c>
      <c r="G1555" t="s">
        <v>45</v>
      </c>
      <c r="H1555" t="s">
        <v>480</v>
      </c>
      <c r="I1555">
        <v>37700</v>
      </c>
      <c r="J1555">
        <v>66</v>
      </c>
      <c r="K1555">
        <v>25121</v>
      </c>
      <c r="L1555">
        <v>309</v>
      </c>
      <c r="N1555">
        <v>331</v>
      </c>
      <c r="O1555">
        <v>2818</v>
      </c>
      <c r="P1555">
        <v>428</v>
      </c>
      <c r="Q1555">
        <v>65</v>
      </c>
      <c r="R1555">
        <v>958</v>
      </c>
      <c r="S1555">
        <v>9</v>
      </c>
      <c r="V1555">
        <v>21</v>
      </c>
      <c r="W1555">
        <v>1851</v>
      </c>
      <c r="X1555">
        <v>1788</v>
      </c>
      <c r="Y1555">
        <v>731</v>
      </c>
      <c r="Z1555">
        <v>4010</v>
      </c>
      <c r="AI1555">
        <v>10</v>
      </c>
      <c r="AK1555">
        <f t="shared" si="274"/>
        <v>37694</v>
      </c>
      <c r="AL1555">
        <f t="shared" si="275"/>
        <v>6</v>
      </c>
      <c r="AM1555" s="16">
        <f t="shared" si="276"/>
        <v>1.5915119363395225E-4</v>
      </c>
      <c r="AN1555">
        <f t="shared" si="277"/>
        <v>29293</v>
      </c>
      <c r="AO1555">
        <f t="shared" si="278"/>
        <v>28270</v>
      </c>
      <c r="AP1555">
        <f t="shared" si="280"/>
        <v>35912</v>
      </c>
      <c r="AQ1555">
        <f t="shared" si="279"/>
        <v>1023</v>
      </c>
      <c r="AS1555">
        <f t="shared" si="281"/>
        <v>6613</v>
      </c>
    </row>
    <row r="1556" spans="1:45">
      <c r="A1556" t="str">
        <f t="shared" si="272"/>
        <v>4117120939</v>
      </c>
      <c r="B1556" t="str">
        <f t="shared" si="273"/>
        <v>41171ES Spanish</v>
      </c>
      <c r="C1556" s="1">
        <v>41171</v>
      </c>
      <c r="D1556">
        <v>20939</v>
      </c>
      <c r="E1556" t="s">
        <v>671</v>
      </c>
      <c r="F1556" t="s">
        <v>473</v>
      </c>
      <c r="G1556" t="s">
        <v>45</v>
      </c>
      <c r="H1556" t="s">
        <v>494</v>
      </c>
      <c r="I1556">
        <v>36262</v>
      </c>
      <c r="J1556">
        <v>71</v>
      </c>
      <c r="K1556">
        <v>29133</v>
      </c>
      <c r="L1556">
        <v>329</v>
      </c>
      <c r="N1556">
        <v>398</v>
      </c>
      <c r="O1556">
        <v>1237</v>
      </c>
      <c r="P1556">
        <v>421</v>
      </c>
      <c r="Q1556">
        <v>72</v>
      </c>
      <c r="R1556">
        <v>385</v>
      </c>
      <c r="S1556">
        <v>4</v>
      </c>
      <c r="V1556">
        <v>14</v>
      </c>
      <c r="W1556">
        <v>1810</v>
      </c>
      <c r="X1556">
        <v>1838</v>
      </c>
      <c r="Z1556">
        <v>1268</v>
      </c>
      <c r="AI1556">
        <v>9.6</v>
      </c>
      <c r="AK1556">
        <f t="shared" si="274"/>
        <v>36155</v>
      </c>
      <c r="AL1556">
        <f t="shared" si="275"/>
        <v>107</v>
      </c>
      <c r="AM1556" s="16">
        <f t="shared" si="276"/>
        <v>2.9507473388119794E-3</v>
      </c>
      <c r="AN1556">
        <f t="shared" si="277"/>
        <v>31225</v>
      </c>
      <c r="AO1556">
        <f t="shared" si="278"/>
        <v>30768</v>
      </c>
      <c r="AP1556">
        <f t="shared" si="280"/>
        <v>34424</v>
      </c>
      <c r="AQ1556">
        <f t="shared" si="279"/>
        <v>457</v>
      </c>
      <c r="AS1556">
        <f t="shared" si="281"/>
        <v>3092</v>
      </c>
    </row>
    <row r="1557" spans="1:45">
      <c r="A1557" t="str">
        <f t="shared" si="272"/>
        <v>4117120585</v>
      </c>
      <c r="B1557" t="str">
        <f t="shared" si="273"/>
        <v>41171ES Spanish</v>
      </c>
      <c r="C1557" s="1">
        <v>41171</v>
      </c>
      <c r="D1557">
        <v>20585</v>
      </c>
      <c r="E1557" t="s">
        <v>577</v>
      </c>
      <c r="F1557" t="s">
        <v>473</v>
      </c>
      <c r="G1557" t="s">
        <v>45</v>
      </c>
      <c r="H1557" t="s">
        <v>494</v>
      </c>
      <c r="I1557">
        <v>30659</v>
      </c>
      <c r="J1557">
        <v>32</v>
      </c>
      <c r="K1557">
        <v>18298</v>
      </c>
      <c r="L1557">
        <v>136</v>
      </c>
      <c r="N1557">
        <v>254</v>
      </c>
      <c r="O1557">
        <v>4563</v>
      </c>
      <c r="P1557">
        <v>719</v>
      </c>
      <c r="Q1557">
        <v>32</v>
      </c>
      <c r="R1557">
        <v>319</v>
      </c>
      <c r="S1557">
        <v>6</v>
      </c>
      <c r="V1557">
        <v>8</v>
      </c>
      <c r="W1557">
        <v>1811</v>
      </c>
      <c r="X1557">
        <v>1785</v>
      </c>
      <c r="AA1557">
        <v>3583</v>
      </c>
      <c r="AI1557">
        <v>8</v>
      </c>
      <c r="AK1557">
        <f t="shared" si="274"/>
        <v>30653</v>
      </c>
      <c r="AL1557">
        <f t="shared" si="275"/>
        <v>6</v>
      </c>
      <c r="AM1557" s="16">
        <f t="shared" si="276"/>
        <v>1.9570109918784045E-4</v>
      </c>
      <c r="AN1557">
        <f t="shared" si="277"/>
        <v>23466</v>
      </c>
      <c r="AO1557">
        <f t="shared" si="278"/>
        <v>23115</v>
      </c>
      <c r="AP1557">
        <f t="shared" si="280"/>
        <v>28874</v>
      </c>
      <c r="AQ1557">
        <f t="shared" si="279"/>
        <v>351</v>
      </c>
      <c r="AS1557">
        <f t="shared" si="281"/>
        <v>5402</v>
      </c>
    </row>
    <row r="1558" spans="1:45">
      <c r="A1558" t="str">
        <f t="shared" si="272"/>
        <v>4117121446</v>
      </c>
      <c r="B1558" t="str">
        <f t="shared" si="273"/>
        <v>41171ES Spanish</v>
      </c>
      <c r="C1558" s="1">
        <v>41171</v>
      </c>
      <c r="D1558">
        <v>21446</v>
      </c>
      <c r="E1558" t="s">
        <v>579</v>
      </c>
      <c r="F1558" t="s">
        <v>473</v>
      </c>
      <c r="G1558" t="s">
        <v>45</v>
      </c>
      <c r="H1558" t="s">
        <v>494</v>
      </c>
      <c r="I1558">
        <v>21658</v>
      </c>
      <c r="J1558">
        <v>44</v>
      </c>
      <c r="K1558">
        <v>15696</v>
      </c>
      <c r="L1558">
        <v>186</v>
      </c>
      <c r="N1558">
        <v>182</v>
      </c>
      <c r="O1558">
        <v>3722</v>
      </c>
      <c r="P1558">
        <v>446</v>
      </c>
      <c r="Q1558">
        <v>44</v>
      </c>
      <c r="R1558">
        <v>23</v>
      </c>
      <c r="S1558">
        <v>5</v>
      </c>
      <c r="V1558">
        <v>5</v>
      </c>
      <c r="W1558">
        <v>1749</v>
      </c>
      <c r="Y1558">
        <v>230</v>
      </c>
      <c r="AI1558">
        <v>6</v>
      </c>
      <c r="AK1558">
        <f t="shared" si="274"/>
        <v>21651</v>
      </c>
      <c r="AL1558">
        <f t="shared" si="275"/>
        <v>7</v>
      </c>
      <c r="AM1558" s="16">
        <f t="shared" si="276"/>
        <v>3.2320620555914673E-4</v>
      </c>
      <c r="AN1558">
        <f t="shared" si="277"/>
        <v>19667</v>
      </c>
      <c r="AO1558">
        <f t="shared" si="278"/>
        <v>19600</v>
      </c>
      <c r="AP1558">
        <f t="shared" si="280"/>
        <v>21658</v>
      </c>
      <c r="AQ1558">
        <f t="shared" si="279"/>
        <v>67</v>
      </c>
      <c r="AS1558">
        <f t="shared" si="281"/>
        <v>1984</v>
      </c>
    </row>
    <row r="1559" spans="1:45">
      <c r="A1559" t="str">
        <f t="shared" si="272"/>
        <v>4117121189</v>
      </c>
      <c r="B1559" t="str">
        <f t="shared" si="273"/>
        <v>41171ES Spanish</v>
      </c>
      <c r="C1559" s="1">
        <v>41171</v>
      </c>
      <c r="D1559">
        <v>21189</v>
      </c>
      <c r="E1559" t="s">
        <v>694</v>
      </c>
      <c r="F1559" t="s">
        <v>473</v>
      </c>
      <c r="G1559" t="s">
        <v>45</v>
      </c>
      <c r="H1559" t="s">
        <v>494</v>
      </c>
      <c r="I1559">
        <v>30641</v>
      </c>
      <c r="J1559">
        <v>52</v>
      </c>
      <c r="K1559">
        <v>23038</v>
      </c>
      <c r="L1559">
        <v>510</v>
      </c>
      <c r="N1559">
        <v>520</v>
      </c>
      <c r="O1559">
        <v>1830</v>
      </c>
      <c r="P1559">
        <v>488</v>
      </c>
      <c r="Q1559">
        <v>52</v>
      </c>
      <c r="R1559">
        <v>32</v>
      </c>
      <c r="S1559">
        <v>2</v>
      </c>
      <c r="V1559">
        <v>268</v>
      </c>
      <c r="W1559">
        <v>1736</v>
      </c>
      <c r="X1559">
        <v>1837</v>
      </c>
      <c r="Z1559">
        <v>1328</v>
      </c>
      <c r="AI1559">
        <v>8</v>
      </c>
      <c r="AK1559">
        <f t="shared" si="274"/>
        <v>30641</v>
      </c>
      <c r="AL1559">
        <f t="shared" si="275"/>
        <v>0</v>
      </c>
      <c r="AM1559" s="16">
        <f t="shared" si="276"/>
        <v>0</v>
      </c>
      <c r="AN1559">
        <f t="shared" si="277"/>
        <v>25472</v>
      </c>
      <c r="AO1559">
        <f t="shared" si="278"/>
        <v>25388</v>
      </c>
      <c r="AP1559">
        <f t="shared" si="280"/>
        <v>28804</v>
      </c>
      <c r="AQ1559">
        <f t="shared" si="279"/>
        <v>84</v>
      </c>
      <c r="AS1559">
        <f t="shared" si="281"/>
        <v>3332</v>
      </c>
    </row>
    <row r="1560" spans="1:45">
      <c r="A1560" t="str">
        <f t="shared" si="272"/>
        <v>4117121591</v>
      </c>
      <c r="B1560" t="str">
        <f t="shared" si="273"/>
        <v>41171ES Spanish</v>
      </c>
      <c r="C1560" s="1">
        <v>41171</v>
      </c>
      <c r="D1560">
        <v>21591</v>
      </c>
      <c r="E1560" t="s">
        <v>611</v>
      </c>
      <c r="F1560" t="s">
        <v>473</v>
      </c>
      <c r="G1560" t="s">
        <v>45</v>
      </c>
      <c r="H1560" t="s">
        <v>494</v>
      </c>
      <c r="I1560">
        <v>37799</v>
      </c>
      <c r="J1560">
        <v>54</v>
      </c>
      <c r="K1560">
        <v>29581</v>
      </c>
      <c r="L1560">
        <v>609</v>
      </c>
      <c r="N1560">
        <v>1118</v>
      </c>
      <c r="O1560">
        <v>2083</v>
      </c>
      <c r="P1560">
        <v>598</v>
      </c>
      <c r="Q1560">
        <v>54</v>
      </c>
      <c r="R1560">
        <v>1022</v>
      </c>
      <c r="S1560">
        <v>2</v>
      </c>
      <c r="V1560">
        <v>9</v>
      </c>
      <c r="W1560">
        <v>1792</v>
      </c>
      <c r="X1560">
        <v>2131</v>
      </c>
      <c r="AI1560">
        <v>9.9</v>
      </c>
      <c r="AK1560">
        <f t="shared" si="274"/>
        <v>37790</v>
      </c>
      <c r="AL1560">
        <f t="shared" si="275"/>
        <v>9</v>
      </c>
      <c r="AM1560" s="16">
        <f t="shared" si="276"/>
        <v>2.3810153707770046E-4</v>
      </c>
      <c r="AN1560">
        <f t="shared" si="277"/>
        <v>33858</v>
      </c>
      <c r="AO1560">
        <f t="shared" si="278"/>
        <v>32782</v>
      </c>
      <c r="AP1560">
        <f t="shared" si="280"/>
        <v>35668</v>
      </c>
      <c r="AQ1560">
        <f t="shared" si="279"/>
        <v>1076</v>
      </c>
      <c r="AS1560">
        <f t="shared" si="281"/>
        <v>1801</v>
      </c>
    </row>
    <row r="1561" spans="1:45">
      <c r="A1561" t="str">
        <f t="shared" si="272"/>
        <v>4117121416</v>
      </c>
      <c r="B1561" t="str">
        <f t="shared" si="273"/>
        <v>41171ES Spanish</v>
      </c>
      <c r="C1561" s="1">
        <v>41171</v>
      </c>
      <c r="D1561">
        <v>21416</v>
      </c>
      <c r="E1561" t="s">
        <v>578</v>
      </c>
      <c r="F1561" t="s">
        <v>473</v>
      </c>
      <c r="G1561" t="s">
        <v>45</v>
      </c>
      <c r="H1561" t="s">
        <v>494</v>
      </c>
      <c r="I1561">
        <v>30610</v>
      </c>
      <c r="J1561">
        <v>37</v>
      </c>
      <c r="K1561">
        <v>21633</v>
      </c>
      <c r="L1561">
        <v>716</v>
      </c>
      <c r="N1561">
        <v>720</v>
      </c>
      <c r="O1561">
        <v>4294</v>
      </c>
      <c r="P1561">
        <v>720</v>
      </c>
      <c r="Q1561">
        <v>37</v>
      </c>
      <c r="R1561">
        <v>19</v>
      </c>
      <c r="S1561">
        <v>16</v>
      </c>
      <c r="V1561">
        <v>66</v>
      </c>
      <c r="W1561">
        <v>1442</v>
      </c>
      <c r="X1561">
        <v>1714</v>
      </c>
      <c r="Y1561">
        <v>568</v>
      </c>
      <c r="AI1561">
        <v>8</v>
      </c>
      <c r="AK1561">
        <f t="shared" si="274"/>
        <v>30493</v>
      </c>
      <c r="AL1561">
        <f t="shared" si="275"/>
        <v>117</v>
      </c>
      <c r="AM1561" s="16">
        <f t="shared" si="276"/>
        <v>3.8222803005553739E-3</v>
      </c>
      <c r="AN1561">
        <f t="shared" si="277"/>
        <v>26703</v>
      </c>
      <c r="AO1561">
        <f t="shared" si="278"/>
        <v>26647</v>
      </c>
      <c r="AP1561">
        <f t="shared" si="280"/>
        <v>28896</v>
      </c>
      <c r="AQ1561">
        <f t="shared" si="279"/>
        <v>56</v>
      </c>
      <c r="AS1561">
        <f t="shared" si="281"/>
        <v>2076</v>
      </c>
    </row>
    <row r="1562" spans="1:45">
      <c r="A1562" t="str">
        <f t="shared" si="272"/>
        <v>4117120863</v>
      </c>
      <c r="B1562" t="str">
        <f t="shared" si="273"/>
        <v>41171ES Spanish</v>
      </c>
      <c r="C1562" s="1">
        <v>41171</v>
      </c>
      <c r="D1562">
        <v>20863</v>
      </c>
      <c r="E1562" t="s">
        <v>583</v>
      </c>
      <c r="F1562" t="s">
        <v>473</v>
      </c>
      <c r="G1562" t="s">
        <v>45</v>
      </c>
      <c r="H1562" t="s">
        <v>494</v>
      </c>
      <c r="I1562">
        <v>16283</v>
      </c>
      <c r="J1562">
        <v>29</v>
      </c>
      <c r="K1562">
        <v>13264</v>
      </c>
      <c r="L1562">
        <v>221</v>
      </c>
      <c r="N1562">
        <v>250</v>
      </c>
      <c r="O1562">
        <v>594</v>
      </c>
      <c r="P1562">
        <v>485</v>
      </c>
      <c r="Q1562">
        <v>29</v>
      </c>
      <c r="R1562">
        <v>11</v>
      </c>
      <c r="S1562">
        <v>2</v>
      </c>
      <c r="V1562">
        <v>10</v>
      </c>
      <c r="W1562">
        <v>1753</v>
      </c>
      <c r="Z1562">
        <v>371</v>
      </c>
      <c r="AI1562">
        <v>4.5</v>
      </c>
      <c r="AK1562">
        <f t="shared" si="274"/>
        <v>16282</v>
      </c>
      <c r="AL1562">
        <f t="shared" si="275"/>
        <v>1</v>
      </c>
      <c r="AM1562" s="16">
        <f t="shared" si="276"/>
        <v>6.1413744395995829E-5</v>
      </c>
      <c r="AN1562">
        <f t="shared" si="277"/>
        <v>14148</v>
      </c>
      <c r="AO1562">
        <f t="shared" si="278"/>
        <v>14108</v>
      </c>
      <c r="AP1562">
        <f t="shared" si="280"/>
        <v>16283</v>
      </c>
      <c r="AQ1562">
        <f t="shared" si="279"/>
        <v>40</v>
      </c>
      <c r="AS1562">
        <f t="shared" si="281"/>
        <v>2134</v>
      </c>
    </row>
    <row r="1563" spans="1:45">
      <c r="A1563" t="str">
        <f t="shared" si="272"/>
        <v>4117121406</v>
      </c>
      <c r="B1563" t="str">
        <f t="shared" si="273"/>
        <v>41171ES Spanish</v>
      </c>
      <c r="C1563" s="1">
        <v>41171</v>
      </c>
      <c r="D1563">
        <v>21406</v>
      </c>
      <c r="E1563" t="s">
        <v>576</v>
      </c>
      <c r="F1563" t="s">
        <v>473</v>
      </c>
      <c r="G1563" t="s">
        <v>45</v>
      </c>
      <c r="H1563" t="s">
        <v>494</v>
      </c>
      <c r="I1563">
        <v>14636</v>
      </c>
      <c r="J1563">
        <v>21</v>
      </c>
      <c r="K1563">
        <v>13232</v>
      </c>
      <c r="L1563">
        <v>124</v>
      </c>
      <c r="N1563">
        <v>150</v>
      </c>
      <c r="O1563">
        <v>0</v>
      </c>
      <c r="P1563">
        <v>636</v>
      </c>
      <c r="Q1563">
        <v>22</v>
      </c>
      <c r="R1563">
        <v>290</v>
      </c>
      <c r="V1563">
        <v>3</v>
      </c>
      <c r="W1563">
        <v>938</v>
      </c>
      <c r="AI1563">
        <v>4.0999999999999996</v>
      </c>
      <c r="AK1563">
        <f t="shared" si="274"/>
        <v>14635</v>
      </c>
      <c r="AL1563">
        <f t="shared" si="275"/>
        <v>1</v>
      </c>
      <c r="AM1563" s="16">
        <f t="shared" si="276"/>
        <v>6.8324678874009286E-5</v>
      </c>
      <c r="AN1563">
        <f t="shared" si="277"/>
        <v>13694</v>
      </c>
      <c r="AO1563">
        <f t="shared" si="278"/>
        <v>13382</v>
      </c>
      <c r="AP1563">
        <f t="shared" si="280"/>
        <v>14636</v>
      </c>
      <c r="AQ1563">
        <f t="shared" si="279"/>
        <v>312</v>
      </c>
      <c r="AS1563">
        <f t="shared" si="281"/>
        <v>941</v>
      </c>
    </row>
    <row r="1564" spans="1:45">
      <c r="A1564" t="str">
        <f t="shared" ref="A1564:A1627" si="282">C1564&amp;D1564</f>
        <v>4117121278</v>
      </c>
      <c r="B1564" t="str">
        <f t="shared" ref="B1564:B1627" si="283">TRIM(C1564&amp;G1564)</f>
        <v>41171ES Spanish</v>
      </c>
      <c r="C1564" s="1">
        <v>41171</v>
      </c>
      <c r="D1564">
        <v>21278</v>
      </c>
      <c r="E1564" t="s">
        <v>585</v>
      </c>
      <c r="F1564" t="s">
        <v>473</v>
      </c>
      <c r="G1564" t="s">
        <v>45</v>
      </c>
      <c r="H1564" t="s">
        <v>504</v>
      </c>
      <c r="I1564">
        <v>30596</v>
      </c>
      <c r="J1564">
        <v>36</v>
      </c>
      <c r="K1564">
        <v>15667</v>
      </c>
      <c r="L1564">
        <v>263</v>
      </c>
      <c r="N1564">
        <v>336</v>
      </c>
      <c r="O1564">
        <v>6348</v>
      </c>
      <c r="P1564">
        <v>619</v>
      </c>
      <c r="Q1564">
        <v>36</v>
      </c>
      <c r="R1564">
        <v>323</v>
      </c>
      <c r="S1564">
        <v>19</v>
      </c>
      <c r="V1564">
        <v>21</v>
      </c>
      <c r="W1564">
        <v>1769</v>
      </c>
      <c r="X1564">
        <v>1820</v>
      </c>
      <c r="Y1564">
        <v>381</v>
      </c>
      <c r="Z1564">
        <v>3896</v>
      </c>
      <c r="AI1564">
        <v>8</v>
      </c>
      <c r="AK1564">
        <f t="shared" si="274"/>
        <v>30597</v>
      </c>
      <c r="AL1564">
        <f t="shared" si="275"/>
        <v>0</v>
      </c>
      <c r="AM1564" s="16">
        <f t="shared" si="276"/>
        <v>0</v>
      </c>
      <c r="AN1564">
        <f t="shared" si="277"/>
        <v>22710</v>
      </c>
      <c r="AO1564">
        <f t="shared" si="278"/>
        <v>22351</v>
      </c>
      <c r="AP1564">
        <f t="shared" si="280"/>
        <v>28776</v>
      </c>
      <c r="AQ1564">
        <f t="shared" si="279"/>
        <v>359</v>
      </c>
      <c r="AS1564">
        <f t="shared" si="281"/>
        <v>6067</v>
      </c>
    </row>
    <row r="1565" spans="1:45">
      <c r="A1565" t="str">
        <f t="shared" si="282"/>
        <v>4117121275</v>
      </c>
      <c r="B1565" t="str">
        <f t="shared" si="283"/>
        <v>41171ES Spanish</v>
      </c>
      <c r="C1565" s="1">
        <v>41171</v>
      </c>
      <c r="D1565">
        <v>21275</v>
      </c>
      <c r="E1565" t="s">
        <v>586</v>
      </c>
      <c r="F1565" t="s">
        <v>473</v>
      </c>
      <c r="G1565" t="s">
        <v>45</v>
      </c>
      <c r="H1565" t="s">
        <v>504</v>
      </c>
      <c r="I1565">
        <v>37849</v>
      </c>
      <c r="J1565">
        <v>76</v>
      </c>
      <c r="K1565">
        <v>25898</v>
      </c>
      <c r="L1565">
        <v>598</v>
      </c>
      <c r="N1565">
        <v>578</v>
      </c>
      <c r="O1565">
        <v>2121</v>
      </c>
      <c r="P1565">
        <v>377</v>
      </c>
      <c r="Q1565">
        <v>76</v>
      </c>
      <c r="R1565">
        <v>1539</v>
      </c>
      <c r="S1565">
        <v>7</v>
      </c>
      <c r="V1565">
        <v>14</v>
      </c>
      <c r="W1565">
        <v>1751</v>
      </c>
      <c r="X1565">
        <v>1794</v>
      </c>
      <c r="Z1565">
        <v>4069</v>
      </c>
      <c r="AI1565">
        <v>10</v>
      </c>
      <c r="AK1565">
        <f t="shared" si="274"/>
        <v>37840</v>
      </c>
      <c r="AL1565">
        <f t="shared" si="275"/>
        <v>9</v>
      </c>
      <c r="AM1565" s="16">
        <f t="shared" si="276"/>
        <v>2.377869956934133E-4</v>
      </c>
      <c r="AN1565">
        <f t="shared" si="277"/>
        <v>30212</v>
      </c>
      <c r="AO1565">
        <f t="shared" si="278"/>
        <v>28597</v>
      </c>
      <c r="AP1565">
        <f t="shared" si="280"/>
        <v>36055</v>
      </c>
      <c r="AQ1565">
        <f t="shared" si="279"/>
        <v>1615</v>
      </c>
      <c r="AS1565">
        <f t="shared" si="281"/>
        <v>5834</v>
      </c>
    </row>
    <row r="1566" spans="1:45">
      <c r="A1566" t="str">
        <f t="shared" si="282"/>
        <v>4117121126</v>
      </c>
      <c r="B1566" t="str">
        <f t="shared" si="283"/>
        <v>41171ES Spanish</v>
      </c>
      <c r="C1566" s="1">
        <v>41171</v>
      </c>
      <c r="D1566">
        <v>21126</v>
      </c>
      <c r="E1566" t="s">
        <v>587</v>
      </c>
      <c r="F1566" t="s">
        <v>473</v>
      </c>
      <c r="G1566" t="s">
        <v>45</v>
      </c>
      <c r="H1566" t="s">
        <v>504</v>
      </c>
      <c r="I1566">
        <v>28443</v>
      </c>
      <c r="J1566">
        <v>35</v>
      </c>
      <c r="K1566">
        <v>18443</v>
      </c>
      <c r="L1566">
        <v>598</v>
      </c>
      <c r="N1566">
        <v>1061</v>
      </c>
      <c r="O1566">
        <v>1404</v>
      </c>
      <c r="P1566">
        <v>584</v>
      </c>
      <c r="Q1566">
        <v>35</v>
      </c>
      <c r="R1566">
        <v>15</v>
      </c>
      <c r="S1566">
        <v>3</v>
      </c>
      <c r="V1566">
        <v>54</v>
      </c>
      <c r="W1566">
        <v>1633</v>
      </c>
      <c r="X1566">
        <v>1753</v>
      </c>
      <c r="Z1566">
        <v>4045</v>
      </c>
      <c r="AI1566">
        <v>7.4</v>
      </c>
      <c r="AK1566">
        <f t="shared" si="274"/>
        <v>28443</v>
      </c>
      <c r="AL1566">
        <f t="shared" si="275"/>
        <v>0</v>
      </c>
      <c r="AM1566" s="16">
        <f t="shared" si="276"/>
        <v>0</v>
      </c>
      <c r="AN1566">
        <f t="shared" si="277"/>
        <v>20958</v>
      </c>
      <c r="AO1566">
        <f t="shared" si="278"/>
        <v>20908</v>
      </c>
      <c r="AP1566">
        <f t="shared" si="280"/>
        <v>26690</v>
      </c>
      <c r="AQ1566">
        <f t="shared" si="279"/>
        <v>50</v>
      </c>
      <c r="AS1566">
        <f t="shared" si="281"/>
        <v>5732</v>
      </c>
    </row>
    <row r="1567" spans="1:45">
      <c r="A1567" t="str">
        <f t="shared" si="282"/>
        <v>4117121430</v>
      </c>
      <c r="B1567" t="str">
        <f t="shared" si="283"/>
        <v>41171ES Spanish</v>
      </c>
      <c r="C1567" s="1">
        <v>41171</v>
      </c>
      <c r="D1567">
        <v>21430</v>
      </c>
      <c r="E1567" t="s">
        <v>672</v>
      </c>
      <c r="F1567" t="s">
        <v>473</v>
      </c>
      <c r="G1567" t="s">
        <v>45</v>
      </c>
      <c r="H1567" t="s">
        <v>504</v>
      </c>
      <c r="I1567">
        <v>3909</v>
      </c>
      <c r="J1567">
        <v>11</v>
      </c>
      <c r="K1567">
        <v>2187</v>
      </c>
      <c r="L1567">
        <v>69</v>
      </c>
      <c r="N1567">
        <v>70</v>
      </c>
      <c r="O1567">
        <v>1048</v>
      </c>
      <c r="P1567">
        <v>300</v>
      </c>
      <c r="Q1567">
        <v>13</v>
      </c>
      <c r="R1567">
        <v>298</v>
      </c>
      <c r="S1567">
        <v>5</v>
      </c>
      <c r="V1567">
        <v>21</v>
      </c>
      <c r="Y1567">
        <v>273</v>
      </c>
      <c r="AI1567">
        <v>1.1000000000000001</v>
      </c>
      <c r="AK1567">
        <f t="shared" si="274"/>
        <v>3910</v>
      </c>
      <c r="AL1567">
        <f t="shared" si="275"/>
        <v>0</v>
      </c>
      <c r="AM1567" s="16">
        <f t="shared" si="276"/>
        <v>0</v>
      </c>
      <c r="AN1567">
        <f t="shared" si="277"/>
        <v>3616</v>
      </c>
      <c r="AO1567">
        <f t="shared" si="278"/>
        <v>3305</v>
      </c>
      <c r="AP1567">
        <f t="shared" si="280"/>
        <v>3909</v>
      </c>
      <c r="AQ1567">
        <f t="shared" si="279"/>
        <v>311</v>
      </c>
      <c r="AS1567">
        <f t="shared" si="281"/>
        <v>294</v>
      </c>
    </row>
    <row r="1568" spans="1:45">
      <c r="A1568" t="str">
        <f t="shared" si="282"/>
        <v>4117121593</v>
      </c>
      <c r="B1568" t="str">
        <f t="shared" si="283"/>
        <v>41171ES Spanish</v>
      </c>
      <c r="C1568" s="1">
        <v>41171</v>
      </c>
      <c r="D1568">
        <v>21593</v>
      </c>
      <c r="E1568" t="s">
        <v>590</v>
      </c>
      <c r="F1568" t="s">
        <v>473</v>
      </c>
      <c r="G1568" t="s">
        <v>45</v>
      </c>
      <c r="H1568" t="s">
        <v>518</v>
      </c>
      <c r="I1568">
        <v>30714</v>
      </c>
      <c r="J1568">
        <v>39</v>
      </c>
      <c r="K1568">
        <v>22498</v>
      </c>
      <c r="L1568">
        <v>274</v>
      </c>
      <c r="N1568">
        <v>433</v>
      </c>
      <c r="O1568">
        <v>453</v>
      </c>
      <c r="P1568">
        <v>596</v>
      </c>
      <c r="Q1568">
        <v>39</v>
      </c>
      <c r="R1568">
        <v>20</v>
      </c>
      <c r="S1568">
        <v>4</v>
      </c>
      <c r="V1568">
        <v>18</v>
      </c>
      <c r="W1568">
        <v>1824</v>
      </c>
      <c r="X1568">
        <v>1921</v>
      </c>
      <c r="AA1568">
        <v>3505</v>
      </c>
      <c r="AI1568">
        <v>8</v>
      </c>
      <c r="AK1568">
        <f t="shared" si="274"/>
        <v>30711</v>
      </c>
      <c r="AL1568">
        <f t="shared" si="275"/>
        <v>3</v>
      </c>
      <c r="AM1568" s="16">
        <f t="shared" si="276"/>
        <v>9.7675327212346156E-5</v>
      </c>
      <c r="AN1568">
        <f t="shared" si="277"/>
        <v>23443</v>
      </c>
      <c r="AO1568">
        <f t="shared" si="278"/>
        <v>23384</v>
      </c>
      <c r="AP1568">
        <f t="shared" si="280"/>
        <v>28793</v>
      </c>
      <c r="AQ1568">
        <f t="shared" si="279"/>
        <v>59</v>
      </c>
      <c r="AS1568">
        <f t="shared" si="281"/>
        <v>5347</v>
      </c>
    </row>
    <row r="1569" spans="1:45">
      <c r="A1569" t="str">
        <f t="shared" si="282"/>
        <v>4117121606</v>
      </c>
      <c r="B1569" t="str">
        <f t="shared" si="283"/>
        <v>41171ES Spanish</v>
      </c>
      <c r="C1569" s="1">
        <v>41171</v>
      </c>
      <c r="D1569">
        <v>21606</v>
      </c>
      <c r="E1569" t="s">
        <v>588</v>
      </c>
      <c r="F1569" t="s">
        <v>473</v>
      </c>
      <c r="G1569" t="s">
        <v>45</v>
      </c>
      <c r="H1569" t="s">
        <v>518</v>
      </c>
      <c r="I1569">
        <v>37762</v>
      </c>
      <c r="J1569">
        <v>58</v>
      </c>
      <c r="K1569">
        <v>27560</v>
      </c>
      <c r="L1569">
        <v>556</v>
      </c>
      <c r="N1569">
        <v>584</v>
      </c>
      <c r="O1569">
        <v>3923</v>
      </c>
      <c r="P1569">
        <v>552</v>
      </c>
      <c r="Q1569">
        <v>59</v>
      </c>
      <c r="R1569">
        <v>1641</v>
      </c>
      <c r="S1569">
        <v>12</v>
      </c>
      <c r="V1569">
        <v>18</v>
      </c>
      <c r="W1569">
        <v>1782</v>
      </c>
      <c r="X1569">
        <v>1790</v>
      </c>
      <c r="Y1569">
        <v>404</v>
      </c>
      <c r="AI1569">
        <v>10</v>
      </c>
      <c r="AK1569">
        <f t="shared" si="274"/>
        <v>37761</v>
      </c>
      <c r="AL1569">
        <f t="shared" si="275"/>
        <v>1</v>
      </c>
      <c r="AM1569" s="16">
        <f t="shared" si="276"/>
        <v>2.6481648217785075E-5</v>
      </c>
      <c r="AN1569">
        <f t="shared" si="277"/>
        <v>33767</v>
      </c>
      <c r="AO1569">
        <f t="shared" si="278"/>
        <v>32067</v>
      </c>
      <c r="AP1569">
        <f t="shared" si="280"/>
        <v>35972</v>
      </c>
      <c r="AQ1569">
        <f t="shared" si="279"/>
        <v>1700</v>
      </c>
      <c r="AS1569">
        <f t="shared" si="281"/>
        <v>2204</v>
      </c>
    </row>
    <row r="1570" spans="1:45">
      <c r="A1570" t="str">
        <f t="shared" si="282"/>
        <v>4117121607</v>
      </c>
      <c r="B1570" t="str">
        <f t="shared" si="283"/>
        <v>41171ES Spanish</v>
      </c>
      <c r="C1570" s="1">
        <v>41171</v>
      </c>
      <c r="D1570">
        <v>21607</v>
      </c>
      <c r="E1570" t="s">
        <v>591</v>
      </c>
      <c r="F1570" t="s">
        <v>473</v>
      </c>
      <c r="G1570" t="s">
        <v>45</v>
      </c>
      <c r="H1570" t="s">
        <v>518</v>
      </c>
      <c r="I1570">
        <v>35998</v>
      </c>
      <c r="J1570">
        <v>51</v>
      </c>
      <c r="K1570">
        <v>29714</v>
      </c>
      <c r="L1570">
        <v>1125</v>
      </c>
      <c r="N1570">
        <v>1149</v>
      </c>
      <c r="O1570">
        <v>162</v>
      </c>
      <c r="P1570">
        <v>608</v>
      </c>
      <c r="Q1570">
        <v>51</v>
      </c>
      <c r="R1570">
        <v>1371</v>
      </c>
      <c r="S1570">
        <v>1</v>
      </c>
      <c r="V1570">
        <v>6</v>
      </c>
      <c r="W1570">
        <v>1772</v>
      </c>
      <c r="X1570">
        <v>1770</v>
      </c>
      <c r="AI1570">
        <v>9.5</v>
      </c>
      <c r="AK1570">
        <f t="shared" si="274"/>
        <v>35995</v>
      </c>
      <c r="AL1570">
        <f t="shared" si="275"/>
        <v>3</v>
      </c>
      <c r="AM1570" s="16">
        <f t="shared" si="276"/>
        <v>8.3337963220178902E-5</v>
      </c>
      <c r="AN1570">
        <f t="shared" si="277"/>
        <v>32447</v>
      </c>
      <c r="AO1570">
        <f t="shared" si="278"/>
        <v>31025</v>
      </c>
      <c r="AP1570">
        <f t="shared" si="280"/>
        <v>34228</v>
      </c>
      <c r="AQ1570">
        <f t="shared" si="279"/>
        <v>1422</v>
      </c>
      <c r="AS1570">
        <f t="shared" si="281"/>
        <v>1778</v>
      </c>
    </row>
    <row r="1571" spans="1:45">
      <c r="A1571" t="str">
        <f t="shared" si="282"/>
        <v>4117121614</v>
      </c>
      <c r="B1571" t="str">
        <f t="shared" si="283"/>
        <v>41171ES Spanish</v>
      </c>
      <c r="C1571" s="1">
        <v>41171</v>
      </c>
      <c r="D1571">
        <v>21614</v>
      </c>
      <c r="E1571" t="s">
        <v>589</v>
      </c>
      <c r="F1571" t="s">
        <v>473</v>
      </c>
      <c r="G1571" t="s">
        <v>45</v>
      </c>
      <c r="H1571" t="s">
        <v>518</v>
      </c>
      <c r="I1571">
        <v>37805</v>
      </c>
      <c r="J1571">
        <v>64</v>
      </c>
      <c r="K1571">
        <v>31084</v>
      </c>
      <c r="L1571">
        <v>0</v>
      </c>
      <c r="N1571">
        <v>585</v>
      </c>
      <c r="O1571">
        <v>186</v>
      </c>
      <c r="P1571">
        <v>489</v>
      </c>
      <c r="Q1571">
        <v>64</v>
      </c>
      <c r="R1571">
        <v>1626</v>
      </c>
      <c r="S1571">
        <v>1</v>
      </c>
      <c r="V1571">
        <v>128</v>
      </c>
      <c r="W1571">
        <v>1826</v>
      </c>
      <c r="X1571">
        <v>1800</v>
      </c>
      <c r="Y1571">
        <v>504</v>
      </c>
      <c r="AI1571">
        <v>10</v>
      </c>
      <c r="AK1571">
        <f t="shared" si="274"/>
        <v>37803</v>
      </c>
      <c r="AL1571">
        <f t="shared" si="275"/>
        <v>2</v>
      </c>
      <c r="AM1571" s="16">
        <f t="shared" si="276"/>
        <v>5.2903055151434999E-5</v>
      </c>
      <c r="AN1571">
        <f t="shared" si="277"/>
        <v>33545</v>
      </c>
      <c r="AO1571">
        <f t="shared" si="278"/>
        <v>31855</v>
      </c>
      <c r="AP1571">
        <f t="shared" si="280"/>
        <v>36005</v>
      </c>
      <c r="AQ1571">
        <f t="shared" si="279"/>
        <v>1690</v>
      </c>
      <c r="AS1571">
        <f t="shared" si="281"/>
        <v>2458</v>
      </c>
    </row>
    <row r="1572" spans="1:45">
      <c r="A1572" t="str">
        <f t="shared" si="282"/>
        <v>4117121503</v>
      </c>
      <c r="B1572" t="str">
        <f t="shared" si="283"/>
        <v>41171ES Spanish</v>
      </c>
      <c r="C1572" s="1">
        <v>41171</v>
      </c>
      <c r="D1572">
        <v>21503</v>
      </c>
      <c r="E1572" t="s">
        <v>593</v>
      </c>
      <c r="F1572" t="s">
        <v>473</v>
      </c>
      <c r="G1572" t="s">
        <v>45</v>
      </c>
      <c r="H1572" t="s">
        <v>526</v>
      </c>
      <c r="I1572">
        <v>30570</v>
      </c>
      <c r="J1572">
        <v>32</v>
      </c>
      <c r="K1572">
        <v>18210</v>
      </c>
      <c r="L1572">
        <v>637</v>
      </c>
      <c r="N1572">
        <v>646</v>
      </c>
      <c r="O1572">
        <v>2470</v>
      </c>
      <c r="P1572">
        <v>666</v>
      </c>
      <c r="Q1572">
        <v>32</v>
      </c>
      <c r="R1572">
        <v>17</v>
      </c>
      <c r="S1572">
        <v>4</v>
      </c>
      <c r="V1572">
        <v>28</v>
      </c>
      <c r="W1572">
        <v>1734</v>
      </c>
      <c r="X1572">
        <v>2034</v>
      </c>
      <c r="Z1572">
        <v>5392</v>
      </c>
      <c r="AI1572">
        <v>7.9</v>
      </c>
      <c r="AK1572">
        <f t="shared" si="274"/>
        <v>30563</v>
      </c>
      <c r="AL1572">
        <f t="shared" si="275"/>
        <v>7</v>
      </c>
      <c r="AM1572" s="16">
        <f t="shared" si="276"/>
        <v>2.289826627412496E-4</v>
      </c>
      <c r="AN1572">
        <f t="shared" si="277"/>
        <v>21375</v>
      </c>
      <c r="AO1572">
        <f t="shared" si="278"/>
        <v>21326</v>
      </c>
      <c r="AP1572">
        <f t="shared" si="280"/>
        <v>28536</v>
      </c>
      <c r="AQ1572">
        <f t="shared" si="279"/>
        <v>49</v>
      </c>
      <c r="AS1572">
        <f t="shared" si="281"/>
        <v>7154</v>
      </c>
    </row>
    <row r="1573" spans="1:45">
      <c r="A1573" t="str">
        <f t="shared" si="282"/>
        <v>4117121574</v>
      </c>
      <c r="B1573" t="str">
        <f t="shared" si="283"/>
        <v>41171ES Spanish</v>
      </c>
      <c r="C1573" s="1">
        <v>41171</v>
      </c>
      <c r="D1573">
        <v>21574</v>
      </c>
      <c r="E1573" t="s">
        <v>592</v>
      </c>
      <c r="F1573" t="s">
        <v>473</v>
      </c>
      <c r="G1573" t="s">
        <v>45</v>
      </c>
      <c r="H1573" t="s">
        <v>526</v>
      </c>
      <c r="I1573">
        <v>35623</v>
      </c>
      <c r="J1573">
        <v>28</v>
      </c>
      <c r="K1573">
        <v>14550</v>
      </c>
      <c r="L1573">
        <v>250</v>
      </c>
      <c r="N1573">
        <v>816</v>
      </c>
      <c r="O1573">
        <v>6313</v>
      </c>
      <c r="P1573">
        <v>754</v>
      </c>
      <c r="Q1573">
        <v>28</v>
      </c>
      <c r="R1573">
        <v>257</v>
      </c>
      <c r="S1573">
        <v>11</v>
      </c>
      <c r="V1573">
        <v>17</v>
      </c>
      <c r="W1573">
        <v>1869</v>
      </c>
      <c r="X1573">
        <v>1787</v>
      </c>
      <c r="Z1573">
        <v>3950</v>
      </c>
      <c r="AA1573">
        <v>6036</v>
      </c>
      <c r="AI1573">
        <v>9.4</v>
      </c>
      <c r="AK1573">
        <f t="shared" si="274"/>
        <v>35623</v>
      </c>
      <c r="AL1573">
        <f t="shared" si="275"/>
        <v>0</v>
      </c>
      <c r="AM1573" s="16">
        <f t="shared" si="276"/>
        <v>0</v>
      </c>
      <c r="AN1573">
        <f t="shared" si="277"/>
        <v>21964</v>
      </c>
      <c r="AO1573">
        <f t="shared" si="278"/>
        <v>21679</v>
      </c>
      <c r="AP1573">
        <f t="shared" si="280"/>
        <v>33836</v>
      </c>
      <c r="AQ1573">
        <f t="shared" si="279"/>
        <v>285</v>
      </c>
      <c r="AS1573">
        <f t="shared" si="281"/>
        <v>11872</v>
      </c>
    </row>
    <row r="1574" spans="1:45">
      <c r="A1574" t="str">
        <f t="shared" si="282"/>
        <v>4117121616</v>
      </c>
      <c r="B1574" t="str">
        <f t="shared" si="283"/>
        <v>41171ES Spanish</v>
      </c>
      <c r="C1574" s="1">
        <v>41171</v>
      </c>
      <c r="D1574">
        <v>21616</v>
      </c>
      <c r="E1574" t="s">
        <v>596</v>
      </c>
      <c r="F1574" t="s">
        <v>473</v>
      </c>
      <c r="G1574" t="s">
        <v>45</v>
      </c>
      <c r="H1574" t="s">
        <v>526</v>
      </c>
      <c r="I1574">
        <v>31524</v>
      </c>
      <c r="J1574">
        <v>42</v>
      </c>
      <c r="K1574">
        <v>20373</v>
      </c>
      <c r="L1574">
        <v>0</v>
      </c>
      <c r="N1574">
        <v>180</v>
      </c>
      <c r="O1574">
        <v>2030</v>
      </c>
      <c r="P1574">
        <v>533</v>
      </c>
      <c r="Q1574">
        <v>43</v>
      </c>
      <c r="R1574">
        <v>1315</v>
      </c>
      <c r="S1574">
        <v>9</v>
      </c>
      <c r="V1574">
        <v>129</v>
      </c>
      <c r="W1574">
        <v>1681</v>
      </c>
      <c r="X1574">
        <v>1830</v>
      </c>
      <c r="Z1574">
        <v>3939</v>
      </c>
      <c r="AI1574">
        <v>8.1999999999999993</v>
      </c>
      <c r="AK1574">
        <f t="shared" si="274"/>
        <v>31520</v>
      </c>
      <c r="AL1574">
        <f t="shared" si="275"/>
        <v>4</v>
      </c>
      <c r="AM1574" s="16">
        <f t="shared" si="276"/>
        <v>1.2688745083111279E-4</v>
      </c>
      <c r="AN1574">
        <f t="shared" si="277"/>
        <v>23941</v>
      </c>
      <c r="AO1574">
        <f t="shared" si="278"/>
        <v>22583</v>
      </c>
      <c r="AP1574">
        <f t="shared" si="280"/>
        <v>29694</v>
      </c>
      <c r="AQ1574">
        <f t="shared" si="279"/>
        <v>1358</v>
      </c>
      <c r="AS1574">
        <f t="shared" si="281"/>
        <v>5749</v>
      </c>
    </row>
    <row r="1575" spans="1:45">
      <c r="A1575" t="str">
        <f t="shared" si="282"/>
        <v>4117121305</v>
      </c>
      <c r="B1575" t="str">
        <f t="shared" si="283"/>
        <v>41171ES Spanish</v>
      </c>
      <c r="C1575" s="1">
        <v>41171</v>
      </c>
      <c r="D1575">
        <v>21305</v>
      </c>
      <c r="E1575" t="s">
        <v>594</v>
      </c>
      <c r="F1575" t="s">
        <v>473</v>
      </c>
      <c r="G1575" t="s">
        <v>45</v>
      </c>
      <c r="H1575" t="s">
        <v>526</v>
      </c>
      <c r="I1575">
        <v>36393</v>
      </c>
      <c r="J1575">
        <v>46</v>
      </c>
      <c r="K1575">
        <v>25452</v>
      </c>
      <c r="L1575">
        <v>512</v>
      </c>
      <c r="N1575">
        <v>520</v>
      </c>
      <c r="O1575">
        <v>2084</v>
      </c>
      <c r="P1575">
        <v>610</v>
      </c>
      <c r="Q1575">
        <v>55</v>
      </c>
      <c r="R1575">
        <v>279</v>
      </c>
      <c r="S1575">
        <v>6</v>
      </c>
      <c r="V1575">
        <v>9</v>
      </c>
      <c r="W1575">
        <v>1819</v>
      </c>
      <c r="X1575">
        <v>1619</v>
      </c>
      <c r="Y1575">
        <v>394</v>
      </c>
      <c r="Z1575">
        <v>4134</v>
      </c>
      <c r="AI1575">
        <v>9.6999999999999993</v>
      </c>
      <c r="AK1575">
        <f t="shared" si="274"/>
        <v>36365</v>
      </c>
      <c r="AL1575">
        <f t="shared" si="275"/>
        <v>28</v>
      </c>
      <c r="AM1575" s="16">
        <f t="shared" si="276"/>
        <v>7.6937872667820733E-4</v>
      </c>
      <c r="AN1575">
        <f t="shared" si="277"/>
        <v>28390</v>
      </c>
      <c r="AO1575">
        <f t="shared" si="278"/>
        <v>28056</v>
      </c>
      <c r="AP1575">
        <f t="shared" si="280"/>
        <v>34774</v>
      </c>
      <c r="AQ1575">
        <f t="shared" si="279"/>
        <v>334</v>
      </c>
      <c r="AS1575">
        <f t="shared" si="281"/>
        <v>6356</v>
      </c>
    </row>
    <row r="1576" spans="1:45">
      <c r="A1576" t="str">
        <f t="shared" si="282"/>
        <v>4117120848</v>
      </c>
      <c r="B1576" t="str">
        <f t="shared" si="283"/>
        <v>41171ES Spanish</v>
      </c>
      <c r="C1576" s="1">
        <v>41171</v>
      </c>
      <c r="D1576">
        <v>20848</v>
      </c>
      <c r="E1576" t="s">
        <v>661</v>
      </c>
      <c r="F1576" t="s">
        <v>473</v>
      </c>
      <c r="G1576" t="s">
        <v>45</v>
      </c>
      <c r="H1576" t="s">
        <v>526</v>
      </c>
      <c r="I1576">
        <v>30321</v>
      </c>
      <c r="J1576">
        <v>53</v>
      </c>
      <c r="K1576">
        <v>18924</v>
      </c>
      <c r="L1576">
        <v>456</v>
      </c>
      <c r="N1576">
        <v>879</v>
      </c>
      <c r="O1576">
        <v>1018</v>
      </c>
      <c r="P1576">
        <v>385</v>
      </c>
      <c r="Q1576">
        <v>53</v>
      </c>
      <c r="R1576">
        <v>283</v>
      </c>
      <c r="S1576">
        <v>4</v>
      </c>
      <c r="T1576">
        <v>12</v>
      </c>
      <c r="U1576">
        <v>1172</v>
      </c>
      <c r="V1576">
        <v>147</v>
      </c>
      <c r="W1576">
        <v>1380</v>
      </c>
      <c r="X1576">
        <v>1817</v>
      </c>
      <c r="Y1576">
        <v>590</v>
      </c>
      <c r="Z1576">
        <v>4288</v>
      </c>
      <c r="AI1576">
        <v>7.9</v>
      </c>
      <c r="AK1576">
        <f t="shared" si="274"/>
        <v>29379</v>
      </c>
      <c r="AL1576">
        <f t="shared" si="275"/>
        <v>942</v>
      </c>
      <c r="AM1576" s="16">
        <f t="shared" si="276"/>
        <v>3.1067576926882359E-2</v>
      </c>
      <c r="AN1576">
        <f t="shared" si="277"/>
        <v>21157</v>
      </c>
      <c r="AO1576">
        <f t="shared" si="278"/>
        <v>20821</v>
      </c>
      <c r="AP1576">
        <f t="shared" si="280"/>
        <v>28504</v>
      </c>
      <c r="AQ1576">
        <f t="shared" si="279"/>
        <v>336</v>
      </c>
      <c r="AS1576">
        <f t="shared" si="281"/>
        <v>6405</v>
      </c>
    </row>
    <row r="1577" spans="1:45">
      <c r="A1577" t="str">
        <f t="shared" si="282"/>
        <v>4117120797</v>
      </c>
      <c r="B1577" t="str">
        <f t="shared" si="283"/>
        <v>41171ES Spanish</v>
      </c>
      <c r="C1577" s="1">
        <v>41171</v>
      </c>
      <c r="D1577">
        <v>20797</v>
      </c>
      <c r="E1577" t="s">
        <v>597</v>
      </c>
      <c r="F1577" t="s">
        <v>473</v>
      </c>
      <c r="G1577" t="s">
        <v>45</v>
      </c>
      <c r="H1577" t="s">
        <v>540</v>
      </c>
      <c r="I1577">
        <v>25365</v>
      </c>
      <c r="J1577">
        <v>71</v>
      </c>
      <c r="K1577">
        <v>19956</v>
      </c>
      <c r="L1577">
        <v>256</v>
      </c>
      <c r="N1577">
        <v>316</v>
      </c>
      <c r="O1577">
        <v>709</v>
      </c>
      <c r="P1577">
        <v>295</v>
      </c>
      <c r="Q1577">
        <v>71</v>
      </c>
      <c r="R1577">
        <v>305</v>
      </c>
      <c r="S1577">
        <v>2</v>
      </c>
      <c r="V1577">
        <v>17</v>
      </c>
      <c r="W1577">
        <v>1790</v>
      </c>
      <c r="X1577">
        <v>1800</v>
      </c>
      <c r="Y1577">
        <v>395</v>
      </c>
      <c r="AI1577">
        <v>6.5</v>
      </c>
      <c r="AK1577">
        <f t="shared" si="274"/>
        <v>25359</v>
      </c>
      <c r="AL1577">
        <f t="shared" si="275"/>
        <v>6</v>
      </c>
      <c r="AM1577" s="16">
        <f t="shared" si="276"/>
        <v>2.3654642223536369E-4</v>
      </c>
      <c r="AN1577">
        <f t="shared" si="277"/>
        <v>21357</v>
      </c>
      <c r="AO1577">
        <f t="shared" si="278"/>
        <v>20981</v>
      </c>
      <c r="AP1577">
        <f t="shared" si="280"/>
        <v>23565</v>
      </c>
      <c r="AQ1577">
        <f t="shared" si="279"/>
        <v>376</v>
      </c>
      <c r="AS1577">
        <f t="shared" si="281"/>
        <v>2202</v>
      </c>
    </row>
    <row r="1578" spans="1:45">
      <c r="A1578" t="str">
        <f t="shared" si="282"/>
        <v>4117120503</v>
      </c>
      <c r="B1578" t="str">
        <f t="shared" si="283"/>
        <v>41171ES Spanish</v>
      </c>
      <c r="C1578" s="1">
        <v>41171</v>
      </c>
      <c r="D1578">
        <v>20503</v>
      </c>
      <c r="E1578" t="s">
        <v>601</v>
      </c>
      <c r="F1578" t="s">
        <v>473</v>
      </c>
      <c r="G1578" t="s">
        <v>45</v>
      </c>
      <c r="H1578" t="s">
        <v>540</v>
      </c>
      <c r="I1578">
        <v>21627</v>
      </c>
      <c r="J1578">
        <v>36</v>
      </c>
      <c r="K1578">
        <v>15448</v>
      </c>
      <c r="L1578">
        <v>367</v>
      </c>
      <c r="N1578">
        <v>372</v>
      </c>
      <c r="O1578">
        <v>3549</v>
      </c>
      <c r="P1578">
        <v>538</v>
      </c>
      <c r="Q1578">
        <v>36</v>
      </c>
      <c r="R1578">
        <v>23</v>
      </c>
      <c r="S1578">
        <v>26</v>
      </c>
      <c r="T1578">
        <v>2</v>
      </c>
      <c r="U1578">
        <v>19</v>
      </c>
      <c r="V1578">
        <v>4</v>
      </c>
      <c r="W1578">
        <v>1754</v>
      </c>
      <c r="Y1578">
        <v>432</v>
      </c>
      <c r="AI1578">
        <v>6</v>
      </c>
      <c r="AK1578">
        <f t="shared" si="274"/>
        <v>21618</v>
      </c>
      <c r="AL1578">
        <f t="shared" si="275"/>
        <v>9</v>
      </c>
      <c r="AM1578" s="16">
        <f t="shared" si="276"/>
        <v>4.1614648356221392E-4</v>
      </c>
      <c r="AN1578">
        <f t="shared" si="277"/>
        <v>19428</v>
      </c>
      <c r="AO1578">
        <f t="shared" si="278"/>
        <v>19369</v>
      </c>
      <c r="AP1578">
        <f t="shared" si="280"/>
        <v>21627</v>
      </c>
      <c r="AQ1578">
        <f t="shared" si="279"/>
        <v>59</v>
      </c>
      <c r="AS1578">
        <f t="shared" si="281"/>
        <v>2190</v>
      </c>
    </row>
    <row r="1579" spans="1:45">
      <c r="A1579" t="str">
        <f t="shared" si="282"/>
        <v>4117120756</v>
      </c>
      <c r="B1579" t="str">
        <f t="shared" si="283"/>
        <v>41171ES Spanish</v>
      </c>
      <c r="C1579" s="1">
        <v>41171</v>
      </c>
      <c r="D1579">
        <v>20756</v>
      </c>
      <c r="E1579" t="s">
        <v>620</v>
      </c>
      <c r="F1579" t="s">
        <v>473</v>
      </c>
      <c r="G1579" t="s">
        <v>45</v>
      </c>
      <c r="H1579" t="s">
        <v>540</v>
      </c>
      <c r="I1579">
        <v>36124</v>
      </c>
      <c r="J1579">
        <v>69</v>
      </c>
      <c r="K1579">
        <v>28712</v>
      </c>
      <c r="L1579">
        <v>607</v>
      </c>
      <c r="N1579">
        <v>600</v>
      </c>
      <c r="O1579">
        <v>405</v>
      </c>
      <c r="P1579">
        <v>431</v>
      </c>
      <c r="Q1579">
        <v>69</v>
      </c>
      <c r="R1579">
        <v>303</v>
      </c>
      <c r="S1579">
        <v>1</v>
      </c>
      <c r="V1579">
        <v>9</v>
      </c>
      <c r="W1579">
        <v>1790</v>
      </c>
      <c r="X1579">
        <v>1793</v>
      </c>
      <c r="Y1579">
        <v>862</v>
      </c>
      <c r="Z1579">
        <v>1572</v>
      </c>
      <c r="AI1579">
        <v>9.5</v>
      </c>
      <c r="AK1579">
        <f t="shared" si="274"/>
        <v>36115</v>
      </c>
      <c r="AL1579">
        <f t="shared" si="275"/>
        <v>9</v>
      </c>
      <c r="AM1579" s="16">
        <f t="shared" si="276"/>
        <v>2.4914184475694829E-4</v>
      </c>
      <c r="AN1579">
        <f t="shared" si="277"/>
        <v>30089</v>
      </c>
      <c r="AO1579">
        <f t="shared" si="278"/>
        <v>29717</v>
      </c>
      <c r="AP1579">
        <f t="shared" si="280"/>
        <v>34331</v>
      </c>
      <c r="AQ1579">
        <f t="shared" si="279"/>
        <v>372</v>
      </c>
      <c r="AS1579">
        <f t="shared" si="281"/>
        <v>4233</v>
      </c>
    </row>
    <row r="1580" spans="1:45">
      <c r="A1580" t="str">
        <f t="shared" si="282"/>
        <v>4117121496</v>
      </c>
      <c r="B1580" t="str">
        <f t="shared" si="283"/>
        <v>41171ES Spanish</v>
      </c>
      <c r="C1580" s="1">
        <v>41171</v>
      </c>
      <c r="D1580">
        <v>21496</v>
      </c>
      <c r="E1580" t="s">
        <v>600</v>
      </c>
      <c r="F1580" t="s">
        <v>473</v>
      </c>
      <c r="G1580" t="s">
        <v>45</v>
      </c>
      <c r="H1580" t="s">
        <v>540</v>
      </c>
      <c r="I1580">
        <v>30577</v>
      </c>
      <c r="J1580">
        <v>42</v>
      </c>
      <c r="K1580">
        <v>22214</v>
      </c>
      <c r="L1580">
        <v>912</v>
      </c>
      <c r="N1580">
        <v>1040</v>
      </c>
      <c r="O1580">
        <v>2080</v>
      </c>
      <c r="P1580">
        <v>600</v>
      </c>
      <c r="Q1580">
        <v>42</v>
      </c>
      <c r="R1580">
        <v>66</v>
      </c>
      <c r="S1580">
        <v>14</v>
      </c>
      <c r="V1580">
        <v>5</v>
      </c>
      <c r="W1580">
        <v>1779</v>
      </c>
      <c r="X1580">
        <v>1793</v>
      </c>
      <c r="Y1580">
        <v>1553</v>
      </c>
      <c r="AI1580">
        <v>8</v>
      </c>
      <c r="AK1580">
        <f t="shared" ref="AK1580:AK1643" si="284">K1580+N1580+O1580+R1580+SUM(V1580:AH1580)+Q1580</f>
        <v>30572</v>
      </c>
      <c r="AL1580">
        <f t="shared" ref="AL1580:AL1643" si="285">IF(I1580-AK1580&lt;0,0,I1580-AK1580)</f>
        <v>5</v>
      </c>
      <c r="AM1580" s="16">
        <f t="shared" ref="AM1580:AM1643" si="286">AL1580/I1580</f>
        <v>1.6352160120351898E-4</v>
      </c>
      <c r="AN1580">
        <f t="shared" ref="AN1580:AN1643" si="287">K1580+N1580+O1580+Q1580+R1580</f>
        <v>25442</v>
      </c>
      <c r="AO1580">
        <f t="shared" ref="AO1580:AO1643" si="288">K1580+N1580+O1580</f>
        <v>25334</v>
      </c>
      <c r="AP1580">
        <f t="shared" si="280"/>
        <v>28784</v>
      </c>
      <c r="AQ1580">
        <f t="shared" ref="AQ1580:AQ1643" si="289">R1580+Q1580</f>
        <v>108</v>
      </c>
      <c r="AS1580">
        <f t="shared" si="281"/>
        <v>3337</v>
      </c>
    </row>
    <row r="1581" spans="1:45">
      <c r="A1581" t="str">
        <f t="shared" si="282"/>
        <v>4117121058</v>
      </c>
      <c r="B1581" t="str">
        <f t="shared" si="283"/>
        <v>41171ES Spanish</v>
      </c>
      <c r="C1581" s="1">
        <v>41171</v>
      </c>
      <c r="D1581">
        <v>21058</v>
      </c>
      <c r="E1581" t="s">
        <v>598</v>
      </c>
      <c r="F1581" t="s">
        <v>473</v>
      </c>
      <c r="G1581" t="s">
        <v>45</v>
      </c>
      <c r="H1581" t="s">
        <v>540</v>
      </c>
      <c r="I1581">
        <v>30714</v>
      </c>
      <c r="J1581">
        <v>37</v>
      </c>
      <c r="K1581">
        <v>15713</v>
      </c>
      <c r="L1581">
        <v>498</v>
      </c>
      <c r="N1581">
        <v>538</v>
      </c>
      <c r="O1581">
        <v>7299</v>
      </c>
      <c r="P1581">
        <v>635</v>
      </c>
      <c r="Q1581">
        <v>38</v>
      </c>
      <c r="R1581">
        <v>292</v>
      </c>
      <c r="S1581">
        <v>8</v>
      </c>
      <c r="V1581">
        <v>124</v>
      </c>
      <c r="W1581">
        <v>1939</v>
      </c>
      <c r="X1581">
        <v>1778</v>
      </c>
      <c r="Y1581">
        <v>641</v>
      </c>
      <c r="Z1581">
        <v>2352</v>
      </c>
      <c r="AI1581">
        <v>8</v>
      </c>
      <c r="AK1581">
        <f t="shared" si="284"/>
        <v>30714</v>
      </c>
      <c r="AL1581">
        <f t="shared" si="285"/>
        <v>0</v>
      </c>
      <c r="AM1581" s="16">
        <f t="shared" si="286"/>
        <v>0</v>
      </c>
      <c r="AN1581">
        <f t="shared" si="287"/>
        <v>23880</v>
      </c>
      <c r="AO1581">
        <f t="shared" si="288"/>
        <v>23550</v>
      </c>
      <c r="AP1581">
        <f t="shared" si="280"/>
        <v>28936</v>
      </c>
      <c r="AQ1581">
        <f t="shared" si="289"/>
        <v>330</v>
      </c>
      <c r="AS1581">
        <f t="shared" si="281"/>
        <v>5056</v>
      </c>
    </row>
    <row r="1582" spans="1:45">
      <c r="A1582" t="str">
        <f t="shared" si="282"/>
        <v>4117121403</v>
      </c>
      <c r="B1582" t="str">
        <f t="shared" si="283"/>
        <v>41171ES Spanish</v>
      </c>
      <c r="C1582" s="1">
        <v>41171</v>
      </c>
      <c r="D1582">
        <v>21403</v>
      </c>
      <c r="E1582" t="s">
        <v>599</v>
      </c>
      <c r="F1582" t="s">
        <v>473</v>
      </c>
      <c r="G1582" t="s">
        <v>45</v>
      </c>
      <c r="H1582" t="s">
        <v>540</v>
      </c>
      <c r="I1582">
        <v>36964</v>
      </c>
      <c r="J1582">
        <v>70</v>
      </c>
      <c r="K1582">
        <v>25298</v>
      </c>
      <c r="L1582">
        <v>495</v>
      </c>
      <c r="N1582">
        <v>488</v>
      </c>
      <c r="O1582">
        <v>5956</v>
      </c>
      <c r="P1582">
        <v>454</v>
      </c>
      <c r="Q1582">
        <v>70</v>
      </c>
      <c r="R1582">
        <v>572</v>
      </c>
      <c r="S1582">
        <v>14</v>
      </c>
      <c r="V1582">
        <v>11</v>
      </c>
      <c r="W1582">
        <v>1735</v>
      </c>
      <c r="X1582">
        <v>1726</v>
      </c>
      <c r="Y1582">
        <v>1106</v>
      </c>
      <c r="AI1582">
        <v>9.8000000000000007</v>
      </c>
      <c r="AK1582">
        <f t="shared" si="284"/>
        <v>36962</v>
      </c>
      <c r="AL1582">
        <f t="shared" si="285"/>
        <v>2</v>
      </c>
      <c r="AM1582" s="16">
        <f t="shared" si="286"/>
        <v>5.4106698409263067E-5</v>
      </c>
      <c r="AN1582">
        <f t="shared" si="287"/>
        <v>32384</v>
      </c>
      <c r="AO1582">
        <f t="shared" si="288"/>
        <v>31742</v>
      </c>
      <c r="AP1582">
        <f t="shared" si="280"/>
        <v>35238</v>
      </c>
      <c r="AQ1582">
        <f t="shared" si="289"/>
        <v>642</v>
      </c>
      <c r="AS1582">
        <f t="shared" si="281"/>
        <v>2852</v>
      </c>
    </row>
    <row r="1583" spans="1:45">
      <c r="A1583" t="str">
        <f t="shared" si="282"/>
        <v>4117173219</v>
      </c>
      <c r="B1583" t="str">
        <f t="shared" si="283"/>
        <v>41171ES Spanish</v>
      </c>
      <c r="C1583" s="1">
        <v>41171</v>
      </c>
      <c r="D1583">
        <v>73219</v>
      </c>
      <c r="E1583" t="s">
        <v>603</v>
      </c>
      <c r="F1583" t="s">
        <v>473</v>
      </c>
      <c r="G1583" t="s">
        <v>45</v>
      </c>
      <c r="H1583" t="s">
        <v>553</v>
      </c>
      <c r="I1583">
        <v>21659</v>
      </c>
      <c r="J1583">
        <v>26</v>
      </c>
      <c r="K1583">
        <v>12437</v>
      </c>
      <c r="L1583">
        <v>80</v>
      </c>
      <c r="N1583">
        <v>73</v>
      </c>
      <c r="O1583">
        <v>1896</v>
      </c>
      <c r="P1583">
        <v>554</v>
      </c>
      <c r="Q1583">
        <v>26</v>
      </c>
      <c r="R1583">
        <v>228</v>
      </c>
      <c r="S1583">
        <v>3</v>
      </c>
      <c r="V1583">
        <v>13</v>
      </c>
      <c r="W1583">
        <v>1723</v>
      </c>
      <c r="Z1583">
        <v>3664</v>
      </c>
      <c r="AE1583">
        <v>1596</v>
      </c>
      <c r="AI1583">
        <v>6</v>
      </c>
      <c r="AK1583">
        <f t="shared" si="284"/>
        <v>21656</v>
      </c>
      <c r="AL1583">
        <f t="shared" si="285"/>
        <v>3</v>
      </c>
      <c r="AM1583" s="16">
        <f t="shared" si="286"/>
        <v>1.3851054988688304E-4</v>
      </c>
      <c r="AN1583">
        <f t="shared" si="287"/>
        <v>14660</v>
      </c>
      <c r="AO1583">
        <f t="shared" si="288"/>
        <v>14406</v>
      </c>
      <c r="AP1583">
        <f t="shared" si="280"/>
        <v>21659</v>
      </c>
      <c r="AQ1583">
        <f t="shared" si="289"/>
        <v>254</v>
      </c>
      <c r="AS1583">
        <f t="shared" si="281"/>
        <v>6996</v>
      </c>
    </row>
    <row r="1584" spans="1:45">
      <c r="A1584" t="str">
        <f t="shared" si="282"/>
        <v>4117120442</v>
      </c>
      <c r="B1584" t="str">
        <f t="shared" si="283"/>
        <v>41171ES Spanish</v>
      </c>
      <c r="C1584" s="1">
        <v>41171</v>
      </c>
      <c r="D1584">
        <v>20442</v>
      </c>
      <c r="E1584" t="s">
        <v>602</v>
      </c>
      <c r="F1584" t="s">
        <v>473</v>
      </c>
      <c r="G1584" t="s">
        <v>45</v>
      </c>
      <c r="H1584" t="s">
        <v>553</v>
      </c>
      <c r="I1584">
        <v>30972</v>
      </c>
      <c r="J1584">
        <v>59</v>
      </c>
      <c r="K1584">
        <v>21671</v>
      </c>
      <c r="L1584">
        <v>1127</v>
      </c>
      <c r="N1584">
        <v>1246</v>
      </c>
      <c r="O1584">
        <v>0</v>
      </c>
      <c r="P1584">
        <v>386</v>
      </c>
      <c r="Q1584">
        <v>59</v>
      </c>
      <c r="R1584">
        <v>305</v>
      </c>
      <c r="V1584">
        <v>64</v>
      </c>
      <c r="W1584">
        <v>1725</v>
      </c>
      <c r="X1584">
        <v>1774</v>
      </c>
      <c r="Y1584">
        <v>499</v>
      </c>
      <c r="Z1584">
        <v>3625</v>
      </c>
      <c r="AI1584">
        <v>8.1</v>
      </c>
      <c r="AK1584">
        <f t="shared" si="284"/>
        <v>30968</v>
      </c>
      <c r="AL1584">
        <f t="shared" si="285"/>
        <v>4</v>
      </c>
      <c r="AM1584" s="16">
        <f t="shared" si="286"/>
        <v>1.2914890869172155E-4</v>
      </c>
      <c r="AN1584">
        <f t="shared" si="287"/>
        <v>23281</v>
      </c>
      <c r="AO1584">
        <f t="shared" si="288"/>
        <v>22917</v>
      </c>
      <c r="AP1584">
        <f t="shared" si="280"/>
        <v>29198</v>
      </c>
      <c r="AQ1584">
        <f t="shared" si="289"/>
        <v>364</v>
      </c>
      <c r="AS1584">
        <f t="shared" si="281"/>
        <v>5913</v>
      </c>
    </row>
    <row r="1585" spans="1:45">
      <c r="A1585" t="str">
        <f t="shared" si="282"/>
        <v>4117120464</v>
      </c>
      <c r="B1585" t="str">
        <f t="shared" si="283"/>
        <v>41171ES Spanish</v>
      </c>
      <c r="C1585" s="1">
        <v>41171</v>
      </c>
      <c r="D1585">
        <v>20464</v>
      </c>
      <c r="E1585" t="s">
        <v>605</v>
      </c>
      <c r="F1585" t="s">
        <v>473</v>
      </c>
      <c r="G1585" t="s">
        <v>45</v>
      </c>
      <c r="H1585" t="s">
        <v>553</v>
      </c>
      <c r="I1585">
        <v>21812</v>
      </c>
      <c r="J1585">
        <v>23</v>
      </c>
      <c r="K1585">
        <v>9685</v>
      </c>
      <c r="L1585">
        <v>186</v>
      </c>
      <c r="N1585">
        <v>191</v>
      </c>
      <c r="O1585">
        <v>3549</v>
      </c>
      <c r="P1585">
        <v>583</v>
      </c>
      <c r="Q1585">
        <v>23</v>
      </c>
      <c r="R1585">
        <v>264</v>
      </c>
      <c r="S1585">
        <v>11</v>
      </c>
      <c r="V1585">
        <v>8</v>
      </c>
      <c r="W1585">
        <v>1821</v>
      </c>
      <c r="Z1585">
        <v>6271</v>
      </c>
      <c r="AI1585">
        <v>6.1</v>
      </c>
      <c r="AK1585">
        <f t="shared" si="284"/>
        <v>21812</v>
      </c>
      <c r="AL1585">
        <f t="shared" si="285"/>
        <v>0</v>
      </c>
      <c r="AM1585" s="16">
        <f t="shared" si="286"/>
        <v>0</v>
      </c>
      <c r="AN1585">
        <f t="shared" si="287"/>
        <v>13712</v>
      </c>
      <c r="AO1585">
        <f t="shared" si="288"/>
        <v>13425</v>
      </c>
      <c r="AP1585">
        <f t="shared" si="280"/>
        <v>21812</v>
      </c>
      <c r="AQ1585">
        <f t="shared" si="289"/>
        <v>287</v>
      </c>
      <c r="AS1585">
        <f t="shared" si="281"/>
        <v>8100</v>
      </c>
    </row>
    <row r="1586" spans="1:45">
      <c r="A1586" t="str">
        <f t="shared" si="282"/>
        <v>4117121567</v>
      </c>
      <c r="B1586" t="str">
        <f t="shared" si="283"/>
        <v>41171ES Spanish</v>
      </c>
      <c r="C1586" s="1">
        <v>41171</v>
      </c>
      <c r="D1586">
        <v>21567</v>
      </c>
      <c r="E1586" t="s">
        <v>604</v>
      </c>
      <c r="F1586" t="s">
        <v>473</v>
      </c>
      <c r="G1586" t="s">
        <v>45</v>
      </c>
      <c r="H1586" t="s">
        <v>553</v>
      </c>
      <c r="I1586">
        <v>31048</v>
      </c>
      <c r="J1586">
        <v>33</v>
      </c>
      <c r="K1586">
        <v>17411</v>
      </c>
      <c r="L1586">
        <v>182</v>
      </c>
      <c r="N1586">
        <v>206</v>
      </c>
      <c r="O1586">
        <v>2030</v>
      </c>
      <c r="P1586">
        <v>595</v>
      </c>
      <c r="Q1586">
        <v>33</v>
      </c>
      <c r="R1586">
        <v>236</v>
      </c>
      <c r="S1586">
        <v>3</v>
      </c>
      <c r="V1586">
        <v>16</v>
      </c>
      <c r="W1586">
        <v>1861</v>
      </c>
      <c r="X1586">
        <v>1810</v>
      </c>
      <c r="Z1586">
        <v>3605</v>
      </c>
      <c r="AA1586">
        <v>3617</v>
      </c>
      <c r="AI1586">
        <v>8.1</v>
      </c>
      <c r="AK1586">
        <f t="shared" si="284"/>
        <v>30825</v>
      </c>
      <c r="AL1586">
        <f t="shared" si="285"/>
        <v>223</v>
      </c>
      <c r="AM1586" s="16">
        <f t="shared" si="286"/>
        <v>7.1824272094820922E-3</v>
      </c>
      <c r="AN1586">
        <f t="shared" si="287"/>
        <v>19916</v>
      </c>
      <c r="AO1586">
        <f t="shared" si="288"/>
        <v>19647</v>
      </c>
      <c r="AP1586">
        <f t="shared" si="280"/>
        <v>29238</v>
      </c>
      <c r="AQ1586">
        <f t="shared" si="289"/>
        <v>269</v>
      </c>
      <c r="AS1586">
        <f t="shared" si="281"/>
        <v>9099</v>
      </c>
    </row>
    <row r="1587" spans="1:45">
      <c r="A1587" t="str">
        <f t="shared" si="282"/>
        <v>4117121090</v>
      </c>
      <c r="B1587" t="str">
        <f t="shared" si="283"/>
        <v>41171ES Spanish</v>
      </c>
      <c r="C1587" s="1">
        <v>41171</v>
      </c>
      <c r="D1587">
        <v>21090</v>
      </c>
      <c r="E1587" t="s">
        <v>635</v>
      </c>
      <c r="F1587" t="s">
        <v>473</v>
      </c>
      <c r="G1587" t="s">
        <v>45</v>
      </c>
      <c r="H1587" t="s">
        <v>553</v>
      </c>
      <c r="I1587">
        <v>30395</v>
      </c>
      <c r="J1587">
        <v>42</v>
      </c>
      <c r="K1587">
        <v>20518</v>
      </c>
      <c r="L1587">
        <v>1057</v>
      </c>
      <c r="N1587">
        <v>1057</v>
      </c>
      <c r="O1587">
        <v>775</v>
      </c>
      <c r="P1587">
        <v>532</v>
      </c>
      <c r="Q1587">
        <v>42</v>
      </c>
      <c r="R1587">
        <v>162</v>
      </c>
      <c r="S1587">
        <v>3</v>
      </c>
      <c r="V1587">
        <v>36</v>
      </c>
      <c r="W1587">
        <v>1753</v>
      </c>
      <c r="X1587">
        <v>1791</v>
      </c>
      <c r="Y1587">
        <v>626</v>
      </c>
      <c r="Z1587">
        <v>3632</v>
      </c>
      <c r="AI1587">
        <v>7.9</v>
      </c>
      <c r="AK1587">
        <f t="shared" si="284"/>
        <v>30392</v>
      </c>
      <c r="AL1587">
        <f t="shared" si="285"/>
        <v>3</v>
      </c>
      <c r="AM1587" s="16">
        <f t="shared" si="286"/>
        <v>9.8700444151998682E-5</v>
      </c>
      <c r="AN1587">
        <f t="shared" si="287"/>
        <v>22554</v>
      </c>
      <c r="AO1587">
        <f t="shared" si="288"/>
        <v>22350</v>
      </c>
      <c r="AP1587">
        <f t="shared" si="280"/>
        <v>28604</v>
      </c>
      <c r="AQ1587">
        <f t="shared" si="289"/>
        <v>204</v>
      </c>
      <c r="AS1587">
        <f t="shared" si="281"/>
        <v>6047</v>
      </c>
    </row>
    <row r="1588" spans="1:45">
      <c r="A1588" t="str">
        <f t="shared" si="282"/>
        <v>4117130615</v>
      </c>
      <c r="B1588" t="str">
        <f t="shared" si="283"/>
        <v>41171</v>
      </c>
      <c r="C1588" s="1">
        <v>41171</v>
      </c>
      <c r="D1588">
        <v>30615</v>
      </c>
      <c r="E1588" t="s">
        <v>617</v>
      </c>
      <c r="H1588" t="s">
        <v>607</v>
      </c>
      <c r="J1588">
        <v>24</v>
      </c>
      <c r="K1588">
        <v>15467</v>
      </c>
      <c r="L1588">
        <v>1228</v>
      </c>
      <c r="O1588">
        <v>6312</v>
      </c>
      <c r="P1588">
        <v>959</v>
      </c>
      <c r="Q1588">
        <v>24</v>
      </c>
      <c r="S1588">
        <v>15</v>
      </c>
      <c r="V1588"/>
      <c r="AK1588">
        <f t="shared" si="284"/>
        <v>21803</v>
      </c>
      <c r="AL1588">
        <f t="shared" si="285"/>
        <v>0</v>
      </c>
      <c r="AM1588" s="16" t="e">
        <f t="shared" si="286"/>
        <v>#DIV/0!</v>
      </c>
      <c r="AN1588">
        <f t="shared" si="287"/>
        <v>21803</v>
      </c>
      <c r="AO1588">
        <f t="shared" si="288"/>
        <v>21779</v>
      </c>
      <c r="AP1588">
        <f t="shared" si="280"/>
        <v>21803</v>
      </c>
      <c r="AQ1588">
        <f t="shared" si="289"/>
        <v>24</v>
      </c>
      <c r="AS1588">
        <f t="shared" si="281"/>
        <v>0</v>
      </c>
    </row>
    <row r="1589" spans="1:45">
      <c r="A1589" t="str">
        <f t="shared" si="282"/>
        <v>4117130635</v>
      </c>
      <c r="B1589" t="str">
        <f t="shared" si="283"/>
        <v>41171</v>
      </c>
      <c r="C1589" s="1">
        <v>41171</v>
      </c>
      <c r="D1589">
        <v>30635</v>
      </c>
      <c r="E1589" t="s">
        <v>660</v>
      </c>
      <c r="H1589" t="s">
        <v>607</v>
      </c>
      <c r="J1589">
        <v>37</v>
      </c>
      <c r="K1589">
        <v>15959</v>
      </c>
      <c r="L1589">
        <v>473</v>
      </c>
      <c r="O1589">
        <v>11687</v>
      </c>
      <c r="P1589">
        <v>760</v>
      </c>
      <c r="Q1589">
        <v>37</v>
      </c>
      <c r="S1589">
        <v>29</v>
      </c>
      <c r="V1589"/>
      <c r="AK1589">
        <f t="shared" si="284"/>
        <v>27683</v>
      </c>
      <c r="AL1589">
        <f t="shared" si="285"/>
        <v>0</v>
      </c>
      <c r="AM1589" s="16" t="e">
        <f t="shared" si="286"/>
        <v>#DIV/0!</v>
      </c>
      <c r="AN1589">
        <f t="shared" si="287"/>
        <v>27683</v>
      </c>
      <c r="AO1589">
        <f t="shared" si="288"/>
        <v>27646</v>
      </c>
      <c r="AP1589">
        <f t="shared" si="280"/>
        <v>27683</v>
      </c>
      <c r="AQ1589">
        <f t="shared" si="289"/>
        <v>37</v>
      </c>
      <c r="AS1589">
        <f t="shared" si="281"/>
        <v>0</v>
      </c>
    </row>
    <row r="1590" spans="1:45">
      <c r="A1590" t="str">
        <f t="shared" si="282"/>
        <v>4117130621</v>
      </c>
      <c r="B1590" t="str">
        <f t="shared" si="283"/>
        <v>41171</v>
      </c>
      <c r="C1590" s="1">
        <v>41171</v>
      </c>
      <c r="D1590">
        <v>30621</v>
      </c>
      <c r="E1590" t="s">
        <v>640</v>
      </c>
      <c r="H1590" t="s">
        <v>607</v>
      </c>
      <c r="J1590">
        <v>18</v>
      </c>
      <c r="K1590">
        <v>17247</v>
      </c>
      <c r="L1590">
        <v>1256</v>
      </c>
      <c r="O1590">
        <v>6387</v>
      </c>
      <c r="P1590">
        <v>1383</v>
      </c>
      <c r="Q1590">
        <v>18</v>
      </c>
      <c r="S1590">
        <v>9</v>
      </c>
      <c r="V1590"/>
      <c r="AK1590">
        <f t="shared" si="284"/>
        <v>23652</v>
      </c>
      <c r="AL1590">
        <f t="shared" si="285"/>
        <v>0</v>
      </c>
      <c r="AM1590" s="16" t="e">
        <f t="shared" si="286"/>
        <v>#DIV/0!</v>
      </c>
      <c r="AN1590">
        <f t="shared" si="287"/>
        <v>23652</v>
      </c>
      <c r="AO1590">
        <f t="shared" si="288"/>
        <v>23634</v>
      </c>
      <c r="AP1590">
        <f t="shared" si="280"/>
        <v>23652</v>
      </c>
      <c r="AQ1590">
        <f t="shared" si="289"/>
        <v>18</v>
      </c>
      <c r="AS1590">
        <f t="shared" si="281"/>
        <v>0</v>
      </c>
    </row>
    <row r="1591" spans="1:45">
      <c r="A1591" t="str">
        <f t="shared" si="282"/>
        <v>4117130634</v>
      </c>
      <c r="B1591" t="str">
        <f t="shared" si="283"/>
        <v>41171</v>
      </c>
      <c r="C1591" s="1">
        <v>41171</v>
      </c>
      <c r="D1591">
        <v>30634</v>
      </c>
      <c r="E1591" t="s">
        <v>668</v>
      </c>
      <c r="H1591" t="s">
        <v>607</v>
      </c>
      <c r="J1591">
        <v>49</v>
      </c>
      <c r="K1591">
        <v>20981</v>
      </c>
      <c r="L1591">
        <v>1350</v>
      </c>
      <c r="O1591">
        <v>1739</v>
      </c>
      <c r="P1591">
        <v>491</v>
      </c>
      <c r="Q1591">
        <v>49</v>
      </c>
      <c r="S1591">
        <v>11</v>
      </c>
      <c r="V1591"/>
      <c r="AK1591">
        <f t="shared" si="284"/>
        <v>22769</v>
      </c>
      <c r="AL1591">
        <f t="shared" si="285"/>
        <v>0</v>
      </c>
      <c r="AM1591" s="16" t="e">
        <f t="shared" si="286"/>
        <v>#DIV/0!</v>
      </c>
      <c r="AN1591">
        <f t="shared" si="287"/>
        <v>22769</v>
      </c>
      <c r="AO1591">
        <f t="shared" si="288"/>
        <v>22720</v>
      </c>
      <c r="AP1591">
        <f t="shared" si="280"/>
        <v>22769</v>
      </c>
      <c r="AQ1591">
        <f t="shared" si="289"/>
        <v>49</v>
      </c>
      <c r="AS1591">
        <f t="shared" si="281"/>
        <v>0</v>
      </c>
    </row>
    <row r="1592" spans="1:45">
      <c r="A1592" t="str">
        <f t="shared" si="282"/>
        <v>4117130627</v>
      </c>
      <c r="B1592" t="str">
        <f t="shared" si="283"/>
        <v>41171</v>
      </c>
      <c r="C1592" s="1">
        <v>41171</v>
      </c>
      <c r="D1592">
        <v>30627</v>
      </c>
      <c r="E1592" t="s">
        <v>452</v>
      </c>
      <c r="H1592" t="s">
        <v>607</v>
      </c>
      <c r="J1592">
        <v>29</v>
      </c>
      <c r="K1592">
        <v>21173</v>
      </c>
      <c r="L1592">
        <v>419</v>
      </c>
      <c r="O1592">
        <v>3093</v>
      </c>
      <c r="P1592">
        <v>851</v>
      </c>
      <c r="Q1592">
        <v>29</v>
      </c>
      <c r="S1592">
        <v>5</v>
      </c>
      <c r="V1592"/>
      <c r="AK1592">
        <f t="shared" si="284"/>
        <v>24295</v>
      </c>
      <c r="AL1592">
        <f t="shared" si="285"/>
        <v>0</v>
      </c>
      <c r="AM1592" s="16" t="e">
        <f t="shared" si="286"/>
        <v>#DIV/0!</v>
      </c>
      <c r="AN1592">
        <f t="shared" si="287"/>
        <v>24295</v>
      </c>
      <c r="AO1592">
        <f t="shared" si="288"/>
        <v>24266</v>
      </c>
      <c r="AP1592">
        <f t="shared" si="280"/>
        <v>24295</v>
      </c>
      <c r="AQ1592">
        <f t="shared" si="289"/>
        <v>29</v>
      </c>
      <c r="AS1592">
        <f t="shared" si="281"/>
        <v>0</v>
      </c>
    </row>
    <row r="1593" spans="1:45">
      <c r="A1593" t="str">
        <f t="shared" si="282"/>
        <v>4117130633</v>
      </c>
      <c r="B1593" t="str">
        <f t="shared" si="283"/>
        <v>41171</v>
      </c>
      <c r="C1593" s="1">
        <v>41171</v>
      </c>
      <c r="D1593">
        <v>30633</v>
      </c>
      <c r="E1593" t="s">
        <v>700</v>
      </c>
      <c r="H1593" t="s">
        <v>607</v>
      </c>
      <c r="J1593">
        <v>46</v>
      </c>
      <c r="K1593">
        <v>22010</v>
      </c>
      <c r="L1593">
        <v>1740</v>
      </c>
      <c r="O1593">
        <v>4385</v>
      </c>
      <c r="P1593">
        <v>612</v>
      </c>
      <c r="Q1593">
        <v>46</v>
      </c>
      <c r="S1593">
        <v>16</v>
      </c>
      <c r="V1593"/>
      <c r="AK1593">
        <f t="shared" si="284"/>
        <v>26441</v>
      </c>
      <c r="AL1593">
        <f t="shared" si="285"/>
        <v>0</v>
      </c>
      <c r="AM1593" s="16" t="e">
        <f t="shared" si="286"/>
        <v>#DIV/0!</v>
      </c>
      <c r="AN1593">
        <f t="shared" si="287"/>
        <v>26441</v>
      </c>
      <c r="AO1593">
        <f t="shared" si="288"/>
        <v>26395</v>
      </c>
      <c r="AP1593">
        <f t="shared" si="280"/>
        <v>26441</v>
      </c>
      <c r="AQ1593">
        <f t="shared" si="289"/>
        <v>46</v>
      </c>
      <c r="AS1593">
        <f t="shared" si="281"/>
        <v>0</v>
      </c>
    </row>
    <row r="1594" spans="1:45">
      <c r="A1594" t="str">
        <f t="shared" si="282"/>
        <v>4117130618</v>
      </c>
      <c r="B1594" t="str">
        <f t="shared" si="283"/>
        <v>41171</v>
      </c>
      <c r="C1594" s="1">
        <v>41171</v>
      </c>
      <c r="D1594">
        <v>30618</v>
      </c>
      <c r="E1594" t="s">
        <v>677</v>
      </c>
      <c r="H1594" t="s">
        <v>607</v>
      </c>
      <c r="J1594">
        <v>49</v>
      </c>
      <c r="K1594">
        <v>22418</v>
      </c>
      <c r="L1594">
        <v>1278</v>
      </c>
      <c r="O1594">
        <v>4706</v>
      </c>
      <c r="P1594">
        <v>580</v>
      </c>
      <c r="Q1594">
        <v>50</v>
      </c>
      <c r="S1594">
        <v>19</v>
      </c>
      <c r="V1594"/>
      <c r="AK1594">
        <f t="shared" si="284"/>
        <v>27174</v>
      </c>
      <c r="AL1594">
        <f t="shared" si="285"/>
        <v>0</v>
      </c>
      <c r="AM1594" s="16" t="e">
        <f t="shared" si="286"/>
        <v>#DIV/0!</v>
      </c>
      <c r="AN1594">
        <f t="shared" si="287"/>
        <v>27174</v>
      </c>
      <c r="AO1594">
        <f t="shared" si="288"/>
        <v>27124</v>
      </c>
      <c r="AP1594">
        <f t="shared" si="280"/>
        <v>27174</v>
      </c>
      <c r="AQ1594">
        <f t="shared" si="289"/>
        <v>50</v>
      </c>
      <c r="AS1594">
        <f t="shared" si="281"/>
        <v>0</v>
      </c>
    </row>
    <row r="1595" spans="1:45">
      <c r="A1595" t="str">
        <f t="shared" si="282"/>
        <v>4117130625</v>
      </c>
      <c r="B1595" t="str">
        <f t="shared" si="283"/>
        <v>41171</v>
      </c>
      <c r="C1595" s="1">
        <v>41171</v>
      </c>
      <c r="D1595">
        <v>30625</v>
      </c>
      <c r="E1595" t="s">
        <v>622</v>
      </c>
      <c r="H1595" t="s">
        <v>607</v>
      </c>
      <c r="J1595">
        <v>41</v>
      </c>
      <c r="K1595">
        <v>22788</v>
      </c>
      <c r="L1595">
        <v>1962</v>
      </c>
      <c r="O1595">
        <v>1399</v>
      </c>
      <c r="P1595">
        <v>638</v>
      </c>
      <c r="Q1595">
        <v>41</v>
      </c>
      <c r="S1595">
        <v>14</v>
      </c>
      <c r="V1595"/>
      <c r="AK1595">
        <f t="shared" si="284"/>
        <v>24228</v>
      </c>
      <c r="AL1595">
        <f t="shared" si="285"/>
        <v>0</v>
      </c>
      <c r="AM1595" s="16" t="e">
        <f t="shared" si="286"/>
        <v>#DIV/0!</v>
      </c>
      <c r="AN1595">
        <f t="shared" si="287"/>
        <v>24228</v>
      </c>
      <c r="AO1595">
        <f t="shared" si="288"/>
        <v>24187</v>
      </c>
      <c r="AP1595">
        <f t="shared" si="280"/>
        <v>24228</v>
      </c>
      <c r="AQ1595">
        <f t="shared" si="289"/>
        <v>41</v>
      </c>
      <c r="AS1595">
        <f t="shared" si="281"/>
        <v>0</v>
      </c>
    </row>
    <row r="1596" spans="1:45">
      <c r="A1596" t="str">
        <f t="shared" si="282"/>
        <v>4117130629</v>
      </c>
      <c r="B1596" t="str">
        <f t="shared" si="283"/>
        <v>41171</v>
      </c>
      <c r="C1596" s="1">
        <v>41171</v>
      </c>
      <c r="D1596">
        <v>30629</v>
      </c>
      <c r="E1596" t="s">
        <v>663</v>
      </c>
      <c r="H1596" t="s">
        <v>607</v>
      </c>
      <c r="J1596">
        <v>28</v>
      </c>
      <c r="K1596">
        <v>23279</v>
      </c>
      <c r="L1596">
        <v>480</v>
      </c>
      <c r="O1596">
        <v>2591</v>
      </c>
      <c r="P1596">
        <v>941</v>
      </c>
      <c r="Q1596">
        <v>28</v>
      </c>
      <c r="S1596">
        <v>6</v>
      </c>
      <c r="V1596"/>
      <c r="AK1596">
        <f t="shared" si="284"/>
        <v>25898</v>
      </c>
      <c r="AL1596">
        <f t="shared" si="285"/>
        <v>0</v>
      </c>
      <c r="AM1596" s="16" t="e">
        <f t="shared" si="286"/>
        <v>#DIV/0!</v>
      </c>
      <c r="AN1596">
        <f t="shared" si="287"/>
        <v>25898</v>
      </c>
      <c r="AO1596">
        <f t="shared" si="288"/>
        <v>25870</v>
      </c>
      <c r="AP1596">
        <f t="shared" si="280"/>
        <v>25898</v>
      </c>
      <c r="AQ1596">
        <f t="shared" si="289"/>
        <v>28</v>
      </c>
      <c r="AS1596">
        <f t="shared" si="281"/>
        <v>0</v>
      </c>
    </row>
    <row r="1597" spans="1:45">
      <c r="A1597" t="str">
        <f t="shared" si="282"/>
        <v>4117130631</v>
      </c>
      <c r="B1597" t="str">
        <f t="shared" si="283"/>
        <v>41171</v>
      </c>
      <c r="C1597" s="1">
        <v>41171</v>
      </c>
      <c r="D1597">
        <v>30631</v>
      </c>
      <c r="E1597" t="s">
        <v>609</v>
      </c>
      <c r="H1597" t="s">
        <v>607</v>
      </c>
      <c r="J1597">
        <v>24</v>
      </c>
      <c r="K1597">
        <v>23341</v>
      </c>
      <c r="L1597">
        <v>395</v>
      </c>
      <c r="O1597">
        <v>2502</v>
      </c>
      <c r="P1597">
        <v>1093</v>
      </c>
      <c r="Q1597">
        <v>24</v>
      </c>
      <c r="S1597">
        <v>7</v>
      </c>
      <c r="V1597"/>
      <c r="AK1597">
        <f t="shared" si="284"/>
        <v>25867</v>
      </c>
      <c r="AL1597">
        <f t="shared" si="285"/>
        <v>0</v>
      </c>
      <c r="AM1597" s="16" t="e">
        <f t="shared" si="286"/>
        <v>#DIV/0!</v>
      </c>
      <c r="AN1597">
        <f t="shared" si="287"/>
        <v>25867</v>
      </c>
      <c r="AO1597">
        <f t="shared" si="288"/>
        <v>25843</v>
      </c>
      <c r="AP1597">
        <f t="shared" si="280"/>
        <v>25867</v>
      </c>
      <c r="AQ1597">
        <f t="shared" si="289"/>
        <v>24</v>
      </c>
      <c r="AS1597">
        <f t="shared" si="281"/>
        <v>0</v>
      </c>
    </row>
    <row r="1598" spans="1:45">
      <c r="A1598" t="str">
        <f t="shared" si="282"/>
        <v>4117130613</v>
      </c>
      <c r="B1598" t="str">
        <f t="shared" si="283"/>
        <v>41171</v>
      </c>
      <c r="C1598" s="1">
        <v>41171</v>
      </c>
      <c r="D1598">
        <v>30613</v>
      </c>
      <c r="E1598" t="s">
        <v>697</v>
      </c>
      <c r="H1598" t="s">
        <v>607</v>
      </c>
      <c r="J1598">
        <v>48</v>
      </c>
      <c r="K1598">
        <v>23575</v>
      </c>
      <c r="L1598">
        <v>671</v>
      </c>
      <c r="O1598">
        <v>2439</v>
      </c>
      <c r="P1598">
        <v>556</v>
      </c>
      <c r="Q1598">
        <v>48</v>
      </c>
      <c r="S1598">
        <v>12</v>
      </c>
      <c r="V1598"/>
      <c r="AK1598">
        <f t="shared" si="284"/>
        <v>26062</v>
      </c>
      <c r="AL1598">
        <f t="shared" si="285"/>
        <v>0</v>
      </c>
      <c r="AM1598" s="16" t="e">
        <f t="shared" si="286"/>
        <v>#DIV/0!</v>
      </c>
      <c r="AN1598">
        <f t="shared" si="287"/>
        <v>26062</v>
      </c>
      <c r="AO1598">
        <f t="shared" si="288"/>
        <v>26014</v>
      </c>
      <c r="AP1598">
        <f t="shared" si="280"/>
        <v>26062</v>
      </c>
      <c r="AQ1598">
        <f t="shared" si="289"/>
        <v>48</v>
      </c>
      <c r="AS1598">
        <f t="shared" si="281"/>
        <v>0</v>
      </c>
    </row>
    <row r="1599" spans="1:45">
      <c r="A1599" t="str">
        <f t="shared" si="282"/>
        <v>4117130626</v>
      </c>
      <c r="B1599" t="str">
        <f t="shared" si="283"/>
        <v>41171</v>
      </c>
      <c r="C1599" s="1">
        <v>41171</v>
      </c>
      <c r="D1599">
        <v>30626</v>
      </c>
      <c r="E1599" t="s">
        <v>714</v>
      </c>
      <c r="H1599" t="s">
        <v>607</v>
      </c>
      <c r="J1599">
        <v>57</v>
      </c>
      <c r="K1599">
        <v>23803</v>
      </c>
      <c r="L1599">
        <v>1740</v>
      </c>
      <c r="O1599">
        <v>5087</v>
      </c>
      <c r="P1599">
        <v>537</v>
      </c>
      <c r="Q1599">
        <v>57</v>
      </c>
      <c r="S1599">
        <v>20</v>
      </c>
      <c r="V1599"/>
      <c r="AK1599">
        <f t="shared" si="284"/>
        <v>28947</v>
      </c>
      <c r="AL1599">
        <f t="shared" si="285"/>
        <v>0</v>
      </c>
      <c r="AM1599" s="16" t="e">
        <f t="shared" si="286"/>
        <v>#DIV/0!</v>
      </c>
      <c r="AN1599">
        <f t="shared" si="287"/>
        <v>28947</v>
      </c>
      <c r="AO1599">
        <f t="shared" si="288"/>
        <v>28890</v>
      </c>
      <c r="AP1599">
        <f t="shared" si="280"/>
        <v>28947</v>
      </c>
      <c r="AQ1599">
        <f t="shared" si="289"/>
        <v>57</v>
      </c>
      <c r="AS1599">
        <f t="shared" si="281"/>
        <v>0</v>
      </c>
    </row>
    <row r="1600" spans="1:45">
      <c r="A1600" t="str">
        <f t="shared" si="282"/>
        <v>4117130639</v>
      </c>
      <c r="B1600" t="str">
        <f t="shared" si="283"/>
        <v>41171</v>
      </c>
      <c r="C1600" s="1">
        <v>41171</v>
      </c>
      <c r="D1600">
        <v>30639</v>
      </c>
      <c r="E1600" t="s">
        <v>665</v>
      </c>
      <c r="H1600" t="s">
        <v>607</v>
      </c>
      <c r="J1600">
        <v>44</v>
      </c>
      <c r="K1600">
        <v>23841</v>
      </c>
      <c r="L1600">
        <v>1406</v>
      </c>
      <c r="O1600">
        <v>1685</v>
      </c>
      <c r="P1600">
        <v>612</v>
      </c>
      <c r="Q1600">
        <v>44</v>
      </c>
      <c r="S1600">
        <v>6</v>
      </c>
      <c r="V1600"/>
      <c r="AK1600">
        <f t="shared" si="284"/>
        <v>25570</v>
      </c>
      <c r="AL1600">
        <f t="shared" si="285"/>
        <v>0</v>
      </c>
      <c r="AM1600" s="16" t="e">
        <f t="shared" si="286"/>
        <v>#DIV/0!</v>
      </c>
      <c r="AN1600">
        <f t="shared" si="287"/>
        <v>25570</v>
      </c>
      <c r="AO1600">
        <f t="shared" si="288"/>
        <v>25526</v>
      </c>
      <c r="AP1600">
        <f t="shared" si="280"/>
        <v>25570</v>
      </c>
      <c r="AQ1600">
        <f t="shared" si="289"/>
        <v>44</v>
      </c>
      <c r="AS1600">
        <f t="shared" si="281"/>
        <v>0</v>
      </c>
    </row>
    <row r="1601" spans="1:45">
      <c r="A1601" t="str">
        <f t="shared" si="282"/>
        <v>4117130636</v>
      </c>
      <c r="B1601" t="str">
        <f t="shared" si="283"/>
        <v>41171</v>
      </c>
      <c r="C1601" s="1">
        <v>41171</v>
      </c>
      <c r="D1601">
        <v>30636</v>
      </c>
      <c r="E1601" t="s">
        <v>645</v>
      </c>
      <c r="H1601" t="s">
        <v>607</v>
      </c>
      <c r="J1601">
        <v>33</v>
      </c>
      <c r="K1601">
        <v>23956</v>
      </c>
      <c r="L1601">
        <v>691</v>
      </c>
      <c r="O1601">
        <v>565</v>
      </c>
      <c r="P1601">
        <v>764</v>
      </c>
      <c r="Q1601">
        <v>33</v>
      </c>
      <c r="S1601">
        <v>1</v>
      </c>
      <c r="V1601"/>
      <c r="AK1601">
        <f t="shared" si="284"/>
        <v>24554</v>
      </c>
      <c r="AL1601">
        <f t="shared" si="285"/>
        <v>0</v>
      </c>
      <c r="AM1601" s="16" t="e">
        <f t="shared" si="286"/>
        <v>#DIV/0!</v>
      </c>
      <c r="AN1601">
        <f t="shared" si="287"/>
        <v>24554</v>
      </c>
      <c r="AO1601">
        <f t="shared" si="288"/>
        <v>24521</v>
      </c>
      <c r="AP1601">
        <f t="shared" si="280"/>
        <v>24554</v>
      </c>
      <c r="AQ1601">
        <f t="shared" si="289"/>
        <v>33</v>
      </c>
      <c r="AS1601">
        <f t="shared" si="281"/>
        <v>0</v>
      </c>
    </row>
    <row r="1602" spans="1:45">
      <c r="A1602" t="str">
        <f t="shared" si="282"/>
        <v>4117130638</v>
      </c>
      <c r="B1602" t="str">
        <f t="shared" si="283"/>
        <v>41171</v>
      </c>
      <c r="C1602" s="1">
        <v>41171</v>
      </c>
      <c r="D1602">
        <v>30638</v>
      </c>
      <c r="E1602" t="s">
        <v>615</v>
      </c>
      <c r="H1602" t="s">
        <v>607</v>
      </c>
      <c r="J1602">
        <v>37</v>
      </c>
      <c r="K1602">
        <v>24049</v>
      </c>
      <c r="L1602">
        <v>1135</v>
      </c>
      <c r="O1602">
        <v>1624</v>
      </c>
      <c r="P1602">
        <v>725</v>
      </c>
      <c r="Q1602">
        <v>38</v>
      </c>
      <c r="S1602">
        <v>6</v>
      </c>
      <c r="V1602"/>
      <c r="AK1602">
        <f t="shared" si="284"/>
        <v>25711</v>
      </c>
      <c r="AL1602">
        <f t="shared" si="285"/>
        <v>0</v>
      </c>
      <c r="AM1602" s="16" t="e">
        <f t="shared" si="286"/>
        <v>#DIV/0!</v>
      </c>
      <c r="AN1602">
        <f t="shared" si="287"/>
        <v>25711</v>
      </c>
      <c r="AO1602">
        <f t="shared" si="288"/>
        <v>25673</v>
      </c>
      <c r="AP1602">
        <f t="shared" si="280"/>
        <v>25711</v>
      </c>
      <c r="AQ1602">
        <f t="shared" si="289"/>
        <v>38</v>
      </c>
      <c r="AS1602">
        <f t="shared" si="281"/>
        <v>0</v>
      </c>
    </row>
    <row r="1603" spans="1:45">
      <c r="A1603" t="str">
        <f t="shared" si="282"/>
        <v>4117130637</v>
      </c>
      <c r="B1603" t="str">
        <f t="shared" si="283"/>
        <v>41171</v>
      </c>
      <c r="C1603" s="1">
        <v>41171</v>
      </c>
      <c r="D1603">
        <v>30637</v>
      </c>
      <c r="E1603" t="s">
        <v>632</v>
      </c>
      <c r="H1603" t="s">
        <v>607</v>
      </c>
      <c r="J1603">
        <v>42</v>
      </c>
      <c r="K1603">
        <v>24357</v>
      </c>
      <c r="L1603">
        <v>677</v>
      </c>
      <c r="O1603">
        <v>1289</v>
      </c>
      <c r="P1603">
        <v>627</v>
      </c>
      <c r="Q1603">
        <v>43</v>
      </c>
      <c r="S1603">
        <v>6</v>
      </c>
      <c r="V1603"/>
      <c r="AK1603">
        <f t="shared" si="284"/>
        <v>25689</v>
      </c>
      <c r="AL1603">
        <f t="shared" si="285"/>
        <v>0</v>
      </c>
      <c r="AM1603" s="16" t="e">
        <f t="shared" si="286"/>
        <v>#DIV/0!</v>
      </c>
      <c r="AN1603">
        <f t="shared" si="287"/>
        <v>25689</v>
      </c>
      <c r="AO1603">
        <f t="shared" si="288"/>
        <v>25646</v>
      </c>
      <c r="AP1603">
        <f t="shared" si="280"/>
        <v>25689</v>
      </c>
      <c r="AQ1603">
        <f t="shared" si="289"/>
        <v>43</v>
      </c>
      <c r="AS1603">
        <f t="shared" si="281"/>
        <v>0</v>
      </c>
    </row>
    <row r="1604" spans="1:45">
      <c r="A1604" t="str">
        <f t="shared" si="282"/>
        <v>4117130611</v>
      </c>
      <c r="B1604" t="str">
        <f t="shared" si="283"/>
        <v>41171</v>
      </c>
      <c r="C1604" s="1">
        <v>41171</v>
      </c>
      <c r="D1604">
        <v>30611</v>
      </c>
      <c r="E1604" t="s">
        <v>674</v>
      </c>
      <c r="H1604" t="s">
        <v>607</v>
      </c>
      <c r="J1604">
        <v>71</v>
      </c>
      <c r="K1604">
        <v>24958</v>
      </c>
      <c r="L1604">
        <v>1119</v>
      </c>
      <c r="O1604">
        <v>2892</v>
      </c>
      <c r="P1604">
        <v>408</v>
      </c>
      <c r="Q1604">
        <v>73</v>
      </c>
      <c r="S1604">
        <v>10</v>
      </c>
      <c r="V1604"/>
      <c r="AK1604">
        <f t="shared" si="284"/>
        <v>27923</v>
      </c>
      <c r="AL1604">
        <f t="shared" si="285"/>
        <v>0</v>
      </c>
      <c r="AM1604" s="16" t="e">
        <f t="shared" si="286"/>
        <v>#DIV/0!</v>
      </c>
      <c r="AN1604">
        <f t="shared" si="287"/>
        <v>27923</v>
      </c>
      <c r="AO1604">
        <f t="shared" si="288"/>
        <v>27850</v>
      </c>
      <c r="AP1604">
        <f t="shared" ref="AP1604:AP1667" si="290">IF(I1604&gt;0,I1604-X1604,AK1604-X1604)</f>
        <v>27923</v>
      </c>
      <c r="AQ1604">
        <f t="shared" si="289"/>
        <v>73</v>
      </c>
      <c r="AS1604">
        <f t="shared" ref="AS1604:AS1667" si="291">SUM(V1604:AH1604)-X1604</f>
        <v>0</v>
      </c>
    </row>
    <row r="1605" spans="1:45">
      <c r="A1605" t="str">
        <f t="shared" si="282"/>
        <v>4117130610</v>
      </c>
      <c r="B1605" t="str">
        <f t="shared" si="283"/>
        <v>41171</v>
      </c>
      <c r="C1605" s="1">
        <v>41171</v>
      </c>
      <c r="D1605">
        <v>30610</v>
      </c>
      <c r="E1605" t="s">
        <v>650</v>
      </c>
      <c r="H1605" t="s">
        <v>607</v>
      </c>
      <c r="J1605">
        <v>36</v>
      </c>
      <c r="K1605">
        <v>25010</v>
      </c>
      <c r="L1605">
        <v>336</v>
      </c>
      <c r="O1605">
        <v>1685</v>
      </c>
      <c r="P1605">
        <v>751</v>
      </c>
      <c r="Q1605">
        <v>37</v>
      </c>
      <c r="S1605">
        <v>3</v>
      </c>
      <c r="V1605"/>
      <c r="AK1605">
        <f t="shared" si="284"/>
        <v>26732</v>
      </c>
      <c r="AL1605">
        <f t="shared" si="285"/>
        <v>0</v>
      </c>
      <c r="AM1605" s="16" t="e">
        <f t="shared" si="286"/>
        <v>#DIV/0!</v>
      </c>
      <c r="AN1605">
        <f t="shared" si="287"/>
        <v>26732</v>
      </c>
      <c r="AO1605">
        <f t="shared" si="288"/>
        <v>26695</v>
      </c>
      <c r="AP1605">
        <f t="shared" si="290"/>
        <v>26732</v>
      </c>
      <c r="AQ1605">
        <f t="shared" si="289"/>
        <v>37</v>
      </c>
      <c r="AS1605">
        <f t="shared" si="291"/>
        <v>0</v>
      </c>
    </row>
    <row r="1606" spans="1:45">
      <c r="A1606" t="str">
        <f t="shared" si="282"/>
        <v>4117130617</v>
      </c>
      <c r="B1606" t="str">
        <f t="shared" si="283"/>
        <v>41171</v>
      </c>
      <c r="C1606" s="1">
        <v>41171</v>
      </c>
      <c r="D1606">
        <v>30617</v>
      </c>
      <c r="E1606" t="s">
        <v>702</v>
      </c>
      <c r="H1606" t="s">
        <v>607</v>
      </c>
      <c r="J1606">
        <v>32</v>
      </c>
      <c r="K1606">
        <v>25548</v>
      </c>
      <c r="L1606">
        <v>350</v>
      </c>
      <c r="O1606">
        <v>852</v>
      </c>
      <c r="P1606">
        <v>836</v>
      </c>
      <c r="Q1606">
        <v>32</v>
      </c>
      <c r="S1606">
        <v>4</v>
      </c>
      <c r="V1606"/>
      <c r="AK1606">
        <f t="shared" si="284"/>
        <v>26432</v>
      </c>
      <c r="AL1606">
        <f t="shared" si="285"/>
        <v>0</v>
      </c>
      <c r="AM1606" s="16" t="e">
        <f t="shared" si="286"/>
        <v>#DIV/0!</v>
      </c>
      <c r="AN1606">
        <f t="shared" si="287"/>
        <v>26432</v>
      </c>
      <c r="AO1606">
        <f t="shared" si="288"/>
        <v>26400</v>
      </c>
      <c r="AP1606">
        <f t="shared" si="290"/>
        <v>26432</v>
      </c>
      <c r="AQ1606">
        <f t="shared" si="289"/>
        <v>32</v>
      </c>
      <c r="AS1606">
        <f t="shared" si="291"/>
        <v>0</v>
      </c>
    </row>
    <row r="1607" spans="1:45">
      <c r="A1607" t="str">
        <f t="shared" si="282"/>
        <v>4117130632</v>
      </c>
      <c r="B1607" t="str">
        <f t="shared" si="283"/>
        <v>41171</v>
      </c>
      <c r="C1607" s="1">
        <v>41171</v>
      </c>
      <c r="D1607">
        <v>30632</v>
      </c>
      <c r="E1607" t="s">
        <v>684</v>
      </c>
      <c r="H1607" t="s">
        <v>607</v>
      </c>
      <c r="J1607">
        <v>30</v>
      </c>
      <c r="K1607">
        <v>25669</v>
      </c>
      <c r="L1607">
        <v>436</v>
      </c>
      <c r="O1607">
        <v>1403</v>
      </c>
      <c r="P1607">
        <v>917</v>
      </c>
      <c r="Q1607">
        <v>31</v>
      </c>
      <c r="S1607">
        <v>3</v>
      </c>
      <c r="V1607"/>
      <c r="AK1607">
        <f t="shared" si="284"/>
        <v>27103</v>
      </c>
      <c r="AL1607">
        <f t="shared" si="285"/>
        <v>0</v>
      </c>
      <c r="AM1607" s="16" t="e">
        <f t="shared" si="286"/>
        <v>#DIV/0!</v>
      </c>
      <c r="AN1607">
        <f t="shared" si="287"/>
        <v>27103</v>
      </c>
      <c r="AO1607">
        <f t="shared" si="288"/>
        <v>27072</v>
      </c>
      <c r="AP1607">
        <f t="shared" si="290"/>
        <v>27103</v>
      </c>
      <c r="AQ1607">
        <f t="shared" si="289"/>
        <v>31</v>
      </c>
      <c r="AS1607">
        <f t="shared" si="291"/>
        <v>0</v>
      </c>
    </row>
    <row r="1608" spans="1:45">
      <c r="A1608" t="str">
        <f t="shared" si="282"/>
        <v>4117130628</v>
      </c>
      <c r="B1608" t="str">
        <f t="shared" si="283"/>
        <v>41171</v>
      </c>
      <c r="C1608" s="1">
        <v>41171</v>
      </c>
      <c r="D1608">
        <v>30628</v>
      </c>
      <c r="E1608" t="s">
        <v>651</v>
      </c>
      <c r="H1608" t="s">
        <v>607</v>
      </c>
      <c r="J1608">
        <v>23</v>
      </c>
      <c r="K1608">
        <v>26256</v>
      </c>
      <c r="L1608">
        <v>555</v>
      </c>
      <c r="O1608">
        <v>1760</v>
      </c>
      <c r="P1608">
        <v>1242</v>
      </c>
      <c r="Q1608">
        <v>24</v>
      </c>
      <c r="S1608">
        <v>5</v>
      </c>
      <c r="V1608"/>
      <c r="AK1608">
        <f t="shared" si="284"/>
        <v>28040</v>
      </c>
      <c r="AL1608">
        <f t="shared" si="285"/>
        <v>0</v>
      </c>
      <c r="AM1608" s="16" t="e">
        <f t="shared" si="286"/>
        <v>#DIV/0!</v>
      </c>
      <c r="AN1608">
        <f t="shared" si="287"/>
        <v>28040</v>
      </c>
      <c r="AO1608">
        <f t="shared" si="288"/>
        <v>28016</v>
      </c>
      <c r="AP1608">
        <f t="shared" si="290"/>
        <v>28040</v>
      </c>
      <c r="AQ1608">
        <f t="shared" si="289"/>
        <v>24</v>
      </c>
      <c r="AS1608">
        <f t="shared" si="291"/>
        <v>0</v>
      </c>
    </row>
    <row r="1609" spans="1:45">
      <c r="A1609" t="str">
        <f t="shared" si="282"/>
        <v>4117130622</v>
      </c>
      <c r="B1609" t="str">
        <f t="shared" si="283"/>
        <v>41171</v>
      </c>
      <c r="C1609" s="1">
        <v>41171</v>
      </c>
      <c r="D1609">
        <v>30622</v>
      </c>
      <c r="E1609" t="s">
        <v>639</v>
      </c>
      <c r="H1609" t="s">
        <v>607</v>
      </c>
      <c r="J1609">
        <v>46</v>
      </c>
      <c r="K1609">
        <v>26509</v>
      </c>
      <c r="L1609">
        <v>775</v>
      </c>
      <c r="O1609">
        <v>5234</v>
      </c>
      <c r="P1609">
        <v>707</v>
      </c>
      <c r="Q1609">
        <v>46</v>
      </c>
      <c r="S1609">
        <v>9</v>
      </c>
      <c r="V1609"/>
      <c r="AK1609">
        <f t="shared" si="284"/>
        <v>31789</v>
      </c>
      <c r="AL1609">
        <f t="shared" si="285"/>
        <v>0</v>
      </c>
      <c r="AM1609" s="16" t="e">
        <f t="shared" si="286"/>
        <v>#DIV/0!</v>
      </c>
      <c r="AN1609">
        <f t="shared" si="287"/>
        <v>31789</v>
      </c>
      <c r="AO1609">
        <f t="shared" si="288"/>
        <v>31743</v>
      </c>
      <c r="AP1609">
        <f t="shared" si="290"/>
        <v>31789</v>
      </c>
      <c r="AQ1609">
        <f t="shared" si="289"/>
        <v>46</v>
      </c>
      <c r="AS1609">
        <f t="shared" si="291"/>
        <v>0</v>
      </c>
    </row>
    <row r="1610" spans="1:45">
      <c r="A1610" t="str">
        <f t="shared" si="282"/>
        <v>4117130630</v>
      </c>
      <c r="B1610" t="str">
        <f t="shared" si="283"/>
        <v>41171</v>
      </c>
      <c r="C1610" s="1">
        <v>41171</v>
      </c>
      <c r="D1610">
        <v>30630</v>
      </c>
      <c r="E1610" t="s">
        <v>628</v>
      </c>
      <c r="H1610" t="s">
        <v>607</v>
      </c>
      <c r="J1610">
        <v>37</v>
      </c>
      <c r="K1610">
        <v>26702</v>
      </c>
      <c r="L1610">
        <v>979</v>
      </c>
      <c r="O1610">
        <v>5493</v>
      </c>
      <c r="P1610">
        <v>897</v>
      </c>
      <c r="Q1610">
        <v>37</v>
      </c>
      <c r="S1610">
        <v>14</v>
      </c>
      <c r="V1610"/>
      <c r="AK1610">
        <f t="shared" si="284"/>
        <v>32232</v>
      </c>
      <c r="AL1610">
        <f t="shared" si="285"/>
        <v>0</v>
      </c>
      <c r="AM1610" s="16" t="e">
        <f t="shared" si="286"/>
        <v>#DIV/0!</v>
      </c>
      <c r="AN1610">
        <f t="shared" si="287"/>
        <v>32232</v>
      </c>
      <c r="AO1610">
        <f t="shared" si="288"/>
        <v>32195</v>
      </c>
      <c r="AP1610">
        <f t="shared" si="290"/>
        <v>32232</v>
      </c>
      <c r="AQ1610">
        <f t="shared" si="289"/>
        <v>37</v>
      </c>
      <c r="AS1610">
        <f t="shared" si="291"/>
        <v>0</v>
      </c>
    </row>
    <row r="1611" spans="1:45">
      <c r="A1611" t="str">
        <f t="shared" si="282"/>
        <v>4117130616</v>
      </c>
      <c r="B1611" t="str">
        <f t="shared" si="283"/>
        <v>41171</v>
      </c>
      <c r="C1611" s="1">
        <v>41171</v>
      </c>
      <c r="D1611">
        <v>30616</v>
      </c>
      <c r="E1611" t="s">
        <v>707</v>
      </c>
      <c r="H1611" t="s">
        <v>607</v>
      </c>
      <c r="J1611">
        <v>35</v>
      </c>
      <c r="K1611">
        <v>27549</v>
      </c>
      <c r="L1611">
        <v>461</v>
      </c>
      <c r="O1611">
        <v>5022</v>
      </c>
      <c r="P1611">
        <v>944</v>
      </c>
      <c r="Q1611">
        <v>35</v>
      </c>
      <c r="S1611">
        <v>9</v>
      </c>
      <c r="V1611"/>
      <c r="AK1611">
        <f t="shared" si="284"/>
        <v>32606</v>
      </c>
      <c r="AL1611">
        <f t="shared" si="285"/>
        <v>0</v>
      </c>
      <c r="AM1611" s="16" t="e">
        <f t="shared" si="286"/>
        <v>#DIV/0!</v>
      </c>
      <c r="AN1611">
        <f t="shared" si="287"/>
        <v>32606</v>
      </c>
      <c r="AO1611">
        <f t="shared" si="288"/>
        <v>32571</v>
      </c>
      <c r="AP1611">
        <f t="shared" si="290"/>
        <v>32606</v>
      </c>
      <c r="AQ1611">
        <f t="shared" si="289"/>
        <v>35</v>
      </c>
      <c r="AS1611">
        <f t="shared" si="291"/>
        <v>0</v>
      </c>
    </row>
    <row r="1612" spans="1:45">
      <c r="A1612" t="str">
        <f t="shared" si="282"/>
        <v>4117130612</v>
      </c>
      <c r="B1612" t="str">
        <f t="shared" si="283"/>
        <v>41171</v>
      </c>
      <c r="C1612" s="1">
        <v>41171</v>
      </c>
      <c r="D1612">
        <v>30612</v>
      </c>
      <c r="E1612" t="s">
        <v>624</v>
      </c>
      <c r="H1612" t="s">
        <v>607</v>
      </c>
      <c r="J1612">
        <v>36</v>
      </c>
      <c r="K1612">
        <v>28020</v>
      </c>
      <c r="L1612">
        <v>973</v>
      </c>
      <c r="O1612">
        <v>4448</v>
      </c>
      <c r="P1612">
        <v>929</v>
      </c>
      <c r="Q1612">
        <v>36</v>
      </c>
      <c r="S1612">
        <v>17</v>
      </c>
      <c r="V1612"/>
      <c r="AK1612">
        <f t="shared" si="284"/>
        <v>32504</v>
      </c>
      <c r="AL1612">
        <f t="shared" si="285"/>
        <v>0</v>
      </c>
      <c r="AM1612" s="16" t="e">
        <f t="shared" si="286"/>
        <v>#DIV/0!</v>
      </c>
      <c r="AN1612">
        <f t="shared" si="287"/>
        <v>32504</v>
      </c>
      <c r="AO1612">
        <f t="shared" si="288"/>
        <v>32468</v>
      </c>
      <c r="AP1612">
        <f t="shared" si="290"/>
        <v>32504</v>
      </c>
      <c r="AQ1612">
        <f t="shared" si="289"/>
        <v>36</v>
      </c>
      <c r="AS1612">
        <f t="shared" si="291"/>
        <v>0</v>
      </c>
    </row>
    <row r="1613" spans="1:45">
      <c r="A1613" t="str">
        <f t="shared" si="282"/>
        <v>4117130623</v>
      </c>
      <c r="B1613" t="str">
        <f t="shared" si="283"/>
        <v>41171</v>
      </c>
      <c r="C1613" s="1">
        <v>41171</v>
      </c>
      <c r="D1613">
        <v>30623</v>
      </c>
      <c r="E1613" t="s">
        <v>667</v>
      </c>
      <c r="H1613" t="s">
        <v>607</v>
      </c>
      <c r="J1613">
        <v>32</v>
      </c>
      <c r="K1613">
        <v>28359</v>
      </c>
      <c r="L1613">
        <v>212</v>
      </c>
      <c r="O1613">
        <v>4481</v>
      </c>
      <c r="P1613">
        <v>1033</v>
      </c>
      <c r="Q1613">
        <v>32</v>
      </c>
      <c r="S1613">
        <v>6</v>
      </c>
      <c r="V1613"/>
      <c r="AK1613">
        <f t="shared" si="284"/>
        <v>32872</v>
      </c>
      <c r="AL1613">
        <f t="shared" si="285"/>
        <v>0</v>
      </c>
      <c r="AM1613" s="16" t="e">
        <f t="shared" si="286"/>
        <v>#DIV/0!</v>
      </c>
      <c r="AN1613">
        <f t="shared" si="287"/>
        <v>32872</v>
      </c>
      <c r="AO1613">
        <f t="shared" si="288"/>
        <v>32840</v>
      </c>
      <c r="AP1613">
        <f t="shared" si="290"/>
        <v>32872</v>
      </c>
      <c r="AQ1613">
        <f t="shared" si="289"/>
        <v>32</v>
      </c>
      <c r="AS1613">
        <f t="shared" si="291"/>
        <v>0</v>
      </c>
    </row>
    <row r="1614" spans="1:45">
      <c r="A1614" t="str">
        <f t="shared" si="282"/>
        <v>4117130619</v>
      </c>
      <c r="B1614" t="str">
        <f t="shared" si="283"/>
        <v>41171</v>
      </c>
      <c r="C1614" s="1">
        <v>41171</v>
      </c>
      <c r="D1614">
        <v>30619</v>
      </c>
      <c r="E1614" t="s">
        <v>687</v>
      </c>
      <c r="H1614" t="s">
        <v>607</v>
      </c>
      <c r="J1614">
        <v>42</v>
      </c>
      <c r="K1614">
        <v>30885</v>
      </c>
      <c r="L1614">
        <v>685</v>
      </c>
      <c r="O1614">
        <v>2706</v>
      </c>
      <c r="P1614">
        <v>816</v>
      </c>
      <c r="Q1614">
        <v>42</v>
      </c>
      <c r="S1614">
        <v>7</v>
      </c>
      <c r="V1614"/>
      <c r="AK1614">
        <f t="shared" si="284"/>
        <v>33633</v>
      </c>
      <c r="AL1614">
        <f t="shared" si="285"/>
        <v>0</v>
      </c>
      <c r="AM1614" s="16" t="e">
        <f t="shared" si="286"/>
        <v>#DIV/0!</v>
      </c>
      <c r="AN1614">
        <f t="shared" si="287"/>
        <v>33633</v>
      </c>
      <c r="AO1614">
        <f t="shared" si="288"/>
        <v>33591</v>
      </c>
      <c r="AP1614">
        <f t="shared" si="290"/>
        <v>33633</v>
      </c>
      <c r="AQ1614">
        <f t="shared" si="289"/>
        <v>42</v>
      </c>
      <c r="AS1614">
        <f t="shared" si="291"/>
        <v>0</v>
      </c>
    </row>
    <row r="1615" spans="1:45">
      <c r="A1615" t="str">
        <f t="shared" si="282"/>
        <v>4117140157</v>
      </c>
      <c r="B1615" t="str">
        <f t="shared" si="283"/>
        <v>41171</v>
      </c>
      <c r="C1615" s="1">
        <v>41171</v>
      </c>
      <c r="D1615">
        <v>40157</v>
      </c>
      <c r="E1615" t="s">
        <v>204</v>
      </c>
      <c r="H1615" t="s">
        <v>607</v>
      </c>
      <c r="V1615"/>
      <c r="AK1615">
        <f t="shared" si="284"/>
        <v>0</v>
      </c>
      <c r="AL1615">
        <f t="shared" si="285"/>
        <v>0</v>
      </c>
      <c r="AM1615" s="16" t="e">
        <f t="shared" si="286"/>
        <v>#DIV/0!</v>
      </c>
      <c r="AN1615">
        <f t="shared" si="287"/>
        <v>0</v>
      </c>
      <c r="AO1615">
        <f t="shared" si="288"/>
        <v>0</v>
      </c>
      <c r="AP1615">
        <f t="shared" si="290"/>
        <v>0</v>
      </c>
      <c r="AQ1615">
        <f t="shared" si="289"/>
        <v>0</v>
      </c>
      <c r="AS1615">
        <f t="shared" si="291"/>
        <v>0</v>
      </c>
    </row>
    <row r="1616" spans="1:45">
      <c r="A1616" t="str">
        <f t="shared" si="282"/>
        <v>4117130295</v>
      </c>
      <c r="B1616" t="str">
        <f t="shared" si="283"/>
        <v>41171</v>
      </c>
      <c r="C1616" s="1">
        <v>41171</v>
      </c>
      <c r="D1616">
        <v>30295</v>
      </c>
      <c r="E1616" t="s">
        <v>454</v>
      </c>
      <c r="H1616" t="s">
        <v>607</v>
      </c>
      <c r="V1616"/>
      <c r="AK1616">
        <f t="shared" si="284"/>
        <v>0</v>
      </c>
      <c r="AL1616">
        <f t="shared" si="285"/>
        <v>0</v>
      </c>
      <c r="AM1616" s="16" t="e">
        <f t="shared" si="286"/>
        <v>#DIV/0!</v>
      </c>
      <c r="AN1616">
        <f t="shared" si="287"/>
        <v>0</v>
      </c>
      <c r="AO1616">
        <f t="shared" si="288"/>
        <v>0</v>
      </c>
      <c r="AP1616">
        <f t="shared" si="290"/>
        <v>0</v>
      </c>
      <c r="AQ1616">
        <f t="shared" si="289"/>
        <v>0</v>
      </c>
      <c r="AS1616">
        <f t="shared" si="291"/>
        <v>0</v>
      </c>
    </row>
    <row r="1617" spans="1:45">
      <c r="A1617" t="str">
        <f t="shared" si="282"/>
        <v>4117140423</v>
      </c>
      <c r="B1617" t="str">
        <f t="shared" si="283"/>
        <v>41171</v>
      </c>
      <c r="C1617" s="1">
        <v>41171</v>
      </c>
      <c r="D1617">
        <v>40423</v>
      </c>
      <c r="E1617" t="s">
        <v>291</v>
      </c>
      <c r="H1617" t="s">
        <v>607</v>
      </c>
      <c r="V1617"/>
      <c r="AK1617">
        <f t="shared" si="284"/>
        <v>0</v>
      </c>
      <c r="AL1617">
        <f t="shared" si="285"/>
        <v>0</v>
      </c>
      <c r="AM1617" s="16" t="e">
        <f t="shared" si="286"/>
        <v>#DIV/0!</v>
      </c>
      <c r="AN1617">
        <f t="shared" si="287"/>
        <v>0</v>
      </c>
      <c r="AO1617">
        <f t="shared" si="288"/>
        <v>0</v>
      </c>
      <c r="AP1617">
        <f t="shared" si="290"/>
        <v>0</v>
      </c>
      <c r="AQ1617">
        <f t="shared" si="289"/>
        <v>0</v>
      </c>
      <c r="AS1617">
        <f t="shared" si="291"/>
        <v>0</v>
      </c>
    </row>
    <row r="1618" spans="1:45">
      <c r="A1618" t="str">
        <f t="shared" si="282"/>
        <v>4117140516</v>
      </c>
      <c r="B1618" t="str">
        <f t="shared" si="283"/>
        <v>41171</v>
      </c>
      <c r="C1618" s="1">
        <v>41171</v>
      </c>
      <c r="D1618">
        <v>40516</v>
      </c>
      <c r="E1618" t="s">
        <v>233</v>
      </c>
      <c r="H1618" t="s">
        <v>607</v>
      </c>
      <c r="V1618">
        <v>30</v>
      </c>
      <c r="W1618">
        <v>1826</v>
      </c>
      <c r="X1618">
        <v>1776</v>
      </c>
      <c r="AA1618">
        <v>26965</v>
      </c>
      <c r="AK1618">
        <f t="shared" si="284"/>
        <v>30597</v>
      </c>
      <c r="AL1618">
        <f t="shared" si="285"/>
        <v>0</v>
      </c>
      <c r="AM1618" s="16" t="e">
        <f t="shared" si="286"/>
        <v>#DIV/0!</v>
      </c>
      <c r="AN1618">
        <f t="shared" si="287"/>
        <v>0</v>
      </c>
      <c r="AO1618">
        <f t="shared" si="288"/>
        <v>0</v>
      </c>
      <c r="AP1618">
        <f t="shared" si="290"/>
        <v>28821</v>
      </c>
      <c r="AQ1618">
        <f t="shared" si="289"/>
        <v>0</v>
      </c>
      <c r="AS1618">
        <f t="shared" si="291"/>
        <v>28821</v>
      </c>
    </row>
    <row r="1619" spans="1:45">
      <c r="A1619" t="str">
        <f t="shared" si="282"/>
        <v>4117140680</v>
      </c>
      <c r="B1619" t="str">
        <f t="shared" si="283"/>
        <v>41171</v>
      </c>
      <c r="C1619" s="1">
        <v>41171</v>
      </c>
      <c r="D1619">
        <v>40680</v>
      </c>
      <c r="E1619" t="s">
        <v>612</v>
      </c>
      <c r="H1619" t="s">
        <v>607</v>
      </c>
      <c r="V1619"/>
      <c r="AK1619">
        <f t="shared" si="284"/>
        <v>0</v>
      </c>
      <c r="AL1619">
        <f t="shared" si="285"/>
        <v>0</v>
      </c>
      <c r="AM1619" s="16" t="e">
        <f t="shared" si="286"/>
        <v>#DIV/0!</v>
      </c>
      <c r="AN1619">
        <f t="shared" si="287"/>
        <v>0</v>
      </c>
      <c r="AO1619">
        <f t="shared" si="288"/>
        <v>0</v>
      </c>
      <c r="AP1619">
        <f t="shared" si="290"/>
        <v>0</v>
      </c>
      <c r="AQ1619">
        <f t="shared" si="289"/>
        <v>0</v>
      </c>
      <c r="AS1619">
        <f t="shared" si="291"/>
        <v>0</v>
      </c>
    </row>
    <row r="1620" spans="1:45">
      <c r="A1620" t="str">
        <f t="shared" si="282"/>
        <v>4117140806</v>
      </c>
      <c r="B1620" t="str">
        <f t="shared" si="283"/>
        <v>41171</v>
      </c>
      <c r="C1620" s="1">
        <v>41171</v>
      </c>
      <c r="D1620">
        <v>40806</v>
      </c>
      <c r="E1620" t="s">
        <v>232</v>
      </c>
      <c r="H1620" t="s">
        <v>607</v>
      </c>
      <c r="V1620">
        <v>31</v>
      </c>
      <c r="W1620">
        <v>877</v>
      </c>
      <c r="X1620">
        <v>1788</v>
      </c>
      <c r="AA1620">
        <v>21673</v>
      </c>
      <c r="AK1620">
        <f t="shared" si="284"/>
        <v>24369</v>
      </c>
      <c r="AL1620">
        <f t="shared" si="285"/>
        <v>0</v>
      </c>
      <c r="AM1620" s="16" t="e">
        <f t="shared" si="286"/>
        <v>#DIV/0!</v>
      </c>
      <c r="AN1620">
        <f t="shared" si="287"/>
        <v>0</v>
      </c>
      <c r="AO1620">
        <f t="shared" si="288"/>
        <v>0</v>
      </c>
      <c r="AP1620">
        <f t="shared" si="290"/>
        <v>22581</v>
      </c>
      <c r="AQ1620">
        <f t="shared" si="289"/>
        <v>0</v>
      </c>
      <c r="AS1620">
        <f t="shared" si="291"/>
        <v>22581</v>
      </c>
    </row>
    <row r="1621" spans="1:45">
      <c r="A1621" t="str">
        <f t="shared" si="282"/>
        <v>4117130413</v>
      </c>
      <c r="B1621" t="str">
        <f t="shared" si="283"/>
        <v>41171</v>
      </c>
      <c r="C1621" s="1">
        <v>41171</v>
      </c>
      <c r="D1621">
        <v>30413</v>
      </c>
      <c r="E1621" t="s">
        <v>440</v>
      </c>
      <c r="H1621" t="s">
        <v>607</v>
      </c>
      <c r="V1621"/>
      <c r="AK1621">
        <f t="shared" si="284"/>
        <v>0</v>
      </c>
      <c r="AL1621">
        <f t="shared" si="285"/>
        <v>0</v>
      </c>
      <c r="AM1621" s="16" t="e">
        <f t="shared" si="286"/>
        <v>#DIV/0!</v>
      </c>
      <c r="AN1621">
        <f t="shared" si="287"/>
        <v>0</v>
      </c>
      <c r="AO1621">
        <f t="shared" si="288"/>
        <v>0</v>
      </c>
      <c r="AP1621">
        <f t="shared" si="290"/>
        <v>0</v>
      </c>
      <c r="AQ1621">
        <f t="shared" si="289"/>
        <v>0</v>
      </c>
      <c r="AS1621">
        <f t="shared" si="291"/>
        <v>0</v>
      </c>
    </row>
    <row r="1622" spans="1:45">
      <c r="A1622" t="str">
        <f t="shared" si="282"/>
        <v>4117140770</v>
      </c>
      <c r="B1622" t="str">
        <f t="shared" si="283"/>
        <v>41171</v>
      </c>
      <c r="C1622" s="1">
        <v>41171</v>
      </c>
      <c r="D1622">
        <v>40770</v>
      </c>
      <c r="E1622" t="s">
        <v>654</v>
      </c>
      <c r="H1622" t="s">
        <v>607</v>
      </c>
      <c r="V1622"/>
      <c r="AK1622">
        <f t="shared" si="284"/>
        <v>0</v>
      </c>
      <c r="AL1622">
        <f t="shared" si="285"/>
        <v>0</v>
      </c>
      <c r="AM1622" s="16" t="e">
        <f t="shared" si="286"/>
        <v>#DIV/0!</v>
      </c>
      <c r="AN1622">
        <f t="shared" si="287"/>
        <v>0</v>
      </c>
      <c r="AO1622">
        <f t="shared" si="288"/>
        <v>0</v>
      </c>
      <c r="AP1622">
        <f t="shared" si="290"/>
        <v>0</v>
      </c>
      <c r="AQ1622">
        <f t="shared" si="289"/>
        <v>0</v>
      </c>
      <c r="AS1622">
        <f t="shared" si="291"/>
        <v>0</v>
      </c>
    </row>
    <row r="1623" spans="1:45">
      <c r="A1623" t="str">
        <f t="shared" si="282"/>
        <v>4117121452</v>
      </c>
      <c r="B1623" t="str">
        <f t="shared" si="283"/>
        <v>41171</v>
      </c>
      <c r="C1623" s="1">
        <v>41171</v>
      </c>
      <c r="D1623">
        <v>21452</v>
      </c>
      <c r="E1623" t="s">
        <v>584</v>
      </c>
      <c r="H1623" t="s">
        <v>607</v>
      </c>
      <c r="V1623"/>
      <c r="AK1623">
        <f t="shared" si="284"/>
        <v>0</v>
      </c>
      <c r="AL1623">
        <f t="shared" si="285"/>
        <v>0</v>
      </c>
      <c r="AM1623" s="16" t="e">
        <f t="shared" si="286"/>
        <v>#DIV/0!</v>
      </c>
      <c r="AN1623">
        <f t="shared" si="287"/>
        <v>0</v>
      </c>
      <c r="AO1623">
        <f t="shared" si="288"/>
        <v>0</v>
      </c>
      <c r="AP1623">
        <f t="shared" si="290"/>
        <v>0</v>
      </c>
      <c r="AQ1623">
        <f t="shared" si="289"/>
        <v>0</v>
      </c>
      <c r="AS1623">
        <f t="shared" si="291"/>
        <v>0</v>
      </c>
    </row>
    <row r="1624" spans="1:45">
      <c r="A1624" t="str">
        <f t="shared" si="282"/>
        <v>4117130484</v>
      </c>
      <c r="B1624" t="str">
        <f t="shared" si="283"/>
        <v>41171</v>
      </c>
      <c r="C1624" s="1">
        <v>41171</v>
      </c>
      <c r="D1624">
        <v>30484</v>
      </c>
      <c r="E1624" t="s">
        <v>412</v>
      </c>
      <c r="H1624" t="s">
        <v>607</v>
      </c>
      <c r="V1624"/>
      <c r="AK1624">
        <f t="shared" si="284"/>
        <v>0</v>
      </c>
      <c r="AL1624">
        <f t="shared" si="285"/>
        <v>0</v>
      </c>
      <c r="AM1624" s="16" t="e">
        <f t="shared" si="286"/>
        <v>#DIV/0!</v>
      </c>
      <c r="AN1624">
        <f t="shared" si="287"/>
        <v>0</v>
      </c>
      <c r="AO1624">
        <f t="shared" si="288"/>
        <v>0</v>
      </c>
      <c r="AP1624">
        <f t="shared" si="290"/>
        <v>0</v>
      </c>
      <c r="AQ1624">
        <f t="shared" si="289"/>
        <v>0</v>
      </c>
      <c r="AS1624">
        <f t="shared" si="291"/>
        <v>0</v>
      </c>
    </row>
    <row r="1625" spans="1:45">
      <c r="A1625" t="str">
        <f t="shared" si="282"/>
        <v>4117121497</v>
      </c>
      <c r="B1625" t="str">
        <f t="shared" si="283"/>
        <v>41171</v>
      </c>
      <c r="C1625" s="1">
        <v>41171</v>
      </c>
      <c r="D1625">
        <v>21497</v>
      </c>
      <c r="E1625" t="s">
        <v>580</v>
      </c>
      <c r="H1625" t="s">
        <v>607</v>
      </c>
      <c r="V1625"/>
      <c r="AK1625">
        <f t="shared" si="284"/>
        <v>0</v>
      </c>
      <c r="AL1625">
        <f t="shared" si="285"/>
        <v>0</v>
      </c>
      <c r="AM1625" s="16" t="e">
        <f t="shared" si="286"/>
        <v>#DIV/0!</v>
      </c>
      <c r="AN1625">
        <f t="shared" si="287"/>
        <v>0</v>
      </c>
      <c r="AO1625">
        <f t="shared" si="288"/>
        <v>0</v>
      </c>
      <c r="AP1625">
        <f t="shared" si="290"/>
        <v>0</v>
      </c>
      <c r="AQ1625">
        <f t="shared" si="289"/>
        <v>0</v>
      </c>
      <c r="AS1625">
        <f t="shared" si="291"/>
        <v>0</v>
      </c>
    </row>
    <row r="1626" spans="1:45">
      <c r="A1626" t="str">
        <f t="shared" si="282"/>
        <v>4117120895</v>
      </c>
      <c r="B1626" t="str">
        <f t="shared" si="283"/>
        <v>41171</v>
      </c>
      <c r="C1626" s="1">
        <v>41171</v>
      </c>
      <c r="D1626">
        <v>20895</v>
      </c>
      <c r="E1626" t="s">
        <v>686</v>
      </c>
      <c r="H1626" t="s">
        <v>607</v>
      </c>
      <c r="V1626">
        <v>45</v>
      </c>
      <c r="W1626">
        <v>1567</v>
      </c>
      <c r="X1626">
        <v>1772</v>
      </c>
      <c r="Z1626">
        <v>7523</v>
      </c>
      <c r="AA1626">
        <v>3627</v>
      </c>
      <c r="AC1626">
        <v>15862</v>
      </c>
      <c r="AE1626">
        <v>211</v>
      </c>
      <c r="AK1626">
        <f t="shared" si="284"/>
        <v>30607</v>
      </c>
      <c r="AL1626">
        <f t="shared" si="285"/>
        <v>0</v>
      </c>
      <c r="AM1626" s="16" t="e">
        <f t="shared" si="286"/>
        <v>#DIV/0!</v>
      </c>
      <c r="AN1626">
        <f t="shared" si="287"/>
        <v>0</v>
      </c>
      <c r="AO1626">
        <f t="shared" si="288"/>
        <v>0</v>
      </c>
      <c r="AP1626">
        <f t="shared" si="290"/>
        <v>28835</v>
      </c>
      <c r="AQ1626">
        <f t="shared" si="289"/>
        <v>0</v>
      </c>
      <c r="AS1626">
        <f t="shared" si="291"/>
        <v>28835</v>
      </c>
    </row>
    <row r="1627" spans="1:45">
      <c r="A1627" t="str">
        <f t="shared" si="282"/>
        <v>4117120857</v>
      </c>
      <c r="B1627" t="str">
        <f t="shared" si="283"/>
        <v>41171</v>
      </c>
      <c r="C1627" s="1">
        <v>41171</v>
      </c>
      <c r="D1627">
        <v>20857</v>
      </c>
      <c r="E1627" t="s">
        <v>582</v>
      </c>
      <c r="H1627" t="s">
        <v>607</v>
      </c>
      <c r="V1627"/>
      <c r="AK1627">
        <f t="shared" si="284"/>
        <v>0</v>
      </c>
      <c r="AL1627">
        <f t="shared" si="285"/>
        <v>0</v>
      </c>
      <c r="AM1627" s="16" t="e">
        <f t="shared" si="286"/>
        <v>#DIV/0!</v>
      </c>
      <c r="AN1627">
        <f t="shared" si="287"/>
        <v>0</v>
      </c>
      <c r="AO1627">
        <f t="shared" si="288"/>
        <v>0</v>
      </c>
      <c r="AP1627">
        <f t="shared" si="290"/>
        <v>0</v>
      </c>
      <c r="AQ1627">
        <f t="shared" si="289"/>
        <v>0</v>
      </c>
      <c r="AS1627">
        <f t="shared" si="291"/>
        <v>0</v>
      </c>
    </row>
    <row r="1628" spans="1:45">
      <c r="A1628" t="str">
        <f t="shared" ref="A1628:A1691" si="292">C1628&amp;D1628</f>
        <v>4117120676</v>
      </c>
      <c r="B1628" t="str">
        <f t="shared" ref="B1628:B1691" si="293">TRIM(C1628&amp;G1628)</f>
        <v>41171</v>
      </c>
      <c r="C1628" s="1">
        <v>41171</v>
      </c>
      <c r="D1628">
        <v>20676</v>
      </c>
      <c r="E1628" t="s">
        <v>662</v>
      </c>
      <c r="H1628" t="s">
        <v>607</v>
      </c>
      <c r="V1628">
        <v>35</v>
      </c>
      <c r="W1628">
        <v>1782</v>
      </c>
      <c r="AA1628">
        <v>19833</v>
      </c>
      <c r="AF1628">
        <v>1390</v>
      </c>
      <c r="AK1628">
        <f t="shared" si="284"/>
        <v>23040</v>
      </c>
      <c r="AL1628">
        <f t="shared" si="285"/>
        <v>0</v>
      </c>
      <c r="AM1628" s="16" t="e">
        <f t="shared" si="286"/>
        <v>#DIV/0!</v>
      </c>
      <c r="AN1628">
        <f t="shared" si="287"/>
        <v>0</v>
      </c>
      <c r="AO1628">
        <f t="shared" si="288"/>
        <v>0</v>
      </c>
      <c r="AP1628">
        <f t="shared" si="290"/>
        <v>23040</v>
      </c>
      <c r="AQ1628">
        <f t="shared" si="289"/>
        <v>0</v>
      </c>
      <c r="AS1628">
        <f t="shared" si="291"/>
        <v>23040</v>
      </c>
    </row>
    <row r="1629" spans="1:45">
      <c r="A1629" t="str">
        <f t="shared" si="292"/>
        <v>4117130344</v>
      </c>
      <c r="B1629" t="str">
        <f t="shared" si="293"/>
        <v>41171</v>
      </c>
      <c r="C1629" s="1">
        <v>41171</v>
      </c>
      <c r="D1629">
        <v>30344</v>
      </c>
      <c r="E1629" t="s">
        <v>457</v>
      </c>
      <c r="H1629" t="s">
        <v>607</v>
      </c>
      <c r="V1629"/>
      <c r="AK1629">
        <f t="shared" si="284"/>
        <v>0</v>
      </c>
      <c r="AL1629">
        <f t="shared" si="285"/>
        <v>0</v>
      </c>
      <c r="AM1629" s="16" t="e">
        <f t="shared" si="286"/>
        <v>#DIV/0!</v>
      </c>
      <c r="AN1629">
        <f t="shared" si="287"/>
        <v>0</v>
      </c>
      <c r="AO1629">
        <f t="shared" si="288"/>
        <v>0</v>
      </c>
      <c r="AP1629">
        <f t="shared" si="290"/>
        <v>0</v>
      </c>
      <c r="AQ1629">
        <f t="shared" si="289"/>
        <v>0</v>
      </c>
      <c r="AS1629">
        <f t="shared" si="291"/>
        <v>0</v>
      </c>
    </row>
    <row r="1630" spans="1:45">
      <c r="A1630" t="str">
        <f t="shared" si="292"/>
        <v>4117130560</v>
      </c>
      <c r="B1630" t="str">
        <f t="shared" si="293"/>
        <v>41171</v>
      </c>
      <c r="C1630" s="1">
        <v>41171</v>
      </c>
      <c r="D1630">
        <v>30560</v>
      </c>
      <c r="E1630" t="s">
        <v>695</v>
      </c>
      <c r="H1630" t="s">
        <v>607</v>
      </c>
      <c r="V1630"/>
      <c r="AK1630">
        <f t="shared" si="284"/>
        <v>0</v>
      </c>
      <c r="AL1630">
        <f t="shared" si="285"/>
        <v>0</v>
      </c>
      <c r="AM1630" s="16" t="e">
        <f t="shared" si="286"/>
        <v>#DIV/0!</v>
      </c>
      <c r="AN1630">
        <f t="shared" si="287"/>
        <v>0</v>
      </c>
      <c r="AO1630">
        <f t="shared" si="288"/>
        <v>0</v>
      </c>
      <c r="AP1630">
        <f t="shared" si="290"/>
        <v>0</v>
      </c>
      <c r="AQ1630">
        <f t="shared" si="289"/>
        <v>0</v>
      </c>
      <c r="AS1630">
        <f t="shared" si="291"/>
        <v>0</v>
      </c>
    </row>
    <row r="1631" spans="1:45">
      <c r="A1631" t="str">
        <f t="shared" si="292"/>
        <v>4117140671</v>
      </c>
      <c r="B1631" t="str">
        <f t="shared" si="293"/>
        <v>41171</v>
      </c>
      <c r="C1631" s="1">
        <v>41171</v>
      </c>
      <c r="D1631">
        <v>40671</v>
      </c>
      <c r="E1631" t="s">
        <v>238</v>
      </c>
      <c r="H1631" t="s">
        <v>607</v>
      </c>
      <c r="V1631">
        <v>34</v>
      </c>
      <c r="W1631">
        <v>1815</v>
      </c>
      <c r="X1631">
        <v>1856</v>
      </c>
      <c r="AA1631">
        <v>26519</v>
      </c>
      <c r="AK1631">
        <f t="shared" si="284"/>
        <v>30224</v>
      </c>
      <c r="AL1631">
        <f t="shared" si="285"/>
        <v>0</v>
      </c>
      <c r="AM1631" s="16" t="e">
        <f t="shared" si="286"/>
        <v>#DIV/0!</v>
      </c>
      <c r="AN1631">
        <f t="shared" si="287"/>
        <v>0</v>
      </c>
      <c r="AO1631">
        <f t="shared" si="288"/>
        <v>0</v>
      </c>
      <c r="AP1631">
        <f t="shared" si="290"/>
        <v>28368</v>
      </c>
      <c r="AQ1631">
        <f t="shared" si="289"/>
        <v>0</v>
      </c>
      <c r="AS1631">
        <f t="shared" si="291"/>
        <v>28368</v>
      </c>
    </row>
    <row r="1632" spans="1:45">
      <c r="A1632" t="str">
        <f t="shared" si="292"/>
        <v>4117140457</v>
      </c>
      <c r="B1632" t="str">
        <f t="shared" si="293"/>
        <v>41171</v>
      </c>
      <c r="C1632" s="1">
        <v>41171</v>
      </c>
      <c r="D1632">
        <v>40457</v>
      </c>
      <c r="E1632" t="s">
        <v>299</v>
      </c>
      <c r="H1632" t="s">
        <v>607</v>
      </c>
      <c r="V1632"/>
      <c r="AK1632">
        <f t="shared" si="284"/>
        <v>0</v>
      </c>
      <c r="AL1632">
        <f t="shared" si="285"/>
        <v>0</v>
      </c>
      <c r="AM1632" s="16" t="e">
        <f t="shared" si="286"/>
        <v>#DIV/0!</v>
      </c>
      <c r="AN1632">
        <f t="shared" si="287"/>
        <v>0</v>
      </c>
      <c r="AO1632">
        <f t="shared" si="288"/>
        <v>0</v>
      </c>
      <c r="AP1632">
        <f t="shared" si="290"/>
        <v>0</v>
      </c>
      <c r="AQ1632">
        <f t="shared" si="289"/>
        <v>0</v>
      </c>
      <c r="AS1632">
        <f t="shared" si="291"/>
        <v>0</v>
      </c>
    </row>
    <row r="1633" spans="1:45">
      <c r="A1633" t="str">
        <f t="shared" si="292"/>
        <v>4117140708</v>
      </c>
      <c r="B1633" t="str">
        <f t="shared" si="293"/>
        <v>41171</v>
      </c>
      <c r="C1633" s="1">
        <v>41171</v>
      </c>
      <c r="D1633">
        <v>40708</v>
      </c>
      <c r="E1633" t="s">
        <v>613</v>
      </c>
      <c r="H1633" t="s">
        <v>607</v>
      </c>
      <c r="V1633"/>
      <c r="AK1633">
        <f t="shared" si="284"/>
        <v>0</v>
      </c>
      <c r="AL1633">
        <f t="shared" si="285"/>
        <v>0</v>
      </c>
      <c r="AM1633" s="16" t="e">
        <f t="shared" si="286"/>
        <v>#DIV/0!</v>
      </c>
      <c r="AN1633">
        <f t="shared" si="287"/>
        <v>0</v>
      </c>
      <c r="AO1633">
        <f t="shared" si="288"/>
        <v>0</v>
      </c>
      <c r="AP1633">
        <f t="shared" si="290"/>
        <v>0</v>
      </c>
      <c r="AQ1633">
        <f t="shared" si="289"/>
        <v>0</v>
      </c>
      <c r="AS1633">
        <f t="shared" si="291"/>
        <v>0</v>
      </c>
    </row>
    <row r="1634" spans="1:45">
      <c r="A1634" t="str">
        <f t="shared" si="292"/>
        <v>4117130584</v>
      </c>
      <c r="B1634" t="str">
        <f t="shared" si="293"/>
        <v>41171</v>
      </c>
      <c r="C1634" s="1">
        <v>41171</v>
      </c>
      <c r="D1634">
        <v>30584</v>
      </c>
      <c r="E1634" t="s">
        <v>366</v>
      </c>
      <c r="H1634" t="s">
        <v>607</v>
      </c>
      <c r="V1634"/>
      <c r="AK1634">
        <f t="shared" si="284"/>
        <v>0</v>
      </c>
      <c r="AL1634">
        <f t="shared" si="285"/>
        <v>0</v>
      </c>
      <c r="AM1634" s="16" t="e">
        <f t="shared" si="286"/>
        <v>#DIV/0!</v>
      </c>
      <c r="AN1634">
        <f t="shared" si="287"/>
        <v>0</v>
      </c>
      <c r="AO1634">
        <f t="shared" si="288"/>
        <v>0</v>
      </c>
      <c r="AP1634">
        <f t="shared" si="290"/>
        <v>0</v>
      </c>
      <c r="AQ1634">
        <f t="shared" si="289"/>
        <v>0</v>
      </c>
      <c r="AS1634">
        <f t="shared" si="291"/>
        <v>0</v>
      </c>
    </row>
    <row r="1635" spans="1:45">
      <c r="A1635" t="str">
        <f t="shared" si="292"/>
        <v>4117121356</v>
      </c>
      <c r="B1635" t="str">
        <f t="shared" si="293"/>
        <v>41171</v>
      </c>
      <c r="C1635" s="1">
        <v>41171</v>
      </c>
      <c r="D1635">
        <v>21356</v>
      </c>
      <c r="E1635" t="s">
        <v>653</v>
      </c>
      <c r="H1635" t="s">
        <v>607</v>
      </c>
      <c r="V1635"/>
      <c r="AK1635">
        <f t="shared" si="284"/>
        <v>0</v>
      </c>
      <c r="AL1635">
        <f t="shared" si="285"/>
        <v>0</v>
      </c>
      <c r="AM1635" s="16" t="e">
        <f t="shared" si="286"/>
        <v>#DIV/0!</v>
      </c>
      <c r="AN1635">
        <f t="shared" si="287"/>
        <v>0</v>
      </c>
      <c r="AO1635">
        <f t="shared" si="288"/>
        <v>0</v>
      </c>
      <c r="AP1635">
        <f t="shared" si="290"/>
        <v>0</v>
      </c>
      <c r="AQ1635">
        <f t="shared" si="289"/>
        <v>0</v>
      </c>
      <c r="AS1635">
        <f t="shared" si="291"/>
        <v>0</v>
      </c>
    </row>
    <row r="1636" spans="1:45">
      <c r="A1636" t="str">
        <f t="shared" si="292"/>
        <v>4117121609</v>
      </c>
      <c r="B1636" t="str">
        <f t="shared" si="293"/>
        <v>41171</v>
      </c>
      <c r="C1636" s="1">
        <v>41171</v>
      </c>
      <c r="D1636">
        <v>21609</v>
      </c>
      <c r="E1636" t="s">
        <v>682</v>
      </c>
      <c r="H1636" t="s">
        <v>607</v>
      </c>
      <c r="V1636"/>
      <c r="AK1636">
        <f t="shared" si="284"/>
        <v>0</v>
      </c>
      <c r="AL1636">
        <f t="shared" si="285"/>
        <v>0</v>
      </c>
      <c r="AM1636" s="16" t="e">
        <f t="shared" si="286"/>
        <v>#DIV/0!</v>
      </c>
      <c r="AN1636">
        <f t="shared" si="287"/>
        <v>0</v>
      </c>
      <c r="AO1636">
        <f t="shared" si="288"/>
        <v>0</v>
      </c>
      <c r="AP1636">
        <f t="shared" si="290"/>
        <v>0</v>
      </c>
      <c r="AQ1636">
        <f t="shared" si="289"/>
        <v>0</v>
      </c>
      <c r="AS1636">
        <f t="shared" si="291"/>
        <v>0</v>
      </c>
    </row>
    <row r="1637" spans="1:45">
      <c r="A1637" t="str">
        <f t="shared" si="292"/>
        <v>4117121456</v>
      </c>
      <c r="B1637" t="str">
        <f t="shared" si="293"/>
        <v>41171</v>
      </c>
      <c r="C1637" s="1">
        <v>41171</v>
      </c>
      <c r="D1637">
        <v>21456</v>
      </c>
      <c r="E1637" t="s">
        <v>633</v>
      </c>
      <c r="H1637" t="s">
        <v>607</v>
      </c>
      <c r="V1637"/>
      <c r="AK1637">
        <f t="shared" si="284"/>
        <v>0</v>
      </c>
      <c r="AL1637">
        <f t="shared" si="285"/>
        <v>0</v>
      </c>
      <c r="AM1637" s="16" t="e">
        <f t="shared" si="286"/>
        <v>#DIV/0!</v>
      </c>
      <c r="AN1637">
        <f t="shared" si="287"/>
        <v>0</v>
      </c>
      <c r="AO1637">
        <f t="shared" si="288"/>
        <v>0</v>
      </c>
      <c r="AP1637">
        <f t="shared" si="290"/>
        <v>0</v>
      </c>
      <c r="AQ1637">
        <f t="shared" si="289"/>
        <v>0</v>
      </c>
      <c r="AS1637">
        <f t="shared" si="291"/>
        <v>0</v>
      </c>
    </row>
    <row r="1638" spans="1:45">
      <c r="A1638" t="str">
        <f t="shared" si="292"/>
        <v>4117130459</v>
      </c>
      <c r="B1638" t="str">
        <f t="shared" si="293"/>
        <v>41171</v>
      </c>
      <c r="C1638" s="1">
        <v>41171</v>
      </c>
      <c r="D1638">
        <v>30459</v>
      </c>
      <c r="E1638" t="s">
        <v>400</v>
      </c>
      <c r="H1638" t="s">
        <v>607</v>
      </c>
      <c r="V1638"/>
      <c r="AK1638">
        <f t="shared" si="284"/>
        <v>0</v>
      </c>
      <c r="AL1638">
        <f t="shared" si="285"/>
        <v>0</v>
      </c>
      <c r="AM1638" s="16" t="e">
        <f t="shared" si="286"/>
        <v>#DIV/0!</v>
      </c>
      <c r="AN1638">
        <f t="shared" si="287"/>
        <v>0</v>
      </c>
      <c r="AO1638">
        <f t="shared" si="288"/>
        <v>0</v>
      </c>
      <c r="AP1638">
        <f t="shared" si="290"/>
        <v>0</v>
      </c>
      <c r="AQ1638">
        <f t="shared" si="289"/>
        <v>0</v>
      </c>
      <c r="AS1638">
        <f t="shared" si="291"/>
        <v>0</v>
      </c>
    </row>
    <row r="1639" spans="1:45">
      <c r="A1639" t="str">
        <f t="shared" si="292"/>
        <v>4117130604</v>
      </c>
      <c r="B1639" t="str">
        <f t="shared" si="293"/>
        <v>41171</v>
      </c>
      <c r="C1639" s="1">
        <v>41171</v>
      </c>
      <c r="D1639">
        <v>30604</v>
      </c>
      <c r="E1639" t="s">
        <v>368</v>
      </c>
      <c r="H1639" t="s">
        <v>607</v>
      </c>
      <c r="V1639"/>
      <c r="AK1639">
        <f t="shared" si="284"/>
        <v>0</v>
      </c>
      <c r="AL1639">
        <f t="shared" si="285"/>
        <v>0</v>
      </c>
      <c r="AM1639" s="16" t="e">
        <f t="shared" si="286"/>
        <v>#DIV/0!</v>
      </c>
      <c r="AN1639">
        <f t="shared" si="287"/>
        <v>0</v>
      </c>
      <c r="AO1639">
        <f t="shared" si="288"/>
        <v>0</v>
      </c>
      <c r="AP1639">
        <f t="shared" si="290"/>
        <v>0</v>
      </c>
      <c r="AQ1639">
        <f t="shared" si="289"/>
        <v>0</v>
      </c>
      <c r="AS1639">
        <f t="shared" si="291"/>
        <v>0</v>
      </c>
    </row>
    <row r="1640" spans="1:45">
      <c r="A1640" t="str">
        <f t="shared" si="292"/>
        <v>4117120882</v>
      </c>
      <c r="B1640" t="str">
        <f t="shared" si="293"/>
        <v>41171</v>
      </c>
      <c r="C1640" s="1">
        <v>41171</v>
      </c>
      <c r="D1640">
        <v>20882</v>
      </c>
      <c r="E1640" t="s">
        <v>554</v>
      </c>
      <c r="H1640" t="s">
        <v>607</v>
      </c>
      <c r="V1640"/>
      <c r="AK1640">
        <f t="shared" si="284"/>
        <v>0</v>
      </c>
      <c r="AL1640">
        <f t="shared" si="285"/>
        <v>0</v>
      </c>
      <c r="AM1640" s="16" t="e">
        <f t="shared" si="286"/>
        <v>#DIV/0!</v>
      </c>
      <c r="AN1640">
        <f t="shared" si="287"/>
        <v>0</v>
      </c>
      <c r="AO1640">
        <f t="shared" si="288"/>
        <v>0</v>
      </c>
      <c r="AP1640">
        <f t="shared" si="290"/>
        <v>0</v>
      </c>
      <c r="AQ1640">
        <f t="shared" si="289"/>
        <v>0</v>
      </c>
      <c r="AS1640">
        <f t="shared" si="291"/>
        <v>0</v>
      </c>
    </row>
    <row r="1641" spans="1:45">
      <c r="A1641" t="str">
        <f t="shared" si="292"/>
        <v>4117177041</v>
      </c>
      <c r="B1641" t="str">
        <f t="shared" si="293"/>
        <v>41171</v>
      </c>
      <c r="C1641" s="1">
        <v>41171</v>
      </c>
      <c r="D1641">
        <v>77041</v>
      </c>
      <c r="E1641" t="s">
        <v>720</v>
      </c>
      <c r="H1641" t="s">
        <v>607</v>
      </c>
      <c r="V1641"/>
      <c r="AK1641">
        <f t="shared" si="284"/>
        <v>0</v>
      </c>
      <c r="AL1641">
        <f t="shared" si="285"/>
        <v>0</v>
      </c>
      <c r="AM1641" s="16" t="e">
        <f t="shared" si="286"/>
        <v>#DIV/0!</v>
      </c>
      <c r="AN1641">
        <f t="shared" si="287"/>
        <v>0</v>
      </c>
      <c r="AO1641">
        <f t="shared" si="288"/>
        <v>0</v>
      </c>
      <c r="AP1641">
        <f t="shared" si="290"/>
        <v>0</v>
      </c>
      <c r="AQ1641">
        <f t="shared" si="289"/>
        <v>0</v>
      </c>
      <c r="AS1641">
        <f t="shared" si="291"/>
        <v>0</v>
      </c>
    </row>
    <row r="1642" spans="1:45">
      <c r="A1642" t="str">
        <f t="shared" si="292"/>
        <v>4117140855</v>
      </c>
      <c r="B1642" t="str">
        <f t="shared" si="293"/>
        <v>41171</v>
      </c>
      <c r="C1642" s="1">
        <v>41171</v>
      </c>
      <c r="D1642">
        <v>40855</v>
      </c>
      <c r="E1642" t="s">
        <v>217</v>
      </c>
      <c r="H1642" t="s">
        <v>607</v>
      </c>
      <c r="V1642"/>
      <c r="AK1642">
        <f t="shared" si="284"/>
        <v>0</v>
      </c>
      <c r="AL1642">
        <f t="shared" si="285"/>
        <v>0</v>
      </c>
      <c r="AM1642" s="16" t="e">
        <f t="shared" si="286"/>
        <v>#DIV/0!</v>
      </c>
      <c r="AN1642">
        <f t="shared" si="287"/>
        <v>0</v>
      </c>
      <c r="AO1642">
        <f t="shared" si="288"/>
        <v>0</v>
      </c>
      <c r="AP1642">
        <f t="shared" si="290"/>
        <v>0</v>
      </c>
      <c r="AQ1642">
        <f t="shared" si="289"/>
        <v>0</v>
      </c>
      <c r="AS1642">
        <f t="shared" si="291"/>
        <v>0</v>
      </c>
    </row>
    <row r="1643" spans="1:45">
      <c r="A1643" t="str">
        <f t="shared" si="292"/>
        <v>4117130624</v>
      </c>
      <c r="B1643" t="str">
        <f t="shared" si="293"/>
        <v>41171</v>
      </c>
      <c r="C1643" s="1">
        <v>41171</v>
      </c>
      <c r="D1643">
        <v>30624</v>
      </c>
      <c r="E1643" t="s">
        <v>664</v>
      </c>
      <c r="H1643" t="s">
        <v>607</v>
      </c>
      <c r="V1643"/>
      <c r="AK1643">
        <f t="shared" si="284"/>
        <v>0</v>
      </c>
      <c r="AL1643">
        <f t="shared" si="285"/>
        <v>0</v>
      </c>
      <c r="AM1643" s="16" t="e">
        <f t="shared" si="286"/>
        <v>#DIV/0!</v>
      </c>
      <c r="AN1643">
        <f t="shared" si="287"/>
        <v>0</v>
      </c>
      <c r="AO1643">
        <f t="shared" si="288"/>
        <v>0</v>
      </c>
      <c r="AP1643">
        <f t="shared" si="290"/>
        <v>0</v>
      </c>
      <c r="AQ1643">
        <f t="shared" si="289"/>
        <v>0</v>
      </c>
      <c r="AS1643">
        <f t="shared" si="291"/>
        <v>0</v>
      </c>
    </row>
    <row r="1644" spans="1:45">
      <c r="A1644" t="str">
        <f t="shared" si="292"/>
        <v>4117130333</v>
      </c>
      <c r="B1644" t="str">
        <f t="shared" si="293"/>
        <v>41171</v>
      </c>
      <c r="C1644" s="1">
        <v>41171</v>
      </c>
      <c r="D1644">
        <v>30333</v>
      </c>
      <c r="E1644" t="s">
        <v>627</v>
      </c>
      <c r="H1644" t="s">
        <v>607</v>
      </c>
      <c r="V1644"/>
      <c r="AK1644">
        <f t="shared" ref="AK1644:AK1707" si="294">K1644+N1644+O1644+R1644+SUM(V1644:AH1644)+Q1644</f>
        <v>0</v>
      </c>
      <c r="AL1644">
        <f t="shared" ref="AL1644:AL1707" si="295">IF(I1644-AK1644&lt;0,0,I1644-AK1644)</f>
        <v>0</v>
      </c>
      <c r="AM1644" s="16" t="e">
        <f t="shared" ref="AM1644:AM1707" si="296">AL1644/I1644</f>
        <v>#DIV/0!</v>
      </c>
      <c r="AN1644">
        <f t="shared" ref="AN1644:AN1707" si="297">K1644+N1644+O1644+Q1644+R1644</f>
        <v>0</v>
      </c>
      <c r="AO1644">
        <f t="shared" ref="AO1644:AO1707" si="298">K1644+N1644+O1644</f>
        <v>0</v>
      </c>
      <c r="AP1644">
        <f t="shared" si="290"/>
        <v>0</v>
      </c>
      <c r="AQ1644">
        <f t="shared" ref="AQ1644:AQ1707" si="299">R1644+Q1644</f>
        <v>0</v>
      </c>
      <c r="AS1644">
        <f t="shared" si="291"/>
        <v>0</v>
      </c>
    </row>
    <row r="1645" spans="1:45">
      <c r="A1645" t="str">
        <f t="shared" si="292"/>
        <v>4117130290</v>
      </c>
      <c r="B1645" t="str">
        <f t="shared" si="293"/>
        <v>41171</v>
      </c>
      <c r="C1645" s="1">
        <v>41171</v>
      </c>
      <c r="D1645">
        <v>30290</v>
      </c>
      <c r="E1645" t="s">
        <v>679</v>
      </c>
      <c r="H1645" t="s">
        <v>607</v>
      </c>
      <c r="V1645"/>
      <c r="AK1645">
        <f t="shared" si="294"/>
        <v>0</v>
      </c>
      <c r="AL1645">
        <f t="shared" si="295"/>
        <v>0</v>
      </c>
      <c r="AM1645" s="16" t="e">
        <f t="shared" si="296"/>
        <v>#DIV/0!</v>
      </c>
      <c r="AN1645">
        <f t="shared" si="297"/>
        <v>0</v>
      </c>
      <c r="AO1645">
        <f t="shared" si="298"/>
        <v>0</v>
      </c>
      <c r="AP1645">
        <f t="shared" si="290"/>
        <v>0</v>
      </c>
      <c r="AQ1645">
        <f t="shared" si="299"/>
        <v>0</v>
      </c>
      <c r="AS1645">
        <f t="shared" si="291"/>
        <v>0</v>
      </c>
    </row>
    <row r="1646" spans="1:45">
      <c r="A1646" t="str">
        <f t="shared" si="292"/>
        <v>4117140935</v>
      </c>
      <c r="B1646" t="str">
        <f t="shared" si="293"/>
        <v>41171</v>
      </c>
      <c r="C1646" s="1">
        <v>41171</v>
      </c>
      <c r="D1646">
        <v>40935</v>
      </c>
      <c r="E1646" t="s">
        <v>692</v>
      </c>
      <c r="H1646" t="s">
        <v>607</v>
      </c>
      <c r="V1646"/>
      <c r="AK1646">
        <f t="shared" si="294"/>
        <v>0</v>
      </c>
      <c r="AL1646">
        <f t="shared" si="295"/>
        <v>0</v>
      </c>
      <c r="AM1646" s="16" t="e">
        <f t="shared" si="296"/>
        <v>#DIV/0!</v>
      </c>
      <c r="AN1646">
        <f t="shared" si="297"/>
        <v>0</v>
      </c>
      <c r="AO1646">
        <f t="shared" si="298"/>
        <v>0</v>
      </c>
      <c r="AP1646">
        <f t="shared" si="290"/>
        <v>0</v>
      </c>
      <c r="AQ1646">
        <f t="shared" si="299"/>
        <v>0</v>
      </c>
      <c r="AS1646">
        <f t="shared" si="291"/>
        <v>0</v>
      </c>
    </row>
    <row r="1647" spans="1:45">
      <c r="A1647" t="str">
        <f t="shared" si="292"/>
        <v>4117177068</v>
      </c>
      <c r="B1647" t="str">
        <f t="shared" si="293"/>
        <v>41171</v>
      </c>
      <c r="C1647" s="1">
        <v>41171</v>
      </c>
      <c r="D1647">
        <v>77068</v>
      </c>
      <c r="E1647" t="s">
        <v>710</v>
      </c>
      <c r="H1647" t="s">
        <v>607</v>
      </c>
      <c r="V1647"/>
      <c r="AK1647">
        <f t="shared" si="294"/>
        <v>0</v>
      </c>
      <c r="AL1647">
        <f t="shared" si="295"/>
        <v>0</v>
      </c>
      <c r="AM1647" s="16" t="e">
        <f t="shared" si="296"/>
        <v>#DIV/0!</v>
      </c>
      <c r="AN1647">
        <f t="shared" si="297"/>
        <v>0</v>
      </c>
      <c r="AO1647">
        <f t="shared" si="298"/>
        <v>0</v>
      </c>
      <c r="AP1647">
        <f t="shared" si="290"/>
        <v>0</v>
      </c>
      <c r="AQ1647">
        <f t="shared" si="299"/>
        <v>0</v>
      </c>
      <c r="AS1647">
        <f t="shared" si="291"/>
        <v>0</v>
      </c>
    </row>
    <row r="1648" spans="1:45">
      <c r="A1648" t="str">
        <f t="shared" si="292"/>
        <v>4117121475</v>
      </c>
      <c r="B1648" t="str">
        <f t="shared" si="293"/>
        <v>41171</v>
      </c>
      <c r="C1648" s="1">
        <v>41171</v>
      </c>
      <c r="D1648">
        <v>21475</v>
      </c>
      <c r="E1648" t="s">
        <v>567</v>
      </c>
      <c r="H1648" t="s">
        <v>607</v>
      </c>
      <c r="V1648"/>
      <c r="AK1648">
        <f t="shared" si="294"/>
        <v>0</v>
      </c>
      <c r="AL1648">
        <f t="shared" si="295"/>
        <v>0</v>
      </c>
      <c r="AM1648" s="16" t="e">
        <f t="shared" si="296"/>
        <v>#DIV/0!</v>
      </c>
      <c r="AN1648">
        <f t="shared" si="297"/>
        <v>0</v>
      </c>
      <c r="AO1648">
        <f t="shared" si="298"/>
        <v>0</v>
      </c>
      <c r="AP1648">
        <f t="shared" si="290"/>
        <v>0</v>
      </c>
      <c r="AQ1648">
        <f t="shared" si="299"/>
        <v>0</v>
      </c>
      <c r="AS1648">
        <f t="shared" si="291"/>
        <v>0</v>
      </c>
    </row>
    <row r="1649" spans="1:45">
      <c r="A1649" t="str">
        <f t="shared" si="292"/>
        <v>4117140860</v>
      </c>
      <c r="B1649" t="str">
        <f t="shared" si="293"/>
        <v>41171</v>
      </c>
      <c r="C1649" s="1">
        <v>41171</v>
      </c>
      <c r="D1649">
        <v>40860</v>
      </c>
      <c r="E1649" t="s">
        <v>231</v>
      </c>
      <c r="H1649" t="s">
        <v>607</v>
      </c>
      <c r="V1649">
        <v>33</v>
      </c>
      <c r="W1649">
        <v>2622</v>
      </c>
      <c r="X1649">
        <v>490</v>
      </c>
      <c r="AA1649">
        <v>27515</v>
      </c>
      <c r="AK1649">
        <f t="shared" si="294"/>
        <v>30660</v>
      </c>
      <c r="AL1649">
        <f t="shared" si="295"/>
        <v>0</v>
      </c>
      <c r="AM1649" s="16" t="e">
        <f t="shared" si="296"/>
        <v>#DIV/0!</v>
      </c>
      <c r="AN1649">
        <f t="shared" si="297"/>
        <v>0</v>
      </c>
      <c r="AO1649">
        <f t="shared" si="298"/>
        <v>0</v>
      </c>
      <c r="AP1649">
        <f t="shared" si="290"/>
        <v>30170</v>
      </c>
      <c r="AQ1649">
        <f t="shared" si="299"/>
        <v>0</v>
      </c>
      <c r="AS1649">
        <f t="shared" si="291"/>
        <v>30170</v>
      </c>
    </row>
    <row r="1650" spans="1:45">
      <c r="A1650" t="str">
        <f t="shared" si="292"/>
        <v>4117177117</v>
      </c>
      <c r="B1650" t="str">
        <f t="shared" si="293"/>
        <v>41171</v>
      </c>
      <c r="C1650" s="1">
        <v>41171</v>
      </c>
      <c r="D1650">
        <v>77117</v>
      </c>
      <c r="E1650" t="s">
        <v>229</v>
      </c>
      <c r="H1650" t="s">
        <v>607</v>
      </c>
      <c r="V1650">
        <v>36</v>
      </c>
      <c r="W1650">
        <v>1768</v>
      </c>
      <c r="X1650">
        <v>1830</v>
      </c>
      <c r="AA1650">
        <v>26969</v>
      </c>
      <c r="AK1650">
        <f t="shared" si="294"/>
        <v>30603</v>
      </c>
      <c r="AL1650">
        <f t="shared" si="295"/>
        <v>0</v>
      </c>
      <c r="AM1650" s="16" t="e">
        <f t="shared" si="296"/>
        <v>#DIV/0!</v>
      </c>
      <c r="AN1650">
        <f t="shared" si="297"/>
        <v>0</v>
      </c>
      <c r="AO1650">
        <f t="shared" si="298"/>
        <v>0</v>
      </c>
      <c r="AP1650">
        <f t="shared" si="290"/>
        <v>28773</v>
      </c>
      <c r="AQ1650">
        <f t="shared" si="299"/>
        <v>0</v>
      </c>
      <c r="AS1650">
        <f t="shared" si="291"/>
        <v>28773</v>
      </c>
    </row>
    <row r="1651" spans="1:45">
      <c r="A1651" t="str">
        <f t="shared" si="292"/>
        <v>4117130394</v>
      </c>
      <c r="B1651" t="str">
        <f t="shared" si="293"/>
        <v>41171</v>
      </c>
      <c r="C1651" s="1">
        <v>41171</v>
      </c>
      <c r="D1651">
        <v>30394</v>
      </c>
      <c r="E1651" t="s">
        <v>683</v>
      </c>
      <c r="H1651" t="s">
        <v>607</v>
      </c>
      <c r="V1651"/>
      <c r="AK1651">
        <f t="shared" si="294"/>
        <v>0</v>
      </c>
      <c r="AL1651">
        <f t="shared" si="295"/>
        <v>0</v>
      </c>
      <c r="AM1651" s="16" t="e">
        <f t="shared" si="296"/>
        <v>#DIV/0!</v>
      </c>
      <c r="AN1651">
        <f t="shared" si="297"/>
        <v>0</v>
      </c>
      <c r="AO1651">
        <f t="shared" si="298"/>
        <v>0</v>
      </c>
      <c r="AP1651">
        <f t="shared" si="290"/>
        <v>0</v>
      </c>
      <c r="AQ1651">
        <f t="shared" si="299"/>
        <v>0</v>
      </c>
      <c r="AS1651">
        <f t="shared" si="291"/>
        <v>0</v>
      </c>
    </row>
    <row r="1652" spans="1:45">
      <c r="A1652" t="str">
        <f t="shared" si="292"/>
        <v>4117140939</v>
      </c>
      <c r="B1652" t="str">
        <f t="shared" si="293"/>
        <v>41171</v>
      </c>
      <c r="C1652" s="1">
        <v>41171</v>
      </c>
      <c r="D1652">
        <v>40939</v>
      </c>
      <c r="E1652" t="s">
        <v>284</v>
      </c>
      <c r="H1652" t="s">
        <v>607</v>
      </c>
      <c r="V1652"/>
      <c r="AK1652">
        <f t="shared" si="294"/>
        <v>0</v>
      </c>
      <c r="AL1652">
        <f t="shared" si="295"/>
        <v>0</v>
      </c>
      <c r="AM1652" s="16" t="e">
        <f t="shared" si="296"/>
        <v>#DIV/0!</v>
      </c>
      <c r="AN1652">
        <f t="shared" si="297"/>
        <v>0</v>
      </c>
      <c r="AO1652">
        <f t="shared" si="298"/>
        <v>0</v>
      </c>
      <c r="AP1652">
        <f t="shared" si="290"/>
        <v>0</v>
      </c>
      <c r="AQ1652">
        <f t="shared" si="299"/>
        <v>0</v>
      </c>
      <c r="AS1652">
        <f t="shared" si="291"/>
        <v>0</v>
      </c>
    </row>
    <row r="1653" spans="1:45">
      <c r="A1653" t="str">
        <f t="shared" si="292"/>
        <v>4117140665</v>
      </c>
      <c r="B1653" t="str">
        <f t="shared" si="293"/>
        <v>41171</v>
      </c>
      <c r="C1653" s="1">
        <v>41171</v>
      </c>
      <c r="D1653">
        <v>40665</v>
      </c>
      <c r="E1653" t="s">
        <v>239</v>
      </c>
      <c r="H1653" t="s">
        <v>607</v>
      </c>
      <c r="V1653">
        <v>41</v>
      </c>
      <c r="W1653">
        <v>1788</v>
      </c>
      <c r="X1653">
        <v>1866</v>
      </c>
      <c r="AA1653">
        <v>26847</v>
      </c>
      <c r="AK1653">
        <f t="shared" si="294"/>
        <v>30542</v>
      </c>
      <c r="AL1653">
        <f t="shared" si="295"/>
        <v>0</v>
      </c>
      <c r="AM1653" s="16" t="e">
        <f t="shared" si="296"/>
        <v>#DIV/0!</v>
      </c>
      <c r="AN1653">
        <f t="shared" si="297"/>
        <v>0</v>
      </c>
      <c r="AO1653">
        <f t="shared" si="298"/>
        <v>0</v>
      </c>
      <c r="AP1653">
        <f t="shared" si="290"/>
        <v>28676</v>
      </c>
      <c r="AQ1653">
        <f t="shared" si="299"/>
        <v>0</v>
      </c>
      <c r="AS1653">
        <f t="shared" si="291"/>
        <v>28676</v>
      </c>
    </row>
    <row r="1654" spans="1:45">
      <c r="A1654" t="str">
        <f t="shared" si="292"/>
        <v>4117130423</v>
      </c>
      <c r="B1654" t="str">
        <f t="shared" si="293"/>
        <v>41171</v>
      </c>
      <c r="C1654" s="1">
        <v>41171</v>
      </c>
      <c r="D1654">
        <v>30423</v>
      </c>
      <c r="E1654" t="s">
        <v>312</v>
      </c>
      <c r="H1654" t="s">
        <v>607</v>
      </c>
      <c r="V1654"/>
      <c r="AK1654">
        <f t="shared" si="294"/>
        <v>0</v>
      </c>
      <c r="AL1654">
        <f t="shared" si="295"/>
        <v>0</v>
      </c>
      <c r="AM1654" s="16" t="e">
        <f t="shared" si="296"/>
        <v>#DIV/0!</v>
      </c>
      <c r="AN1654">
        <f t="shared" si="297"/>
        <v>0</v>
      </c>
      <c r="AO1654">
        <f t="shared" si="298"/>
        <v>0</v>
      </c>
      <c r="AP1654">
        <f t="shared" si="290"/>
        <v>0</v>
      </c>
      <c r="AQ1654">
        <f t="shared" si="299"/>
        <v>0</v>
      </c>
      <c r="AS1654">
        <f t="shared" si="291"/>
        <v>0</v>
      </c>
    </row>
    <row r="1655" spans="1:45">
      <c r="A1655" t="str">
        <f t="shared" si="292"/>
        <v>4117140919</v>
      </c>
      <c r="B1655" t="str">
        <f t="shared" si="293"/>
        <v>41171</v>
      </c>
      <c r="C1655" s="1">
        <v>41171</v>
      </c>
      <c r="D1655">
        <v>40919</v>
      </c>
      <c r="E1655" t="s">
        <v>647</v>
      </c>
      <c r="H1655" t="s">
        <v>607</v>
      </c>
      <c r="V1655"/>
      <c r="AK1655">
        <f t="shared" si="294"/>
        <v>0</v>
      </c>
      <c r="AL1655">
        <f t="shared" si="295"/>
        <v>0</v>
      </c>
      <c r="AM1655" s="16" t="e">
        <f t="shared" si="296"/>
        <v>#DIV/0!</v>
      </c>
      <c r="AN1655">
        <f t="shared" si="297"/>
        <v>0</v>
      </c>
      <c r="AO1655">
        <f t="shared" si="298"/>
        <v>0</v>
      </c>
      <c r="AP1655">
        <f t="shared" si="290"/>
        <v>0</v>
      </c>
      <c r="AQ1655">
        <f t="shared" si="299"/>
        <v>0</v>
      </c>
      <c r="AS1655">
        <f t="shared" si="291"/>
        <v>0</v>
      </c>
    </row>
    <row r="1656" spans="1:45">
      <c r="A1656" t="str">
        <f t="shared" si="292"/>
        <v>4117177007</v>
      </c>
      <c r="B1656" t="str">
        <f t="shared" si="293"/>
        <v>41171</v>
      </c>
      <c r="C1656" s="1">
        <v>41171</v>
      </c>
      <c r="D1656">
        <v>77007</v>
      </c>
      <c r="E1656" t="s">
        <v>712</v>
      </c>
      <c r="H1656" t="s">
        <v>607</v>
      </c>
      <c r="V1656">
        <v>19</v>
      </c>
      <c r="X1656">
        <v>3416</v>
      </c>
      <c r="AA1656">
        <v>29162</v>
      </c>
      <c r="AK1656">
        <f t="shared" si="294"/>
        <v>32597</v>
      </c>
      <c r="AL1656">
        <f t="shared" si="295"/>
        <v>0</v>
      </c>
      <c r="AM1656" s="16" t="e">
        <f t="shared" si="296"/>
        <v>#DIV/0!</v>
      </c>
      <c r="AN1656">
        <f t="shared" si="297"/>
        <v>0</v>
      </c>
      <c r="AO1656">
        <f t="shared" si="298"/>
        <v>0</v>
      </c>
      <c r="AP1656">
        <f t="shared" si="290"/>
        <v>29181</v>
      </c>
      <c r="AQ1656">
        <f t="shared" si="299"/>
        <v>0</v>
      </c>
      <c r="AS1656">
        <f t="shared" si="291"/>
        <v>29181</v>
      </c>
    </row>
    <row r="1657" spans="1:45">
      <c r="A1657" t="str">
        <f t="shared" si="292"/>
        <v>4117121596</v>
      </c>
      <c r="B1657" t="str">
        <f t="shared" si="293"/>
        <v>41171</v>
      </c>
      <c r="C1657" s="1">
        <v>41171</v>
      </c>
      <c r="D1657">
        <v>21596</v>
      </c>
      <c r="E1657" t="s">
        <v>618</v>
      </c>
      <c r="H1657" t="s">
        <v>607</v>
      </c>
      <c r="V1657"/>
      <c r="AK1657">
        <f t="shared" si="294"/>
        <v>0</v>
      </c>
      <c r="AL1657">
        <f t="shared" si="295"/>
        <v>0</v>
      </c>
      <c r="AM1657" s="16" t="e">
        <f t="shared" si="296"/>
        <v>#DIV/0!</v>
      </c>
      <c r="AN1657">
        <f t="shared" si="297"/>
        <v>0</v>
      </c>
      <c r="AO1657">
        <f t="shared" si="298"/>
        <v>0</v>
      </c>
      <c r="AP1657">
        <f t="shared" si="290"/>
        <v>0</v>
      </c>
      <c r="AQ1657">
        <f t="shared" si="299"/>
        <v>0</v>
      </c>
      <c r="AS1657">
        <f t="shared" si="291"/>
        <v>0</v>
      </c>
    </row>
    <row r="1658" spans="1:45">
      <c r="A1658" t="str">
        <f t="shared" si="292"/>
        <v>4117140930</v>
      </c>
      <c r="B1658" t="str">
        <f t="shared" si="293"/>
        <v>41171</v>
      </c>
      <c r="C1658" s="1">
        <v>41171</v>
      </c>
      <c r="D1658">
        <v>40930</v>
      </c>
      <c r="E1658" t="s">
        <v>689</v>
      </c>
      <c r="H1658" t="s">
        <v>607</v>
      </c>
      <c r="V1658">
        <v>49</v>
      </c>
      <c r="W1658">
        <v>1670</v>
      </c>
      <c r="X1658">
        <v>1754</v>
      </c>
      <c r="AA1658">
        <v>27042</v>
      </c>
      <c r="AF1658">
        <v>120</v>
      </c>
      <c r="AK1658">
        <f t="shared" si="294"/>
        <v>30635</v>
      </c>
      <c r="AL1658">
        <f t="shared" si="295"/>
        <v>0</v>
      </c>
      <c r="AM1658" s="16" t="e">
        <f t="shared" si="296"/>
        <v>#DIV/0!</v>
      </c>
      <c r="AN1658">
        <f t="shared" si="297"/>
        <v>0</v>
      </c>
      <c r="AO1658">
        <f t="shared" si="298"/>
        <v>0</v>
      </c>
      <c r="AP1658">
        <f t="shared" si="290"/>
        <v>28881</v>
      </c>
      <c r="AQ1658">
        <f t="shared" si="299"/>
        <v>0</v>
      </c>
      <c r="AS1658">
        <f t="shared" si="291"/>
        <v>28881</v>
      </c>
    </row>
    <row r="1659" spans="1:45">
      <c r="A1659" t="str">
        <f t="shared" si="292"/>
        <v>4117121569</v>
      </c>
      <c r="B1659" t="str">
        <f t="shared" si="293"/>
        <v>41171</v>
      </c>
      <c r="C1659" s="1">
        <v>41171</v>
      </c>
      <c r="D1659">
        <v>21569</v>
      </c>
      <c r="E1659" t="s">
        <v>520</v>
      </c>
      <c r="H1659" t="s">
        <v>607</v>
      </c>
      <c r="V1659"/>
      <c r="AK1659">
        <f t="shared" si="294"/>
        <v>0</v>
      </c>
      <c r="AL1659">
        <f t="shared" si="295"/>
        <v>0</v>
      </c>
      <c r="AM1659" s="16" t="e">
        <f t="shared" si="296"/>
        <v>#DIV/0!</v>
      </c>
      <c r="AN1659">
        <f t="shared" si="297"/>
        <v>0</v>
      </c>
      <c r="AO1659">
        <f t="shared" si="298"/>
        <v>0</v>
      </c>
      <c r="AP1659">
        <f t="shared" si="290"/>
        <v>0</v>
      </c>
      <c r="AQ1659">
        <f t="shared" si="299"/>
        <v>0</v>
      </c>
      <c r="AS1659">
        <f t="shared" si="291"/>
        <v>0</v>
      </c>
    </row>
    <row r="1660" spans="1:45">
      <c r="A1660" t="str">
        <f t="shared" si="292"/>
        <v>4117121447</v>
      </c>
      <c r="B1660" t="str">
        <f t="shared" si="293"/>
        <v>41171</v>
      </c>
      <c r="C1660" s="1">
        <v>41171</v>
      </c>
      <c r="D1660">
        <v>21447</v>
      </c>
      <c r="E1660" t="s">
        <v>490</v>
      </c>
      <c r="H1660" t="s">
        <v>607</v>
      </c>
      <c r="V1660"/>
      <c r="AK1660">
        <f t="shared" si="294"/>
        <v>0</v>
      </c>
      <c r="AL1660">
        <f t="shared" si="295"/>
        <v>0</v>
      </c>
      <c r="AM1660" s="16" t="e">
        <f t="shared" si="296"/>
        <v>#DIV/0!</v>
      </c>
      <c r="AN1660">
        <f t="shared" si="297"/>
        <v>0</v>
      </c>
      <c r="AO1660">
        <f t="shared" si="298"/>
        <v>0</v>
      </c>
      <c r="AP1660">
        <f t="shared" si="290"/>
        <v>0</v>
      </c>
      <c r="AQ1660">
        <f t="shared" si="299"/>
        <v>0</v>
      </c>
      <c r="AS1660">
        <f t="shared" si="291"/>
        <v>0</v>
      </c>
    </row>
    <row r="1661" spans="1:45">
      <c r="A1661" t="str">
        <f t="shared" si="292"/>
        <v>4117140848</v>
      </c>
      <c r="B1661" t="str">
        <f t="shared" si="293"/>
        <v>41171</v>
      </c>
      <c r="C1661" s="1">
        <v>41171</v>
      </c>
      <c r="D1661">
        <v>40848</v>
      </c>
      <c r="E1661" t="s">
        <v>656</v>
      </c>
      <c r="H1661" t="s">
        <v>607</v>
      </c>
      <c r="V1661"/>
      <c r="AK1661">
        <f t="shared" si="294"/>
        <v>0</v>
      </c>
      <c r="AL1661">
        <f t="shared" si="295"/>
        <v>0</v>
      </c>
      <c r="AM1661" s="16" t="e">
        <f t="shared" si="296"/>
        <v>#DIV/0!</v>
      </c>
      <c r="AN1661">
        <f t="shared" si="297"/>
        <v>0</v>
      </c>
      <c r="AO1661">
        <f t="shared" si="298"/>
        <v>0</v>
      </c>
      <c r="AP1661">
        <f t="shared" si="290"/>
        <v>0</v>
      </c>
      <c r="AQ1661">
        <f t="shared" si="299"/>
        <v>0</v>
      </c>
      <c r="AS1661">
        <f t="shared" si="291"/>
        <v>0</v>
      </c>
    </row>
    <row r="1662" spans="1:45">
      <c r="A1662" t="str">
        <f t="shared" si="292"/>
        <v>4117121573</v>
      </c>
      <c r="B1662" t="str">
        <f t="shared" si="293"/>
        <v>41171</v>
      </c>
      <c r="C1662" s="1">
        <v>41171</v>
      </c>
      <c r="D1662">
        <v>21573</v>
      </c>
      <c r="E1662" t="s">
        <v>595</v>
      </c>
      <c r="H1662" t="s">
        <v>607</v>
      </c>
      <c r="V1662"/>
      <c r="AK1662">
        <f t="shared" si="294"/>
        <v>0</v>
      </c>
      <c r="AL1662">
        <f t="shared" si="295"/>
        <v>0</v>
      </c>
      <c r="AM1662" s="16" t="e">
        <f t="shared" si="296"/>
        <v>#DIV/0!</v>
      </c>
      <c r="AN1662">
        <f t="shared" si="297"/>
        <v>0</v>
      </c>
      <c r="AO1662">
        <f t="shared" si="298"/>
        <v>0</v>
      </c>
      <c r="AP1662">
        <f t="shared" si="290"/>
        <v>0</v>
      </c>
      <c r="AQ1662">
        <f t="shared" si="299"/>
        <v>0</v>
      </c>
      <c r="AS1662">
        <f t="shared" si="291"/>
        <v>0</v>
      </c>
    </row>
    <row r="1663" spans="1:45">
      <c r="A1663" t="str">
        <f t="shared" si="292"/>
        <v>4117130492</v>
      </c>
      <c r="B1663" t="str">
        <f t="shared" si="293"/>
        <v>41171</v>
      </c>
      <c r="C1663" s="1">
        <v>41171</v>
      </c>
      <c r="D1663">
        <v>30492</v>
      </c>
      <c r="E1663" t="s">
        <v>642</v>
      </c>
      <c r="H1663" t="s">
        <v>607</v>
      </c>
      <c r="V1663"/>
      <c r="AK1663">
        <f t="shared" si="294"/>
        <v>0</v>
      </c>
      <c r="AL1663">
        <f t="shared" si="295"/>
        <v>0</v>
      </c>
      <c r="AM1663" s="16" t="e">
        <f t="shared" si="296"/>
        <v>#DIV/0!</v>
      </c>
      <c r="AN1663">
        <f t="shared" si="297"/>
        <v>0</v>
      </c>
      <c r="AO1663">
        <f t="shared" si="298"/>
        <v>0</v>
      </c>
      <c r="AP1663">
        <f t="shared" si="290"/>
        <v>0</v>
      </c>
      <c r="AQ1663">
        <f t="shared" si="299"/>
        <v>0</v>
      </c>
      <c r="AS1663">
        <f t="shared" si="291"/>
        <v>0</v>
      </c>
    </row>
    <row r="1664" spans="1:45">
      <c r="A1664" t="str">
        <f t="shared" si="292"/>
        <v>4117177145</v>
      </c>
      <c r="B1664" t="str">
        <f t="shared" si="293"/>
        <v>41171</v>
      </c>
      <c r="C1664" s="1">
        <v>41171</v>
      </c>
      <c r="D1664">
        <v>77145</v>
      </c>
      <c r="E1664" t="s">
        <v>637</v>
      </c>
      <c r="H1664" t="s">
        <v>607</v>
      </c>
      <c r="V1664"/>
      <c r="AK1664">
        <f t="shared" si="294"/>
        <v>0</v>
      </c>
      <c r="AL1664">
        <f t="shared" si="295"/>
        <v>0</v>
      </c>
      <c r="AM1664" s="16" t="e">
        <f t="shared" si="296"/>
        <v>#DIV/0!</v>
      </c>
      <c r="AN1664">
        <f t="shared" si="297"/>
        <v>0</v>
      </c>
      <c r="AO1664">
        <f t="shared" si="298"/>
        <v>0</v>
      </c>
      <c r="AP1664">
        <f t="shared" si="290"/>
        <v>0</v>
      </c>
      <c r="AQ1664">
        <f t="shared" si="299"/>
        <v>0</v>
      </c>
      <c r="AS1664">
        <f t="shared" si="291"/>
        <v>0</v>
      </c>
    </row>
    <row r="1665" spans="1:45">
      <c r="A1665" t="str">
        <f t="shared" si="292"/>
        <v>4117130383</v>
      </c>
      <c r="B1665" t="str">
        <f t="shared" si="293"/>
        <v>41171</v>
      </c>
      <c r="C1665" s="1">
        <v>41171</v>
      </c>
      <c r="D1665">
        <v>30383</v>
      </c>
      <c r="E1665" t="s">
        <v>443</v>
      </c>
      <c r="H1665" t="s">
        <v>607</v>
      </c>
      <c r="V1665"/>
      <c r="AK1665">
        <f t="shared" si="294"/>
        <v>0</v>
      </c>
      <c r="AL1665">
        <f t="shared" si="295"/>
        <v>0</v>
      </c>
      <c r="AM1665" s="16" t="e">
        <f t="shared" si="296"/>
        <v>#DIV/0!</v>
      </c>
      <c r="AN1665">
        <f t="shared" si="297"/>
        <v>0</v>
      </c>
      <c r="AO1665">
        <f t="shared" si="298"/>
        <v>0</v>
      </c>
      <c r="AP1665">
        <f t="shared" si="290"/>
        <v>0</v>
      </c>
      <c r="AQ1665">
        <f t="shared" si="299"/>
        <v>0</v>
      </c>
      <c r="AS1665">
        <f t="shared" si="291"/>
        <v>0</v>
      </c>
    </row>
    <row r="1666" spans="1:45">
      <c r="A1666" t="str">
        <f t="shared" si="292"/>
        <v>4117177207</v>
      </c>
      <c r="B1666" t="str">
        <f t="shared" si="293"/>
        <v>41171</v>
      </c>
      <c r="C1666" s="1">
        <v>41171</v>
      </c>
      <c r="D1666">
        <v>77207</v>
      </c>
      <c r="E1666" t="s">
        <v>619</v>
      </c>
      <c r="H1666" t="s">
        <v>607</v>
      </c>
      <c r="V1666"/>
      <c r="AK1666">
        <f t="shared" si="294"/>
        <v>0</v>
      </c>
      <c r="AL1666">
        <f t="shared" si="295"/>
        <v>0</v>
      </c>
      <c r="AM1666" s="16" t="e">
        <f t="shared" si="296"/>
        <v>#DIV/0!</v>
      </c>
      <c r="AN1666">
        <f t="shared" si="297"/>
        <v>0</v>
      </c>
      <c r="AO1666">
        <f t="shared" si="298"/>
        <v>0</v>
      </c>
      <c r="AP1666">
        <f t="shared" si="290"/>
        <v>0</v>
      </c>
      <c r="AQ1666">
        <f t="shared" si="299"/>
        <v>0</v>
      </c>
      <c r="AS1666">
        <f t="shared" si="291"/>
        <v>0</v>
      </c>
    </row>
    <row r="1667" spans="1:45">
      <c r="A1667" t="str">
        <f t="shared" si="292"/>
        <v>4117140783</v>
      </c>
      <c r="B1667" t="str">
        <f t="shared" si="293"/>
        <v>41171</v>
      </c>
      <c r="C1667" s="1">
        <v>41171</v>
      </c>
      <c r="D1667">
        <v>40783</v>
      </c>
      <c r="E1667" t="s">
        <v>237</v>
      </c>
      <c r="H1667" t="s">
        <v>607</v>
      </c>
      <c r="V1667">
        <v>41</v>
      </c>
      <c r="W1667">
        <v>1696</v>
      </c>
      <c r="X1667">
        <v>1722</v>
      </c>
      <c r="AA1667">
        <v>27118</v>
      </c>
      <c r="AK1667">
        <f t="shared" si="294"/>
        <v>30577</v>
      </c>
      <c r="AL1667">
        <f t="shared" si="295"/>
        <v>0</v>
      </c>
      <c r="AM1667" s="16" t="e">
        <f t="shared" si="296"/>
        <v>#DIV/0!</v>
      </c>
      <c r="AN1667">
        <f t="shared" si="297"/>
        <v>0</v>
      </c>
      <c r="AO1667">
        <f t="shared" si="298"/>
        <v>0</v>
      </c>
      <c r="AP1667">
        <f t="shared" si="290"/>
        <v>28855</v>
      </c>
      <c r="AQ1667">
        <f t="shared" si="299"/>
        <v>0</v>
      </c>
      <c r="AS1667">
        <f t="shared" si="291"/>
        <v>28855</v>
      </c>
    </row>
    <row r="1668" spans="1:45">
      <c r="A1668" t="str">
        <f t="shared" si="292"/>
        <v>4117130536</v>
      </c>
      <c r="B1668" t="str">
        <f t="shared" si="293"/>
        <v>41171</v>
      </c>
      <c r="C1668" s="1">
        <v>41171</v>
      </c>
      <c r="D1668">
        <v>30536</v>
      </c>
      <c r="E1668" t="s">
        <v>693</v>
      </c>
      <c r="H1668" t="s">
        <v>607</v>
      </c>
      <c r="V1668"/>
      <c r="AK1668">
        <f t="shared" si="294"/>
        <v>0</v>
      </c>
      <c r="AL1668">
        <f t="shared" si="295"/>
        <v>0</v>
      </c>
      <c r="AM1668" s="16" t="e">
        <f t="shared" si="296"/>
        <v>#DIV/0!</v>
      </c>
      <c r="AN1668">
        <f t="shared" si="297"/>
        <v>0</v>
      </c>
      <c r="AO1668">
        <f t="shared" si="298"/>
        <v>0</v>
      </c>
      <c r="AP1668">
        <f t="shared" ref="AP1668:AP1731" si="300">IF(I1668&gt;0,I1668-X1668,AK1668-X1668)</f>
        <v>0</v>
      </c>
      <c r="AQ1668">
        <f t="shared" si="299"/>
        <v>0</v>
      </c>
      <c r="AS1668">
        <f t="shared" ref="AS1668:AS1731" si="301">SUM(V1668:AH1668)-X1668</f>
        <v>0</v>
      </c>
    </row>
    <row r="1669" spans="1:45">
      <c r="A1669" t="str">
        <f t="shared" si="292"/>
        <v>4117140681</v>
      </c>
      <c r="B1669" t="str">
        <f t="shared" si="293"/>
        <v>41171</v>
      </c>
      <c r="C1669" s="1">
        <v>41171</v>
      </c>
      <c r="D1669">
        <v>40681</v>
      </c>
      <c r="E1669" t="s">
        <v>234</v>
      </c>
      <c r="H1669" t="s">
        <v>607</v>
      </c>
      <c r="V1669">
        <v>37</v>
      </c>
      <c r="W1669">
        <v>1772</v>
      </c>
      <c r="X1669">
        <v>1950</v>
      </c>
      <c r="AA1669">
        <v>26625</v>
      </c>
      <c r="AK1669">
        <f t="shared" si="294"/>
        <v>30384</v>
      </c>
      <c r="AL1669">
        <f t="shared" si="295"/>
        <v>0</v>
      </c>
      <c r="AM1669" s="16" t="e">
        <f t="shared" si="296"/>
        <v>#DIV/0!</v>
      </c>
      <c r="AN1669">
        <f t="shared" si="297"/>
        <v>0</v>
      </c>
      <c r="AO1669">
        <f t="shared" si="298"/>
        <v>0</v>
      </c>
      <c r="AP1669">
        <f t="shared" si="300"/>
        <v>28434</v>
      </c>
      <c r="AQ1669">
        <f t="shared" si="299"/>
        <v>0</v>
      </c>
      <c r="AS1669">
        <f t="shared" si="301"/>
        <v>28434</v>
      </c>
    </row>
    <row r="1670" spans="1:45">
      <c r="A1670" t="str">
        <f t="shared" si="292"/>
        <v>4117130239</v>
      </c>
      <c r="B1670" t="str">
        <f t="shared" si="293"/>
        <v>41171</v>
      </c>
      <c r="C1670" s="1">
        <v>41171</v>
      </c>
      <c r="D1670">
        <v>30239</v>
      </c>
      <c r="E1670" t="s">
        <v>717</v>
      </c>
      <c r="H1670" t="s">
        <v>607</v>
      </c>
      <c r="V1670"/>
      <c r="AK1670">
        <f t="shared" si="294"/>
        <v>0</v>
      </c>
      <c r="AL1670">
        <f t="shared" si="295"/>
        <v>0</v>
      </c>
      <c r="AM1670" s="16" t="e">
        <f t="shared" si="296"/>
        <v>#DIV/0!</v>
      </c>
      <c r="AN1670">
        <f t="shared" si="297"/>
        <v>0</v>
      </c>
      <c r="AO1670">
        <f t="shared" si="298"/>
        <v>0</v>
      </c>
      <c r="AP1670">
        <f t="shared" si="300"/>
        <v>0</v>
      </c>
      <c r="AQ1670">
        <f t="shared" si="299"/>
        <v>0</v>
      </c>
      <c r="AS1670">
        <f t="shared" si="301"/>
        <v>0</v>
      </c>
    </row>
    <row r="1671" spans="1:45">
      <c r="A1671" t="str">
        <f t="shared" si="292"/>
        <v>4117130392</v>
      </c>
      <c r="B1671" t="str">
        <f t="shared" si="293"/>
        <v>41171</v>
      </c>
      <c r="C1671" s="1">
        <v>41171</v>
      </c>
      <c r="D1671">
        <v>30392</v>
      </c>
      <c r="E1671" t="s">
        <v>379</v>
      </c>
      <c r="H1671" t="s">
        <v>607</v>
      </c>
      <c r="V1671"/>
      <c r="AK1671">
        <f t="shared" si="294"/>
        <v>0</v>
      </c>
      <c r="AL1671">
        <f t="shared" si="295"/>
        <v>0</v>
      </c>
      <c r="AM1671" s="16" t="e">
        <f t="shared" si="296"/>
        <v>#DIV/0!</v>
      </c>
      <c r="AN1671">
        <f t="shared" si="297"/>
        <v>0</v>
      </c>
      <c r="AO1671">
        <f t="shared" si="298"/>
        <v>0</v>
      </c>
      <c r="AP1671">
        <f t="shared" si="300"/>
        <v>0</v>
      </c>
      <c r="AQ1671">
        <f t="shared" si="299"/>
        <v>0</v>
      </c>
      <c r="AS1671">
        <f t="shared" si="301"/>
        <v>0</v>
      </c>
    </row>
    <row r="1672" spans="1:45">
      <c r="A1672" t="str">
        <f t="shared" si="292"/>
        <v>4117121554</v>
      </c>
      <c r="B1672" t="str">
        <f t="shared" si="293"/>
        <v>41171</v>
      </c>
      <c r="C1672" s="1">
        <v>41171</v>
      </c>
      <c r="D1672">
        <v>21554</v>
      </c>
      <c r="E1672" t="s">
        <v>581</v>
      </c>
      <c r="H1672" t="s">
        <v>607</v>
      </c>
      <c r="V1672"/>
      <c r="AK1672">
        <f t="shared" si="294"/>
        <v>0</v>
      </c>
      <c r="AL1672">
        <f t="shared" si="295"/>
        <v>0</v>
      </c>
      <c r="AM1672" s="16" t="e">
        <f t="shared" si="296"/>
        <v>#DIV/0!</v>
      </c>
      <c r="AN1672">
        <f t="shared" si="297"/>
        <v>0</v>
      </c>
      <c r="AO1672">
        <f t="shared" si="298"/>
        <v>0</v>
      </c>
      <c r="AP1672">
        <f t="shared" si="300"/>
        <v>0</v>
      </c>
      <c r="AQ1672">
        <f t="shared" si="299"/>
        <v>0</v>
      </c>
      <c r="AS1672">
        <f t="shared" si="301"/>
        <v>0</v>
      </c>
    </row>
    <row r="1673" spans="1:45">
      <c r="A1673" t="str">
        <f t="shared" si="292"/>
        <v>4117140678</v>
      </c>
      <c r="B1673" t="str">
        <f t="shared" si="293"/>
        <v>41171</v>
      </c>
      <c r="C1673" s="1">
        <v>41171</v>
      </c>
      <c r="D1673">
        <v>40678</v>
      </c>
      <c r="E1673" t="s">
        <v>696</v>
      </c>
      <c r="H1673" t="s">
        <v>607</v>
      </c>
      <c r="V1673"/>
      <c r="AK1673">
        <f t="shared" si="294"/>
        <v>0</v>
      </c>
      <c r="AL1673">
        <f t="shared" si="295"/>
        <v>0</v>
      </c>
      <c r="AM1673" s="16" t="e">
        <f t="shared" si="296"/>
        <v>#DIV/0!</v>
      </c>
      <c r="AN1673">
        <f t="shared" si="297"/>
        <v>0</v>
      </c>
      <c r="AO1673">
        <f t="shared" si="298"/>
        <v>0</v>
      </c>
      <c r="AP1673">
        <f t="shared" si="300"/>
        <v>0</v>
      </c>
      <c r="AQ1673">
        <f t="shared" si="299"/>
        <v>0</v>
      </c>
      <c r="AS1673">
        <f t="shared" si="301"/>
        <v>0</v>
      </c>
    </row>
    <row r="1674" spans="1:45">
      <c r="A1674" t="str">
        <f t="shared" si="292"/>
        <v>4117130477</v>
      </c>
      <c r="B1674" t="str">
        <f t="shared" si="293"/>
        <v>41171</v>
      </c>
      <c r="C1674" s="1">
        <v>41171</v>
      </c>
      <c r="D1674">
        <v>30477</v>
      </c>
      <c r="E1674" t="s">
        <v>393</v>
      </c>
      <c r="H1674" t="s">
        <v>607</v>
      </c>
      <c r="V1674"/>
      <c r="AK1674">
        <f t="shared" si="294"/>
        <v>0</v>
      </c>
      <c r="AL1674">
        <f t="shared" si="295"/>
        <v>0</v>
      </c>
      <c r="AM1674" s="16" t="e">
        <f t="shared" si="296"/>
        <v>#DIV/0!</v>
      </c>
      <c r="AN1674">
        <f t="shared" si="297"/>
        <v>0</v>
      </c>
      <c r="AO1674">
        <f t="shared" si="298"/>
        <v>0</v>
      </c>
      <c r="AP1674">
        <f t="shared" si="300"/>
        <v>0</v>
      </c>
      <c r="AQ1674">
        <f t="shared" si="299"/>
        <v>0</v>
      </c>
      <c r="AS1674">
        <f t="shared" si="301"/>
        <v>0</v>
      </c>
    </row>
    <row r="1675" spans="1:45">
      <c r="A1675" t="str">
        <f t="shared" si="292"/>
        <v>4117121028</v>
      </c>
      <c r="B1675" t="str">
        <f t="shared" si="293"/>
        <v>41171</v>
      </c>
      <c r="C1675" s="1">
        <v>41171</v>
      </c>
      <c r="D1675">
        <v>21028</v>
      </c>
      <c r="E1675" t="s">
        <v>711</v>
      </c>
      <c r="H1675" t="s">
        <v>607</v>
      </c>
      <c r="V1675"/>
      <c r="AK1675">
        <f t="shared" si="294"/>
        <v>0</v>
      </c>
      <c r="AL1675">
        <f t="shared" si="295"/>
        <v>0</v>
      </c>
      <c r="AM1675" s="16" t="e">
        <f t="shared" si="296"/>
        <v>#DIV/0!</v>
      </c>
      <c r="AN1675">
        <f t="shared" si="297"/>
        <v>0</v>
      </c>
      <c r="AO1675">
        <f t="shared" si="298"/>
        <v>0</v>
      </c>
      <c r="AP1675">
        <f t="shared" si="300"/>
        <v>0</v>
      </c>
      <c r="AQ1675">
        <f t="shared" si="299"/>
        <v>0</v>
      </c>
      <c r="AS1675">
        <f t="shared" si="301"/>
        <v>0</v>
      </c>
    </row>
    <row r="1676" spans="1:45">
      <c r="A1676" t="str">
        <f t="shared" si="292"/>
        <v>4117177137</v>
      </c>
      <c r="B1676" t="str">
        <f t="shared" si="293"/>
        <v>41171</v>
      </c>
      <c r="C1676" s="1">
        <v>41171</v>
      </c>
      <c r="D1676">
        <v>77137</v>
      </c>
      <c r="E1676" t="s">
        <v>678</v>
      </c>
      <c r="H1676" t="s">
        <v>607</v>
      </c>
      <c r="V1676"/>
      <c r="AK1676">
        <f t="shared" si="294"/>
        <v>0</v>
      </c>
      <c r="AL1676">
        <f t="shared" si="295"/>
        <v>0</v>
      </c>
      <c r="AM1676" s="16" t="e">
        <f t="shared" si="296"/>
        <v>#DIV/0!</v>
      </c>
      <c r="AN1676">
        <f t="shared" si="297"/>
        <v>0</v>
      </c>
      <c r="AO1676">
        <f t="shared" si="298"/>
        <v>0</v>
      </c>
      <c r="AP1676">
        <f t="shared" si="300"/>
        <v>0</v>
      </c>
      <c r="AQ1676">
        <f t="shared" si="299"/>
        <v>0</v>
      </c>
      <c r="AS1676">
        <f t="shared" si="301"/>
        <v>0</v>
      </c>
    </row>
    <row r="1677" spans="1:45">
      <c r="A1677" t="str">
        <f t="shared" si="292"/>
        <v>4117130528</v>
      </c>
      <c r="B1677" t="str">
        <f t="shared" si="293"/>
        <v>41171</v>
      </c>
      <c r="C1677" s="1">
        <v>41171</v>
      </c>
      <c r="D1677">
        <v>30528</v>
      </c>
      <c r="E1677" t="s">
        <v>467</v>
      </c>
      <c r="H1677" t="s">
        <v>607</v>
      </c>
      <c r="V1677"/>
      <c r="AK1677">
        <f t="shared" si="294"/>
        <v>0</v>
      </c>
      <c r="AL1677">
        <f t="shared" si="295"/>
        <v>0</v>
      </c>
      <c r="AM1677" s="16" t="e">
        <f t="shared" si="296"/>
        <v>#DIV/0!</v>
      </c>
      <c r="AN1677">
        <f t="shared" si="297"/>
        <v>0</v>
      </c>
      <c r="AO1677">
        <f t="shared" si="298"/>
        <v>0</v>
      </c>
      <c r="AP1677">
        <f t="shared" si="300"/>
        <v>0</v>
      </c>
      <c r="AQ1677">
        <f t="shared" si="299"/>
        <v>0</v>
      </c>
      <c r="AS1677">
        <f t="shared" si="301"/>
        <v>0</v>
      </c>
    </row>
    <row r="1678" spans="1:45">
      <c r="A1678" t="str">
        <f t="shared" si="292"/>
        <v>4117130581</v>
      </c>
      <c r="B1678" t="str">
        <f t="shared" si="293"/>
        <v>41171</v>
      </c>
      <c r="C1678" s="1">
        <v>41171</v>
      </c>
      <c r="D1678">
        <v>30581</v>
      </c>
      <c r="E1678" t="s">
        <v>327</v>
      </c>
      <c r="H1678" t="s">
        <v>607</v>
      </c>
      <c r="V1678"/>
      <c r="AK1678">
        <f t="shared" si="294"/>
        <v>0</v>
      </c>
      <c r="AL1678">
        <f t="shared" si="295"/>
        <v>0</v>
      </c>
      <c r="AM1678" s="16" t="e">
        <f t="shared" si="296"/>
        <v>#DIV/0!</v>
      </c>
      <c r="AN1678">
        <f t="shared" si="297"/>
        <v>0</v>
      </c>
      <c r="AO1678">
        <f t="shared" si="298"/>
        <v>0</v>
      </c>
      <c r="AP1678">
        <f t="shared" si="300"/>
        <v>0</v>
      </c>
      <c r="AQ1678">
        <f t="shared" si="299"/>
        <v>0</v>
      </c>
      <c r="AS1678">
        <f t="shared" si="301"/>
        <v>0</v>
      </c>
    </row>
    <row r="1679" spans="1:45">
      <c r="A1679" t="str">
        <f t="shared" si="292"/>
        <v>4117040926</v>
      </c>
      <c r="B1679" t="str">
        <f t="shared" si="293"/>
        <v>41170ES English</v>
      </c>
      <c r="C1679" s="1">
        <v>41170</v>
      </c>
      <c r="D1679">
        <v>40926</v>
      </c>
      <c r="E1679" t="s">
        <v>704</v>
      </c>
      <c r="F1679" t="s">
        <v>33</v>
      </c>
      <c r="G1679" t="s">
        <v>34</v>
      </c>
      <c r="H1679" t="s">
        <v>195</v>
      </c>
      <c r="I1679">
        <v>35976</v>
      </c>
      <c r="J1679">
        <v>74</v>
      </c>
      <c r="K1679">
        <v>24268</v>
      </c>
      <c r="L1679">
        <v>567</v>
      </c>
      <c r="N1679">
        <v>566</v>
      </c>
      <c r="O1679">
        <v>2756</v>
      </c>
      <c r="P1679">
        <v>373</v>
      </c>
      <c r="Q1679">
        <v>75</v>
      </c>
      <c r="R1679">
        <v>282</v>
      </c>
      <c r="S1679">
        <v>7</v>
      </c>
      <c r="V1679">
        <v>14</v>
      </c>
      <c r="W1679">
        <v>1847</v>
      </c>
      <c r="X1679">
        <v>1855</v>
      </c>
      <c r="Y1679">
        <v>706</v>
      </c>
      <c r="Z1679">
        <v>3604</v>
      </c>
      <c r="AI1679">
        <v>9.5</v>
      </c>
      <c r="AK1679">
        <f t="shared" si="294"/>
        <v>35973</v>
      </c>
      <c r="AL1679">
        <f t="shared" si="295"/>
        <v>3</v>
      </c>
      <c r="AM1679" s="16">
        <f t="shared" si="296"/>
        <v>8.3388925950633749E-5</v>
      </c>
      <c r="AN1679">
        <f t="shared" si="297"/>
        <v>27947</v>
      </c>
      <c r="AO1679">
        <f t="shared" si="298"/>
        <v>27590</v>
      </c>
      <c r="AP1679">
        <f t="shared" si="300"/>
        <v>34121</v>
      </c>
      <c r="AQ1679">
        <f t="shared" si="299"/>
        <v>357</v>
      </c>
      <c r="AS1679">
        <f t="shared" si="301"/>
        <v>6171</v>
      </c>
    </row>
    <row r="1680" spans="1:45">
      <c r="A1680" t="str">
        <f t="shared" si="292"/>
        <v>4117040881</v>
      </c>
      <c r="B1680" t="str">
        <f t="shared" si="293"/>
        <v>41170ES English</v>
      </c>
      <c r="C1680" s="1">
        <v>41170</v>
      </c>
      <c r="D1680">
        <v>40881</v>
      </c>
      <c r="E1680" t="s">
        <v>659</v>
      </c>
      <c r="F1680" t="s">
        <v>33</v>
      </c>
      <c r="G1680" t="s">
        <v>34</v>
      </c>
      <c r="H1680" t="s">
        <v>195</v>
      </c>
      <c r="I1680">
        <v>36013</v>
      </c>
      <c r="J1680">
        <v>61</v>
      </c>
      <c r="K1680">
        <v>22201</v>
      </c>
      <c r="L1680">
        <v>230</v>
      </c>
      <c r="N1680">
        <v>229</v>
      </c>
      <c r="O1680">
        <v>1820</v>
      </c>
      <c r="P1680">
        <v>398</v>
      </c>
      <c r="Q1680">
        <v>61</v>
      </c>
      <c r="R1680">
        <v>226</v>
      </c>
      <c r="S1680">
        <v>5</v>
      </c>
      <c r="V1680">
        <v>76</v>
      </c>
      <c r="W1680">
        <v>1809</v>
      </c>
      <c r="X1680">
        <v>1885</v>
      </c>
      <c r="Y1680">
        <v>625</v>
      </c>
      <c r="Z1680">
        <v>3530</v>
      </c>
      <c r="AC1680">
        <v>3552</v>
      </c>
      <c r="AI1680">
        <v>9.5</v>
      </c>
      <c r="AK1680">
        <f t="shared" si="294"/>
        <v>36014</v>
      </c>
      <c r="AL1680">
        <f t="shared" si="295"/>
        <v>0</v>
      </c>
      <c r="AM1680" s="16">
        <f t="shared" si="296"/>
        <v>0</v>
      </c>
      <c r="AN1680">
        <f t="shared" si="297"/>
        <v>24537</v>
      </c>
      <c r="AO1680">
        <f t="shared" si="298"/>
        <v>24250</v>
      </c>
      <c r="AP1680">
        <f t="shared" si="300"/>
        <v>34128</v>
      </c>
      <c r="AQ1680">
        <f t="shared" si="299"/>
        <v>287</v>
      </c>
      <c r="AS1680">
        <f t="shared" si="301"/>
        <v>9592</v>
      </c>
    </row>
    <row r="1681" spans="1:45">
      <c r="A1681" t="str">
        <f t="shared" si="292"/>
        <v>4117040945</v>
      </c>
      <c r="B1681" t="str">
        <f t="shared" si="293"/>
        <v>41170ES English</v>
      </c>
      <c r="C1681" s="1">
        <v>41170</v>
      </c>
      <c r="D1681">
        <v>40945</v>
      </c>
      <c r="E1681" t="s">
        <v>200</v>
      </c>
      <c r="F1681" t="s">
        <v>33</v>
      </c>
      <c r="G1681" t="s">
        <v>34</v>
      </c>
      <c r="H1681" t="s">
        <v>195</v>
      </c>
      <c r="I1681">
        <v>37790</v>
      </c>
      <c r="J1681">
        <v>45</v>
      </c>
      <c r="K1681">
        <v>26600</v>
      </c>
      <c r="L1681">
        <v>583</v>
      </c>
      <c r="N1681">
        <v>701</v>
      </c>
      <c r="O1681">
        <v>1104</v>
      </c>
      <c r="P1681">
        <v>629</v>
      </c>
      <c r="Q1681">
        <v>45</v>
      </c>
      <c r="R1681">
        <v>1445</v>
      </c>
      <c r="S1681">
        <v>6</v>
      </c>
      <c r="V1681">
        <v>153</v>
      </c>
      <c r="W1681">
        <v>1839</v>
      </c>
      <c r="X1681">
        <v>1809</v>
      </c>
      <c r="Y1681">
        <v>335</v>
      </c>
      <c r="Z1681">
        <v>3554</v>
      </c>
      <c r="AA1681">
        <v>147</v>
      </c>
      <c r="AI1681">
        <v>10</v>
      </c>
      <c r="AK1681">
        <f t="shared" si="294"/>
        <v>37732</v>
      </c>
      <c r="AL1681">
        <f t="shared" si="295"/>
        <v>58</v>
      </c>
      <c r="AM1681" s="16">
        <f t="shared" si="296"/>
        <v>1.5347975654935169E-3</v>
      </c>
      <c r="AN1681">
        <f t="shared" si="297"/>
        <v>29895</v>
      </c>
      <c r="AO1681">
        <f t="shared" si="298"/>
        <v>28405</v>
      </c>
      <c r="AP1681">
        <f t="shared" si="300"/>
        <v>35981</v>
      </c>
      <c r="AQ1681">
        <f t="shared" si="299"/>
        <v>1490</v>
      </c>
      <c r="AS1681">
        <f t="shared" si="301"/>
        <v>6028</v>
      </c>
    </row>
    <row r="1682" spans="1:45">
      <c r="A1682" t="str">
        <f t="shared" si="292"/>
        <v>4117040943</v>
      </c>
      <c r="B1682" t="str">
        <f t="shared" si="293"/>
        <v>41170ES English</v>
      </c>
      <c r="C1682" s="1">
        <v>41170</v>
      </c>
      <c r="D1682">
        <v>40943</v>
      </c>
      <c r="E1682" t="s">
        <v>199</v>
      </c>
      <c r="F1682" t="s">
        <v>33</v>
      </c>
      <c r="G1682" t="s">
        <v>34</v>
      </c>
      <c r="H1682" t="s">
        <v>195</v>
      </c>
      <c r="I1682">
        <v>30608</v>
      </c>
      <c r="J1682">
        <v>62</v>
      </c>
      <c r="K1682">
        <v>16963</v>
      </c>
      <c r="L1682">
        <v>707</v>
      </c>
      <c r="N1682">
        <v>774</v>
      </c>
      <c r="O1682">
        <v>1490</v>
      </c>
      <c r="P1682">
        <v>309</v>
      </c>
      <c r="Q1682">
        <v>62</v>
      </c>
      <c r="R1682">
        <v>721</v>
      </c>
      <c r="S1682">
        <v>7</v>
      </c>
      <c r="V1682">
        <v>145</v>
      </c>
      <c r="W1682">
        <v>1475</v>
      </c>
      <c r="X1682">
        <v>1805</v>
      </c>
      <c r="Y1682">
        <v>482</v>
      </c>
      <c r="Z1682">
        <v>3489</v>
      </c>
      <c r="AA1682">
        <v>3189</v>
      </c>
      <c r="AI1682">
        <v>8</v>
      </c>
      <c r="AK1682">
        <f t="shared" si="294"/>
        <v>30595</v>
      </c>
      <c r="AL1682">
        <f t="shared" si="295"/>
        <v>13</v>
      </c>
      <c r="AM1682" s="16">
        <f t="shared" si="296"/>
        <v>4.2472556194458964E-4</v>
      </c>
      <c r="AN1682">
        <f t="shared" si="297"/>
        <v>20010</v>
      </c>
      <c r="AO1682">
        <f t="shared" si="298"/>
        <v>19227</v>
      </c>
      <c r="AP1682">
        <f t="shared" si="300"/>
        <v>28803</v>
      </c>
      <c r="AQ1682">
        <f t="shared" si="299"/>
        <v>783</v>
      </c>
      <c r="AS1682">
        <f t="shared" si="301"/>
        <v>8780</v>
      </c>
    </row>
    <row r="1683" spans="1:45">
      <c r="A1683" t="str">
        <f t="shared" si="292"/>
        <v>4117040716</v>
      </c>
      <c r="B1683" t="str">
        <f t="shared" si="293"/>
        <v>41170ES English</v>
      </c>
      <c r="C1683" s="1">
        <v>41170</v>
      </c>
      <c r="D1683">
        <v>40716</v>
      </c>
      <c r="E1683" t="s">
        <v>610</v>
      </c>
      <c r="F1683" t="s">
        <v>33</v>
      </c>
      <c r="G1683" t="s">
        <v>34</v>
      </c>
      <c r="H1683" t="s">
        <v>195</v>
      </c>
      <c r="I1683">
        <v>36047</v>
      </c>
      <c r="J1683">
        <v>40</v>
      </c>
      <c r="K1683">
        <v>21861</v>
      </c>
      <c r="L1683">
        <v>433</v>
      </c>
      <c r="N1683">
        <v>505</v>
      </c>
      <c r="O1683">
        <v>4181</v>
      </c>
      <c r="P1683">
        <v>662</v>
      </c>
      <c r="Q1683">
        <v>40</v>
      </c>
      <c r="R1683">
        <v>27</v>
      </c>
      <c r="S1683">
        <v>8</v>
      </c>
      <c r="V1683">
        <v>116</v>
      </c>
      <c r="W1683">
        <v>2042</v>
      </c>
      <c r="X1683">
        <v>1811</v>
      </c>
      <c r="Z1683">
        <v>5452</v>
      </c>
      <c r="AI1683">
        <v>9.5</v>
      </c>
      <c r="AK1683">
        <f t="shared" si="294"/>
        <v>36035</v>
      </c>
      <c r="AL1683">
        <f t="shared" si="295"/>
        <v>12</v>
      </c>
      <c r="AM1683" s="16">
        <f t="shared" si="296"/>
        <v>3.3289871556578911E-4</v>
      </c>
      <c r="AN1683">
        <f t="shared" si="297"/>
        <v>26614</v>
      </c>
      <c r="AO1683">
        <f t="shared" si="298"/>
        <v>26547</v>
      </c>
      <c r="AP1683">
        <f t="shared" si="300"/>
        <v>34236</v>
      </c>
      <c r="AQ1683">
        <f t="shared" si="299"/>
        <v>67</v>
      </c>
      <c r="AS1683">
        <f t="shared" si="301"/>
        <v>7610</v>
      </c>
    </row>
    <row r="1684" spans="1:45">
      <c r="A1684" t="str">
        <f t="shared" si="292"/>
        <v>4117040914</v>
      </c>
      <c r="B1684" t="str">
        <f t="shared" si="293"/>
        <v>41170ES English</v>
      </c>
      <c r="C1684" s="1">
        <v>41170</v>
      </c>
      <c r="D1684">
        <v>40914</v>
      </c>
      <c r="E1684" t="s">
        <v>194</v>
      </c>
      <c r="F1684" t="s">
        <v>33</v>
      </c>
      <c r="G1684" t="s">
        <v>34</v>
      </c>
      <c r="H1684" t="s">
        <v>195</v>
      </c>
      <c r="I1684">
        <v>30735</v>
      </c>
      <c r="J1684">
        <v>43</v>
      </c>
      <c r="K1684">
        <v>12846</v>
      </c>
      <c r="L1684">
        <v>707</v>
      </c>
      <c r="N1684">
        <v>698</v>
      </c>
      <c r="O1684">
        <v>10079</v>
      </c>
      <c r="P1684">
        <v>550</v>
      </c>
      <c r="Q1684">
        <v>43</v>
      </c>
      <c r="R1684">
        <v>24</v>
      </c>
      <c r="S1684">
        <v>19</v>
      </c>
      <c r="V1684">
        <v>23</v>
      </c>
      <c r="W1684">
        <v>1666</v>
      </c>
      <c r="X1684">
        <v>1780</v>
      </c>
      <c r="Z1684">
        <v>3529</v>
      </c>
      <c r="AI1684">
        <v>8</v>
      </c>
      <c r="AK1684">
        <f t="shared" si="294"/>
        <v>30688</v>
      </c>
      <c r="AL1684">
        <f t="shared" si="295"/>
        <v>47</v>
      </c>
      <c r="AM1684" s="16">
        <f t="shared" si="296"/>
        <v>1.5292012363754678E-3</v>
      </c>
      <c r="AN1684">
        <f t="shared" si="297"/>
        <v>23690</v>
      </c>
      <c r="AO1684">
        <f t="shared" si="298"/>
        <v>23623</v>
      </c>
      <c r="AP1684">
        <f t="shared" si="300"/>
        <v>28955</v>
      </c>
      <c r="AQ1684">
        <f t="shared" si="299"/>
        <v>67</v>
      </c>
      <c r="AS1684">
        <f t="shared" si="301"/>
        <v>5218</v>
      </c>
    </row>
    <row r="1685" spans="1:45">
      <c r="A1685" t="str">
        <f t="shared" si="292"/>
        <v>4117040693</v>
      </c>
      <c r="B1685" t="str">
        <f t="shared" si="293"/>
        <v>41170ES English</v>
      </c>
      <c r="C1685" s="1">
        <v>41170</v>
      </c>
      <c r="D1685">
        <v>40693</v>
      </c>
      <c r="E1685" t="s">
        <v>201</v>
      </c>
      <c r="F1685" t="s">
        <v>33</v>
      </c>
      <c r="G1685" t="s">
        <v>34</v>
      </c>
      <c r="H1685" t="s">
        <v>195</v>
      </c>
      <c r="I1685">
        <v>30615</v>
      </c>
      <c r="J1685">
        <v>60</v>
      </c>
      <c r="K1685">
        <v>20058</v>
      </c>
      <c r="L1685">
        <v>657</v>
      </c>
      <c r="N1685">
        <v>651</v>
      </c>
      <c r="O1685">
        <v>1458</v>
      </c>
      <c r="P1685">
        <v>370</v>
      </c>
      <c r="Q1685">
        <v>61</v>
      </c>
      <c r="R1685">
        <v>37</v>
      </c>
      <c r="S1685">
        <v>8</v>
      </c>
      <c r="V1685">
        <v>43</v>
      </c>
      <c r="W1685">
        <v>1764</v>
      </c>
      <c r="X1685">
        <v>1772</v>
      </c>
      <c r="Y1685">
        <v>1180</v>
      </c>
      <c r="Z1685">
        <v>3595</v>
      </c>
      <c r="AI1685">
        <v>8</v>
      </c>
      <c r="AK1685">
        <f t="shared" si="294"/>
        <v>30619</v>
      </c>
      <c r="AL1685">
        <f t="shared" si="295"/>
        <v>0</v>
      </c>
      <c r="AM1685" s="16">
        <f t="shared" si="296"/>
        <v>0</v>
      </c>
      <c r="AN1685">
        <f t="shared" si="297"/>
        <v>22265</v>
      </c>
      <c r="AO1685">
        <f t="shared" si="298"/>
        <v>22167</v>
      </c>
      <c r="AP1685">
        <f t="shared" si="300"/>
        <v>28843</v>
      </c>
      <c r="AQ1685">
        <f t="shared" si="299"/>
        <v>98</v>
      </c>
      <c r="AS1685">
        <f t="shared" si="301"/>
        <v>6582</v>
      </c>
    </row>
    <row r="1686" spans="1:45">
      <c r="A1686" t="str">
        <f t="shared" si="292"/>
        <v>4117040685</v>
      </c>
      <c r="B1686" t="str">
        <f t="shared" si="293"/>
        <v>41170ES English</v>
      </c>
      <c r="C1686" s="1">
        <v>41170</v>
      </c>
      <c r="D1686">
        <v>40685</v>
      </c>
      <c r="E1686" t="s">
        <v>197</v>
      </c>
      <c r="F1686" t="s">
        <v>33</v>
      </c>
      <c r="G1686" t="s">
        <v>34</v>
      </c>
      <c r="H1686" t="s">
        <v>195</v>
      </c>
      <c r="I1686">
        <v>36026</v>
      </c>
      <c r="J1686">
        <v>37</v>
      </c>
      <c r="K1686">
        <v>19671</v>
      </c>
      <c r="L1686">
        <v>93</v>
      </c>
      <c r="N1686">
        <v>109</v>
      </c>
      <c r="O1686">
        <v>526</v>
      </c>
      <c r="P1686">
        <v>548</v>
      </c>
      <c r="Q1686">
        <v>37</v>
      </c>
      <c r="R1686">
        <v>591</v>
      </c>
      <c r="S1686">
        <v>3</v>
      </c>
      <c r="V1686">
        <v>43</v>
      </c>
      <c r="W1686">
        <v>1832</v>
      </c>
      <c r="X1686">
        <v>1790</v>
      </c>
      <c r="Z1686">
        <v>7792</v>
      </c>
      <c r="AA1686">
        <v>3577</v>
      </c>
      <c r="AC1686">
        <v>58</v>
      </c>
      <c r="AI1686">
        <v>9.5</v>
      </c>
      <c r="AK1686">
        <f t="shared" si="294"/>
        <v>36026</v>
      </c>
      <c r="AL1686">
        <f t="shared" si="295"/>
        <v>0</v>
      </c>
      <c r="AM1686" s="16">
        <f t="shared" si="296"/>
        <v>0</v>
      </c>
      <c r="AN1686">
        <f t="shared" si="297"/>
        <v>20934</v>
      </c>
      <c r="AO1686">
        <f t="shared" si="298"/>
        <v>20306</v>
      </c>
      <c r="AP1686">
        <f t="shared" si="300"/>
        <v>34236</v>
      </c>
      <c r="AQ1686">
        <f t="shared" si="299"/>
        <v>628</v>
      </c>
      <c r="AS1686">
        <f t="shared" si="301"/>
        <v>13302</v>
      </c>
    </row>
    <row r="1687" spans="1:45">
      <c r="A1687" t="str">
        <f t="shared" si="292"/>
        <v>4117040805</v>
      </c>
      <c r="B1687" t="str">
        <f t="shared" si="293"/>
        <v>41170ES English</v>
      </c>
      <c r="C1687" s="1">
        <v>41170</v>
      </c>
      <c r="D1687">
        <v>40805</v>
      </c>
      <c r="E1687" t="s">
        <v>698</v>
      </c>
      <c r="F1687" t="s">
        <v>33</v>
      </c>
      <c r="G1687" t="s">
        <v>34</v>
      </c>
      <c r="H1687" t="s">
        <v>195</v>
      </c>
      <c r="I1687">
        <v>36326</v>
      </c>
      <c r="J1687">
        <v>54</v>
      </c>
      <c r="K1687">
        <v>24902</v>
      </c>
      <c r="L1687">
        <v>703</v>
      </c>
      <c r="N1687">
        <v>975</v>
      </c>
      <c r="O1687">
        <v>2534</v>
      </c>
      <c r="P1687">
        <v>521</v>
      </c>
      <c r="Q1687">
        <v>54</v>
      </c>
      <c r="R1687">
        <v>302</v>
      </c>
      <c r="S1687">
        <v>9</v>
      </c>
      <c r="V1687">
        <v>11</v>
      </c>
      <c r="W1687">
        <v>1880</v>
      </c>
      <c r="X1687">
        <v>1892</v>
      </c>
      <c r="Y1687">
        <v>276</v>
      </c>
      <c r="Z1687">
        <v>3375</v>
      </c>
      <c r="AC1687">
        <v>120</v>
      </c>
      <c r="AI1687">
        <v>9.6</v>
      </c>
      <c r="AK1687">
        <f t="shared" si="294"/>
        <v>36321</v>
      </c>
      <c r="AL1687">
        <f t="shared" si="295"/>
        <v>5</v>
      </c>
      <c r="AM1687" s="16">
        <f t="shared" si="296"/>
        <v>1.3764245994604416E-4</v>
      </c>
      <c r="AN1687">
        <f t="shared" si="297"/>
        <v>28767</v>
      </c>
      <c r="AO1687">
        <f t="shared" si="298"/>
        <v>28411</v>
      </c>
      <c r="AP1687">
        <f t="shared" si="300"/>
        <v>34434</v>
      </c>
      <c r="AQ1687">
        <f t="shared" si="299"/>
        <v>356</v>
      </c>
      <c r="AS1687">
        <f t="shared" si="301"/>
        <v>5662</v>
      </c>
    </row>
    <row r="1688" spans="1:45">
      <c r="A1688" t="str">
        <f t="shared" si="292"/>
        <v>4117040909</v>
      </c>
      <c r="B1688" t="str">
        <f t="shared" si="293"/>
        <v>41170ES English</v>
      </c>
      <c r="C1688" s="1">
        <v>41170</v>
      </c>
      <c r="D1688">
        <v>40909</v>
      </c>
      <c r="E1688" t="s">
        <v>675</v>
      </c>
      <c r="F1688" t="s">
        <v>33</v>
      </c>
      <c r="G1688" t="s">
        <v>34</v>
      </c>
      <c r="H1688" t="s">
        <v>195</v>
      </c>
      <c r="I1688">
        <v>36184</v>
      </c>
      <c r="J1688">
        <v>47</v>
      </c>
      <c r="K1688">
        <v>17505</v>
      </c>
      <c r="L1688">
        <v>452</v>
      </c>
      <c r="N1688">
        <v>514</v>
      </c>
      <c r="O1688">
        <v>3794</v>
      </c>
      <c r="P1688">
        <v>463</v>
      </c>
      <c r="Q1688">
        <v>47</v>
      </c>
      <c r="R1688">
        <v>217</v>
      </c>
      <c r="S1688">
        <v>10</v>
      </c>
      <c r="V1688">
        <v>61</v>
      </c>
      <c r="W1688">
        <v>1797</v>
      </c>
      <c r="X1688">
        <v>1774</v>
      </c>
      <c r="Y1688">
        <v>1331</v>
      </c>
      <c r="Z1688">
        <v>3709</v>
      </c>
      <c r="AC1688">
        <v>5401</v>
      </c>
      <c r="AI1688">
        <v>9.6</v>
      </c>
      <c r="AK1688">
        <f t="shared" si="294"/>
        <v>36150</v>
      </c>
      <c r="AL1688">
        <f t="shared" si="295"/>
        <v>34</v>
      </c>
      <c r="AM1688" s="16">
        <f t="shared" si="296"/>
        <v>9.3964183064337826E-4</v>
      </c>
      <c r="AN1688">
        <f t="shared" si="297"/>
        <v>22077</v>
      </c>
      <c r="AO1688">
        <f t="shared" si="298"/>
        <v>21813</v>
      </c>
      <c r="AP1688">
        <f t="shared" si="300"/>
        <v>34410</v>
      </c>
      <c r="AQ1688">
        <f t="shared" si="299"/>
        <v>264</v>
      </c>
      <c r="AS1688">
        <f t="shared" si="301"/>
        <v>12299</v>
      </c>
    </row>
    <row r="1689" spans="1:45">
      <c r="A1689" t="str">
        <f t="shared" si="292"/>
        <v>4117040976</v>
      </c>
      <c r="B1689" t="str">
        <f t="shared" si="293"/>
        <v>41170ES English</v>
      </c>
      <c r="C1689" s="1">
        <v>41170</v>
      </c>
      <c r="D1689">
        <v>40976</v>
      </c>
      <c r="E1689" t="s">
        <v>196</v>
      </c>
      <c r="F1689" t="s">
        <v>33</v>
      </c>
      <c r="G1689" t="s">
        <v>34</v>
      </c>
      <c r="H1689" t="s">
        <v>195</v>
      </c>
      <c r="I1689">
        <v>37841</v>
      </c>
      <c r="J1689">
        <v>49</v>
      </c>
      <c r="K1689">
        <v>22822</v>
      </c>
      <c r="L1689">
        <v>400</v>
      </c>
      <c r="N1689">
        <v>438</v>
      </c>
      <c r="O1689">
        <v>3253</v>
      </c>
      <c r="P1689">
        <v>540</v>
      </c>
      <c r="Q1689">
        <v>49</v>
      </c>
      <c r="R1689">
        <v>1707</v>
      </c>
      <c r="S1689">
        <v>8</v>
      </c>
      <c r="V1689">
        <v>227</v>
      </c>
      <c r="W1689">
        <v>1668</v>
      </c>
      <c r="X1689">
        <v>1724</v>
      </c>
      <c r="Z1689">
        <v>3238</v>
      </c>
      <c r="AA1689">
        <v>2716</v>
      </c>
      <c r="AI1689">
        <v>10</v>
      </c>
      <c r="AK1689">
        <f t="shared" si="294"/>
        <v>37842</v>
      </c>
      <c r="AL1689">
        <f t="shared" si="295"/>
        <v>0</v>
      </c>
      <c r="AM1689" s="16">
        <f t="shared" si="296"/>
        <v>0</v>
      </c>
      <c r="AN1689">
        <f t="shared" si="297"/>
        <v>28269</v>
      </c>
      <c r="AO1689">
        <f t="shared" si="298"/>
        <v>26513</v>
      </c>
      <c r="AP1689">
        <f t="shared" si="300"/>
        <v>36117</v>
      </c>
      <c r="AQ1689">
        <f t="shared" si="299"/>
        <v>1756</v>
      </c>
      <c r="AS1689">
        <f t="shared" si="301"/>
        <v>7849</v>
      </c>
    </row>
    <row r="1690" spans="1:45">
      <c r="A1690" t="str">
        <f t="shared" si="292"/>
        <v>4117040871</v>
      </c>
      <c r="B1690" t="str">
        <f t="shared" si="293"/>
        <v>41170ES English</v>
      </c>
      <c r="C1690" s="1">
        <v>41170</v>
      </c>
      <c r="D1690">
        <v>40871</v>
      </c>
      <c r="E1690" t="s">
        <v>202</v>
      </c>
      <c r="F1690" t="s">
        <v>33</v>
      </c>
      <c r="G1690" t="s">
        <v>34</v>
      </c>
      <c r="H1690" t="s">
        <v>195</v>
      </c>
      <c r="I1690">
        <v>30605</v>
      </c>
      <c r="J1690">
        <v>54</v>
      </c>
      <c r="K1690">
        <v>18454</v>
      </c>
      <c r="L1690">
        <v>247</v>
      </c>
      <c r="N1690">
        <v>240</v>
      </c>
      <c r="O1690">
        <v>4577</v>
      </c>
      <c r="P1690">
        <v>431</v>
      </c>
      <c r="Q1690">
        <v>54</v>
      </c>
      <c r="R1690">
        <v>26</v>
      </c>
      <c r="S1690">
        <v>10</v>
      </c>
      <c r="V1690">
        <v>13</v>
      </c>
      <c r="W1690">
        <v>1785</v>
      </c>
      <c r="X1690">
        <v>1796</v>
      </c>
      <c r="Z1690">
        <v>3660</v>
      </c>
      <c r="AI1690">
        <v>8</v>
      </c>
      <c r="AK1690">
        <f t="shared" si="294"/>
        <v>30605</v>
      </c>
      <c r="AL1690">
        <f t="shared" si="295"/>
        <v>0</v>
      </c>
      <c r="AM1690" s="16">
        <f t="shared" si="296"/>
        <v>0</v>
      </c>
      <c r="AN1690">
        <f t="shared" si="297"/>
        <v>23351</v>
      </c>
      <c r="AO1690">
        <f t="shared" si="298"/>
        <v>23271</v>
      </c>
      <c r="AP1690">
        <f t="shared" si="300"/>
        <v>28809</v>
      </c>
      <c r="AQ1690">
        <f t="shared" si="299"/>
        <v>80</v>
      </c>
      <c r="AS1690">
        <f t="shared" si="301"/>
        <v>5458</v>
      </c>
    </row>
    <row r="1691" spans="1:45">
      <c r="A1691" t="str">
        <f t="shared" si="292"/>
        <v>4117040955</v>
      </c>
      <c r="B1691" t="str">
        <f t="shared" si="293"/>
        <v>41170ES English</v>
      </c>
      <c r="C1691" s="1">
        <v>41170</v>
      </c>
      <c r="D1691">
        <v>40955</v>
      </c>
      <c r="E1691" t="s">
        <v>646</v>
      </c>
      <c r="F1691" t="s">
        <v>33</v>
      </c>
      <c r="G1691" t="s">
        <v>34</v>
      </c>
      <c r="H1691" t="s">
        <v>195</v>
      </c>
      <c r="I1691">
        <v>30583</v>
      </c>
      <c r="J1691">
        <v>42</v>
      </c>
      <c r="K1691">
        <v>19273</v>
      </c>
      <c r="L1691">
        <v>493</v>
      </c>
      <c r="N1691">
        <v>500</v>
      </c>
      <c r="O1691">
        <v>3295</v>
      </c>
      <c r="P1691">
        <v>549</v>
      </c>
      <c r="Q1691">
        <v>45</v>
      </c>
      <c r="R1691">
        <v>487</v>
      </c>
      <c r="S1691">
        <v>19</v>
      </c>
      <c r="V1691">
        <v>13</v>
      </c>
      <c r="W1691">
        <v>1790</v>
      </c>
      <c r="X1691">
        <v>1590</v>
      </c>
      <c r="Z1691">
        <v>3592</v>
      </c>
      <c r="AI1691">
        <v>8.1</v>
      </c>
      <c r="AK1691">
        <f t="shared" si="294"/>
        <v>30585</v>
      </c>
      <c r="AL1691">
        <f t="shared" si="295"/>
        <v>0</v>
      </c>
      <c r="AM1691" s="16">
        <f t="shared" si="296"/>
        <v>0</v>
      </c>
      <c r="AN1691">
        <f t="shared" si="297"/>
        <v>23600</v>
      </c>
      <c r="AO1691">
        <f t="shared" si="298"/>
        <v>23068</v>
      </c>
      <c r="AP1691">
        <f t="shared" si="300"/>
        <v>28993</v>
      </c>
      <c r="AQ1691">
        <f t="shared" si="299"/>
        <v>532</v>
      </c>
      <c r="AS1691">
        <f t="shared" si="301"/>
        <v>5395</v>
      </c>
    </row>
    <row r="1692" spans="1:45">
      <c r="A1692" t="str">
        <f t="shared" ref="A1692:A1755" si="302">C1692&amp;D1692</f>
        <v>4117040952</v>
      </c>
      <c r="B1692" t="str">
        <f t="shared" ref="B1692:B1755" si="303">TRIM(C1692&amp;G1692)</f>
        <v>41170ES English</v>
      </c>
      <c r="C1692" s="1">
        <v>41170</v>
      </c>
      <c r="D1692">
        <v>40952</v>
      </c>
      <c r="E1692" t="s">
        <v>198</v>
      </c>
      <c r="F1692" t="s">
        <v>33</v>
      </c>
      <c r="G1692" t="s">
        <v>34</v>
      </c>
      <c r="H1692" t="s">
        <v>195</v>
      </c>
      <c r="I1692">
        <v>31003</v>
      </c>
      <c r="J1692">
        <v>39</v>
      </c>
      <c r="K1692">
        <v>19817</v>
      </c>
      <c r="L1692">
        <v>418</v>
      </c>
      <c r="N1692">
        <v>420</v>
      </c>
      <c r="O1692">
        <v>3560</v>
      </c>
      <c r="P1692">
        <v>610</v>
      </c>
      <c r="Q1692">
        <v>39</v>
      </c>
      <c r="R1692">
        <v>23</v>
      </c>
      <c r="S1692">
        <v>5</v>
      </c>
      <c r="V1692">
        <v>24</v>
      </c>
      <c r="W1692">
        <v>1829</v>
      </c>
      <c r="X1692">
        <v>1774</v>
      </c>
      <c r="Z1692">
        <v>3512</v>
      </c>
      <c r="AI1692">
        <v>8.1</v>
      </c>
      <c r="AK1692">
        <f t="shared" si="294"/>
        <v>30998</v>
      </c>
      <c r="AL1692">
        <f t="shared" si="295"/>
        <v>5</v>
      </c>
      <c r="AM1692" s="16">
        <f t="shared" si="296"/>
        <v>1.612747153501274E-4</v>
      </c>
      <c r="AN1692">
        <f t="shared" si="297"/>
        <v>23859</v>
      </c>
      <c r="AO1692">
        <f t="shared" si="298"/>
        <v>23797</v>
      </c>
      <c r="AP1692">
        <f t="shared" si="300"/>
        <v>29229</v>
      </c>
      <c r="AQ1692">
        <f t="shared" si="299"/>
        <v>62</v>
      </c>
      <c r="AS1692">
        <f t="shared" si="301"/>
        <v>5365</v>
      </c>
    </row>
    <row r="1693" spans="1:45">
      <c r="A1693" t="str">
        <f t="shared" si="302"/>
        <v>4117040281</v>
      </c>
      <c r="B1693" t="str">
        <f t="shared" si="303"/>
        <v>41170ES English</v>
      </c>
      <c r="C1693" s="1">
        <v>41170</v>
      </c>
      <c r="D1693">
        <v>40281</v>
      </c>
      <c r="E1693" t="s">
        <v>203</v>
      </c>
      <c r="F1693" t="s">
        <v>33</v>
      </c>
      <c r="G1693" t="s">
        <v>34</v>
      </c>
      <c r="H1693" t="s">
        <v>195</v>
      </c>
      <c r="I1693">
        <v>31293</v>
      </c>
      <c r="J1693">
        <v>37</v>
      </c>
      <c r="K1693">
        <v>12448</v>
      </c>
      <c r="L1693">
        <v>243</v>
      </c>
      <c r="N1693">
        <v>430</v>
      </c>
      <c r="O1693">
        <v>9962</v>
      </c>
      <c r="P1693">
        <v>612</v>
      </c>
      <c r="Q1693">
        <v>38</v>
      </c>
      <c r="R1693">
        <v>262</v>
      </c>
      <c r="S1693">
        <v>25</v>
      </c>
      <c r="V1693">
        <v>18</v>
      </c>
      <c r="W1693">
        <v>1800</v>
      </c>
      <c r="X1693">
        <v>1773</v>
      </c>
      <c r="Y1693">
        <v>484</v>
      </c>
      <c r="Z1693">
        <v>3599</v>
      </c>
      <c r="AI1693">
        <v>8.1999999999999993</v>
      </c>
      <c r="AK1693">
        <f t="shared" si="294"/>
        <v>30814</v>
      </c>
      <c r="AL1693">
        <f t="shared" si="295"/>
        <v>479</v>
      </c>
      <c r="AM1693" s="16">
        <f t="shared" si="296"/>
        <v>1.5306937653788388E-2</v>
      </c>
      <c r="AN1693">
        <f t="shared" si="297"/>
        <v>23140</v>
      </c>
      <c r="AO1693">
        <f t="shared" si="298"/>
        <v>22840</v>
      </c>
      <c r="AP1693">
        <f t="shared" si="300"/>
        <v>29520</v>
      </c>
      <c r="AQ1693">
        <f t="shared" si="299"/>
        <v>300</v>
      </c>
      <c r="AS1693">
        <f t="shared" si="301"/>
        <v>5901</v>
      </c>
    </row>
    <row r="1694" spans="1:45">
      <c r="A1694" t="str">
        <f t="shared" si="302"/>
        <v>4117040852</v>
      </c>
      <c r="B1694" t="str">
        <f t="shared" si="303"/>
        <v>41170ES English</v>
      </c>
      <c r="C1694" s="1">
        <v>41170</v>
      </c>
      <c r="D1694">
        <v>40852</v>
      </c>
      <c r="E1694" t="s">
        <v>36</v>
      </c>
      <c r="F1694" t="s">
        <v>33</v>
      </c>
      <c r="G1694" t="s">
        <v>34</v>
      </c>
      <c r="H1694" t="s">
        <v>35</v>
      </c>
      <c r="I1694">
        <v>30876</v>
      </c>
      <c r="J1694">
        <v>51</v>
      </c>
      <c r="K1694">
        <v>19293</v>
      </c>
      <c r="L1694">
        <v>144</v>
      </c>
      <c r="N1694">
        <v>168</v>
      </c>
      <c r="O1694">
        <v>7357</v>
      </c>
      <c r="P1694">
        <v>525</v>
      </c>
      <c r="Q1694">
        <v>51</v>
      </c>
      <c r="R1694">
        <v>24</v>
      </c>
      <c r="S1694">
        <v>20</v>
      </c>
      <c r="V1694">
        <v>8</v>
      </c>
      <c r="W1694">
        <v>1833</v>
      </c>
      <c r="X1694">
        <v>1845</v>
      </c>
      <c r="AI1694">
        <v>8.1</v>
      </c>
      <c r="AK1694">
        <f t="shared" si="294"/>
        <v>30579</v>
      </c>
      <c r="AL1694">
        <f t="shared" si="295"/>
        <v>297</v>
      </c>
      <c r="AM1694" s="16">
        <f t="shared" si="296"/>
        <v>9.6191216478818502E-3</v>
      </c>
      <c r="AN1694">
        <f t="shared" si="297"/>
        <v>26893</v>
      </c>
      <c r="AO1694">
        <f t="shared" si="298"/>
        <v>26818</v>
      </c>
      <c r="AP1694">
        <f t="shared" si="300"/>
        <v>29031</v>
      </c>
      <c r="AQ1694">
        <f t="shared" si="299"/>
        <v>75</v>
      </c>
      <c r="AS1694">
        <f t="shared" si="301"/>
        <v>1841</v>
      </c>
    </row>
    <row r="1695" spans="1:45">
      <c r="A1695" t="str">
        <f t="shared" si="302"/>
        <v>4117077140</v>
      </c>
      <c r="B1695" t="str">
        <f t="shared" si="303"/>
        <v>41170ES English</v>
      </c>
      <c r="C1695" s="1">
        <v>41170</v>
      </c>
      <c r="D1695">
        <v>77140</v>
      </c>
      <c r="E1695" t="s">
        <v>39</v>
      </c>
      <c r="F1695" t="s">
        <v>33</v>
      </c>
      <c r="G1695" t="s">
        <v>34</v>
      </c>
      <c r="H1695" t="s">
        <v>35</v>
      </c>
      <c r="I1695">
        <v>30669</v>
      </c>
      <c r="J1695">
        <v>28</v>
      </c>
      <c r="K1695">
        <v>21709</v>
      </c>
      <c r="L1695">
        <v>190</v>
      </c>
      <c r="N1695">
        <v>191</v>
      </c>
      <c r="O1695">
        <v>1198</v>
      </c>
      <c r="P1695">
        <v>825</v>
      </c>
      <c r="Q1695">
        <v>28</v>
      </c>
      <c r="R1695">
        <v>247</v>
      </c>
      <c r="S1695">
        <v>3</v>
      </c>
      <c r="V1695">
        <v>15</v>
      </c>
      <c r="W1695">
        <v>1521</v>
      </c>
      <c r="X1695">
        <v>1832</v>
      </c>
      <c r="Y1695">
        <v>317</v>
      </c>
      <c r="Z1695">
        <v>3608</v>
      </c>
      <c r="AI1695">
        <v>8</v>
      </c>
      <c r="AK1695">
        <f t="shared" si="294"/>
        <v>30666</v>
      </c>
      <c r="AL1695">
        <f t="shared" si="295"/>
        <v>3</v>
      </c>
      <c r="AM1695" s="16">
        <f t="shared" si="296"/>
        <v>9.7818644233590917E-5</v>
      </c>
      <c r="AN1695">
        <f t="shared" si="297"/>
        <v>23373</v>
      </c>
      <c r="AO1695">
        <f t="shared" si="298"/>
        <v>23098</v>
      </c>
      <c r="AP1695">
        <f t="shared" si="300"/>
        <v>28837</v>
      </c>
      <c r="AQ1695">
        <f t="shared" si="299"/>
        <v>275</v>
      </c>
      <c r="AS1695">
        <f t="shared" si="301"/>
        <v>5461</v>
      </c>
    </row>
    <row r="1696" spans="1:45">
      <c r="A1696" t="str">
        <f t="shared" si="302"/>
        <v>4117040875</v>
      </c>
      <c r="B1696" t="str">
        <f t="shared" si="303"/>
        <v>41170ES English</v>
      </c>
      <c r="C1696" s="1">
        <v>41170</v>
      </c>
      <c r="D1696">
        <v>40875</v>
      </c>
      <c r="E1696" t="s">
        <v>32</v>
      </c>
      <c r="F1696" t="s">
        <v>33</v>
      </c>
      <c r="G1696" t="s">
        <v>34</v>
      </c>
      <c r="H1696" t="s">
        <v>35</v>
      </c>
      <c r="I1696">
        <v>37781</v>
      </c>
      <c r="J1696">
        <v>65</v>
      </c>
      <c r="K1696">
        <v>29368</v>
      </c>
      <c r="L1696">
        <v>1748</v>
      </c>
      <c r="N1696">
        <v>1737</v>
      </c>
      <c r="O1696">
        <v>998</v>
      </c>
      <c r="P1696">
        <v>494</v>
      </c>
      <c r="Q1696">
        <v>65</v>
      </c>
      <c r="R1696">
        <v>1917</v>
      </c>
      <c r="S1696">
        <v>3</v>
      </c>
      <c r="V1696">
        <v>30</v>
      </c>
      <c r="W1696">
        <v>1845</v>
      </c>
      <c r="X1696">
        <v>1814</v>
      </c>
      <c r="AI1696">
        <v>10</v>
      </c>
      <c r="AK1696">
        <f t="shared" si="294"/>
        <v>37774</v>
      </c>
      <c r="AL1696">
        <f t="shared" si="295"/>
        <v>7</v>
      </c>
      <c r="AM1696" s="16">
        <f t="shared" si="296"/>
        <v>1.852783144967047E-4</v>
      </c>
      <c r="AN1696">
        <f t="shared" si="297"/>
        <v>34085</v>
      </c>
      <c r="AO1696">
        <f t="shared" si="298"/>
        <v>32103</v>
      </c>
      <c r="AP1696">
        <f t="shared" si="300"/>
        <v>35967</v>
      </c>
      <c r="AQ1696">
        <f t="shared" si="299"/>
        <v>1982</v>
      </c>
      <c r="AS1696">
        <f t="shared" si="301"/>
        <v>1875</v>
      </c>
    </row>
    <row r="1697" spans="1:45">
      <c r="A1697" t="str">
        <f t="shared" si="302"/>
        <v>4117040493</v>
      </c>
      <c r="B1697" t="str">
        <f t="shared" si="303"/>
        <v>41170ES English</v>
      </c>
      <c r="C1697" s="1">
        <v>41170</v>
      </c>
      <c r="D1697">
        <v>40493</v>
      </c>
      <c r="E1697" t="s">
        <v>94</v>
      </c>
      <c r="F1697" t="s">
        <v>33</v>
      </c>
      <c r="G1697" t="s">
        <v>34</v>
      </c>
      <c r="H1697" t="s">
        <v>35</v>
      </c>
      <c r="I1697">
        <v>30564</v>
      </c>
      <c r="J1697">
        <v>39</v>
      </c>
      <c r="K1697">
        <v>11735</v>
      </c>
      <c r="L1697">
        <v>113</v>
      </c>
      <c r="N1697">
        <v>114</v>
      </c>
      <c r="O1697">
        <v>13316</v>
      </c>
      <c r="P1697">
        <v>645</v>
      </c>
      <c r="Q1697">
        <v>39</v>
      </c>
      <c r="R1697">
        <v>22</v>
      </c>
      <c r="S1697">
        <v>27</v>
      </c>
      <c r="V1697">
        <v>35</v>
      </c>
      <c r="W1697">
        <v>1898</v>
      </c>
      <c r="X1697">
        <v>1813</v>
      </c>
      <c r="Y1697">
        <v>789</v>
      </c>
      <c r="AI1697">
        <v>8</v>
      </c>
      <c r="AK1697">
        <f t="shared" si="294"/>
        <v>29761</v>
      </c>
      <c r="AL1697">
        <f t="shared" si="295"/>
        <v>803</v>
      </c>
      <c r="AM1697" s="16">
        <f t="shared" si="296"/>
        <v>2.6272739170265673E-2</v>
      </c>
      <c r="AN1697">
        <f t="shared" si="297"/>
        <v>25226</v>
      </c>
      <c r="AO1697">
        <f t="shared" si="298"/>
        <v>25165</v>
      </c>
      <c r="AP1697">
        <f t="shared" si="300"/>
        <v>28751</v>
      </c>
      <c r="AQ1697">
        <f t="shared" si="299"/>
        <v>61</v>
      </c>
      <c r="AS1697">
        <f t="shared" si="301"/>
        <v>2722</v>
      </c>
    </row>
    <row r="1698" spans="1:45">
      <c r="A1698" t="str">
        <f t="shared" si="302"/>
        <v>4117040511</v>
      </c>
      <c r="B1698" t="str">
        <f t="shared" si="303"/>
        <v>41170ES English</v>
      </c>
      <c r="C1698" s="1">
        <v>41170</v>
      </c>
      <c r="D1698">
        <v>40511</v>
      </c>
      <c r="E1698" t="s">
        <v>40</v>
      </c>
      <c r="F1698" t="s">
        <v>33</v>
      </c>
      <c r="G1698" t="s">
        <v>34</v>
      </c>
      <c r="H1698" t="s">
        <v>35</v>
      </c>
      <c r="I1698">
        <v>15063</v>
      </c>
      <c r="J1698">
        <v>40</v>
      </c>
      <c r="K1698">
        <v>12689</v>
      </c>
      <c r="L1698">
        <v>478</v>
      </c>
      <c r="N1698">
        <v>634</v>
      </c>
      <c r="O1698">
        <v>324</v>
      </c>
      <c r="P1698">
        <v>337</v>
      </c>
      <c r="Q1698">
        <v>40</v>
      </c>
      <c r="R1698">
        <v>24</v>
      </c>
      <c r="S1698">
        <v>3</v>
      </c>
      <c r="V1698">
        <v>5</v>
      </c>
      <c r="W1698">
        <v>889</v>
      </c>
      <c r="Z1698">
        <v>455</v>
      </c>
      <c r="AI1698">
        <v>4.2</v>
      </c>
      <c r="AK1698">
        <f t="shared" si="294"/>
        <v>15060</v>
      </c>
      <c r="AL1698">
        <f t="shared" si="295"/>
        <v>3</v>
      </c>
      <c r="AM1698" s="16">
        <f t="shared" si="296"/>
        <v>1.9916351324437363E-4</v>
      </c>
      <c r="AN1698">
        <f t="shared" si="297"/>
        <v>13711</v>
      </c>
      <c r="AO1698">
        <f t="shared" si="298"/>
        <v>13647</v>
      </c>
      <c r="AP1698">
        <f t="shared" si="300"/>
        <v>15063</v>
      </c>
      <c r="AQ1698">
        <f t="shared" si="299"/>
        <v>64</v>
      </c>
      <c r="AS1698">
        <f t="shared" si="301"/>
        <v>1349</v>
      </c>
    </row>
    <row r="1699" spans="1:45">
      <c r="A1699" t="str">
        <f t="shared" si="302"/>
        <v>4117040820</v>
      </c>
      <c r="B1699" t="str">
        <f t="shared" si="303"/>
        <v>41170ES English</v>
      </c>
      <c r="C1699" s="1">
        <v>41170</v>
      </c>
      <c r="D1699">
        <v>40820</v>
      </c>
      <c r="E1699" t="s">
        <v>38</v>
      </c>
      <c r="F1699" t="s">
        <v>33</v>
      </c>
      <c r="G1699" t="s">
        <v>34</v>
      </c>
      <c r="H1699" t="s">
        <v>35</v>
      </c>
      <c r="I1699">
        <v>30343</v>
      </c>
      <c r="J1699">
        <v>52</v>
      </c>
      <c r="K1699">
        <v>20995</v>
      </c>
      <c r="L1699">
        <v>592</v>
      </c>
      <c r="N1699">
        <v>645</v>
      </c>
      <c r="O1699">
        <v>1066</v>
      </c>
      <c r="P1699">
        <v>436</v>
      </c>
      <c r="Q1699">
        <v>52</v>
      </c>
      <c r="R1699">
        <v>27</v>
      </c>
      <c r="S1699">
        <v>3</v>
      </c>
      <c r="V1699">
        <v>23</v>
      </c>
      <c r="W1699">
        <v>1865</v>
      </c>
      <c r="X1699">
        <v>2066</v>
      </c>
      <c r="AA1699">
        <v>3596</v>
      </c>
      <c r="AI1699">
        <v>7.9</v>
      </c>
      <c r="AK1699">
        <f t="shared" si="294"/>
        <v>30335</v>
      </c>
      <c r="AL1699">
        <f t="shared" si="295"/>
        <v>8</v>
      </c>
      <c r="AM1699" s="16">
        <f t="shared" si="296"/>
        <v>2.6365224269188939E-4</v>
      </c>
      <c r="AN1699">
        <f t="shared" si="297"/>
        <v>22785</v>
      </c>
      <c r="AO1699">
        <f t="shared" si="298"/>
        <v>22706</v>
      </c>
      <c r="AP1699">
        <f t="shared" si="300"/>
        <v>28277</v>
      </c>
      <c r="AQ1699">
        <f t="shared" si="299"/>
        <v>79</v>
      </c>
      <c r="AS1699">
        <f t="shared" si="301"/>
        <v>5484</v>
      </c>
    </row>
    <row r="1700" spans="1:45">
      <c r="A1700" t="str">
        <f t="shared" si="302"/>
        <v>4117040822</v>
      </c>
      <c r="B1700" t="str">
        <f t="shared" si="303"/>
        <v>41170ES English</v>
      </c>
      <c r="C1700" s="1">
        <v>41170</v>
      </c>
      <c r="D1700">
        <v>40822</v>
      </c>
      <c r="E1700" t="s">
        <v>37</v>
      </c>
      <c r="F1700" t="s">
        <v>33</v>
      </c>
      <c r="G1700" t="s">
        <v>34</v>
      </c>
      <c r="H1700" t="s">
        <v>35</v>
      </c>
      <c r="I1700">
        <v>30977</v>
      </c>
      <c r="J1700">
        <v>58</v>
      </c>
      <c r="K1700">
        <v>19381</v>
      </c>
      <c r="L1700">
        <v>132</v>
      </c>
      <c r="N1700">
        <v>125</v>
      </c>
      <c r="O1700">
        <v>6617</v>
      </c>
      <c r="P1700">
        <v>451</v>
      </c>
      <c r="Q1700">
        <v>58</v>
      </c>
      <c r="R1700">
        <v>37</v>
      </c>
      <c r="S1700">
        <v>19</v>
      </c>
      <c r="V1700">
        <v>61</v>
      </c>
      <c r="W1700">
        <v>1789</v>
      </c>
      <c r="X1700">
        <v>1790</v>
      </c>
      <c r="Y1700">
        <v>1120</v>
      </c>
      <c r="AI1700">
        <v>8.1</v>
      </c>
      <c r="AK1700">
        <f t="shared" si="294"/>
        <v>30978</v>
      </c>
      <c r="AL1700">
        <f t="shared" si="295"/>
        <v>0</v>
      </c>
      <c r="AM1700" s="16">
        <f t="shared" si="296"/>
        <v>0</v>
      </c>
      <c r="AN1700">
        <f t="shared" si="297"/>
        <v>26218</v>
      </c>
      <c r="AO1700">
        <f t="shared" si="298"/>
        <v>26123</v>
      </c>
      <c r="AP1700">
        <f t="shared" si="300"/>
        <v>29187</v>
      </c>
      <c r="AQ1700">
        <f t="shared" si="299"/>
        <v>95</v>
      </c>
      <c r="AS1700">
        <f t="shared" si="301"/>
        <v>2970</v>
      </c>
    </row>
    <row r="1701" spans="1:45">
      <c r="A1701" t="str">
        <f t="shared" si="302"/>
        <v>4117040979</v>
      </c>
      <c r="B1701" t="str">
        <f t="shared" si="303"/>
        <v>41170ES English</v>
      </c>
      <c r="C1701" s="1">
        <v>41170</v>
      </c>
      <c r="D1701">
        <v>40979</v>
      </c>
      <c r="E1701" t="s">
        <v>41</v>
      </c>
      <c r="F1701" t="s">
        <v>33</v>
      </c>
      <c r="G1701" t="s">
        <v>34</v>
      </c>
      <c r="H1701" t="s">
        <v>35</v>
      </c>
      <c r="I1701">
        <v>30645</v>
      </c>
      <c r="J1701">
        <v>50</v>
      </c>
      <c r="K1701">
        <v>20566</v>
      </c>
      <c r="L1701">
        <v>1597</v>
      </c>
      <c r="N1701">
        <v>1618</v>
      </c>
      <c r="O1701">
        <v>4574</v>
      </c>
      <c r="P1701">
        <v>535</v>
      </c>
      <c r="Q1701">
        <v>52</v>
      </c>
      <c r="R1701">
        <v>27</v>
      </c>
      <c r="S1701">
        <v>11</v>
      </c>
      <c r="V1701">
        <v>19</v>
      </c>
      <c r="W1701">
        <v>1944</v>
      </c>
      <c r="X1701">
        <v>1800</v>
      </c>
      <c r="AI1701">
        <v>8</v>
      </c>
      <c r="AK1701">
        <f t="shared" si="294"/>
        <v>30600</v>
      </c>
      <c r="AL1701">
        <f t="shared" si="295"/>
        <v>45</v>
      </c>
      <c r="AM1701" s="16">
        <f t="shared" si="296"/>
        <v>1.4684287812041115E-3</v>
      </c>
      <c r="AN1701">
        <f t="shared" si="297"/>
        <v>26837</v>
      </c>
      <c r="AO1701">
        <f t="shared" si="298"/>
        <v>26758</v>
      </c>
      <c r="AP1701">
        <f t="shared" si="300"/>
        <v>28845</v>
      </c>
      <c r="AQ1701">
        <f t="shared" si="299"/>
        <v>79</v>
      </c>
      <c r="AS1701">
        <f t="shared" si="301"/>
        <v>1963</v>
      </c>
    </row>
    <row r="1702" spans="1:45">
      <c r="A1702" t="str">
        <f t="shared" si="302"/>
        <v>4117040960</v>
      </c>
      <c r="B1702" t="str">
        <f t="shared" si="303"/>
        <v>41170ES English</v>
      </c>
      <c r="C1702" s="1">
        <v>41170</v>
      </c>
      <c r="D1702">
        <v>40960</v>
      </c>
      <c r="E1702" t="s">
        <v>43</v>
      </c>
      <c r="F1702" t="s">
        <v>33</v>
      </c>
      <c r="G1702" t="s">
        <v>34</v>
      </c>
      <c r="H1702" t="s">
        <v>35</v>
      </c>
      <c r="I1702">
        <v>30660</v>
      </c>
      <c r="J1702">
        <v>43</v>
      </c>
      <c r="K1702">
        <v>21124</v>
      </c>
      <c r="L1702">
        <v>1330</v>
      </c>
      <c r="N1702">
        <v>1337</v>
      </c>
      <c r="O1702">
        <v>4202</v>
      </c>
      <c r="P1702">
        <v>620</v>
      </c>
      <c r="Q1702">
        <v>43</v>
      </c>
      <c r="R1702">
        <v>155</v>
      </c>
      <c r="S1702">
        <v>9</v>
      </c>
      <c r="V1702">
        <v>18</v>
      </c>
      <c r="W1702">
        <v>1886</v>
      </c>
      <c r="X1702">
        <v>1826</v>
      </c>
      <c r="AC1702">
        <v>55</v>
      </c>
      <c r="AI1702">
        <v>8</v>
      </c>
      <c r="AK1702">
        <f t="shared" si="294"/>
        <v>30646</v>
      </c>
      <c r="AL1702">
        <f t="shared" si="295"/>
        <v>14</v>
      </c>
      <c r="AM1702" s="16">
        <f t="shared" si="296"/>
        <v>4.5662100456621003E-4</v>
      </c>
      <c r="AN1702">
        <f t="shared" si="297"/>
        <v>26861</v>
      </c>
      <c r="AO1702">
        <f t="shared" si="298"/>
        <v>26663</v>
      </c>
      <c r="AP1702">
        <f t="shared" si="300"/>
        <v>28834</v>
      </c>
      <c r="AQ1702">
        <f t="shared" si="299"/>
        <v>198</v>
      </c>
      <c r="AS1702">
        <f t="shared" si="301"/>
        <v>1959</v>
      </c>
    </row>
    <row r="1703" spans="1:45">
      <c r="A1703" t="str">
        <f t="shared" si="302"/>
        <v>4117040781</v>
      </c>
      <c r="B1703" t="str">
        <f t="shared" si="303"/>
        <v>41170ES English</v>
      </c>
      <c r="C1703" s="1">
        <v>41170</v>
      </c>
      <c r="D1703">
        <v>40781</v>
      </c>
      <c r="E1703" t="s">
        <v>209</v>
      </c>
      <c r="F1703" t="s">
        <v>33</v>
      </c>
      <c r="G1703" t="s">
        <v>34</v>
      </c>
      <c r="H1703" t="s">
        <v>206</v>
      </c>
      <c r="I1703">
        <v>30670</v>
      </c>
      <c r="J1703">
        <v>58</v>
      </c>
      <c r="K1703">
        <v>18054</v>
      </c>
      <c r="L1703">
        <v>104</v>
      </c>
      <c r="N1703">
        <v>108</v>
      </c>
      <c r="O1703">
        <v>31</v>
      </c>
      <c r="P1703">
        <v>314</v>
      </c>
      <c r="Q1703">
        <v>58</v>
      </c>
      <c r="R1703">
        <v>1202</v>
      </c>
      <c r="S1703">
        <v>1</v>
      </c>
      <c r="V1703">
        <v>3</v>
      </c>
      <c r="W1703">
        <v>1727</v>
      </c>
      <c r="X1703">
        <v>1789</v>
      </c>
      <c r="Y1703">
        <v>815</v>
      </c>
      <c r="Z1703">
        <v>3608</v>
      </c>
      <c r="AA1703">
        <v>3274</v>
      </c>
      <c r="AI1703">
        <v>8</v>
      </c>
      <c r="AK1703">
        <f t="shared" si="294"/>
        <v>30669</v>
      </c>
      <c r="AL1703">
        <f t="shared" si="295"/>
        <v>1</v>
      </c>
      <c r="AM1703" s="16">
        <f t="shared" si="296"/>
        <v>3.2605151613955003E-5</v>
      </c>
      <c r="AN1703">
        <f t="shared" si="297"/>
        <v>19453</v>
      </c>
      <c r="AO1703">
        <f t="shared" si="298"/>
        <v>18193</v>
      </c>
      <c r="AP1703">
        <f t="shared" si="300"/>
        <v>28881</v>
      </c>
      <c r="AQ1703">
        <f t="shared" si="299"/>
        <v>1260</v>
      </c>
      <c r="AS1703">
        <f t="shared" si="301"/>
        <v>9427</v>
      </c>
    </row>
    <row r="1704" spans="1:45">
      <c r="A1704" t="str">
        <f t="shared" si="302"/>
        <v>4117040898</v>
      </c>
      <c r="B1704" t="str">
        <f t="shared" si="303"/>
        <v>41170ES English</v>
      </c>
      <c r="C1704" s="1">
        <v>41170</v>
      </c>
      <c r="D1704">
        <v>40898</v>
      </c>
      <c r="E1704" t="s">
        <v>608</v>
      </c>
      <c r="F1704" t="s">
        <v>33</v>
      </c>
      <c r="G1704" t="s">
        <v>34</v>
      </c>
      <c r="H1704" t="s">
        <v>206</v>
      </c>
      <c r="I1704">
        <v>30891</v>
      </c>
      <c r="J1704">
        <v>55</v>
      </c>
      <c r="K1704">
        <v>20067</v>
      </c>
      <c r="L1704">
        <v>587</v>
      </c>
      <c r="N1704">
        <v>607</v>
      </c>
      <c r="O1704">
        <v>2661</v>
      </c>
      <c r="P1704">
        <v>424</v>
      </c>
      <c r="Q1704">
        <v>55</v>
      </c>
      <c r="R1704">
        <v>37</v>
      </c>
      <c r="S1704">
        <v>3</v>
      </c>
      <c r="V1704">
        <v>11</v>
      </c>
      <c r="W1704">
        <v>1804</v>
      </c>
      <c r="X1704">
        <v>1834</v>
      </c>
      <c r="Z1704">
        <v>3341</v>
      </c>
      <c r="AI1704">
        <v>8.1</v>
      </c>
      <c r="AK1704">
        <f t="shared" si="294"/>
        <v>30417</v>
      </c>
      <c r="AL1704">
        <f t="shared" si="295"/>
        <v>474</v>
      </c>
      <c r="AM1704" s="16">
        <f t="shared" si="296"/>
        <v>1.534427503156259E-2</v>
      </c>
      <c r="AN1704">
        <f t="shared" si="297"/>
        <v>23427</v>
      </c>
      <c r="AO1704">
        <f t="shared" si="298"/>
        <v>23335</v>
      </c>
      <c r="AP1704">
        <f t="shared" si="300"/>
        <v>29057</v>
      </c>
      <c r="AQ1704">
        <f t="shared" si="299"/>
        <v>92</v>
      </c>
      <c r="AS1704">
        <f t="shared" si="301"/>
        <v>5156</v>
      </c>
    </row>
    <row r="1705" spans="1:45">
      <c r="A1705" t="str">
        <f t="shared" si="302"/>
        <v>4117040839</v>
      </c>
      <c r="B1705" t="str">
        <f t="shared" si="303"/>
        <v>41170ES English</v>
      </c>
      <c r="C1705" s="1">
        <v>41170</v>
      </c>
      <c r="D1705">
        <v>40839</v>
      </c>
      <c r="E1705" t="s">
        <v>212</v>
      </c>
      <c r="F1705" t="s">
        <v>33</v>
      </c>
      <c r="G1705" t="s">
        <v>34</v>
      </c>
      <c r="H1705" t="s">
        <v>206</v>
      </c>
      <c r="I1705">
        <v>31358</v>
      </c>
      <c r="J1705">
        <v>38</v>
      </c>
      <c r="K1705">
        <v>12269</v>
      </c>
      <c r="L1705">
        <v>769</v>
      </c>
      <c r="N1705">
        <v>764</v>
      </c>
      <c r="O1705">
        <v>9887</v>
      </c>
      <c r="P1705">
        <v>595</v>
      </c>
      <c r="Q1705">
        <v>39</v>
      </c>
      <c r="R1705">
        <v>29</v>
      </c>
      <c r="S1705">
        <v>21</v>
      </c>
      <c r="T1705">
        <v>1</v>
      </c>
      <c r="U1705">
        <v>449</v>
      </c>
      <c r="V1705">
        <v>9</v>
      </c>
      <c r="W1705">
        <v>1857</v>
      </c>
      <c r="X1705">
        <v>1819</v>
      </c>
      <c r="Y1705">
        <v>499</v>
      </c>
      <c r="Z1705">
        <v>3657</v>
      </c>
      <c r="AI1705">
        <v>8.1999999999999993</v>
      </c>
      <c r="AK1705">
        <f t="shared" si="294"/>
        <v>30829</v>
      </c>
      <c r="AL1705">
        <f t="shared" si="295"/>
        <v>529</v>
      </c>
      <c r="AM1705" s="16">
        <f t="shared" si="296"/>
        <v>1.6869698322597104E-2</v>
      </c>
      <c r="AN1705">
        <f t="shared" si="297"/>
        <v>22988</v>
      </c>
      <c r="AO1705">
        <f t="shared" si="298"/>
        <v>22920</v>
      </c>
      <c r="AP1705">
        <f t="shared" si="300"/>
        <v>29539</v>
      </c>
      <c r="AQ1705">
        <f t="shared" si="299"/>
        <v>68</v>
      </c>
      <c r="AS1705">
        <f t="shared" si="301"/>
        <v>6022</v>
      </c>
    </row>
    <row r="1706" spans="1:45">
      <c r="A1706" t="str">
        <f t="shared" si="302"/>
        <v>4117040855</v>
      </c>
      <c r="B1706" t="str">
        <f t="shared" si="303"/>
        <v>41170ES English</v>
      </c>
      <c r="C1706" s="1">
        <v>41170</v>
      </c>
      <c r="D1706">
        <v>40855</v>
      </c>
      <c r="E1706" t="s">
        <v>217</v>
      </c>
      <c r="F1706" t="s">
        <v>33</v>
      </c>
      <c r="G1706" t="s">
        <v>34</v>
      </c>
      <c r="H1706" t="s">
        <v>206</v>
      </c>
      <c r="I1706">
        <v>34366</v>
      </c>
      <c r="J1706">
        <v>51</v>
      </c>
      <c r="K1706">
        <v>23855</v>
      </c>
      <c r="L1706">
        <v>165</v>
      </c>
      <c r="N1706">
        <v>165</v>
      </c>
      <c r="O1706">
        <v>2261</v>
      </c>
      <c r="P1706">
        <v>515</v>
      </c>
      <c r="Q1706">
        <v>51</v>
      </c>
      <c r="R1706">
        <v>213</v>
      </c>
      <c r="S1706">
        <v>5</v>
      </c>
      <c r="V1706">
        <v>9</v>
      </c>
      <c r="W1706">
        <v>1870</v>
      </c>
      <c r="X1706">
        <v>1838</v>
      </c>
      <c r="Y1706">
        <v>390</v>
      </c>
      <c r="Z1706">
        <v>3706</v>
      </c>
      <c r="AI1706">
        <v>9</v>
      </c>
      <c r="AK1706">
        <f t="shared" si="294"/>
        <v>34358</v>
      </c>
      <c r="AL1706">
        <f t="shared" si="295"/>
        <v>8</v>
      </c>
      <c r="AM1706" s="16">
        <f t="shared" si="296"/>
        <v>2.3278822091602164E-4</v>
      </c>
      <c r="AN1706">
        <f t="shared" si="297"/>
        <v>26545</v>
      </c>
      <c r="AO1706">
        <f t="shared" si="298"/>
        <v>26281</v>
      </c>
      <c r="AP1706">
        <f t="shared" si="300"/>
        <v>32528</v>
      </c>
      <c r="AQ1706">
        <f t="shared" si="299"/>
        <v>264</v>
      </c>
      <c r="AS1706">
        <f t="shared" si="301"/>
        <v>5975</v>
      </c>
    </row>
    <row r="1707" spans="1:45">
      <c r="A1707" t="str">
        <f t="shared" si="302"/>
        <v>4117040849</v>
      </c>
      <c r="B1707" t="str">
        <f t="shared" si="303"/>
        <v>41170ES English</v>
      </c>
      <c r="C1707" s="1">
        <v>41170</v>
      </c>
      <c r="D1707">
        <v>40849</v>
      </c>
      <c r="E1707" t="s">
        <v>207</v>
      </c>
      <c r="F1707" t="s">
        <v>33</v>
      </c>
      <c r="G1707" t="s">
        <v>34</v>
      </c>
      <c r="H1707" t="s">
        <v>206</v>
      </c>
      <c r="I1707">
        <v>34175</v>
      </c>
      <c r="J1707">
        <v>52</v>
      </c>
      <c r="K1707">
        <v>19312</v>
      </c>
      <c r="L1707">
        <v>384</v>
      </c>
      <c r="N1707">
        <v>372</v>
      </c>
      <c r="O1707">
        <v>6537</v>
      </c>
      <c r="P1707">
        <v>504</v>
      </c>
      <c r="Q1707">
        <v>52</v>
      </c>
      <c r="R1707">
        <v>301</v>
      </c>
      <c r="S1707">
        <v>25</v>
      </c>
      <c r="V1707">
        <v>5</v>
      </c>
      <c r="W1707">
        <v>1766</v>
      </c>
      <c r="X1707">
        <v>1836</v>
      </c>
      <c r="Y1707">
        <v>363</v>
      </c>
      <c r="Z1707">
        <v>3628</v>
      </c>
      <c r="AI1707">
        <v>9</v>
      </c>
      <c r="AK1707">
        <f t="shared" si="294"/>
        <v>34172</v>
      </c>
      <c r="AL1707">
        <f t="shared" si="295"/>
        <v>3</v>
      </c>
      <c r="AM1707" s="16">
        <f t="shared" si="296"/>
        <v>8.7783467446964149E-5</v>
      </c>
      <c r="AN1707">
        <f t="shared" si="297"/>
        <v>26574</v>
      </c>
      <c r="AO1707">
        <f t="shared" si="298"/>
        <v>26221</v>
      </c>
      <c r="AP1707">
        <f t="shared" si="300"/>
        <v>32339</v>
      </c>
      <c r="AQ1707">
        <f t="shared" si="299"/>
        <v>353</v>
      </c>
      <c r="AS1707">
        <f t="shared" si="301"/>
        <v>5762</v>
      </c>
    </row>
    <row r="1708" spans="1:45">
      <c r="A1708" t="str">
        <f t="shared" si="302"/>
        <v>4117077025</v>
      </c>
      <c r="B1708" t="str">
        <f t="shared" si="303"/>
        <v>41170ES English</v>
      </c>
      <c r="C1708" s="1">
        <v>41170</v>
      </c>
      <c r="D1708">
        <v>77025</v>
      </c>
      <c r="E1708" t="s">
        <v>213</v>
      </c>
      <c r="F1708" t="s">
        <v>33</v>
      </c>
      <c r="G1708" t="s">
        <v>34</v>
      </c>
      <c r="H1708" t="s">
        <v>206</v>
      </c>
      <c r="I1708">
        <v>30911</v>
      </c>
      <c r="J1708">
        <v>88</v>
      </c>
      <c r="K1708">
        <v>20586</v>
      </c>
      <c r="L1708">
        <v>487</v>
      </c>
      <c r="N1708">
        <v>617</v>
      </c>
      <c r="O1708">
        <v>647</v>
      </c>
      <c r="P1708">
        <v>247</v>
      </c>
      <c r="Q1708">
        <v>89</v>
      </c>
      <c r="R1708">
        <v>240</v>
      </c>
      <c r="S1708">
        <v>2</v>
      </c>
      <c r="V1708">
        <v>11</v>
      </c>
      <c r="W1708">
        <v>2010</v>
      </c>
      <c r="X1708">
        <v>1847</v>
      </c>
      <c r="Y1708">
        <v>908</v>
      </c>
      <c r="Z1708">
        <v>3541</v>
      </c>
      <c r="AA1708">
        <v>378</v>
      </c>
      <c r="AI1708">
        <v>8.1</v>
      </c>
      <c r="AK1708">
        <f t="shared" ref="AK1708:AK1771" si="304">K1708+N1708+O1708+R1708+SUM(V1708:AH1708)+Q1708</f>
        <v>30874</v>
      </c>
      <c r="AL1708">
        <f t="shared" ref="AL1708:AL1771" si="305">IF(I1708-AK1708&lt;0,0,I1708-AK1708)</f>
        <v>37</v>
      </c>
      <c r="AM1708" s="16">
        <f t="shared" ref="AM1708:AM1771" si="306">AL1708/I1708</f>
        <v>1.1969848921096051E-3</v>
      </c>
      <c r="AN1708">
        <f t="shared" ref="AN1708:AN1771" si="307">K1708+N1708+O1708+Q1708+R1708</f>
        <v>22179</v>
      </c>
      <c r="AO1708">
        <f t="shared" ref="AO1708:AO1771" si="308">K1708+N1708+O1708</f>
        <v>21850</v>
      </c>
      <c r="AP1708">
        <f t="shared" si="300"/>
        <v>29064</v>
      </c>
      <c r="AQ1708">
        <f t="shared" ref="AQ1708:AQ1771" si="309">R1708+Q1708</f>
        <v>329</v>
      </c>
      <c r="AS1708">
        <f t="shared" si="301"/>
        <v>6848</v>
      </c>
    </row>
    <row r="1709" spans="1:45">
      <c r="A1709" t="str">
        <f t="shared" si="302"/>
        <v>4117040948</v>
      </c>
      <c r="B1709" t="str">
        <f t="shared" si="303"/>
        <v>41170ES English</v>
      </c>
      <c r="C1709" s="1">
        <v>41170</v>
      </c>
      <c r="D1709">
        <v>40948</v>
      </c>
      <c r="E1709" t="s">
        <v>211</v>
      </c>
      <c r="F1709" t="s">
        <v>33</v>
      </c>
      <c r="G1709" t="s">
        <v>34</v>
      </c>
      <c r="H1709" t="s">
        <v>206</v>
      </c>
      <c r="I1709">
        <v>30602</v>
      </c>
      <c r="J1709">
        <v>64</v>
      </c>
      <c r="K1709">
        <v>15179</v>
      </c>
      <c r="L1709">
        <v>2120</v>
      </c>
      <c r="N1709">
        <v>2287</v>
      </c>
      <c r="O1709">
        <v>5002</v>
      </c>
      <c r="P1709">
        <v>348</v>
      </c>
      <c r="Q1709">
        <v>66</v>
      </c>
      <c r="R1709">
        <v>559</v>
      </c>
      <c r="S1709">
        <v>15</v>
      </c>
      <c r="V1709">
        <v>19</v>
      </c>
      <c r="W1709">
        <v>1839</v>
      </c>
      <c r="X1709">
        <v>1813</v>
      </c>
      <c r="Y1709">
        <v>162</v>
      </c>
      <c r="Z1709">
        <v>3661</v>
      </c>
      <c r="AI1709">
        <v>8</v>
      </c>
      <c r="AK1709">
        <f t="shared" si="304"/>
        <v>30587</v>
      </c>
      <c r="AL1709">
        <f t="shared" si="305"/>
        <v>15</v>
      </c>
      <c r="AM1709" s="16">
        <f t="shared" si="306"/>
        <v>4.9016404156591073E-4</v>
      </c>
      <c r="AN1709">
        <f t="shared" si="307"/>
        <v>23093</v>
      </c>
      <c r="AO1709">
        <f t="shared" si="308"/>
        <v>22468</v>
      </c>
      <c r="AP1709">
        <f t="shared" si="300"/>
        <v>28789</v>
      </c>
      <c r="AQ1709">
        <f t="shared" si="309"/>
        <v>625</v>
      </c>
      <c r="AS1709">
        <f t="shared" si="301"/>
        <v>5681</v>
      </c>
    </row>
    <row r="1710" spans="1:45">
      <c r="A1710" t="str">
        <f t="shared" si="302"/>
        <v>4117040509</v>
      </c>
      <c r="B1710" t="str">
        <f t="shared" si="303"/>
        <v>41170ES English</v>
      </c>
      <c r="C1710" s="1">
        <v>41170</v>
      </c>
      <c r="D1710">
        <v>40509</v>
      </c>
      <c r="E1710" t="s">
        <v>706</v>
      </c>
      <c r="F1710" t="s">
        <v>33</v>
      </c>
      <c r="G1710" t="s">
        <v>34</v>
      </c>
      <c r="H1710" t="s">
        <v>206</v>
      </c>
      <c r="I1710">
        <v>35990</v>
      </c>
      <c r="J1710">
        <v>42</v>
      </c>
      <c r="K1710">
        <v>23181</v>
      </c>
      <c r="L1710">
        <v>1245</v>
      </c>
      <c r="N1710">
        <v>1386</v>
      </c>
      <c r="O1710">
        <v>4201</v>
      </c>
      <c r="P1710">
        <v>682</v>
      </c>
      <c r="Q1710">
        <v>42</v>
      </c>
      <c r="R1710">
        <v>85</v>
      </c>
      <c r="S1710">
        <v>17</v>
      </c>
      <c r="V1710">
        <v>17</v>
      </c>
      <c r="W1710">
        <v>1740</v>
      </c>
      <c r="X1710">
        <v>1806</v>
      </c>
      <c r="Z1710">
        <v>3526</v>
      </c>
      <c r="AI1710">
        <v>9.5</v>
      </c>
      <c r="AK1710">
        <f t="shared" si="304"/>
        <v>35984</v>
      </c>
      <c r="AL1710">
        <f t="shared" si="305"/>
        <v>6</v>
      </c>
      <c r="AM1710" s="16">
        <f t="shared" si="306"/>
        <v>1.667129758266185E-4</v>
      </c>
      <c r="AN1710">
        <f t="shared" si="307"/>
        <v>28895</v>
      </c>
      <c r="AO1710">
        <f t="shared" si="308"/>
        <v>28768</v>
      </c>
      <c r="AP1710">
        <f t="shared" si="300"/>
        <v>34184</v>
      </c>
      <c r="AQ1710">
        <f t="shared" si="309"/>
        <v>127</v>
      </c>
      <c r="AS1710">
        <f t="shared" si="301"/>
        <v>5283</v>
      </c>
    </row>
    <row r="1711" spans="1:45">
      <c r="A1711" t="str">
        <f t="shared" si="302"/>
        <v>4117040947</v>
      </c>
      <c r="B1711" t="str">
        <f t="shared" si="303"/>
        <v>41170ES English</v>
      </c>
      <c r="C1711" s="1">
        <v>41170</v>
      </c>
      <c r="D1711">
        <v>40947</v>
      </c>
      <c r="E1711" t="s">
        <v>208</v>
      </c>
      <c r="F1711" t="s">
        <v>33</v>
      </c>
      <c r="G1711" t="s">
        <v>34</v>
      </c>
      <c r="H1711" t="s">
        <v>206</v>
      </c>
      <c r="I1711">
        <v>30659</v>
      </c>
      <c r="J1711">
        <v>73</v>
      </c>
      <c r="K1711">
        <v>19497</v>
      </c>
      <c r="L1711">
        <v>345</v>
      </c>
      <c r="N1711">
        <v>558</v>
      </c>
      <c r="O1711">
        <v>2943</v>
      </c>
      <c r="P1711">
        <v>312</v>
      </c>
      <c r="Q1711">
        <v>73</v>
      </c>
      <c r="R1711">
        <v>44</v>
      </c>
      <c r="S1711">
        <v>10</v>
      </c>
      <c r="V1711">
        <v>107</v>
      </c>
      <c r="W1711">
        <v>1846</v>
      </c>
      <c r="X1711">
        <v>1748</v>
      </c>
      <c r="Z1711">
        <v>3848</v>
      </c>
      <c r="AI1711">
        <v>8</v>
      </c>
      <c r="AK1711">
        <f t="shared" si="304"/>
        <v>30664</v>
      </c>
      <c r="AL1711">
        <f t="shared" si="305"/>
        <v>0</v>
      </c>
      <c r="AM1711" s="16">
        <f t="shared" si="306"/>
        <v>0</v>
      </c>
      <c r="AN1711">
        <f t="shared" si="307"/>
        <v>23115</v>
      </c>
      <c r="AO1711">
        <f t="shared" si="308"/>
        <v>22998</v>
      </c>
      <c r="AP1711">
        <f t="shared" si="300"/>
        <v>28911</v>
      </c>
      <c r="AQ1711">
        <f t="shared" si="309"/>
        <v>117</v>
      </c>
      <c r="AS1711">
        <f t="shared" si="301"/>
        <v>5801</v>
      </c>
    </row>
    <row r="1712" spans="1:45">
      <c r="A1712" t="str">
        <f t="shared" si="302"/>
        <v>4117040812</v>
      </c>
      <c r="B1712" t="str">
        <f t="shared" si="303"/>
        <v>41170ES English</v>
      </c>
      <c r="C1712" s="1">
        <v>41170</v>
      </c>
      <c r="D1712">
        <v>40812</v>
      </c>
      <c r="E1712" t="s">
        <v>716</v>
      </c>
      <c r="F1712" t="s">
        <v>33</v>
      </c>
      <c r="G1712" t="s">
        <v>34</v>
      </c>
      <c r="H1712" t="s">
        <v>206</v>
      </c>
      <c r="I1712">
        <v>22362</v>
      </c>
      <c r="J1712">
        <v>33</v>
      </c>
      <c r="K1712">
        <v>17252</v>
      </c>
      <c r="L1712">
        <v>665</v>
      </c>
      <c r="N1712">
        <v>1109</v>
      </c>
      <c r="O1712">
        <v>735</v>
      </c>
      <c r="P1712">
        <v>565</v>
      </c>
      <c r="Q1712">
        <v>33</v>
      </c>
      <c r="R1712">
        <v>218</v>
      </c>
      <c r="S1712">
        <v>3</v>
      </c>
      <c r="V1712">
        <v>7</v>
      </c>
      <c r="W1712">
        <v>991</v>
      </c>
      <c r="X1712">
        <v>1396</v>
      </c>
      <c r="Y1712">
        <v>622</v>
      </c>
      <c r="AI1712">
        <v>5.8</v>
      </c>
      <c r="AK1712">
        <f t="shared" si="304"/>
        <v>22363</v>
      </c>
      <c r="AL1712">
        <f t="shared" si="305"/>
        <v>0</v>
      </c>
      <c r="AM1712" s="16">
        <f t="shared" si="306"/>
        <v>0</v>
      </c>
      <c r="AN1712">
        <f t="shared" si="307"/>
        <v>19347</v>
      </c>
      <c r="AO1712">
        <f t="shared" si="308"/>
        <v>19096</v>
      </c>
      <c r="AP1712">
        <f t="shared" si="300"/>
        <v>20966</v>
      </c>
      <c r="AQ1712">
        <f t="shared" si="309"/>
        <v>251</v>
      </c>
      <c r="AS1712">
        <f t="shared" si="301"/>
        <v>1620</v>
      </c>
    </row>
    <row r="1713" spans="1:45">
      <c r="A1713" t="str">
        <f t="shared" si="302"/>
        <v>4117040650</v>
      </c>
      <c r="B1713" t="str">
        <f t="shared" si="303"/>
        <v>41170ES English</v>
      </c>
      <c r="C1713" s="1">
        <v>41170</v>
      </c>
      <c r="D1713">
        <v>40650</v>
      </c>
      <c r="E1713" t="s">
        <v>215</v>
      </c>
      <c r="F1713" t="s">
        <v>33</v>
      </c>
      <c r="G1713" t="s">
        <v>34</v>
      </c>
      <c r="H1713" t="s">
        <v>206</v>
      </c>
      <c r="I1713">
        <v>37771</v>
      </c>
      <c r="J1713">
        <v>67</v>
      </c>
      <c r="K1713">
        <v>16723</v>
      </c>
      <c r="L1713">
        <v>331</v>
      </c>
      <c r="N1713">
        <v>326</v>
      </c>
      <c r="O1713">
        <v>9951</v>
      </c>
      <c r="P1713">
        <v>403</v>
      </c>
      <c r="Q1713">
        <v>69</v>
      </c>
      <c r="R1713">
        <v>1608</v>
      </c>
      <c r="S1713">
        <v>21</v>
      </c>
      <c r="V1713">
        <v>5</v>
      </c>
      <c r="W1713">
        <v>1774</v>
      </c>
      <c r="X1713">
        <v>1784</v>
      </c>
      <c r="Y1713">
        <v>1788</v>
      </c>
      <c r="Z1713">
        <v>3567</v>
      </c>
      <c r="AI1713">
        <v>10</v>
      </c>
      <c r="AK1713">
        <f t="shared" si="304"/>
        <v>37595</v>
      </c>
      <c r="AL1713">
        <f t="shared" si="305"/>
        <v>176</v>
      </c>
      <c r="AM1713" s="16">
        <f t="shared" si="306"/>
        <v>4.6596595271504596E-3</v>
      </c>
      <c r="AN1713">
        <f t="shared" si="307"/>
        <v>28677</v>
      </c>
      <c r="AO1713">
        <f t="shared" si="308"/>
        <v>27000</v>
      </c>
      <c r="AP1713">
        <f t="shared" si="300"/>
        <v>35987</v>
      </c>
      <c r="AQ1713">
        <f t="shared" si="309"/>
        <v>1677</v>
      </c>
      <c r="AS1713">
        <f t="shared" si="301"/>
        <v>7134</v>
      </c>
    </row>
    <row r="1714" spans="1:45">
      <c r="A1714" t="str">
        <f t="shared" si="302"/>
        <v>4117040837</v>
      </c>
      <c r="B1714" t="str">
        <f t="shared" si="303"/>
        <v>41170ES English</v>
      </c>
      <c r="C1714" s="1">
        <v>41170</v>
      </c>
      <c r="D1714">
        <v>40837</v>
      </c>
      <c r="E1714" t="s">
        <v>205</v>
      </c>
      <c r="F1714" t="s">
        <v>33</v>
      </c>
      <c r="G1714" t="s">
        <v>34</v>
      </c>
      <c r="H1714" t="s">
        <v>206</v>
      </c>
      <c r="I1714">
        <v>37798</v>
      </c>
      <c r="J1714">
        <v>93</v>
      </c>
      <c r="K1714">
        <v>19700</v>
      </c>
      <c r="L1714">
        <v>199</v>
      </c>
      <c r="N1714">
        <v>188</v>
      </c>
      <c r="O1714">
        <v>4903</v>
      </c>
      <c r="P1714">
        <v>267</v>
      </c>
      <c r="Q1714">
        <v>93</v>
      </c>
      <c r="R1714">
        <v>1967</v>
      </c>
      <c r="S1714">
        <v>10</v>
      </c>
      <c r="V1714">
        <v>5</v>
      </c>
      <c r="W1714">
        <v>1753</v>
      </c>
      <c r="X1714">
        <v>1762</v>
      </c>
      <c r="Y1714">
        <v>672</v>
      </c>
      <c r="Z1714">
        <v>3712</v>
      </c>
      <c r="AA1714">
        <v>3048</v>
      </c>
      <c r="AI1714">
        <v>10</v>
      </c>
      <c r="AK1714">
        <f t="shared" si="304"/>
        <v>37803</v>
      </c>
      <c r="AL1714">
        <f t="shared" si="305"/>
        <v>0</v>
      </c>
      <c r="AM1714" s="16">
        <f t="shared" si="306"/>
        <v>0</v>
      </c>
      <c r="AN1714">
        <f t="shared" si="307"/>
        <v>26851</v>
      </c>
      <c r="AO1714">
        <f t="shared" si="308"/>
        <v>24791</v>
      </c>
      <c r="AP1714">
        <f t="shared" si="300"/>
        <v>36036</v>
      </c>
      <c r="AQ1714">
        <f t="shared" si="309"/>
        <v>2060</v>
      </c>
      <c r="AS1714">
        <f t="shared" si="301"/>
        <v>9190</v>
      </c>
    </row>
    <row r="1715" spans="1:45">
      <c r="A1715" t="str">
        <f t="shared" si="302"/>
        <v>4117040813</v>
      </c>
      <c r="B1715" t="str">
        <f t="shared" si="303"/>
        <v>41170ES English</v>
      </c>
      <c r="C1715" s="1">
        <v>41170</v>
      </c>
      <c r="D1715">
        <v>40813</v>
      </c>
      <c r="E1715" t="s">
        <v>722</v>
      </c>
      <c r="F1715" t="s">
        <v>33</v>
      </c>
      <c r="G1715" t="s">
        <v>34</v>
      </c>
      <c r="H1715" t="s">
        <v>206</v>
      </c>
      <c r="I1715">
        <v>35977</v>
      </c>
      <c r="J1715">
        <v>59</v>
      </c>
      <c r="K1715">
        <v>23099</v>
      </c>
      <c r="L1715">
        <v>612</v>
      </c>
      <c r="N1715">
        <v>670</v>
      </c>
      <c r="O1715">
        <v>3715</v>
      </c>
      <c r="P1715">
        <v>465</v>
      </c>
      <c r="Q1715">
        <v>59</v>
      </c>
      <c r="R1715">
        <v>1478</v>
      </c>
      <c r="S1715">
        <v>6</v>
      </c>
      <c r="V1715">
        <v>59</v>
      </c>
      <c r="W1715">
        <v>1952</v>
      </c>
      <c r="X1715">
        <v>1714</v>
      </c>
      <c r="Y1715">
        <v>311</v>
      </c>
      <c r="Z1715">
        <v>2915</v>
      </c>
      <c r="AI1715">
        <v>9.5</v>
      </c>
      <c r="AK1715">
        <f t="shared" si="304"/>
        <v>35972</v>
      </c>
      <c r="AL1715">
        <f t="shared" si="305"/>
        <v>5</v>
      </c>
      <c r="AM1715" s="16">
        <f t="shared" si="306"/>
        <v>1.3897768018456235E-4</v>
      </c>
      <c r="AN1715">
        <f t="shared" si="307"/>
        <v>29021</v>
      </c>
      <c r="AO1715">
        <f t="shared" si="308"/>
        <v>27484</v>
      </c>
      <c r="AP1715">
        <f t="shared" si="300"/>
        <v>34263</v>
      </c>
      <c r="AQ1715">
        <f t="shared" si="309"/>
        <v>1537</v>
      </c>
      <c r="AS1715">
        <f t="shared" si="301"/>
        <v>5237</v>
      </c>
    </row>
    <row r="1716" spans="1:45">
      <c r="A1716" t="str">
        <f t="shared" si="302"/>
        <v>4117040830</v>
      </c>
      <c r="B1716" t="str">
        <f t="shared" si="303"/>
        <v>41170ES English</v>
      </c>
      <c r="C1716" s="1">
        <v>41170</v>
      </c>
      <c r="D1716">
        <v>40830</v>
      </c>
      <c r="E1716" t="s">
        <v>214</v>
      </c>
      <c r="F1716" t="s">
        <v>33</v>
      </c>
      <c r="G1716" t="s">
        <v>34</v>
      </c>
      <c r="H1716" t="s">
        <v>206</v>
      </c>
      <c r="I1716">
        <v>30573</v>
      </c>
      <c r="J1716">
        <v>50</v>
      </c>
      <c r="K1716">
        <v>18087</v>
      </c>
      <c r="L1716">
        <v>229</v>
      </c>
      <c r="N1716">
        <v>222</v>
      </c>
      <c r="O1716">
        <v>3645</v>
      </c>
      <c r="P1716">
        <v>439</v>
      </c>
      <c r="Q1716">
        <v>50</v>
      </c>
      <c r="R1716">
        <v>27</v>
      </c>
      <c r="S1716">
        <v>26</v>
      </c>
      <c r="V1716">
        <v>7</v>
      </c>
      <c r="W1716">
        <v>1862</v>
      </c>
      <c r="X1716">
        <v>1814</v>
      </c>
      <c r="Y1716">
        <v>1093</v>
      </c>
      <c r="Z1716">
        <v>3768</v>
      </c>
      <c r="AI1716">
        <v>8</v>
      </c>
      <c r="AK1716">
        <f t="shared" si="304"/>
        <v>30575</v>
      </c>
      <c r="AL1716">
        <f t="shared" si="305"/>
        <v>0</v>
      </c>
      <c r="AM1716" s="16">
        <f t="shared" si="306"/>
        <v>0</v>
      </c>
      <c r="AN1716">
        <f t="shared" si="307"/>
        <v>22031</v>
      </c>
      <c r="AO1716">
        <f t="shared" si="308"/>
        <v>21954</v>
      </c>
      <c r="AP1716">
        <f t="shared" si="300"/>
        <v>28759</v>
      </c>
      <c r="AQ1716">
        <f t="shared" si="309"/>
        <v>77</v>
      </c>
      <c r="AS1716">
        <f t="shared" si="301"/>
        <v>6730</v>
      </c>
    </row>
    <row r="1717" spans="1:45">
      <c r="A1717" t="str">
        <f t="shared" si="302"/>
        <v>4117077041</v>
      </c>
      <c r="B1717" t="str">
        <f t="shared" si="303"/>
        <v>41170ES English</v>
      </c>
      <c r="C1717" s="1">
        <v>41170</v>
      </c>
      <c r="D1717">
        <v>77041</v>
      </c>
      <c r="E1717" t="s">
        <v>720</v>
      </c>
      <c r="F1717" t="s">
        <v>33</v>
      </c>
      <c r="G1717" t="s">
        <v>34</v>
      </c>
      <c r="H1717" t="s">
        <v>206</v>
      </c>
      <c r="I1717">
        <v>34292</v>
      </c>
      <c r="J1717">
        <v>73</v>
      </c>
      <c r="K1717">
        <v>25197</v>
      </c>
      <c r="L1717">
        <v>1034</v>
      </c>
      <c r="N1717">
        <v>1034</v>
      </c>
      <c r="O1717">
        <v>825</v>
      </c>
      <c r="P1717">
        <v>371</v>
      </c>
      <c r="Q1717">
        <v>73</v>
      </c>
      <c r="R1717">
        <v>223</v>
      </c>
      <c r="S1717">
        <v>6</v>
      </c>
      <c r="V1717">
        <v>19</v>
      </c>
      <c r="W1717">
        <v>1801</v>
      </c>
      <c r="X1717">
        <v>1531</v>
      </c>
      <c r="Z1717">
        <v>3588</v>
      </c>
      <c r="AI1717">
        <v>9.1</v>
      </c>
      <c r="AK1717">
        <f t="shared" si="304"/>
        <v>34291</v>
      </c>
      <c r="AL1717">
        <f t="shared" si="305"/>
        <v>1</v>
      </c>
      <c r="AM1717" s="16">
        <f t="shared" si="306"/>
        <v>2.9161320424588827E-5</v>
      </c>
      <c r="AN1717">
        <f t="shared" si="307"/>
        <v>27352</v>
      </c>
      <c r="AO1717">
        <f t="shared" si="308"/>
        <v>27056</v>
      </c>
      <c r="AP1717">
        <f t="shared" si="300"/>
        <v>32761</v>
      </c>
      <c r="AQ1717">
        <f t="shared" si="309"/>
        <v>296</v>
      </c>
      <c r="AS1717">
        <f t="shared" si="301"/>
        <v>5408</v>
      </c>
    </row>
    <row r="1718" spans="1:45">
      <c r="A1718" t="str">
        <f t="shared" si="302"/>
        <v>4117077016</v>
      </c>
      <c r="B1718" t="str">
        <f t="shared" si="303"/>
        <v>41170ES English</v>
      </c>
      <c r="C1718" s="1">
        <v>41170</v>
      </c>
      <c r="D1718">
        <v>77016</v>
      </c>
      <c r="E1718" t="s">
        <v>216</v>
      </c>
      <c r="F1718" t="s">
        <v>33</v>
      </c>
      <c r="G1718" t="s">
        <v>34</v>
      </c>
      <c r="H1718" t="s">
        <v>206</v>
      </c>
      <c r="I1718">
        <v>23290</v>
      </c>
      <c r="J1718">
        <v>45</v>
      </c>
      <c r="K1718">
        <v>18603</v>
      </c>
      <c r="L1718">
        <v>287</v>
      </c>
      <c r="N1718">
        <v>423</v>
      </c>
      <c r="O1718">
        <v>1492</v>
      </c>
      <c r="P1718">
        <v>453</v>
      </c>
      <c r="Q1718">
        <v>45</v>
      </c>
      <c r="R1718">
        <v>30</v>
      </c>
      <c r="S1718">
        <v>5</v>
      </c>
      <c r="V1718">
        <v>4</v>
      </c>
      <c r="W1718">
        <v>1153</v>
      </c>
      <c r="X1718">
        <v>905</v>
      </c>
      <c r="Y1718">
        <v>374</v>
      </c>
      <c r="AI1718">
        <v>6.2</v>
      </c>
      <c r="AK1718">
        <f t="shared" si="304"/>
        <v>23029</v>
      </c>
      <c r="AL1718">
        <f t="shared" si="305"/>
        <v>261</v>
      </c>
      <c r="AM1718" s="16">
        <f t="shared" si="306"/>
        <v>1.1206526406182912E-2</v>
      </c>
      <c r="AN1718">
        <f t="shared" si="307"/>
        <v>20593</v>
      </c>
      <c r="AO1718">
        <f t="shared" si="308"/>
        <v>20518</v>
      </c>
      <c r="AP1718">
        <f t="shared" si="300"/>
        <v>22385</v>
      </c>
      <c r="AQ1718">
        <f t="shared" si="309"/>
        <v>75</v>
      </c>
      <c r="AS1718">
        <f t="shared" si="301"/>
        <v>1531</v>
      </c>
    </row>
    <row r="1719" spans="1:45">
      <c r="A1719" t="str">
        <f t="shared" si="302"/>
        <v>4117040882</v>
      </c>
      <c r="B1719" t="str">
        <f t="shared" si="303"/>
        <v>41170ES English</v>
      </c>
      <c r="C1719" s="1">
        <v>41170</v>
      </c>
      <c r="D1719">
        <v>40882</v>
      </c>
      <c r="E1719" t="s">
        <v>210</v>
      </c>
      <c r="F1719" t="s">
        <v>33</v>
      </c>
      <c r="G1719" t="s">
        <v>34</v>
      </c>
      <c r="H1719" t="s">
        <v>206</v>
      </c>
      <c r="I1719">
        <v>34212</v>
      </c>
      <c r="J1719">
        <v>35</v>
      </c>
      <c r="K1719">
        <v>24868</v>
      </c>
      <c r="L1719">
        <v>219</v>
      </c>
      <c r="N1719">
        <v>221</v>
      </c>
      <c r="O1719">
        <v>3085</v>
      </c>
      <c r="P1719">
        <v>805</v>
      </c>
      <c r="Q1719">
        <v>35</v>
      </c>
      <c r="R1719">
        <v>239</v>
      </c>
      <c r="S1719">
        <v>6</v>
      </c>
      <c r="V1719">
        <v>25</v>
      </c>
      <c r="W1719">
        <v>1370</v>
      </c>
      <c r="X1719">
        <v>1696</v>
      </c>
      <c r="Z1719">
        <v>2664</v>
      </c>
      <c r="AI1719">
        <v>9</v>
      </c>
      <c r="AK1719">
        <f t="shared" si="304"/>
        <v>34203</v>
      </c>
      <c r="AL1719">
        <f t="shared" si="305"/>
        <v>9</v>
      </c>
      <c r="AM1719" s="16">
        <f t="shared" si="306"/>
        <v>2.6306559102069451E-4</v>
      </c>
      <c r="AN1719">
        <f t="shared" si="307"/>
        <v>28448</v>
      </c>
      <c r="AO1719">
        <f t="shared" si="308"/>
        <v>28174</v>
      </c>
      <c r="AP1719">
        <f t="shared" si="300"/>
        <v>32516</v>
      </c>
      <c r="AQ1719">
        <f t="shared" si="309"/>
        <v>274</v>
      </c>
      <c r="AS1719">
        <f t="shared" si="301"/>
        <v>4059</v>
      </c>
    </row>
    <row r="1720" spans="1:45">
      <c r="A1720" t="str">
        <f t="shared" si="302"/>
        <v>4117040894</v>
      </c>
      <c r="B1720" t="str">
        <f t="shared" si="303"/>
        <v>41170ES English</v>
      </c>
      <c r="C1720" s="1">
        <v>41170</v>
      </c>
      <c r="D1720">
        <v>40894</v>
      </c>
      <c r="E1720" t="s">
        <v>721</v>
      </c>
      <c r="F1720" t="s">
        <v>33</v>
      </c>
      <c r="G1720" t="s">
        <v>34</v>
      </c>
      <c r="H1720" t="s">
        <v>206</v>
      </c>
      <c r="I1720">
        <v>37800</v>
      </c>
      <c r="J1720">
        <v>106</v>
      </c>
      <c r="K1720">
        <v>26815</v>
      </c>
      <c r="L1720">
        <v>831</v>
      </c>
      <c r="N1720">
        <v>821</v>
      </c>
      <c r="O1720">
        <v>1130</v>
      </c>
      <c r="P1720">
        <v>271</v>
      </c>
      <c r="Q1720">
        <v>106</v>
      </c>
      <c r="R1720">
        <v>1109</v>
      </c>
      <c r="S1720">
        <v>3</v>
      </c>
      <c r="V1720">
        <v>25</v>
      </c>
      <c r="W1720">
        <v>1923</v>
      </c>
      <c r="X1720">
        <v>1797</v>
      </c>
      <c r="Y1720">
        <v>462</v>
      </c>
      <c r="Z1720">
        <v>3609</v>
      </c>
      <c r="AI1720">
        <v>10</v>
      </c>
      <c r="AK1720">
        <f t="shared" si="304"/>
        <v>37797</v>
      </c>
      <c r="AL1720">
        <f t="shared" si="305"/>
        <v>3</v>
      </c>
      <c r="AM1720" s="16">
        <f t="shared" si="306"/>
        <v>7.9365079365079365E-5</v>
      </c>
      <c r="AN1720">
        <f t="shared" si="307"/>
        <v>29981</v>
      </c>
      <c r="AO1720">
        <f t="shared" si="308"/>
        <v>28766</v>
      </c>
      <c r="AP1720">
        <f t="shared" si="300"/>
        <v>36003</v>
      </c>
      <c r="AQ1720">
        <f t="shared" si="309"/>
        <v>1215</v>
      </c>
      <c r="AS1720">
        <f t="shared" si="301"/>
        <v>6019</v>
      </c>
    </row>
    <row r="1721" spans="1:45">
      <c r="A1721" t="str">
        <f t="shared" si="302"/>
        <v>4117040473</v>
      </c>
      <c r="B1721" t="str">
        <f t="shared" si="303"/>
        <v>41170ES English</v>
      </c>
      <c r="C1721" s="1">
        <v>41170</v>
      </c>
      <c r="D1721">
        <v>40473</v>
      </c>
      <c r="E1721" t="s">
        <v>644</v>
      </c>
      <c r="F1721" t="s">
        <v>33</v>
      </c>
      <c r="G1721" t="s">
        <v>34</v>
      </c>
      <c r="H1721" t="s">
        <v>219</v>
      </c>
      <c r="I1721">
        <v>35951</v>
      </c>
      <c r="J1721">
        <v>48</v>
      </c>
      <c r="K1721">
        <v>21500</v>
      </c>
      <c r="L1721">
        <v>310</v>
      </c>
      <c r="N1721">
        <v>501</v>
      </c>
      <c r="O1721">
        <v>4446</v>
      </c>
      <c r="P1721">
        <v>547</v>
      </c>
      <c r="Q1721">
        <v>48</v>
      </c>
      <c r="R1721">
        <v>728</v>
      </c>
      <c r="S1721">
        <v>8</v>
      </c>
      <c r="V1721">
        <v>7</v>
      </c>
      <c r="W1721">
        <v>1894</v>
      </c>
      <c r="X1721">
        <v>1835</v>
      </c>
      <c r="Y1721">
        <v>525</v>
      </c>
      <c r="Z1721">
        <v>4118</v>
      </c>
      <c r="AI1721">
        <v>9.5</v>
      </c>
      <c r="AK1721">
        <f t="shared" si="304"/>
        <v>35602</v>
      </c>
      <c r="AL1721">
        <f t="shared" si="305"/>
        <v>349</v>
      </c>
      <c r="AM1721" s="16">
        <f t="shared" si="306"/>
        <v>9.7076576451280913E-3</v>
      </c>
      <c r="AN1721">
        <f t="shared" si="307"/>
        <v>27223</v>
      </c>
      <c r="AO1721">
        <f t="shared" si="308"/>
        <v>26447</v>
      </c>
      <c r="AP1721">
        <f t="shared" si="300"/>
        <v>34116</v>
      </c>
      <c r="AQ1721">
        <f t="shared" si="309"/>
        <v>776</v>
      </c>
      <c r="AS1721">
        <f t="shared" si="301"/>
        <v>6544</v>
      </c>
    </row>
    <row r="1722" spans="1:45">
      <c r="A1722" t="str">
        <f t="shared" si="302"/>
        <v>4117040683</v>
      </c>
      <c r="B1722" t="str">
        <f t="shared" si="303"/>
        <v>41170ES English</v>
      </c>
      <c r="C1722" s="1">
        <v>41170</v>
      </c>
      <c r="D1722">
        <v>40683</v>
      </c>
      <c r="E1722" t="s">
        <v>220</v>
      </c>
      <c r="F1722" t="s">
        <v>33</v>
      </c>
      <c r="G1722" t="s">
        <v>34</v>
      </c>
      <c r="H1722" t="s">
        <v>219</v>
      </c>
      <c r="I1722">
        <v>21860</v>
      </c>
      <c r="J1722">
        <v>41</v>
      </c>
      <c r="K1722">
        <v>17914</v>
      </c>
      <c r="L1722">
        <v>707</v>
      </c>
      <c r="N1722">
        <v>710</v>
      </c>
      <c r="O1722">
        <v>453</v>
      </c>
      <c r="P1722">
        <v>465</v>
      </c>
      <c r="Q1722">
        <v>41</v>
      </c>
      <c r="R1722">
        <v>23</v>
      </c>
      <c r="S1722">
        <v>1</v>
      </c>
      <c r="V1722">
        <v>20</v>
      </c>
      <c r="W1722">
        <v>1876</v>
      </c>
      <c r="Z1722">
        <v>820</v>
      </c>
      <c r="AI1722">
        <v>6.1</v>
      </c>
      <c r="AK1722">
        <f t="shared" si="304"/>
        <v>21857</v>
      </c>
      <c r="AL1722">
        <f t="shared" si="305"/>
        <v>3</v>
      </c>
      <c r="AM1722" s="16">
        <f t="shared" si="306"/>
        <v>1.3723696248856359E-4</v>
      </c>
      <c r="AN1722">
        <f t="shared" si="307"/>
        <v>19141</v>
      </c>
      <c r="AO1722">
        <f t="shared" si="308"/>
        <v>19077</v>
      </c>
      <c r="AP1722">
        <f t="shared" si="300"/>
        <v>21860</v>
      </c>
      <c r="AQ1722">
        <f t="shared" si="309"/>
        <v>64</v>
      </c>
      <c r="AS1722">
        <f t="shared" si="301"/>
        <v>2716</v>
      </c>
    </row>
    <row r="1723" spans="1:45">
      <c r="A1723" t="str">
        <f t="shared" si="302"/>
        <v>4117040119</v>
      </c>
      <c r="B1723" t="str">
        <f t="shared" si="303"/>
        <v>41170ES English</v>
      </c>
      <c r="C1723" s="1">
        <v>41170</v>
      </c>
      <c r="D1723">
        <v>40119</v>
      </c>
      <c r="E1723" t="s">
        <v>222</v>
      </c>
      <c r="F1723" t="s">
        <v>33</v>
      </c>
      <c r="G1723" t="s">
        <v>34</v>
      </c>
      <c r="H1723" t="s">
        <v>219</v>
      </c>
      <c r="I1723">
        <v>30946</v>
      </c>
      <c r="J1723">
        <v>39</v>
      </c>
      <c r="K1723">
        <v>19137</v>
      </c>
      <c r="L1723">
        <v>738</v>
      </c>
      <c r="N1723">
        <v>770</v>
      </c>
      <c r="O1723">
        <v>3681</v>
      </c>
      <c r="P1723">
        <v>604</v>
      </c>
      <c r="Q1723">
        <v>39</v>
      </c>
      <c r="R1723">
        <v>24</v>
      </c>
      <c r="S1723">
        <v>11</v>
      </c>
      <c r="V1723">
        <v>12</v>
      </c>
      <c r="W1723">
        <v>1863</v>
      </c>
      <c r="X1723">
        <v>1732</v>
      </c>
      <c r="AC1723">
        <v>3605</v>
      </c>
      <c r="AI1723">
        <v>8.1</v>
      </c>
      <c r="AK1723">
        <f t="shared" si="304"/>
        <v>30863</v>
      </c>
      <c r="AL1723">
        <f t="shared" si="305"/>
        <v>83</v>
      </c>
      <c r="AM1723" s="16">
        <f t="shared" si="306"/>
        <v>2.6820913849932141E-3</v>
      </c>
      <c r="AN1723">
        <f t="shared" si="307"/>
        <v>23651</v>
      </c>
      <c r="AO1723">
        <f t="shared" si="308"/>
        <v>23588</v>
      </c>
      <c r="AP1723">
        <f t="shared" si="300"/>
        <v>29214</v>
      </c>
      <c r="AQ1723">
        <f t="shared" si="309"/>
        <v>63</v>
      </c>
      <c r="AS1723">
        <f t="shared" si="301"/>
        <v>5480</v>
      </c>
    </row>
    <row r="1724" spans="1:45">
      <c r="A1724" t="str">
        <f t="shared" si="302"/>
        <v>4117040598</v>
      </c>
      <c r="B1724" t="str">
        <f t="shared" si="303"/>
        <v>41170ES English</v>
      </c>
      <c r="C1724" s="1">
        <v>41170</v>
      </c>
      <c r="D1724">
        <v>40598</v>
      </c>
      <c r="E1724" t="s">
        <v>224</v>
      </c>
      <c r="F1724" t="s">
        <v>33</v>
      </c>
      <c r="G1724" t="s">
        <v>34</v>
      </c>
      <c r="H1724" t="s">
        <v>219</v>
      </c>
      <c r="I1724">
        <v>30721</v>
      </c>
      <c r="J1724">
        <v>56</v>
      </c>
      <c r="K1724">
        <v>21068</v>
      </c>
      <c r="L1724">
        <v>1001</v>
      </c>
      <c r="N1724">
        <v>1209</v>
      </c>
      <c r="O1724">
        <v>1981</v>
      </c>
      <c r="P1724">
        <v>429</v>
      </c>
      <c r="Q1724">
        <v>56</v>
      </c>
      <c r="R1724">
        <v>39</v>
      </c>
      <c r="S1724">
        <v>10</v>
      </c>
      <c r="T1724">
        <v>1</v>
      </c>
      <c r="U1724">
        <v>38</v>
      </c>
      <c r="V1724">
        <v>8</v>
      </c>
      <c r="W1724">
        <v>1854</v>
      </c>
      <c r="X1724">
        <v>1889</v>
      </c>
      <c r="Y1724">
        <v>793</v>
      </c>
      <c r="Z1724">
        <v>1812</v>
      </c>
      <c r="AI1724">
        <v>8</v>
      </c>
      <c r="AK1724">
        <f t="shared" si="304"/>
        <v>30709</v>
      </c>
      <c r="AL1724">
        <f t="shared" si="305"/>
        <v>12</v>
      </c>
      <c r="AM1724" s="16">
        <f t="shared" si="306"/>
        <v>3.9061228475635557E-4</v>
      </c>
      <c r="AN1724">
        <f t="shared" si="307"/>
        <v>24353</v>
      </c>
      <c r="AO1724">
        <f t="shared" si="308"/>
        <v>24258</v>
      </c>
      <c r="AP1724">
        <f t="shared" si="300"/>
        <v>28832</v>
      </c>
      <c r="AQ1724">
        <f t="shared" si="309"/>
        <v>95</v>
      </c>
      <c r="AS1724">
        <f t="shared" si="301"/>
        <v>4467</v>
      </c>
    </row>
    <row r="1725" spans="1:45">
      <c r="A1725" t="str">
        <f t="shared" si="302"/>
        <v>4117040658</v>
      </c>
      <c r="B1725" t="str">
        <f t="shared" si="303"/>
        <v>41170ES English</v>
      </c>
      <c r="C1725" s="1">
        <v>41170</v>
      </c>
      <c r="D1725">
        <v>40658</v>
      </c>
      <c r="E1725" t="s">
        <v>226</v>
      </c>
      <c r="F1725" t="s">
        <v>33</v>
      </c>
      <c r="G1725" t="s">
        <v>34</v>
      </c>
      <c r="H1725" t="s">
        <v>219</v>
      </c>
      <c r="I1725">
        <v>30668</v>
      </c>
      <c r="J1725">
        <v>41</v>
      </c>
      <c r="K1725">
        <v>23924</v>
      </c>
      <c r="L1725">
        <v>752</v>
      </c>
      <c r="N1725">
        <v>755</v>
      </c>
      <c r="O1725">
        <v>2355</v>
      </c>
      <c r="P1725">
        <v>659</v>
      </c>
      <c r="Q1725">
        <v>41</v>
      </c>
      <c r="R1725">
        <v>27</v>
      </c>
      <c r="S1725">
        <v>8</v>
      </c>
      <c r="V1725">
        <v>20</v>
      </c>
      <c r="W1725">
        <v>1733</v>
      </c>
      <c r="X1725">
        <v>1818</v>
      </c>
      <c r="AI1725">
        <v>8</v>
      </c>
      <c r="AK1725">
        <f t="shared" si="304"/>
        <v>30673</v>
      </c>
      <c r="AL1725">
        <f t="shared" si="305"/>
        <v>0</v>
      </c>
      <c r="AM1725" s="16">
        <f t="shared" si="306"/>
        <v>0</v>
      </c>
      <c r="AN1725">
        <f t="shared" si="307"/>
        <v>27102</v>
      </c>
      <c r="AO1725">
        <f t="shared" si="308"/>
        <v>27034</v>
      </c>
      <c r="AP1725">
        <f t="shared" si="300"/>
        <v>28850</v>
      </c>
      <c r="AQ1725">
        <f t="shared" si="309"/>
        <v>68</v>
      </c>
      <c r="AS1725">
        <f t="shared" si="301"/>
        <v>1753</v>
      </c>
    </row>
    <row r="1726" spans="1:45">
      <c r="A1726" t="str">
        <f t="shared" si="302"/>
        <v>4117040946</v>
      </c>
      <c r="B1726" t="str">
        <f t="shared" si="303"/>
        <v>41170ES English</v>
      </c>
      <c r="C1726" s="1">
        <v>41170</v>
      </c>
      <c r="D1726">
        <v>40946</v>
      </c>
      <c r="E1726" t="s">
        <v>225</v>
      </c>
      <c r="F1726" t="s">
        <v>33</v>
      </c>
      <c r="G1726" t="s">
        <v>34</v>
      </c>
      <c r="H1726" t="s">
        <v>219</v>
      </c>
      <c r="I1726">
        <v>30859</v>
      </c>
      <c r="J1726">
        <v>37</v>
      </c>
      <c r="K1726">
        <v>18354</v>
      </c>
      <c r="L1726">
        <v>255</v>
      </c>
      <c r="N1726">
        <v>729</v>
      </c>
      <c r="O1726">
        <v>7691</v>
      </c>
      <c r="P1726">
        <v>711</v>
      </c>
      <c r="Q1726">
        <v>37</v>
      </c>
      <c r="R1726">
        <v>25</v>
      </c>
      <c r="S1726">
        <v>26</v>
      </c>
      <c r="V1726">
        <v>3</v>
      </c>
      <c r="W1726">
        <v>1784</v>
      </c>
      <c r="X1726">
        <v>1798</v>
      </c>
      <c r="Y1726">
        <v>438</v>
      </c>
      <c r="AI1726">
        <v>8.1</v>
      </c>
      <c r="AK1726">
        <f t="shared" si="304"/>
        <v>30859</v>
      </c>
      <c r="AL1726">
        <f t="shared" si="305"/>
        <v>0</v>
      </c>
      <c r="AM1726" s="16">
        <f t="shared" si="306"/>
        <v>0</v>
      </c>
      <c r="AN1726">
        <f t="shared" si="307"/>
        <v>26836</v>
      </c>
      <c r="AO1726">
        <f t="shared" si="308"/>
        <v>26774</v>
      </c>
      <c r="AP1726">
        <f t="shared" si="300"/>
        <v>29061</v>
      </c>
      <c r="AQ1726">
        <f t="shared" si="309"/>
        <v>62</v>
      </c>
      <c r="AS1726">
        <f t="shared" si="301"/>
        <v>2225</v>
      </c>
    </row>
    <row r="1727" spans="1:45">
      <c r="A1727" t="str">
        <f t="shared" si="302"/>
        <v>4117040108</v>
      </c>
      <c r="B1727" t="str">
        <f t="shared" si="303"/>
        <v>41170ES English</v>
      </c>
      <c r="C1727" s="1">
        <v>41170</v>
      </c>
      <c r="D1727">
        <v>40108</v>
      </c>
      <c r="E1727" t="s">
        <v>221</v>
      </c>
      <c r="F1727" t="s">
        <v>33</v>
      </c>
      <c r="G1727" t="s">
        <v>34</v>
      </c>
      <c r="H1727" t="s">
        <v>219</v>
      </c>
      <c r="I1727">
        <v>37791</v>
      </c>
      <c r="J1727">
        <v>41</v>
      </c>
      <c r="K1727">
        <v>28367</v>
      </c>
      <c r="L1727">
        <v>389</v>
      </c>
      <c r="N1727">
        <v>394</v>
      </c>
      <c r="O1727">
        <v>964</v>
      </c>
      <c r="P1727">
        <v>725</v>
      </c>
      <c r="Q1727">
        <v>41</v>
      </c>
      <c r="R1727">
        <v>1846</v>
      </c>
      <c r="S1727">
        <v>4</v>
      </c>
      <c r="V1727">
        <v>30</v>
      </c>
      <c r="W1727">
        <v>1917</v>
      </c>
      <c r="X1727">
        <v>1852</v>
      </c>
      <c r="Y1727">
        <v>212</v>
      </c>
      <c r="Z1727">
        <v>2160</v>
      </c>
      <c r="AI1727">
        <v>10</v>
      </c>
      <c r="AK1727">
        <f t="shared" si="304"/>
        <v>37783</v>
      </c>
      <c r="AL1727">
        <f t="shared" si="305"/>
        <v>8</v>
      </c>
      <c r="AM1727" s="16">
        <f t="shared" si="306"/>
        <v>2.1169061416739435E-4</v>
      </c>
      <c r="AN1727">
        <f t="shared" si="307"/>
        <v>31612</v>
      </c>
      <c r="AO1727">
        <f t="shared" si="308"/>
        <v>29725</v>
      </c>
      <c r="AP1727">
        <f t="shared" si="300"/>
        <v>35939</v>
      </c>
      <c r="AQ1727">
        <f t="shared" si="309"/>
        <v>1887</v>
      </c>
      <c r="AS1727">
        <f t="shared" si="301"/>
        <v>4319</v>
      </c>
    </row>
    <row r="1728" spans="1:45">
      <c r="A1728" t="str">
        <f t="shared" si="302"/>
        <v>4117040187</v>
      </c>
      <c r="B1728" t="str">
        <f t="shared" si="303"/>
        <v>41170ES English</v>
      </c>
      <c r="C1728" s="1">
        <v>41170</v>
      </c>
      <c r="D1728">
        <v>40187</v>
      </c>
      <c r="E1728" t="s">
        <v>719</v>
      </c>
      <c r="F1728" t="s">
        <v>33</v>
      </c>
      <c r="G1728" t="s">
        <v>34</v>
      </c>
      <c r="H1728" t="s">
        <v>219</v>
      </c>
      <c r="I1728">
        <v>30604</v>
      </c>
      <c r="J1728">
        <v>51</v>
      </c>
      <c r="K1728">
        <v>24280</v>
      </c>
      <c r="L1728">
        <v>497</v>
      </c>
      <c r="N1728">
        <v>520</v>
      </c>
      <c r="O1728">
        <v>638</v>
      </c>
      <c r="P1728">
        <v>498</v>
      </c>
      <c r="Q1728">
        <v>51</v>
      </c>
      <c r="R1728">
        <v>325</v>
      </c>
      <c r="S1728">
        <v>2</v>
      </c>
      <c r="V1728">
        <v>74</v>
      </c>
      <c r="W1728">
        <v>1350</v>
      </c>
      <c r="X1728">
        <v>1509</v>
      </c>
      <c r="Y1728">
        <v>47</v>
      </c>
      <c r="Z1728">
        <v>1808</v>
      </c>
      <c r="AI1728">
        <v>8.1</v>
      </c>
      <c r="AK1728">
        <f t="shared" si="304"/>
        <v>30602</v>
      </c>
      <c r="AL1728">
        <f t="shared" si="305"/>
        <v>2</v>
      </c>
      <c r="AM1728" s="16">
        <f t="shared" si="306"/>
        <v>6.5350934518363616E-5</v>
      </c>
      <c r="AN1728">
        <f t="shared" si="307"/>
        <v>25814</v>
      </c>
      <c r="AO1728">
        <f t="shared" si="308"/>
        <v>25438</v>
      </c>
      <c r="AP1728">
        <f t="shared" si="300"/>
        <v>29095</v>
      </c>
      <c r="AQ1728">
        <f t="shared" si="309"/>
        <v>376</v>
      </c>
      <c r="AS1728">
        <f t="shared" si="301"/>
        <v>3279</v>
      </c>
    </row>
    <row r="1729" spans="1:45">
      <c r="A1729" t="str">
        <f t="shared" si="302"/>
        <v>4117040957</v>
      </c>
      <c r="B1729" t="str">
        <f t="shared" si="303"/>
        <v>41170ES English</v>
      </c>
      <c r="C1729" s="1">
        <v>41170</v>
      </c>
      <c r="D1729">
        <v>40957</v>
      </c>
      <c r="E1729" t="s">
        <v>227</v>
      </c>
      <c r="F1729" t="s">
        <v>33</v>
      </c>
      <c r="G1729" t="s">
        <v>34</v>
      </c>
      <c r="H1729" t="s">
        <v>219</v>
      </c>
      <c r="I1729">
        <v>30607</v>
      </c>
      <c r="J1729">
        <v>45</v>
      </c>
      <c r="K1729">
        <v>19676</v>
      </c>
      <c r="L1729">
        <v>353</v>
      </c>
      <c r="N1729">
        <v>528</v>
      </c>
      <c r="O1729">
        <v>2467</v>
      </c>
      <c r="P1729">
        <v>500</v>
      </c>
      <c r="Q1729">
        <v>45</v>
      </c>
      <c r="R1729">
        <v>453</v>
      </c>
      <c r="S1729">
        <v>5</v>
      </c>
      <c r="V1729">
        <v>19</v>
      </c>
      <c r="W1729">
        <v>1813</v>
      </c>
      <c r="X1729">
        <v>1865</v>
      </c>
      <c r="AA1729">
        <v>2448</v>
      </c>
      <c r="AC1729">
        <v>1292</v>
      </c>
      <c r="AI1729">
        <v>8</v>
      </c>
      <c r="AK1729">
        <f t="shared" si="304"/>
        <v>30606</v>
      </c>
      <c r="AL1729">
        <f t="shared" si="305"/>
        <v>1</v>
      </c>
      <c r="AM1729" s="16">
        <f t="shared" si="306"/>
        <v>3.2672264514653509E-5</v>
      </c>
      <c r="AN1729">
        <f t="shared" si="307"/>
        <v>23169</v>
      </c>
      <c r="AO1729">
        <f t="shared" si="308"/>
        <v>22671</v>
      </c>
      <c r="AP1729">
        <f t="shared" si="300"/>
        <v>28742</v>
      </c>
      <c r="AQ1729">
        <f t="shared" si="309"/>
        <v>498</v>
      </c>
      <c r="AS1729">
        <f t="shared" si="301"/>
        <v>5572</v>
      </c>
    </row>
    <row r="1730" spans="1:45">
      <c r="A1730" t="str">
        <f t="shared" si="302"/>
        <v>4117040363</v>
      </c>
      <c r="B1730" t="str">
        <f t="shared" si="303"/>
        <v>41170ES English</v>
      </c>
      <c r="C1730" s="1">
        <v>41170</v>
      </c>
      <c r="D1730">
        <v>40363</v>
      </c>
      <c r="E1730" t="s">
        <v>223</v>
      </c>
      <c r="F1730" t="s">
        <v>33</v>
      </c>
      <c r="G1730" t="s">
        <v>34</v>
      </c>
      <c r="H1730" t="s">
        <v>219</v>
      </c>
      <c r="I1730">
        <v>31544</v>
      </c>
      <c r="J1730">
        <v>36</v>
      </c>
      <c r="K1730">
        <v>23005</v>
      </c>
      <c r="L1730">
        <v>456</v>
      </c>
      <c r="N1730">
        <v>696</v>
      </c>
      <c r="O1730">
        <v>1608</v>
      </c>
      <c r="P1730">
        <v>696</v>
      </c>
      <c r="Q1730">
        <v>36</v>
      </c>
      <c r="R1730">
        <v>13</v>
      </c>
      <c r="S1730">
        <v>7</v>
      </c>
      <c r="V1730">
        <v>343</v>
      </c>
      <c r="W1730">
        <v>1844</v>
      </c>
      <c r="X1730">
        <v>1771</v>
      </c>
      <c r="Y1730">
        <v>389</v>
      </c>
      <c r="Z1730">
        <v>1803</v>
      </c>
      <c r="AF1730">
        <v>29</v>
      </c>
      <c r="AI1730">
        <v>8.3000000000000007</v>
      </c>
      <c r="AK1730">
        <f t="shared" si="304"/>
        <v>31537</v>
      </c>
      <c r="AL1730">
        <f t="shared" si="305"/>
        <v>7</v>
      </c>
      <c r="AM1730" s="16">
        <f t="shared" si="306"/>
        <v>2.219122495561755E-4</v>
      </c>
      <c r="AN1730">
        <f t="shared" si="307"/>
        <v>25358</v>
      </c>
      <c r="AO1730">
        <f t="shared" si="308"/>
        <v>25309</v>
      </c>
      <c r="AP1730">
        <f t="shared" si="300"/>
        <v>29773</v>
      </c>
      <c r="AQ1730">
        <f t="shared" si="309"/>
        <v>49</v>
      </c>
      <c r="AS1730">
        <f t="shared" si="301"/>
        <v>4408</v>
      </c>
    </row>
    <row r="1731" spans="1:45">
      <c r="A1731" t="str">
        <f t="shared" si="302"/>
        <v>4117040966</v>
      </c>
      <c r="B1731" t="str">
        <f t="shared" si="303"/>
        <v>41170ES English</v>
      </c>
      <c r="C1731" s="1">
        <v>41170</v>
      </c>
      <c r="D1731">
        <v>40966</v>
      </c>
      <c r="E1731" t="s">
        <v>228</v>
      </c>
      <c r="F1731" t="s">
        <v>33</v>
      </c>
      <c r="G1731" t="s">
        <v>34</v>
      </c>
      <c r="H1731" t="s">
        <v>219</v>
      </c>
      <c r="I1731">
        <v>30698</v>
      </c>
      <c r="J1731">
        <v>47</v>
      </c>
      <c r="K1731">
        <v>21495</v>
      </c>
      <c r="L1731">
        <v>1626</v>
      </c>
      <c r="N1731">
        <v>1624</v>
      </c>
      <c r="O1731">
        <v>4035</v>
      </c>
      <c r="P1731">
        <v>578</v>
      </c>
      <c r="Q1731">
        <v>47</v>
      </c>
      <c r="R1731">
        <v>28</v>
      </c>
      <c r="S1731">
        <v>9</v>
      </c>
      <c r="V1731">
        <v>9</v>
      </c>
      <c r="W1731">
        <v>1618</v>
      </c>
      <c r="X1731">
        <v>1836</v>
      </c>
      <c r="AI1731">
        <v>8</v>
      </c>
      <c r="AK1731">
        <f t="shared" si="304"/>
        <v>30692</v>
      </c>
      <c r="AL1731">
        <f t="shared" si="305"/>
        <v>6</v>
      </c>
      <c r="AM1731" s="16">
        <f t="shared" si="306"/>
        <v>1.954524724737768E-4</v>
      </c>
      <c r="AN1731">
        <f t="shared" si="307"/>
        <v>27229</v>
      </c>
      <c r="AO1731">
        <f t="shared" si="308"/>
        <v>27154</v>
      </c>
      <c r="AP1731">
        <f t="shared" si="300"/>
        <v>28862</v>
      </c>
      <c r="AQ1731">
        <f t="shared" si="309"/>
        <v>75</v>
      </c>
      <c r="AS1731">
        <f t="shared" si="301"/>
        <v>1627</v>
      </c>
    </row>
    <row r="1732" spans="1:45">
      <c r="A1732" t="str">
        <f t="shared" si="302"/>
        <v>4117040935</v>
      </c>
      <c r="B1732" t="str">
        <f t="shared" si="303"/>
        <v>41170ES English</v>
      </c>
      <c r="C1732" s="1">
        <v>41170</v>
      </c>
      <c r="D1732">
        <v>40935</v>
      </c>
      <c r="E1732" t="s">
        <v>692</v>
      </c>
      <c r="F1732" t="s">
        <v>33</v>
      </c>
      <c r="G1732" t="s">
        <v>34</v>
      </c>
      <c r="H1732" t="s">
        <v>219</v>
      </c>
      <c r="I1732">
        <v>32384</v>
      </c>
      <c r="J1732">
        <v>38</v>
      </c>
      <c r="K1732">
        <v>19930</v>
      </c>
      <c r="L1732">
        <v>243</v>
      </c>
      <c r="N1732">
        <v>246</v>
      </c>
      <c r="O1732">
        <v>5499</v>
      </c>
      <c r="P1732">
        <v>676</v>
      </c>
      <c r="Q1732">
        <v>38</v>
      </c>
      <c r="R1732">
        <v>29</v>
      </c>
      <c r="S1732">
        <v>18</v>
      </c>
      <c r="V1732">
        <v>7</v>
      </c>
      <c r="W1732">
        <v>1953</v>
      </c>
      <c r="X1732">
        <v>1889</v>
      </c>
      <c r="Y1732">
        <v>2202</v>
      </c>
      <c r="AI1732">
        <v>8.5</v>
      </c>
      <c r="AK1732">
        <f t="shared" si="304"/>
        <v>31793</v>
      </c>
      <c r="AL1732">
        <f t="shared" si="305"/>
        <v>591</v>
      </c>
      <c r="AM1732" s="16">
        <f t="shared" si="306"/>
        <v>1.8249752964426876E-2</v>
      </c>
      <c r="AN1732">
        <f t="shared" si="307"/>
        <v>25742</v>
      </c>
      <c r="AO1732">
        <f t="shared" si="308"/>
        <v>25675</v>
      </c>
      <c r="AP1732">
        <f t="shared" ref="AP1732:AP1795" si="310">IF(I1732&gt;0,I1732-X1732,AK1732-X1732)</f>
        <v>30495</v>
      </c>
      <c r="AQ1732">
        <f t="shared" si="309"/>
        <v>67</v>
      </c>
      <c r="AS1732">
        <f t="shared" ref="AS1732:AS1795" si="311">SUM(V1732:AH1732)-X1732</f>
        <v>4162</v>
      </c>
    </row>
    <row r="1733" spans="1:45">
      <c r="A1733" t="str">
        <f t="shared" si="302"/>
        <v>4117040681</v>
      </c>
      <c r="B1733" t="str">
        <f t="shared" si="303"/>
        <v>41170ES English</v>
      </c>
      <c r="C1733" s="1">
        <v>41170</v>
      </c>
      <c r="D1733">
        <v>40681</v>
      </c>
      <c r="E1733" t="s">
        <v>234</v>
      </c>
      <c r="F1733" t="s">
        <v>33</v>
      </c>
      <c r="G1733" t="s">
        <v>34</v>
      </c>
      <c r="H1733" t="s">
        <v>230</v>
      </c>
      <c r="I1733">
        <v>21633</v>
      </c>
      <c r="J1733">
        <v>43</v>
      </c>
      <c r="K1733">
        <v>11347</v>
      </c>
      <c r="L1733">
        <v>610</v>
      </c>
      <c r="N1733">
        <v>616</v>
      </c>
      <c r="O1733">
        <v>592</v>
      </c>
      <c r="P1733">
        <v>292</v>
      </c>
      <c r="Q1733">
        <v>43</v>
      </c>
      <c r="R1733">
        <v>26</v>
      </c>
      <c r="S1733">
        <v>4</v>
      </c>
      <c r="V1733">
        <v>40</v>
      </c>
      <c r="W1733">
        <v>1613</v>
      </c>
      <c r="Z1733">
        <v>3778</v>
      </c>
      <c r="AA1733">
        <v>3579</v>
      </c>
      <c r="AI1733">
        <v>6</v>
      </c>
      <c r="AK1733">
        <f t="shared" si="304"/>
        <v>21634</v>
      </c>
      <c r="AL1733">
        <f t="shared" si="305"/>
        <v>0</v>
      </c>
      <c r="AM1733" s="16">
        <f t="shared" si="306"/>
        <v>0</v>
      </c>
      <c r="AN1733">
        <f t="shared" si="307"/>
        <v>12624</v>
      </c>
      <c r="AO1733">
        <f t="shared" si="308"/>
        <v>12555</v>
      </c>
      <c r="AP1733">
        <f t="shared" si="310"/>
        <v>21633</v>
      </c>
      <c r="AQ1733">
        <f t="shared" si="309"/>
        <v>69</v>
      </c>
      <c r="AS1733">
        <f t="shared" si="311"/>
        <v>9010</v>
      </c>
    </row>
    <row r="1734" spans="1:45">
      <c r="A1734" t="str">
        <f t="shared" si="302"/>
        <v>4117040930</v>
      </c>
      <c r="B1734" t="str">
        <f t="shared" si="303"/>
        <v>41170ES English</v>
      </c>
      <c r="C1734" s="1">
        <v>41170</v>
      </c>
      <c r="D1734">
        <v>40930</v>
      </c>
      <c r="E1734" t="s">
        <v>689</v>
      </c>
      <c r="F1734" t="s">
        <v>33</v>
      </c>
      <c r="G1734" t="s">
        <v>34</v>
      </c>
      <c r="H1734" t="s">
        <v>230</v>
      </c>
      <c r="I1734">
        <v>30726</v>
      </c>
      <c r="J1734">
        <v>27</v>
      </c>
      <c r="K1734">
        <v>16464</v>
      </c>
      <c r="L1734">
        <v>616</v>
      </c>
      <c r="N1734">
        <v>1517</v>
      </c>
      <c r="O1734">
        <v>5075</v>
      </c>
      <c r="P1734">
        <v>821</v>
      </c>
      <c r="Q1734">
        <v>27</v>
      </c>
      <c r="R1734">
        <v>227</v>
      </c>
      <c r="S1734">
        <v>10</v>
      </c>
      <c r="V1734">
        <v>11</v>
      </c>
      <c r="W1734">
        <v>1710</v>
      </c>
      <c r="X1734">
        <v>1787</v>
      </c>
      <c r="Z1734">
        <v>3910</v>
      </c>
      <c r="AI1734">
        <v>8</v>
      </c>
      <c r="AK1734">
        <f t="shared" si="304"/>
        <v>30728</v>
      </c>
      <c r="AL1734">
        <f t="shared" si="305"/>
        <v>0</v>
      </c>
      <c r="AM1734" s="16">
        <f t="shared" si="306"/>
        <v>0</v>
      </c>
      <c r="AN1734">
        <f t="shared" si="307"/>
        <v>23310</v>
      </c>
      <c r="AO1734">
        <f t="shared" si="308"/>
        <v>23056</v>
      </c>
      <c r="AP1734">
        <f t="shared" si="310"/>
        <v>28939</v>
      </c>
      <c r="AQ1734">
        <f t="shared" si="309"/>
        <v>254</v>
      </c>
      <c r="AS1734">
        <f t="shared" si="311"/>
        <v>5631</v>
      </c>
    </row>
    <row r="1735" spans="1:45">
      <c r="A1735" t="str">
        <f t="shared" si="302"/>
        <v>4117040710</v>
      </c>
      <c r="B1735" t="str">
        <f t="shared" si="303"/>
        <v>41170ES English</v>
      </c>
      <c r="C1735" s="1">
        <v>41170</v>
      </c>
      <c r="D1735">
        <v>40710</v>
      </c>
      <c r="E1735" t="s">
        <v>241</v>
      </c>
      <c r="F1735" t="s">
        <v>33</v>
      </c>
      <c r="G1735" t="s">
        <v>34</v>
      </c>
      <c r="H1735" t="s">
        <v>230</v>
      </c>
      <c r="I1735">
        <v>34212</v>
      </c>
      <c r="J1735">
        <v>71</v>
      </c>
      <c r="K1735">
        <v>24347</v>
      </c>
      <c r="L1735">
        <v>199</v>
      </c>
      <c r="N1735">
        <v>168</v>
      </c>
      <c r="O1735">
        <v>1727</v>
      </c>
      <c r="P1735">
        <v>370</v>
      </c>
      <c r="Q1735">
        <v>71</v>
      </c>
      <c r="R1735">
        <v>47</v>
      </c>
      <c r="S1735">
        <v>7</v>
      </c>
      <c r="V1735">
        <v>3</v>
      </c>
      <c r="W1735">
        <v>1817</v>
      </c>
      <c r="X1735">
        <v>1750</v>
      </c>
      <c r="Y1735">
        <v>339</v>
      </c>
      <c r="Z1735">
        <v>3940</v>
      </c>
      <c r="AI1735">
        <v>9</v>
      </c>
      <c r="AK1735">
        <f t="shared" si="304"/>
        <v>34209</v>
      </c>
      <c r="AL1735">
        <f t="shared" si="305"/>
        <v>3</v>
      </c>
      <c r="AM1735" s="16">
        <f t="shared" si="306"/>
        <v>8.7688530340231493E-5</v>
      </c>
      <c r="AN1735">
        <f t="shared" si="307"/>
        <v>26360</v>
      </c>
      <c r="AO1735">
        <f t="shared" si="308"/>
        <v>26242</v>
      </c>
      <c r="AP1735">
        <f t="shared" si="310"/>
        <v>32462</v>
      </c>
      <c r="AQ1735">
        <f t="shared" si="309"/>
        <v>118</v>
      </c>
      <c r="AS1735">
        <f t="shared" si="311"/>
        <v>6099</v>
      </c>
    </row>
    <row r="1736" spans="1:45">
      <c r="A1736" t="str">
        <f t="shared" si="302"/>
        <v>4117040860</v>
      </c>
      <c r="B1736" t="str">
        <f t="shared" si="303"/>
        <v>41170ES English</v>
      </c>
      <c r="C1736" s="1">
        <v>41170</v>
      </c>
      <c r="D1736">
        <v>40860</v>
      </c>
      <c r="E1736" t="s">
        <v>231</v>
      </c>
      <c r="F1736" t="s">
        <v>33</v>
      </c>
      <c r="G1736" t="s">
        <v>34</v>
      </c>
      <c r="H1736" t="s">
        <v>230</v>
      </c>
      <c r="I1736">
        <v>21575</v>
      </c>
      <c r="J1736">
        <v>23</v>
      </c>
      <c r="K1736">
        <v>12977</v>
      </c>
      <c r="L1736">
        <v>129</v>
      </c>
      <c r="N1736">
        <v>214</v>
      </c>
      <c r="O1736">
        <v>2365</v>
      </c>
      <c r="P1736">
        <v>673</v>
      </c>
      <c r="Q1736">
        <v>23</v>
      </c>
      <c r="R1736">
        <v>286</v>
      </c>
      <c r="S1736">
        <v>5</v>
      </c>
      <c r="V1736">
        <v>5</v>
      </c>
      <c r="W1736">
        <v>1787</v>
      </c>
      <c r="Z1736">
        <v>3858</v>
      </c>
      <c r="AI1736">
        <v>6</v>
      </c>
      <c r="AK1736">
        <f t="shared" si="304"/>
        <v>21515</v>
      </c>
      <c r="AL1736">
        <f t="shared" si="305"/>
        <v>60</v>
      </c>
      <c r="AM1736" s="16">
        <f t="shared" si="306"/>
        <v>2.7809965237543454E-3</v>
      </c>
      <c r="AN1736">
        <f t="shared" si="307"/>
        <v>15865</v>
      </c>
      <c r="AO1736">
        <f t="shared" si="308"/>
        <v>15556</v>
      </c>
      <c r="AP1736">
        <f t="shared" si="310"/>
        <v>21575</v>
      </c>
      <c r="AQ1736">
        <f t="shared" si="309"/>
        <v>309</v>
      </c>
      <c r="AS1736">
        <f t="shared" si="311"/>
        <v>5650</v>
      </c>
    </row>
    <row r="1737" spans="1:45">
      <c r="A1737" t="str">
        <f t="shared" si="302"/>
        <v>4117040933</v>
      </c>
      <c r="B1737" t="str">
        <f t="shared" si="303"/>
        <v>41170ES English</v>
      </c>
      <c r="C1737" s="1">
        <v>41170</v>
      </c>
      <c r="D1737">
        <v>40933</v>
      </c>
      <c r="E1737" t="s">
        <v>236</v>
      </c>
      <c r="F1737" t="s">
        <v>33</v>
      </c>
      <c r="G1737" t="s">
        <v>34</v>
      </c>
      <c r="H1737" t="s">
        <v>230</v>
      </c>
      <c r="I1737">
        <v>37817</v>
      </c>
      <c r="J1737">
        <v>31</v>
      </c>
      <c r="K1737">
        <v>20833</v>
      </c>
      <c r="L1737">
        <v>460</v>
      </c>
      <c r="N1737">
        <v>2091</v>
      </c>
      <c r="O1737">
        <v>2930</v>
      </c>
      <c r="P1737">
        <v>781</v>
      </c>
      <c r="Q1737">
        <v>31</v>
      </c>
      <c r="R1737">
        <v>649</v>
      </c>
      <c r="S1737">
        <v>8</v>
      </c>
      <c r="V1737">
        <v>65</v>
      </c>
      <c r="W1737">
        <v>1775</v>
      </c>
      <c r="X1737">
        <v>1803</v>
      </c>
      <c r="Y1737">
        <v>188</v>
      </c>
      <c r="Z1737">
        <v>7447</v>
      </c>
      <c r="AI1737">
        <v>10</v>
      </c>
      <c r="AK1737">
        <f t="shared" si="304"/>
        <v>37812</v>
      </c>
      <c r="AL1737">
        <f t="shared" si="305"/>
        <v>5</v>
      </c>
      <c r="AM1737" s="16">
        <f t="shared" si="306"/>
        <v>1.3221567020123225E-4</v>
      </c>
      <c r="AN1737">
        <f t="shared" si="307"/>
        <v>26534</v>
      </c>
      <c r="AO1737">
        <f t="shared" si="308"/>
        <v>25854</v>
      </c>
      <c r="AP1737">
        <f t="shared" si="310"/>
        <v>36014</v>
      </c>
      <c r="AQ1737">
        <f t="shared" si="309"/>
        <v>680</v>
      </c>
      <c r="AS1737">
        <f t="shared" si="311"/>
        <v>9475</v>
      </c>
    </row>
    <row r="1738" spans="1:45">
      <c r="A1738" t="str">
        <f t="shared" si="302"/>
        <v>4117040516</v>
      </c>
      <c r="B1738" t="str">
        <f t="shared" si="303"/>
        <v>41170ES English</v>
      </c>
      <c r="C1738" s="1">
        <v>41170</v>
      </c>
      <c r="D1738">
        <v>40516</v>
      </c>
      <c r="E1738" t="s">
        <v>233</v>
      </c>
      <c r="F1738" t="s">
        <v>33</v>
      </c>
      <c r="G1738" t="s">
        <v>34</v>
      </c>
      <c r="H1738" t="s">
        <v>230</v>
      </c>
      <c r="I1738">
        <v>22031</v>
      </c>
      <c r="J1738">
        <v>56</v>
      </c>
      <c r="K1738">
        <v>14939</v>
      </c>
      <c r="L1738">
        <v>382</v>
      </c>
      <c r="N1738">
        <v>377</v>
      </c>
      <c r="O1738">
        <v>371</v>
      </c>
      <c r="P1738">
        <v>280</v>
      </c>
      <c r="Q1738">
        <v>56</v>
      </c>
      <c r="R1738">
        <v>315</v>
      </c>
      <c r="S1738">
        <v>2</v>
      </c>
      <c r="V1738">
        <v>62</v>
      </c>
      <c r="W1738">
        <v>1888</v>
      </c>
      <c r="Y1738">
        <v>188</v>
      </c>
      <c r="Z1738">
        <v>3836</v>
      </c>
      <c r="AI1738">
        <v>6.1</v>
      </c>
      <c r="AK1738">
        <f t="shared" si="304"/>
        <v>22032</v>
      </c>
      <c r="AL1738">
        <f t="shared" si="305"/>
        <v>0</v>
      </c>
      <c r="AM1738" s="16">
        <f t="shared" si="306"/>
        <v>0</v>
      </c>
      <c r="AN1738">
        <f t="shared" si="307"/>
        <v>16058</v>
      </c>
      <c r="AO1738">
        <f t="shared" si="308"/>
        <v>15687</v>
      </c>
      <c r="AP1738">
        <f t="shared" si="310"/>
        <v>22031</v>
      </c>
      <c r="AQ1738">
        <f t="shared" si="309"/>
        <v>371</v>
      </c>
      <c r="AS1738">
        <f t="shared" si="311"/>
        <v>5974</v>
      </c>
    </row>
    <row r="1739" spans="1:45">
      <c r="A1739" t="str">
        <f t="shared" si="302"/>
        <v>4117040652</v>
      </c>
      <c r="B1739" t="str">
        <f t="shared" si="303"/>
        <v>41170ES English</v>
      </c>
      <c r="C1739" s="1">
        <v>41170</v>
      </c>
      <c r="D1739">
        <v>40652</v>
      </c>
      <c r="E1739" t="s">
        <v>634</v>
      </c>
      <c r="F1739" t="s">
        <v>33</v>
      </c>
      <c r="G1739" t="s">
        <v>34</v>
      </c>
      <c r="H1739" t="s">
        <v>230</v>
      </c>
      <c r="I1739">
        <v>36217</v>
      </c>
      <c r="J1739">
        <v>42</v>
      </c>
      <c r="K1739">
        <v>22306</v>
      </c>
      <c r="L1739">
        <v>0</v>
      </c>
      <c r="N1739">
        <v>749</v>
      </c>
      <c r="O1739">
        <v>5442</v>
      </c>
      <c r="P1739">
        <v>661</v>
      </c>
      <c r="Q1739">
        <v>42</v>
      </c>
      <c r="R1739">
        <v>300</v>
      </c>
      <c r="S1739">
        <v>10</v>
      </c>
      <c r="V1739">
        <v>48</v>
      </c>
      <c r="W1739">
        <v>1571</v>
      </c>
      <c r="X1739">
        <v>1785</v>
      </c>
      <c r="Y1739">
        <v>120</v>
      </c>
      <c r="Z1739">
        <v>3848</v>
      </c>
      <c r="AI1739">
        <v>9.6</v>
      </c>
      <c r="AK1739">
        <f t="shared" si="304"/>
        <v>36211</v>
      </c>
      <c r="AL1739">
        <f t="shared" si="305"/>
        <v>6</v>
      </c>
      <c r="AM1739" s="16">
        <f t="shared" si="306"/>
        <v>1.6566805643758456E-4</v>
      </c>
      <c r="AN1739">
        <f t="shared" si="307"/>
        <v>28839</v>
      </c>
      <c r="AO1739">
        <f t="shared" si="308"/>
        <v>28497</v>
      </c>
      <c r="AP1739">
        <f t="shared" si="310"/>
        <v>34432</v>
      </c>
      <c r="AQ1739">
        <f t="shared" si="309"/>
        <v>342</v>
      </c>
      <c r="AS1739">
        <f t="shared" si="311"/>
        <v>5587</v>
      </c>
    </row>
    <row r="1740" spans="1:45">
      <c r="A1740" t="str">
        <f t="shared" si="302"/>
        <v>4117040806</v>
      </c>
      <c r="B1740" t="str">
        <f t="shared" si="303"/>
        <v>41170ES English</v>
      </c>
      <c r="C1740" s="1">
        <v>41170</v>
      </c>
      <c r="D1740">
        <v>40806</v>
      </c>
      <c r="E1740" t="s">
        <v>232</v>
      </c>
      <c r="F1740" t="s">
        <v>33</v>
      </c>
      <c r="G1740" t="s">
        <v>34</v>
      </c>
      <c r="H1740" t="s">
        <v>230</v>
      </c>
      <c r="I1740">
        <v>31629</v>
      </c>
      <c r="J1740">
        <v>44</v>
      </c>
      <c r="K1740">
        <v>23141</v>
      </c>
      <c r="L1740">
        <v>367</v>
      </c>
      <c r="N1740">
        <v>872</v>
      </c>
      <c r="O1740">
        <v>1222</v>
      </c>
      <c r="P1740">
        <v>562</v>
      </c>
      <c r="Q1740">
        <v>45</v>
      </c>
      <c r="R1740">
        <v>30</v>
      </c>
      <c r="S1740">
        <v>3</v>
      </c>
      <c r="V1740">
        <v>11</v>
      </c>
      <c r="W1740">
        <v>958</v>
      </c>
      <c r="X1740">
        <v>1612</v>
      </c>
      <c r="Z1740">
        <v>3677</v>
      </c>
      <c r="AI1740">
        <v>8.3000000000000007</v>
      </c>
      <c r="AK1740">
        <f t="shared" si="304"/>
        <v>31568</v>
      </c>
      <c r="AL1740">
        <f t="shared" si="305"/>
        <v>61</v>
      </c>
      <c r="AM1740" s="16">
        <f t="shared" si="306"/>
        <v>1.9286098201018052E-3</v>
      </c>
      <c r="AN1740">
        <f t="shared" si="307"/>
        <v>25310</v>
      </c>
      <c r="AO1740">
        <f t="shared" si="308"/>
        <v>25235</v>
      </c>
      <c r="AP1740">
        <f t="shared" si="310"/>
        <v>30017</v>
      </c>
      <c r="AQ1740">
        <f t="shared" si="309"/>
        <v>75</v>
      </c>
      <c r="AS1740">
        <f t="shared" si="311"/>
        <v>4646</v>
      </c>
    </row>
    <row r="1741" spans="1:45">
      <c r="A1741" t="str">
        <f t="shared" si="302"/>
        <v>4117040783</v>
      </c>
      <c r="B1741" t="str">
        <f t="shared" si="303"/>
        <v>41170ES English</v>
      </c>
      <c r="C1741" s="1">
        <v>41170</v>
      </c>
      <c r="D1741">
        <v>40783</v>
      </c>
      <c r="E1741" t="s">
        <v>237</v>
      </c>
      <c r="F1741" t="s">
        <v>33</v>
      </c>
      <c r="G1741" t="s">
        <v>34</v>
      </c>
      <c r="H1741" t="s">
        <v>230</v>
      </c>
      <c r="I1741">
        <v>30630</v>
      </c>
      <c r="J1741">
        <v>32</v>
      </c>
      <c r="K1741">
        <v>16647</v>
      </c>
      <c r="L1741">
        <v>790</v>
      </c>
      <c r="N1741">
        <v>863</v>
      </c>
      <c r="O1741">
        <v>2305</v>
      </c>
      <c r="P1741">
        <v>617</v>
      </c>
      <c r="Q1741">
        <v>32</v>
      </c>
      <c r="R1741">
        <v>18</v>
      </c>
      <c r="S1741">
        <v>9</v>
      </c>
      <c r="V1741">
        <v>91</v>
      </c>
      <c r="W1741">
        <v>1835</v>
      </c>
      <c r="X1741">
        <v>1794</v>
      </c>
      <c r="Y1741">
        <v>80</v>
      </c>
      <c r="Z1741">
        <v>3791</v>
      </c>
      <c r="AA1741">
        <v>3038</v>
      </c>
      <c r="AI1741">
        <v>8</v>
      </c>
      <c r="AK1741">
        <f t="shared" si="304"/>
        <v>30494</v>
      </c>
      <c r="AL1741">
        <f t="shared" si="305"/>
        <v>136</v>
      </c>
      <c r="AM1741" s="16">
        <f t="shared" si="306"/>
        <v>4.4400914136467516E-3</v>
      </c>
      <c r="AN1741">
        <f t="shared" si="307"/>
        <v>19865</v>
      </c>
      <c r="AO1741">
        <f t="shared" si="308"/>
        <v>19815</v>
      </c>
      <c r="AP1741">
        <f t="shared" si="310"/>
        <v>28836</v>
      </c>
      <c r="AQ1741">
        <f t="shared" si="309"/>
        <v>50</v>
      </c>
      <c r="AS1741">
        <f t="shared" si="311"/>
        <v>8835</v>
      </c>
    </row>
    <row r="1742" spans="1:45">
      <c r="A1742" t="str">
        <f t="shared" si="302"/>
        <v>4117040665</v>
      </c>
      <c r="B1742" t="str">
        <f t="shared" si="303"/>
        <v>41170ES English</v>
      </c>
      <c r="C1742" s="1">
        <v>41170</v>
      </c>
      <c r="D1742">
        <v>40665</v>
      </c>
      <c r="E1742" t="s">
        <v>239</v>
      </c>
      <c r="F1742" t="s">
        <v>33</v>
      </c>
      <c r="G1742" t="s">
        <v>34</v>
      </c>
      <c r="H1742" t="s">
        <v>230</v>
      </c>
      <c r="I1742">
        <v>30638</v>
      </c>
      <c r="J1742">
        <v>37</v>
      </c>
      <c r="K1742">
        <v>10806</v>
      </c>
      <c r="L1742">
        <v>739</v>
      </c>
      <c r="N1742">
        <v>761</v>
      </c>
      <c r="O1742">
        <v>11546</v>
      </c>
      <c r="P1742">
        <v>624</v>
      </c>
      <c r="Q1742">
        <v>37</v>
      </c>
      <c r="R1742">
        <v>21</v>
      </c>
      <c r="S1742">
        <v>17</v>
      </c>
      <c r="V1742">
        <v>8</v>
      </c>
      <c r="W1742">
        <v>1907</v>
      </c>
      <c r="X1742">
        <v>1842</v>
      </c>
      <c r="Z1742">
        <v>3707</v>
      </c>
      <c r="AI1742">
        <v>8</v>
      </c>
      <c r="AK1742">
        <f t="shared" si="304"/>
        <v>30635</v>
      </c>
      <c r="AL1742">
        <f t="shared" si="305"/>
        <v>3</v>
      </c>
      <c r="AM1742" s="16">
        <f t="shared" si="306"/>
        <v>9.7917618643514594E-5</v>
      </c>
      <c r="AN1742">
        <f t="shared" si="307"/>
        <v>23171</v>
      </c>
      <c r="AO1742">
        <f t="shared" si="308"/>
        <v>23113</v>
      </c>
      <c r="AP1742">
        <f t="shared" si="310"/>
        <v>28796</v>
      </c>
      <c r="AQ1742">
        <f t="shared" si="309"/>
        <v>58</v>
      </c>
      <c r="AS1742">
        <f t="shared" si="311"/>
        <v>5622</v>
      </c>
    </row>
    <row r="1743" spans="1:45">
      <c r="A1743" t="str">
        <f t="shared" si="302"/>
        <v>4117040671</v>
      </c>
      <c r="B1743" t="str">
        <f t="shared" si="303"/>
        <v>41170ES English</v>
      </c>
      <c r="C1743" s="1">
        <v>41170</v>
      </c>
      <c r="D1743">
        <v>40671</v>
      </c>
      <c r="E1743" t="s">
        <v>238</v>
      </c>
      <c r="F1743" t="s">
        <v>33</v>
      </c>
      <c r="G1743" t="s">
        <v>34</v>
      </c>
      <c r="H1743" t="s">
        <v>230</v>
      </c>
      <c r="I1743">
        <v>30978</v>
      </c>
      <c r="J1743">
        <v>28</v>
      </c>
      <c r="K1743">
        <v>18467</v>
      </c>
      <c r="L1743">
        <v>302</v>
      </c>
      <c r="N1743">
        <v>301</v>
      </c>
      <c r="O1743">
        <v>1620</v>
      </c>
      <c r="P1743">
        <v>728</v>
      </c>
      <c r="Q1743">
        <v>28</v>
      </c>
      <c r="R1743">
        <v>15</v>
      </c>
      <c r="S1743">
        <v>8</v>
      </c>
      <c r="T1743">
        <v>1</v>
      </c>
      <c r="U1743">
        <v>107</v>
      </c>
      <c r="V1743">
        <v>18</v>
      </c>
      <c r="W1743">
        <v>1696</v>
      </c>
      <c r="X1743">
        <v>1734</v>
      </c>
      <c r="Z1743">
        <v>3744</v>
      </c>
      <c r="AA1743">
        <v>3300</v>
      </c>
      <c r="AI1743">
        <v>8.1</v>
      </c>
      <c r="AK1743">
        <f t="shared" si="304"/>
        <v>30923</v>
      </c>
      <c r="AL1743">
        <f t="shared" si="305"/>
        <v>55</v>
      </c>
      <c r="AM1743" s="16">
        <f t="shared" si="306"/>
        <v>1.775453547678998E-3</v>
      </c>
      <c r="AN1743">
        <f t="shared" si="307"/>
        <v>20431</v>
      </c>
      <c r="AO1743">
        <f t="shared" si="308"/>
        <v>20388</v>
      </c>
      <c r="AP1743">
        <f t="shared" si="310"/>
        <v>29244</v>
      </c>
      <c r="AQ1743">
        <f t="shared" si="309"/>
        <v>43</v>
      </c>
      <c r="AS1743">
        <f t="shared" si="311"/>
        <v>8758</v>
      </c>
    </row>
    <row r="1744" spans="1:45">
      <c r="A1744" t="str">
        <f t="shared" si="302"/>
        <v>4117040529</v>
      </c>
      <c r="B1744" t="str">
        <f t="shared" si="303"/>
        <v>41170ES English</v>
      </c>
      <c r="C1744" s="1">
        <v>41170</v>
      </c>
      <c r="D1744">
        <v>40529</v>
      </c>
      <c r="E1744" t="s">
        <v>240</v>
      </c>
      <c r="F1744" t="s">
        <v>33</v>
      </c>
      <c r="G1744" t="s">
        <v>34</v>
      </c>
      <c r="H1744" t="s">
        <v>230</v>
      </c>
      <c r="I1744">
        <v>35996</v>
      </c>
      <c r="J1744">
        <v>48</v>
      </c>
      <c r="K1744">
        <v>22282</v>
      </c>
      <c r="L1744">
        <v>1308</v>
      </c>
      <c r="N1744">
        <v>1379</v>
      </c>
      <c r="O1744">
        <v>1084</v>
      </c>
      <c r="P1744">
        <v>514</v>
      </c>
      <c r="Q1744">
        <v>48</v>
      </c>
      <c r="R1744">
        <v>304</v>
      </c>
      <c r="S1744">
        <v>4</v>
      </c>
      <c r="V1744">
        <v>45</v>
      </c>
      <c r="W1744">
        <v>1875</v>
      </c>
      <c r="X1744">
        <v>1838</v>
      </c>
      <c r="Z1744">
        <v>7142</v>
      </c>
      <c r="AI1744">
        <v>9.5</v>
      </c>
      <c r="AK1744">
        <f t="shared" si="304"/>
        <v>35997</v>
      </c>
      <c r="AL1744">
        <f t="shared" si="305"/>
        <v>0</v>
      </c>
      <c r="AM1744" s="16">
        <f t="shared" si="306"/>
        <v>0</v>
      </c>
      <c r="AN1744">
        <f t="shared" si="307"/>
        <v>25097</v>
      </c>
      <c r="AO1744">
        <f t="shared" si="308"/>
        <v>24745</v>
      </c>
      <c r="AP1744">
        <f t="shared" si="310"/>
        <v>34158</v>
      </c>
      <c r="AQ1744">
        <f t="shared" si="309"/>
        <v>352</v>
      </c>
      <c r="AS1744">
        <f t="shared" si="311"/>
        <v>9062</v>
      </c>
    </row>
    <row r="1745" spans="1:45">
      <c r="A1745" t="str">
        <f t="shared" si="302"/>
        <v>4117077117</v>
      </c>
      <c r="B1745" t="str">
        <f t="shared" si="303"/>
        <v>41170ES English</v>
      </c>
      <c r="C1745" s="1">
        <v>41170</v>
      </c>
      <c r="D1745">
        <v>77117</v>
      </c>
      <c r="E1745" t="s">
        <v>229</v>
      </c>
      <c r="F1745" t="s">
        <v>33</v>
      </c>
      <c r="G1745" t="s">
        <v>34</v>
      </c>
      <c r="H1745" t="s">
        <v>230</v>
      </c>
      <c r="I1745">
        <v>26052</v>
      </c>
      <c r="J1745">
        <v>33</v>
      </c>
      <c r="K1745">
        <v>15025</v>
      </c>
      <c r="L1745">
        <v>358</v>
      </c>
      <c r="N1745">
        <v>364</v>
      </c>
      <c r="O1745">
        <v>3325</v>
      </c>
      <c r="P1745">
        <v>567</v>
      </c>
      <c r="Q1745">
        <v>33</v>
      </c>
      <c r="R1745">
        <v>298</v>
      </c>
      <c r="S1745">
        <v>6</v>
      </c>
      <c r="V1745">
        <v>13</v>
      </c>
      <c r="W1745">
        <v>1768</v>
      </c>
      <c r="X1745">
        <v>1803</v>
      </c>
      <c r="Z1745">
        <v>3345</v>
      </c>
      <c r="AI1745">
        <v>6.7</v>
      </c>
      <c r="AK1745">
        <f t="shared" si="304"/>
        <v>25974</v>
      </c>
      <c r="AL1745">
        <f t="shared" si="305"/>
        <v>78</v>
      </c>
      <c r="AM1745" s="16">
        <f t="shared" si="306"/>
        <v>2.9940119760479044E-3</v>
      </c>
      <c r="AN1745">
        <f t="shared" si="307"/>
        <v>19045</v>
      </c>
      <c r="AO1745">
        <f t="shared" si="308"/>
        <v>18714</v>
      </c>
      <c r="AP1745">
        <f t="shared" si="310"/>
        <v>24249</v>
      </c>
      <c r="AQ1745">
        <f t="shared" si="309"/>
        <v>331</v>
      </c>
      <c r="AS1745">
        <f t="shared" si="311"/>
        <v>5126</v>
      </c>
    </row>
    <row r="1746" spans="1:45">
      <c r="A1746" t="str">
        <f t="shared" si="302"/>
        <v>4117040817</v>
      </c>
      <c r="B1746" t="str">
        <f t="shared" si="303"/>
        <v>41170ES English</v>
      </c>
      <c r="C1746" s="1">
        <v>41170</v>
      </c>
      <c r="D1746">
        <v>40817</v>
      </c>
      <c r="E1746" t="s">
        <v>235</v>
      </c>
      <c r="F1746" t="s">
        <v>33</v>
      </c>
      <c r="G1746" t="s">
        <v>34</v>
      </c>
      <c r="H1746" t="s">
        <v>230</v>
      </c>
      <c r="I1746">
        <v>18716</v>
      </c>
      <c r="J1746">
        <v>36</v>
      </c>
      <c r="K1746">
        <v>12227</v>
      </c>
      <c r="L1746">
        <v>563</v>
      </c>
      <c r="N1746">
        <v>562</v>
      </c>
      <c r="O1746">
        <v>238</v>
      </c>
      <c r="P1746">
        <v>362</v>
      </c>
      <c r="Q1746">
        <v>36</v>
      </c>
      <c r="R1746">
        <v>238</v>
      </c>
      <c r="S1746">
        <v>1</v>
      </c>
      <c r="V1746">
        <v>7</v>
      </c>
      <c r="W1746">
        <v>1730</v>
      </c>
      <c r="Z1746">
        <v>3671</v>
      </c>
      <c r="AI1746">
        <v>5.2</v>
      </c>
      <c r="AK1746">
        <f t="shared" si="304"/>
        <v>18709</v>
      </c>
      <c r="AL1746">
        <f t="shared" si="305"/>
        <v>7</v>
      </c>
      <c r="AM1746" s="16">
        <f t="shared" si="306"/>
        <v>3.7401154092754862E-4</v>
      </c>
      <c r="AN1746">
        <f t="shared" si="307"/>
        <v>13301</v>
      </c>
      <c r="AO1746">
        <f t="shared" si="308"/>
        <v>13027</v>
      </c>
      <c r="AP1746">
        <f t="shared" si="310"/>
        <v>18716</v>
      </c>
      <c r="AQ1746">
        <f t="shared" si="309"/>
        <v>274</v>
      </c>
      <c r="AS1746">
        <f t="shared" si="311"/>
        <v>5408</v>
      </c>
    </row>
    <row r="1747" spans="1:45">
      <c r="A1747" t="str">
        <f t="shared" si="302"/>
        <v>4117040964</v>
      </c>
      <c r="B1747" t="str">
        <f t="shared" si="303"/>
        <v>41170ES English</v>
      </c>
      <c r="C1747" s="1">
        <v>41170</v>
      </c>
      <c r="D1747">
        <v>40964</v>
      </c>
      <c r="E1747" t="s">
        <v>242</v>
      </c>
      <c r="F1747" t="s">
        <v>33</v>
      </c>
      <c r="G1747" t="s">
        <v>34</v>
      </c>
      <c r="H1747" t="s">
        <v>243</v>
      </c>
      <c r="I1747">
        <v>30588</v>
      </c>
      <c r="J1747">
        <v>34</v>
      </c>
      <c r="K1747">
        <v>12545</v>
      </c>
      <c r="L1747">
        <v>1497</v>
      </c>
      <c r="N1747">
        <v>2130</v>
      </c>
      <c r="O1747">
        <v>8990</v>
      </c>
      <c r="P1747">
        <v>677</v>
      </c>
      <c r="Q1747">
        <v>33</v>
      </c>
      <c r="R1747">
        <v>17</v>
      </c>
      <c r="S1747">
        <v>28</v>
      </c>
      <c r="V1747">
        <v>41</v>
      </c>
      <c r="W1747">
        <v>1786</v>
      </c>
      <c r="X1747">
        <v>1855</v>
      </c>
      <c r="Y1747">
        <v>200</v>
      </c>
      <c r="AA1747">
        <v>2984</v>
      </c>
      <c r="AI1747">
        <v>8</v>
      </c>
      <c r="AK1747">
        <f t="shared" si="304"/>
        <v>30581</v>
      </c>
      <c r="AL1747">
        <f t="shared" si="305"/>
        <v>7</v>
      </c>
      <c r="AM1747" s="16">
        <f t="shared" si="306"/>
        <v>2.2884791421472472E-4</v>
      </c>
      <c r="AN1747">
        <f t="shared" si="307"/>
        <v>23715</v>
      </c>
      <c r="AO1747">
        <f t="shared" si="308"/>
        <v>23665</v>
      </c>
      <c r="AP1747">
        <f t="shared" si="310"/>
        <v>28733</v>
      </c>
      <c r="AQ1747">
        <f t="shared" si="309"/>
        <v>50</v>
      </c>
      <c r="AS1747">
        <f t="shared" si="311"/>
        <v>5011</v>
      </c>
    </row>
    <row r="1748" spans="1:45">
      <c r="A1748" t="str">
        <f t="shared" si="302"/>
        <v>4117040118</v>
      </c>
      <c r="B1748" t="str">
        <f t="shared" si="303"/>
        <v>41170ES English</v>
      </c>
      <c r="C1748" s="1">
        <v>41170</v>
      </c>
      <c r="D1748">
        <v>40118</v>
      </c>
      <c r="E1748" t="s">
        <v>244</v>
      </c>
      <c r="F1748" t="s">
        <v>33</v>
      </c>
      <c r="G1748" t="s">
        <v>34</v>
      </c>
      <c r="H1748" t="s">
        <v>243</v>
      </c>
      <c r="I1748">
        <v>25533</v>
      </c>
      <c r="J1748">
        <v>36</v>
      </c>
      <c r="K1748">
        <v>17117</v>
      </c>
      <c r="L1748">
        <v>341</v>
      </c>
      <c r="N1748">
        <v>332</v>
      </c>
      <c r="O1748">
        <v>4304</v>
      </c>
      <c r="P1748">
        <v>605</v>
      </c>
      <c r="Q1748">
        <v>36</v>
      </c>
      <c r="R1748">
        <v>20</v>
      </c>
      <c r="S1748">
        <v>15</v>
      </c>
      <c r="V1748">
        <v>5</v>
      </c>
      <c r="W1748">
        <v>1836</v>
      </c>
      <c r="X1748">
        <v>1873</v>
      </c>
      <c r="AI1748">
        <v>6.6</v>
      </c>
      <c r="AK1748">
        <f t="shared" si="304"/>
        <v>25523</v>
      </c>
      <c r="AL1748">
        <f t="shared" si="305"/>
        <v>10</v>
      </c>
      <c r="AM1748" s="16">
        <f t="shared" si="306"/>
        <v>3.9165002154075118E-4</v>
      </c>
      <c r="AN1748">
        <f t="shared" si="307"/>
        <v>21809</v>
      </c>
      <c r="AO1748">
        <f t="shared" si="308"/>
        <v>21753</v>
      </c>
      <c r="AP1748">
        <f t="shared" si="310"/>
        <v>23660</v>
      </c>
      <c r="AQ1748">
        <f t="shared" si="309"/>
        <v>56</v>
      </c>
      <c r="AS1748">
        <f t="shared" si="311"/>
        <v>1841</v>
      </c>
    </row>
    <row r="1749" spans="1:45">
      <c r="A1749" t="str">
        <f t="shared" si="302"/>
        <v>4117040615</v>
      </c>
      <c r="B1749" t="str">
        <f t="shared" si="303"/>
        <v>41170ES English</v>
      </c>
      <c r="C1749" s="1">
        <v>41170</v>
      </c>
      <c r="D1749">
        <v>40615</v>
      </c>
      <c r="E1749" t="s">
        <v>713</v>
      </c>
      <c r="F1749" t="s">
        <v>33</v>
      </c>
      <c r="G1749" t="s">
        <v>34</v>
      </c>
      <c r="H1749" t="s">
        <v>243</v>
      </c>
      <c r="I1749">
        <v>32394</v>
      </c>
      <c r="J1749">
        <v>76</v>
      </c>
      <c r="K1749">
        <v>23289</v>
      </c>
      <c r="L1749">
        <v>878</v>
      </c>
      <c r="N1749">
        <v>899</v>
      </c>
      <c r="O1749">
        <v>3626</v>
      </c>
      <c r="P1749">
        <v>366</v>
      </c>
      <c r="Q1749">
        <v>76</v>
      </c>
      <c r="R1749">
        <v>280</v>
      </c>
      <c r="S1749">
        <v>5</v>
      </c>
      <c r="V1749">
        <v>3</v>
      </c>
      <c r="W1749">
        <v>1786</v>
      </c>
      <c r="X1749">
        <v>1844</v>
      </c>
      <c r="Y1749">
        <v>572</v>
      </c>
      <c r="AI1749">
        <v>8.5</v>
      </c>
      <c r="AK1749">
        <f t="shared" si="304"/>
        <v>32375</v>
      </c>
      <c r="AL1749">
        <f t="shared" si="305"/>
        <v>19</v>
      </c>
      <c r="AM1749" s="16">
        <f t="shared" si="306"/>
        <v>5.8652836945113289E-4</v>
      </c>
      <c r="AN1749">
        <f t="shared" si="307"/>
        <v>28170</v>
      </c>
      <c r="AO1749">
        <f t="shared" si="308"/>
        <v>27814</v>
      </c>
      <c r="AP1749">
        <f t="shared" si="310"/>
        <v>30550</v>
      </c>
      <c r="AQ1749">
        <f t="shared" si="309"/>
        <v>356</v>
      </c>
      <c r="AS1749">
        <f t="shared" si="311"/>
        <v>2361</v>
      </c>
    </row>
    <row r="1750" spans="1:45">
      <c r="A1750" t="str">
        <f t="shared" si="302"/>
        <v>4117040734</v>
      </c>
      <c r="B1750" t="str">
        <f t="shared" si="303"/>
        <v>41170ES English</v>
      </c>
      <c r="C1750" s="1">
        <v>41170</v>
      </c>
      <c r="D1750">
        <v>40734</v>
      </c>
      <c r="E1750" t="s">
        <v>614</v>
      </c>
      <c r="F1750" t="s">
        <v>33</v>
      </c>
      <c r="G1750" t="s">
        <v>34</v>
      </c>
      <c r="H1750" t="s">
        <v>243</v>
      </c>
      <c r="I1750">
        <v>36117</v>
      </c>
      <c r="J1750">
        <v>51</v>
      </c>
      <c r="K1750">
        <v>24985</v>
      </c>
      <c r="L1750">
        <v>520</v>
      </c>
      <c r="N1750">
        <v>566</v>
      </c>
      <c r="O1750">
        <v>4799</v>
      </c>
      <c r="P1750">
        <v>594</v>
      </c>
      <c r="Q1750">
        <v>51</v>
      </c>
      <c r="R1750">
        <v>304</v>
      </c>
      <c r="S1750">
        <v>15</v>
      </c>
      <c r="V1750">
        <v>86</v>
      </c>
      <c r="W1750">
        <v>1982</v>
      </c>
      <c r="X1750">
        <v>1945</v>
      </c>
      <c r="AC1750">
        <v>1399</v>
      </c>
      <c r="AI1750">
        <v>9.5</v>
      </c>
      <c r="AK1750">
        <f t="shared" si="304"/>
        <v>36117</v>
      </c>
      <c r="AL1750">
        <f t="shared" si="305"/>
        <v>0</v>
      </c>
      <c r="AM1750" s="16">
        <f t="shared" si="306"/>
        <v>0</v>
      </c>
      <c r="AN1750">
        <f t="shared" si="307"/>
        <v>30705</v>
      </c>
      <c r="AO1750">
        <f t="shared" si="308"/>
        <v>30350</v>
      </c>
      <c r="AP1750">
        <f t="shared" si="310"/>
        <v>34172</v>
      </c>
      <c r="AQ1750">
        <f t="shared" si="309"/>
        <v>355</v>
      </c>
      <c r="AS1750">
        <f t="shared" si="311"/>
        <v>3467</v>
      </c>
    </row>
    <row r="1751" spans="1:45">
      <c r="A1751" t="str">
        <f t="shared" si="302"/>
        <v>4117040956</v>
      </c>
      <c r="B1751" t="str">
        <f t="shared" si="303"/>
        <v>41170ES English</v>
      </c>
      <c r="C1751" s="1">
        <v>41170</v>
      </c>
      <c r="D1751">
        <v>40956</v>
      </c>
      <c r="E1751" t="s">
        <v>53</v>
      </c>
      <c r="F1751" t="s">
        <v>33</v>
      </c>
      <c r="G1751" t="s">
        <v>34</v>
      </c>
      <c r="H1751" t="s">
        <v>51</v>
      </c>
      <c r="I1751">
        <v>30635</v>
      </c>
      <c r="J1751">
        <v>27</v>
      </c>
      <c r="K1751">
        <v>19123</v>
      </c>
      <c r="L1751">
        <v>2281</v>
      </c>
      <c r="N1751">
        <v>2299</v>
      </c>
      <c r="O1751">
        <v>4826</v>
      </c>
      <c r="P1751">
        <v>971</v>
      </c>
      <c r="Q1751">
        <v>31</v>
      </c>
      <c r="R1751">
        <v>257</v>
      </c>
      <c r="S1751">
        <v>11</v>
      </c>
      <c r="V1751">
        <v>46</v>
      </c>
      <c r="W1751">
        <v>1670</v>
      </c>
      <c r="X1751">
        <v>1752</v>
      </c>
      <c r="Y1751">
        <v>625</v>
      </c>
      <c r="AI1751">
        <v>8</v>
      </c>
      <c r="AK1751">
        <f t="shared" si="304"/>
        <v>30629</v>
      </c>
      <c r="AL1751">
        <f t="shared" si="305"/>
        <v>6</v>
      </c>
      <c r="AM1751" s="16">
        <f t="shared" si="306"/>
        <v>1.9585441488493554E-4</v>
      </c>
      <c r="AN1751">
        <f t="shared" si="307"/>
        <v>26536</v>
      </c>
      <c r="AO1751">
        <f t="shared" si="308"/>
        <v>26248</v>
      </c>
      <c r="AP1751">
        <f t="shared" si="310"/>
        <v>28883</v>
      </c>
      <c r="AQ1751">
        <f t="shared" si="309"/>
        <v>288</v>
      </c>
      <c r="AS1751">
        <f t="shared" si="311"/>
        <v>2341</v>
      </c>
    </row>
    <row r="1752" spans="1:45">
      <c r="A1752" t="str">
        <f t="shared" si="302"/>
        <v>4117040978</v>
      </c>
      <c r="B1752" t="str">
        <f t="shared" si="303"/>
        <v>41170ES English</v>
      </c>
      <c r="C1752" s="1">
        <v>41170</v>
      </c>
      <c r="D1752">
        <v>40978</v>
      </c>
      <c r="E1752" t="s">
        <v>50</v>
      </c>
      <c r="F1752" t="s">
        <v>33</v>
      </c>
      <c r="G1752" t="s">
        <v>34</v>
      </c>
      <c r="H1752" t="s">
        <v>51</v>
      </c>
      <c r="I1752">
        <v>37806</v>
      </c>
      <c r="J1752">
        <v>81</v>
      </c>
      <c r="K1752">
        <v>22102</v>
      </c>
      <c r="L1752">
        <v>954</v>
      </c>
      <c r="N1752">
        <v>1011</v>
      </c>
      <c r="O1752">
        <v>8907</v>
      </c>
      <c r="P1752">
        <v>395</v>
      </c>
      <c r="Q1752">
        <v>81</v>
      </c>
      <c r="R1752">
        <v>1570</v>
      </c>
      <c r="S1752">
        <v>41</v>
      </c>
      <c r="V1752">
        <v>7</v>
      </c>
      <c r="W1752">
        <v>1831</v>
      </c>
      <c r="X1752">
        <v>1807</v>
      </c>
      <c r="Y1752">
        <v>486</v>
      </c>
      <c r="AI1752">
        <v>10</v>
      </c>
      <c r="AK1752">
        <f t="shared" si="304"/>
        <v>37802</v>
      </c>
      <c r="AL1752">
        <f t="shared" si="305"/>
        <v>4</v>
      </c>
      <c r="AM1752" s="16">
        <f t="shared" si="306"/>
        <v>1.0580331164365445E-4</v>
      </c>
      <c r="AN1752">
        <f t="shared" si="307"/>
        <v>33671</v>
      </c>
      <c r="AO1752">
        <f t="shared" si="308"/>
        <v>32020</v>
      </c>
      <c r="AP1752">
        <f t="shared" si="310"/>
        <v>35999</v>
      </c>
      <c r="AQ1752">
        <f t="shared" si="309"/>
        <v>1651</v>
      </c>
      <c r="AS1752">
        <f t="shared" si="311"/>
        <v>2324</v>
      </c>
    </row>
    <row r="1753" spans="1:45">
      <c r="A1753" t="str">
        <f t="shared" si="302"/>
        <v>4117040106</v>
      </c>
      <c r="B1753" t="str">
        <f t="shared" si="303"/>
        <v>41170ES English</v>
      </c>
      <c r="C1753" s="1">
        <v>41170</v>
      </c>
      <c r="D1753">
        <v>40106</v>
      </c>
      <c r="E1753" t="s">
        <v>59</v>
      </c>
      <c r="F1753" t="s">
        <v>33</v>
      </c>
      <c r="G1753" t="s">
        <v>34</v>
      </c>
      <c r="H1753" t="s">
        <v>51</v>
      </c>
      <c r="I1753">
        <v>15297</v>
      </c>
      <c r="J1753">
        <v>43</v>
      </c>
      <c r="K1753">
        <v>11252</v>
      </c>
      <c r="L1753">
        <v>568</v>
      </c>
      <c r="N1753">
        <v>557</v>
      </c>
      <c r="O1753">
        <v>770</v>
      </c>
      <c r="P1753">
        <v>293</v>
      </c>
      <c r="Q1753">
        <v>43</v>
      </c>
      <c r="R1753">
        <v>23</v>
      </c>
      <c r="S1753">
        <v>3</v>
      </c>
      <c r="V1753">
        <v>6</v>
      </c>
      <c r="W1753">
        <v>1921</v>
      </c>
      <c r="Y1753">
        <v>724</v>
      </c>
      <c r="AI1753">
        <v>4.2</v>
      </c>
      <c r="AK1753">
        <f t="shared" si="304"/>
        <v>15296</v>
      </c>
      <c r="AL1753">
        <f t="shared" si="305"/>
        <v>1</v>
      </c>
      <c r="AM1753" s="16">
        <f t="shared" si="306"/>
        <v>6.5372295221285213E-5</v>
      </c>
      <c r="AN1753">
        <f t="shared" si="307"/>
        <v>12645</v>
      </c>
      <c r="AO1753">
        <f t="shared" si="308"/>
        <v>12579</v>
      </c>
      <c r="AP1753">
        <f t="shared" si="310"/>
        <v>15297</v>
      </c>
      <c r="AQ1753">
        <f t="shared" si="309"/>
        <v>66</v>
      </c>
      <c r="AS1753">
        <f t="shared" si="311"/>
        <v>2651</v>
      </c>
    </row>
    <row r="1754" spans="1:45">
      <c r="A1754" t="str">
        <f t="shared" si="302"/>
        <v>4117040843</v>
      </c>
      <c r="B1754" t="str">
        <f t="shared" si="303"/>
        <v>41170ES English</v>
      </c>
      <c r="C1754" s="1">
        <v>41170</v>
      </c>
      <c r="D1754">
        <v>40843</v>
      </c>
      <c r="E1754" t="s">
        <v>52</v>
      </c>
      <c r="F1754" t="s">
        <v>33</v>
      </c>
      <c r="G1754" t="s">
        <v>34</v>
      </c>
      <c r="H1754" t="s">
        <v>51</v>
      </c>
      <c r="I1754">
        <v>30785</v>
      </c>
      <c r="J1754">
        <v>47</v>
      </c>
      <c r="K1754">
        <v>15774</v>
      </c>
      <c r="L1754">
        <v>804</v>
      </c>
      <c r="N1754">
        <v>802</v>
      </c>
      <c r="O1754">
        <v>10141</v>
      </c>
      <c r="P1754">
        <v>568</v>
      </c>
      <c r="Q1754">
        <v>47</v>
      </c>
      <c r="R1754">
        <v>28</v>
      </c>
      <c r="S1754">
        <v>13</v>
      </c>
      <c r="V1754">
        <v>19</v>
      </c>
      <c r="W1754">
        <v>1765</v>
      </c>
      <c r="X1754">
        <v>1836</v>
      </c>
      <c r="Y1754">
        <v>316</v>
      </c>
      <c r="AI1754">
        <v>8</v>
      </c>
      <c r="AK1754">
        <f t="shared" si="304"/>
        <v>30728</v>
      </c>
      <c r="AL1754">
        <f t="shared" si="305"/>
        <v>57</v>
      </c>
      <c r="AM1754" s="16">
        <f t="shared" si="306"/>
        <v>1.8515510800714635E-3</v>
      </c>
      <c r="AN1754">
        <f t="shared" si="307"/>
        <v>26792</v>
      </c>
      <c r="AO1754">
        <f t="shared" si="308"/>
        <v>26717</v>
      </c>
      <c r="AP1754">
        <f t="shared" si="310"/>
        <v>28949</v>
      </c>
      <c r="AQ1754">
        <f t="shared" si="309"/>
        <v>75</v>
      </c>
      <c r="AS1754">
        <f t="shared" si="311"/>
        <v>2100</v>
      </c>
    </row>
    <row r="1755" spans="1:45">
      <c r="A1755" t="str">
        <f t="shared" si="302"/>
        <v>4117040799</v>
      </c>
      <c r="B1755" t="str">
        <f t="shared" si="303"/>
        <v>41170ES English</v>
      </c>
      <c r="C1755" s="1">
        <v>41170</v>
      </c>
      <c r="D1755">
        <v>40799</v>
      </c>
      <c r="E1755" t="s">
        <v>58</v>
      </c>
      <c r="F1755" t="s">
        <v>33</v>
      </c>
      <c r="G1755" t="s">
        <v>34</v>
      </c>
      <c r="H1755" t="s">
        <v>51</v>
      </c>
      <c r="I1755">
        <v>25410</v>
      </c>
      <c r="J1755">
        <v>36</v>
      </c>
      <c r="K1755">
        <v>19018</v>
      </c>
      <c r="L1755">
        <v>376</v>
      </c>
      <c r="N1755">
        <v>530</v>
      </c>
      <c r="O1755">
        <v>2139</v>
      </c>
      <c r="P1755">
        <v>598</v>
      </c>
      <c r="Q1755">
        <v>36</v>
      </c>
      <c r="R1755">
        <v>20</v>
      </c>
      <c r="S1755">
        <v>2</v>
      </c>
      <c r="V1755">
        <v>2</v>
      </c>
      <c r="W1755">
        <v>1851</v>
      </c>
      <c r="X1755">
        <v>1813</v>
      </c>
      <c r="AI1755">
        <v>6.6</v>
      </c>
      <c r="AK1755">
        <f t="shared" si="304"/>
        <v>25409</v>
      </c>
      <c r="AL1755">
        <f t="shared" si="305"/>
        <v>1</v>
      </c>
      <c r="AM1755" s="16">
        <f t="shared" si="306"/>
        <v>3.9354584809130263E-5</v>
      </c>
      <c r="AN1755">
        <f t="shared" si="307"/>
        <v>21743</v>
      </c>
      <c r="AO1755">
        <f t="shared" si="308"/>
        <v>21687</v>
      </c>
      <c r="AP1755">
        <f t="shared" si="310"/>
        <v>23597</v>
      </c>
      <c r="AQ1755">
        <f t="shared" si="309"/>
        <v>56</v>
      </c>
      <c r="AS1755">
        <f t="shared" si="311"/>
        <v>1853</v>
      </c>
    </row>
    <row r="1756" spans="1:45">
      <c r="A1756" t="str">
        <f t="shared" ref="A1756:A1819" si="312">C1756&amp;D1756</f>
        <v>4117040626</v>
      </c>
      <c r="B1756" t="str">
        <f t="shared" ref="B1756:B1819" si="313">TRIM(C1756&amp;G1756)</f>
        <v>41170ES English</v>
      </c>
      <c r="C1756" s="1">
        <v>41170</v>
      </c>
      <c r="D1756">
        <v>40626</v>
      </c>
      <c r="E1756" t="s">
        <v>54</v>
      </c>
      <c r="F1756" t="s">
        <v>33</v>
      </c>
      <c r="G1756" t="s">
        <v>34</v>
      </c>
      <c r="H1756" t="s">
        <v>51</v>
      </c>
      <c r="I1756">
        <v>37786</v>
      </c>
      <c r="J1756">
        <v>80</v>
      </c>
      <c r="K1756">
        <v>29240</v>
      </c>
      <c r="L1756">
        <v>1025</v>
      </c>
      <c r="N1756">
        <v>1440</v>
      </c>
      <c r="O1756">
        <v>1239</v>
      </c>
      <c r="P1756">
        <v>394</v>
      </c>
      <c r="Q1756">
        <v>81</v>
      </c>
      <c r="R1756">
        <v>1844</v>
      </c>
      <c r="S1756">
        <v>3</v>
      </c>
      <c r="V1756">
        <v>69</v>
      </c>
      <c r="W1756">
        <v>1953</v>
      </c>
      <c r="X1756">
        <v>1904</v>
      </c>
      <c r="AI1756">
        <v>10</v>
      </c>
      <c r="AK1756">
        <f t="shared" si="304"/>
        <v>37770</v>
      </c>
      <c r="AL1756">
        <f t="shared" si="305"/>
        <v>16</v>
      </c>
      <c r="AM1756" s="16">
        <f t="shared" si="306"/>
        <v>4.2343725189223524E-4</v>
      </c>
      <c r="AN1756">
        <f t="shared" si="307"/>
        <v>33844</v>
      </c>
      <c r="AO1756">
        <f t="shared" si="308"/>
        <v>31919</v>
      </c>
      <c r="AP1756">
        <f t="shared" si="310"/>
        <v>35882</v>
      </c>
      <c r="AQ1756">
        <f t="shared" si="309"/>
        <v>1925</v>
      </c>
      <c r="AS1756">
        <f t="shared" si="311"/>
        <v>2022</v>
      </c>
    </row>
    <row r="1757" spans="1:45">
      <c r="A1757" t="str">
        <f t="shared" si="312"/>
        <v>4117040689</v>
      </c>
      <c r="B1757" t="str">
        <f t="shared" si="313"/>
        <v>41170ES English</v>
      </c>
      <c r="C1757" s="1">
        <v>41170</v>
      </c>
      <c r="D1757">
        <v>40689</v>
      </c>
      <c r="E1757" t="s">
        <v>60</v>
      </c>
      <c r="F1757" t="s">
        <v>33</v>
      </c>
      <c r="G1757" t="s">
        <v>34</v>
      </c>
      <c r="H1757" t="s">
        <v>51</v>
      </c>
      <c r="I1757">
        <v>35991</v>
      </c>
      <c r="J1757">
        <v>76</v>
      </c>
      <c r="K1757">
        <v>26354</v>
      </c>
      <c r="L1757">
        <v>435</v>
      </c>
      <c r="N1757">
        <v>499</v>
      </c>
      <c r="O1757">
        <v>4915</v>
      </c>
      <c r="P1757">
        <v>417</v>
      </c>
      <c r="Q1757">
        <v>77</v>
      </c>
      <c r="R1757">
        <v>176</v>
      </c>
      <c r="S1757">
        <v>10</v>
      </c>
      <c r="V1757">
        <v>61</v>
      </c>
      <c r="W1757">
        <v>1716</v>
      </c>
      <c r="X1757">
        <v>1773</v>
      </c>
      <c r="Y1757">
        <v>313</v>
      </c>
      <c r="AI1757">
        <v>9.5</v>
      </c>
      <c r="AK1757">
        <f t="shared" si="304"/>
        <v>35884</v>
      </c>
      <c r="AL1757">
        <f t="shared" si="305"/>
        <v>107</v>
      </c>
      <c r="AM1757" s="16">
        <f t="shared" si="306"/>
        <v>2.9729654635881194E-3</v>
      </c>
      <c r="AN1757">
        <f t="shared" si="307"/>
        <v>32021</v>
      </c>
      <c r="AO1757">
        <f t="shared" si="308"/>
        <v>31768</v>
      </c>
      <c r="AP1757">
        <f t="shared" si="310"/>
        <v>34218</v>
      </c>
      <c r="AQ1757">
        <f t="shared" si="309"/>
        <v>253</v>
      </c>
      <c r="AS1757">
        <f t="shared" si="311"/>
        <v>2090</v>
      </c>
    </row>
    <row r="1758" spans="1:45">
      <c r="A1758" t="str">
        <f t="shared" si="312"/>
        <v>4117040550</v>
      </c>
      <c r="B1758" t="str">
        <f t="shared" si="313"/>
        <v>41170ES English</v>
      </c>
      <c r="C1758" s="1">
        <v>41170</v>
      </c>
      <c r="D1758">
        <v>40550</v>
      </c>
      <c r="E1758" t="s">
        <v>55</v>
      </c>
      <c r="F1758" t="s">
        <v>33</v>
      </c>
      <c r="G1758" t="s">
        <v>34</v>
      </c>
      <c r="H1758" t="s">
        <v>51</v>
      </c>
      <c r="I1758">
        <v>28708</v>
      </c>
      <c r="J1758">
        <v>34</v>
      </c>
      <c r="K1758">
        <v>16535</v>
      </c>
      <c r="L1758">
        <v>196</v>
      </c>
      <c r="N1758">
        <v>197</v>
      </c>
      <c r="O1758">
        <v>5649</v>
      </c>
      <c r="P1758">
        <v>658</v>
      </c>
      <c r="Q1758">
        <v>37</v>
      </c>
      <c r="R1758">
        <v>17</v>
      </c>
      <c r="S1758">
        <v>9</v>
      </c>
      <c r="V1758">
        <v>13</v>
      </c>
      <c r="W1758">
        <v>1979</v>
      </c>
      <c r="X1758">
        <v>1875</v>
      </c>
      <c r="Y1758">
        <v>2100</v>
      </c>
      <c r="AI1758">
        <v>7.5</v>
      </c>
      <c r="AK1758">
        <f t="shared" si="304"/>
        <v>28402</v>
      </c>
      <c r="AL1758">
        <f t="shared" si="305"/>
        <v>306</v>
      </c>
      <c r="AM1758" s="16">
        <f t="shared" si="306"/>
        <v>1.065904974223213E-2</v>
      </c>
      <c r="AN1758">
        <f t="shared" si="307"/>
        <v>22435</v>
      </c>
      <c r="AO1758">
        <f t="shared" si="308"/>
        <v>22381</v>
      </c>
      <c r="AP1758">
        <f t="shared" si="310"/>
        <v>26833</v>
      </c>
      <c r="AQ1758">
        <f t="shared" si="309"/>
        <v>54</v>
      </c>
      <c r="AS1758">
        <f t="shared" si="311"/>
        <v>4092</v>
      </c>
    </row>
    <row r="1759" spans="1:45">
      <c r="A1759" t="str">
        <f t="shared" si="312"/>
        <v>4117040791</v>
      </c>
      <c r="B1759" t="str">
        <f t="shared" si="313"/>
        <v>41170ES English</v>
      </c>
      <c r="C1759" s="1">
        <v>41170</v>
      </c>
      <c r="D1759">
        <v>40791</v>
      </c>
      <c r="E1759" t="s">
        <v>57</v>
      </c>
      <c r="F1759" t="s">
        <v>33</v>
      </c>
      <c r="G1759" t="s">
        <v>34</v>
      </c>
      <c r="H1759" t="s">
        <v>51</v>
      </c>
      <c r="I1759">
        <v>36010</v>
      </c>
      <c r="J1759">
        <v>35</v>
      </c>
      <c r="K1759">
        <v>19742</v>
      </c>
      <c r="L1759">
        <v>831</v>
      </c>
      <c r="N1759">
        <v>834</v>
      </c>
      <c r="O1759">
        <v>11765</v>
      </c>
      <c r="P1759">
        <v>924</v>
      </c>
      <c r="Q1759">
        <v>35</v>
      </c>
      <c r="R1759">
        <v>107</v>
      </c>
      <c r="S1759">
        <v>34</v>
      </c>
      <c r="V1759">
        <v>4</v>
      </c>
      <c r="W1759">
        <v>1761</v>
      </c>
      <c r="X1759">
        <v>1768</v>
      </c>
      <c r="AI1759">
        <v>9.5</v>
      </c>
      <c r="AK1759">
        <f t="shared" si="304"/>
        <v>36016</v>
      </c>
      <c r="AL1759">
        <f t="shared" si="305"/>
        <v>0</v>
      </c>
      <c r="AM1759" s="16">
        <f t="shared" si="306"/>
        <v>0</v>
      </c>
      <c r="AN1759">
        <f t="shared" si="307"/>
        <v>32483</v>
      </c>
      <c r="AO1759">
        <f t="shared" si="308"/>
        <v>32341</v>
      </c>
      <c r="AP1759">
        <f t="shared" si="310"/>
        <v>34242</v>
      </c>
      <c r="AQ1759">
        <f t="shared" si="309"/>
        <v>142</v>
      </c>
      <c r="AS1759">
        <f t="shared" si="311"/>
        <v>1765</v>
      </c>
    </row>
    <row r="1760" spans="1:45">
      <c r="A1760" t="str">
        <f t="shared" si="312"/>
        <v>4117040740</v>
      </c>
      <c r="B1760" t="str">
        <f t="shared" si="313"/>
        <v>41170ES English</v>
      </c>
      <c r="C1760" s="1">
        <v>41170</v>
      </c>
      <c r="D1760">
        <v>40740</v>
      </c>
      <c r="E1760" t="s">
        <v>56</v>
      </c>
      <c r="F1760" t="s">
        <v>33</v>
      </c>
      <c r="G1760" t="s">
        <v>34</v>
      </c>
      <c r="H1760" t="s">
        <v>51</v>
      </c>
      <c r="I1760">
        <v>30535</v>
      </c>
      <c r="J1760">
        <v>33</v>
      </c>
      <c r="K1760">
        <v>19676</v>
      </c>
      <c r="L1760">
        <v>936</v>
      </c>
      <c r="N1760">
        <v>1177</v>
      </c>
      <c r="O1760">
        <v>5325</v>
      </c>
      <c r="P1760">
        <v>786</v>
      </c>
      <c r="Q1760">
        <v>33</v>
      </c>
      <c r="R1760">
        <v>270</v>
      </c>
      <c r="S1760">
        <v>7</v>
      </c>
      <c r="V1760">
        <v>7</v>
      </c>
      <c r="W1760">
        <v>1866</v>
      </c>
      <c r="X1760">
        <v>1850</v>
      </c>
      <c r="Y1760">
        <v>331</v>
      </c>
      <c r="AI1760">
        <v>8</v>
      </c>
      <c r="AK1760">
        <f t="shared" si="304"/>
        <v>30535</v>
      </c>
      <c r="AL1760">
        <f t="shared" si="305"/>
        <v>0</v>
      </c>
      <c r="AM1760" s="16">
        <f t="shared" si="306"/>
        <v>0</v>
      </c>
      <c r="AN1760">
        <f t="shared" si="307"/>
        <v>26481</v>
      </c>
      <c r="AO1760">
        <f t="shared" si="308"/>
        <v>26178</v>
      </c>
      <c r="AP1760">
        <f t="shared" si="310"/>
        <v>28685</v>
      </c>
      <c r="AQ1760">
        <f t="shared" si="309"/>
        <v>303</v>
      </c>
      <c r="AS1760">
        <f t="shared" si="311"/>
        <v>2204</v>
      </c>
    </row>
    <row r="1761" spans="1:45">
      <c r="A1761" t="str">
        <f t="shared" si="312"/>
        <v>4117040162</v>
      </c>
      <c r="B1761" t="str">
        <f t="shared" si="313"/>
        <v>41170ES English</v>
      </c>
      <c r="C1761" s="1">
        <v>41170</v>
      </c>
      <c r="D1761">
        <v>40162</v>
      </c>
      <c r="E1761" t="s">
        <v>250</v>
      </c>
      <c r="F1761" t="s">
        <v>33</v>
      </c>
      <c r="G1761" t="s">
        <v>34</v>
      </c>
      <c r="H1761" t="s">
        <v>246</v>
      </c>
      <c r="I1761">
        <v>30694</v>
      </c>
      <c r="J1761">
        <v>55</v>
      </c>
      <c r="K1761">
        <v>21157</v>
      </c>
      <c r="L1761">
        <v>191</v>
      </c>
      <c r="N1761">
        <v>199</v>
      </c>
      <c r="O1761">
        <v>2204</v>
      </c>
      <c r="P1761">
        <v>428</v>
      </c>
      <c r="Q1761">
        <v>55</v>
      </c>
      <c r="R1761">
        <v>28</v>
      </c>
      <c r="S1761">
        <v>5</v>
      </c>
      <c r="V1761">
        <v>5</v>
      </c>
      <c r="W1761">
        <v>1637</v>
      </c>
      <c r="X1761">
        <v>1789</v>
      </c>
      <c r="Z1761">
        <v>3513</v>
      </c>
      <c r="AI1761">
        <v>8</v>
      </c>
      <c r="AK1761">
        <f t="shared" si="304"/>
        <v>30587</v>
      </c>
      <c r="AL1761">
        <f t="shared" si="305"/>
        <v>107</v>
      </c>
      <c r="AM1761" s="16">
        <f t="shared" si="306"/>
        <v>3.4860233270345995E-3</v>
      </c>
      <c r="AN1761">
        <f t="shared" si="307"/>
        <v>23643</v>
      </c>
      <c r="AO1761">
        <f t="shared" si="308"/>
        <v>23560</v>
      </c>
      <c r="AP1761">
        <f t="shared" si="310"/>
        <v>28905</v>
      </c>
      <c r="AQ1761">
        <f t="shared" si="309"/>
        <v>83</v>
      </c>
      <c r="AS1761">
        <f t="shared" si="311"/>
        <v>5155</v>
      </c>
    </row>
    <row r="1762" spans="1:45">
      <c r="A1762" t="str">
        <f t="shared" si="312"/>
        <v>4117040934</v>
      </c>
      <c r="B1762" t="str">
        <f t="shared" si="313"/>
        <v>41170ES English</v>
      </c>
      <c r="C1762" s="1">
        <v>41170</v>
      </c>
      <c r="D1762">
        <v>40934</v>
      </c>
      <c r="E1762" t="s">
        <v>249</v>
      </c>
      <c r="F1762" t="s">
        <v>33</v>
      </c>
      <c r="G1762" t="s">
        <v>34</v>
      </c>
      <c r="H1762" t="s">
        <v>246</v>
      </c>
      <c r="I1762">
        <v>37840</v>
      </c>
      <c r="J1762">
        <v>40</v>
      </c>
      <c r="K1762">
        <v>22483</v>
      </c>
      <c r="L1762">
        <v>979</v>
      </c>
      <c r="N1762">
        <v>1227</v>
      </c>
      <c r="O1762">
        <v>3138</v>
      </c>
      <c r="P1762">
        <v>665</v>
      </c>
      <c r="Q1762">
        <v>42</v>
      </c>
      <c r="R1762">
        <v>1819</v>
      </c>
      <c r="S1762">
        <v>7</v>
      </c>
      <c r="V1762">
        <v>8</v>
      </c>
      <c r="W1762">
        <v>2351</v>
      </c>
      <c r="X1762">
        <v>1793</v>
      </c>
      <c r="Y1762">
        <v>363</v>
      </c>
      <c r="Z1762">
        <v>4599</v>
      </c>
      <c r="AI1762">
        <v>10</v>
      </c>
      <c r="AK1762">
        <f t="shared" si="304"/>
        <v>37823</v>
      </c>
      <c r="AL1762">
        <f t="shared" si="305"/>
        <v>17</v>
      </c>
      <c r="AM1762" s="16">
        <f t="shared" si="306"/>
        <v>4.4926004228329811E-4</v>
      </c>
      <c r="AN1762">
        <f t="shared" si="307"/>
        <v>28709</v>
      </c>
      <c r="AO1762">
        <f t="shared" si="308"/>
        <v>26848</v>
      </c>
      <c r="AP1762">
        <f t="shared" si="310"/>
        <v>36047</v>
      </c>
      <c r="AQ1762">
        <f t="shared" si="309"/>
        <v>1861</v>
      </c>
      <c r="AS1762">
        <f t="shared" si="311"/>
        <v>7321</v>
      </c>
    </row>
    <row r="1763" spans="1:45">
      <c r="A1763" t="str">
        <f t="shared" si="312"/>
        <v>4117040802</v>
      </c>
      <c r="B1763" t="str">
        <f t="shared" si="313"/>
        <v>41170ES English</v>
      </c>
      <c r="C1763" s="1">
        <v>41170</v>
      </c>
      <c r="D1763">
        <v>40802</v>
      </c>
      <c r="E1763" t="s">
        <v>247</v>
      </c>
      <c r="F1763" t="s">
        <v>33</v>
      </c>
      <c r="G1763" t="s">
        <v>34</v>
      </c>
      <c r="H1763" t="s">
        <v>246</v>
      </c>
      <c r="I1763">
        <v>37804</v>
      </c>
      <c r="J1763">
        <v>47</v>
      </c>
      <c r="K1763">
        <v>24043</v>
      </c>
      <c r="L1763">
        <v>498</v>
      </c>
      <c r="N1763">
        <v>497</v>
      </c>
      <c r="O1763">
        <v>4030</v>
      </c>
      <c r="P1763">
        <v>570</v>
      </c>
      <c r="Q1763">
        <v>48</v>
      </c>
      <c r="R1763">
        <v>1768</v>
      </c>
      <c r="S1763">
        <v>7</v>
      </c>
      <c r="V1763">
        <v>13</v>
      </c>
      <c r="W1763">
        <v>1477</v>
      </c>
      <c r="X1763">
        <v>1821</v>
      </c>
      <c r="Y1763">
        <v>448</v>
      </c>
      <c r="Z1763">
        <v>3658</v>
      </c>
      <c r="AI1763">
        <v>10</v>
      </c>
      <c r="AK1763">
        <f t="shared" si="304"/>
        <v>37803</v>
      </c>
      <c r="AL1763">
        <f t="shared" si="305"/>
        <v>1</v>
      </c>
      <c r="AM1763" s="16">
        <f t="shared" si="306"/>
        <v>2.645222727753677E-5</v>
      </c>
      <c r="AN1763">
        <f t="shared" si="307"/>
        <v>30386</v>
      </c>
      <c r="AO1763">
        <f t="shared" si="308"/>
        <v>28570</v>
      </c>
      <c r="AP1763">
        <f t="shared" si="310"/>
        <v>35983</v>
      </c>
      <c r="AQ1763">
        <f t="shared" si="309"/>
        <v>1816</v>
      </c>
      <c r="AS1763">
        <f t="shared" si="311"/>
        <v>5596</v>
      </c>
    </row>
    <row r="1764" spans="1:45">
      <c r="A1764" t="str">
        <f t="shared" si="312"/>
        <v>4117040816</v>
      </c>
      <c r="B1764" t="str">
        <f t="shared" si="313"/>
        <v>41170ES English</v>
      </c>
      <c r="C1764" s="1">
        <v>41170</v>
      </c>
      <c r="D1764">
        <v>40816</v>
      </c>
      <c r="E1764" t="s">
        <v>724</v>
      </c>
      <c r="F1764" t="s">
        <v>33</v>
      </c>
      <c r="G1764" t="s">
        <v>34</v>
      </c>
      <c r="H1764" t="s">
        <v>246</v>
      </c>
      <c r="I1764">
        <v>30874</v>
      </c>
      <c r="J1764">
        <v>33</v>
      </c>
      <c r="K1764">
        <v>22058</v>
      </c>
      <c r="L1764">
        <v>160</v>
      </c>
      <c r="N1764">
        <v>211</v>
      </c>
      <c r="O1764">
        <v>1314</v>
      </c>
      <c r="P1764">
        <v>713</v>
      </c>
      <c r="Q1764">
        <v>33</v>
      </c>
      <c r="R1764">
        <v>22</v>
      </c>
      <c r="S1764">
        <v>1</v>
      </c>
      <c r="V1764">
        <v>21</v>
      </c>
      <c r="W1764">
        <v>1958</v>
      </c>
      <c r="X1764">
        <v>1804</v>
      </c>
      <c r="Z1764">
        <v>3450</v>
      </c>
      <c r="AI1764">
        <v>8.1</v>
      </c>
      <c r="AK1764">
        <f t="shared" si="304"/>
        <v>30871</v>
      </c>
      <c r="AL1764">
        <f t="shared" si="305"/>
        <v>3</v>
      </c>
      <c r="AM1764" s="16">
        <f t="shared" si="306"/>
        <v>9.7169139081427735E-5</v>
      </c>
      <c r="AN1764">
        <f t="shared" si="307"/>
        <v>23638</v>
      </c>
      <c r="AO1764">
        <f t="shared" si="308"/>
        <v>23583</v>
      </c>
      <c r="AP1764">
        <f t="shared" si="310"/>
        <v>29070</v>
      </c>
      <c r="AQ1764">
        <f t="shared" si="309"/>
        <v>55</v>
      </c>
      <c r="AS1764">
        <f t="shared" si="311"/>
        <v>5429</v>
      </c>
    </row>
    <row r="1765" spans="1:45">
      <c r="A1765" t="str">
        <f t="shared" si="312"/>
        <v>4117040937</v>
      </c>
      <c r="B1765" t="str">
        <f t="shared" si="313"/>
        <v>41170ES English</v>
      </c>
      <c r="C1765" s="1">
        <v>41170</v>
      </c>
      <c r="D1765">
        <v>40937</v>
      </c>
      <c r="E1765" t="s">
        <v>723</v>
      </c>
      <c r="F1765" t="s">
        <v>33</v>
      </c>
      <c r="G1765" t="s">
        <v>34</v>
      </c>
      <c r="H1765" t="s">
        <v>246</v>
      </c>
      <c r="I1765">
        <v>30778</v>
      </c>
      <c r="J1765">
        <v>45</v>
      </c>
      <c r="K1765">
        <v>23569</v>
      </c>
      <c r="L1765">
        <v>116</v>
      </c>
      <c r="N1765">
        <v>109</v>
      </c>
      <c r="O1765">
        <v>264</v>
      </c>
      <c r="P1765">
        <v>532</v>
      </c>
      <c r="Q1765">
        <v>45</v>
      </c>
      <c r="R1765">
        <v>30</v>
      </c>
      <c r="S1765">
        <v>1</v>
      </c>
      <c r="V1765">
        <v>6</v>
      </c>
      <c r="W1765">
        <v>1420</v>
      </c>
      <c r="X1765">
        <v>1758</v>
      </c>
      <c r="Z1765">
        <v>3578</v>
      </c>
      <c r="AI1765">
        <v>8.1</v>
      </c>
      <c r="AK1765">
        <f t="shared" si="304"/>
        <v>30779</v>
      </c>
      <c r="AL1765">
        <f t="shared" si="305"/>
        <v>0</v>
      </c>
      <c r="AM1765" s="16">
        <f t="shared" si="306"/>
        <v>0</v>
      </c>
      <c r="AN1765">
        <f t="shared" si="307"/>
        <v>24017</v>
      </c>
      <c r="AO1765">
        <f t="shared" si="308"/>
        <v>23942</v>
      </c>
      <c r="AP1765">
        <f t="shared" si="310"/>
        <v>29020</v>
      </c>
      <c r="AQ1765">
        <f t="shared" si="309"/>
        <v>75</v>
      </c>
      <c r="AS1765">
        <f t="shared" si="311"/>
        <v>5004</v>
      </c>
    </row>
    <row r="1766" spans="1:45">
      <c r="A1766" t="str">
        <f t="shared" si="312"/>
        <v>4117040858</v>
      </c>
      <c r="B1766" t="str">
        <f t="shared" si="313"/>
        <v>41170ES English</v>
      </c>
      <c r="C1766" s="1">
        <v>41170</v>
      </c>
      <c r="D1766">
        <v>40858</v>
      </c>
      <c r="E1766" t="s">
        <v>253</v>
      </c>
      <c r="F1766" t="s">
        <v>33</v>
      </c>
      <c r="G1766" t="s">
        <v>34</v>
      </c>
      <c r="H1766" t="s">
        <v>246</v>
      </c>
      <c r="I1766">
        <v>19385</v>
      </c>
      <c r="J1766">
        <v>22</v>
      </c>
      <c r="K1766">
        <v>11556</v>
      </c>
      <c r="L1766">
        <v>335</v>
      </c>
      <c r="N1766">
        <v>339</v>
      </c>
      <c r="O1766">
        <v>0</v>
      </c>
      <c r="P1766">
        <v>541</v>
      </c>
      <c r="Q1766">
        <v>22</v>
      </c>
      <c r="R1766">
        <v>12</v>
      </c>
      <c r="V1766">
        <v>7</v>
      </c>
      <c r="W1766">
        <v>913</v>
      </c>
      <c r="X1766">
        <v>1811</v>
      </c>
      <c r="Z1766">
        <v>3548</v>
      </c>
      <c r="AC1766">
        <v>1173</v>
      </c>
      <c r="AI1766">
        <v>4.9000000000000004</v>
      </c>
      <c r="AK1766">
        <f t="shared" si="304"/>
        <v>19381</v>
      </c>
      <c r="AL1766">
        <f t="shared" si="305"/>
        <v>4</v>
      </c>
      <c r="AM1766" s="16">
        <f t="shared" si="306"/>
        <v>2.0634511220015477E-4</v>
      </c>
      <c r="AN1766">
        <f t="shared" si="307"/>
        <v>11929</v>
      </c>
      <c r="AO1766">
        <f t="shared" si="308"/>
        <v>11895</v>
      </c>
      <c r="AP1766">
        <f t="shared" si="310"/>
        <v>17574</v>
      </c>
      <c r="AQ1766">
        <f t="shared" si="309"/>
        <v>34</v>
      </c>
      <c r="AS1766">
        <f t="shared" si="311"/>
        <v>5641</v>
      </c>
    </row>
    <row r="1767" spans="1:45">
      <c r="A1767" t="str">
        <f t="shared" si="312"/>
        <v>4117040873</v>
      </c>
      <c r="B1767" t="str">
        <f t="shared" si="313"/>
        <v>41170ES English</v>
      </c>
      <c r="C1767" s="1">
        <v>41170</v>
      </c>
      <c r="D1767">
        <v>40873</v>
      </c>
      <c r="E1767" t="s">
        <v>705</v>
      </c>
      <c r="F1767" t="s">
        <v>33</v>
      </c>
      <c r="G1767" t="s">
        <v>34</v>
      </c>
      <c r="H1767" t="s">
        <v>246</v>
      </c>
      <c r="I1767">
        <v>30685</v>
      </c>
      <c r="J1767">
        <v>30</v>
      </c>
      <c r="K1767">
        <v>12214</v>
      </c>
      <c r="L1767">
        <v>0</v>
      </c>
      <c r="N1767">
        <v>228</v>
      </c>
      <c r="O1767">
        <v>3394</v>
      </c>
      <c r="P1767">
        <v>520</v>
      </c>
      <c r="Q1767">
        <v>31</v>
      </c>
      <c r="R1767">
        <v>14</v>
      </c>
      <c r="S1767">
        <v>9</v>
      </c>
      <c r="V1767">
        <v>15</v>
      </c>
      <c r="W1767">
        <v>1744</v>
      </c>
      <c r="X1767">
        <v>1820</v>
      </c>
      <c r="Y1767">
        <v>613</v>
      </c>
      <c r="Z1767">
        <v>3403</v>
      </c>
      <c r="AA1767">
        <v>3249</v>
      </c>
      <c r="AC1767">
        <v>796</v>
      </c>
      <c r="AE1767">
        <v>2952</v>
      </c>
      <c r="AI1767">
        <v>8</v>
      </c>
      <c r="AK1767">
        <f t="shared" si="304"/>
        <v>30473</v>
      </c>
      <c r="AL1767">
        <f t="shared" si="305"/>
        <v>212</v>
      </c>
      <c r="AM1767" s="16">
        <f t="shared" si="306"/>
        <v>6.9089131497474332E-3</v>
      </c>
      <c r="AN1767">
        <f t="shared" si="307"/>
        <v>15881</v>
      </c>
      <c r="AO1767">
        <f t="shared" si="308"/>
        <v>15836</v>
      </c>
      <c r="AP1767">
        <f t="shared" si="310"/>
        <v>28865</v>
      </c>
      <c r="AQ1767">
        <f t="shared" si="309"/>
        <v>45</v>
      </c>
      <c r="AS1767">
        <f t="shared" si="311"/>
        <v>12772</v>
      </c>
    </row>
    <row r="1768" spans="1:45">
      <c r="A1768" t="str">
        <f t="shared" si="312"/>
        <v>4117040721</v>
      </c>
      <c r="B1768" t="str">
        <f t="shared" si="313"/>
        <v>41170ES English</v>
      </c>
      <c r="C1768" s="1">
        <v>41170</v>
      </c>
      <c r="D1768">
        <v>40721</v>
      </c>
      <c r="E1768" t="s">
        <v>245</v>
      </c>
      <c r="F1768" t="s">
        <v>33</v>
      </c>
      <c r="G1768" t="s">
        <v>34</v>
      </c>
      <c r="H1768" t="s">
        <v>246</v>
      </c>
      <c r="I1768">
        <v>21634</v>
      </c>
      <c r="J1768">
        <v>28</v>
      </c>
      <c r="K1768">
        <v>15249</v>
      </c>
      <c r="L1768">
        <v>481</v>
      </c>
      <c r="N1768">
        <v>488</v>
      </c>
      <c r="O1768">
        <v>275</v>
      </c>
      <c r="P1768">
        <v>572</v>
      </c>
      <c r="Q1768">
        <v>28</v>
      </c>
      <c r="R1768">
        <v>286</v>
      </c>
      <c r="S1768">
        <v>1</v>
      </c>
      <c r="V1768">
        <v>17</v>
      </c>
      <c r="W1768">
        <v>1743</v>
      </c>
      <c r="Z1768">
        <v>3549</v>
      </c>
      <c r="AI1768">
        <v>6</v>
      </c>
      <c r="AK1768">
        <f t="shared" si="304"/>
        <v>21635</v>
      </c>
      <c r="AL1768">
        <f t="shared" si="305"/>
        <v>0</v>
      </c>
      <c r="AM1768" s="16">
        <f t="shared" si="306"/>
        <v>0</v>
      </c>
      <c r="AN1768">
        <f t="shared" si="307"/>
        <v>16326</v>
      </c>
      <c r="AO1768">
        <f t="shared" si="308"/>
        <v>16012</v>
      </c>
      <c r="AP1768">
        <f t="shared" si="310"/>
        <v>21634</v>
      </c>
      <c r="AQ1768">
        <f t="shared" si="309"/>
        <v>314</v>
      </c>
      <c r="AS1768">
        <f t="shared" si="311"/>
        <v>5309</v>
      </c>
    </row>
    <row r="1769" spans="1:45">
      <c r="A1769" t="str">
        <f t="shared" si="312"/>
        <v>4117040690</v>
      </c>
      <c r="B1769" t="str">
        <f t="shared" si="313"/>
        <v>41170ES English</v>
      </c>
      <c r="C1769" s="1">
        <v>41170</v>
      </c>
      <c r="D1769">
        <v>40690</v>
      </c>
      <c r="E1769" t="s">
        <v>252</v>
      </c>
      <c r="F1769" t="s">
        <v>33</v>
      </c>
      <c r="G1769" t="s">
        <v>34</v>
      </c>
      <c r="H1769" t="s">
        <v>246</v>
      </c>
      <c r="I1769">
        <v>21662</v>
      </c>
      <c r="J1769">
        <v>43</v>
      </c>
      <c r="K1769">
        <v>10985</v>
      </c>
      <c r="L1769">
        <v>55</v>
      </c>
      <c r="N1769">
        <v>54</v>
      </c>
      <c r="O1769">
        <v>1509</v>
      </c>
      <c r="P1769">
        <v>292</v>
      </c>
      <c r="Q1769">
        <v>43</v>
      </c>
      <c r="R1769">
        <v>26</v>
      </c>
      <c r="S1769">
        <v>5</v>
      </c>
      <c r="V1769">
        <v>2</v>
      </c>
      <c r="W1769">
        <v>1754</v>
      </c>
      <c r="Z1769">
        <v>3622</v>
      </c>
      <c r="AA1769">
        <v>3648</v>
      </c>
      <c r="AI1769">
        <v>6</v>
      </c>
      <c r="AK1769">
        <f t="shared" si="304"/>
        <v>21643</v>
      </c>
      <c r="AL1769">
        <f t="shared" si="305"/>
        <v>19</v>
      </c>
      <c r="AM1769" s="16">
        <f t="shared" si="306"/>
        <v>8.771119933524144E-4</v>
      </c>
      <c r="AN1769">
        <f t="shared" si="307"/>
        <v>12617</v>
      </c>
      <c r="AO1769">
        <f t="shared" si="308"/>
        <v>12548</v>
      </c>
      <c r="AP1769">
        <f t="shared" si="310"/>
        <v>21662</v>
      </c>
      <c r="AQ1769">
        <f t="shared" si="309"/>
        <v>69</v>
      </c>
      <c r="AS1769">
        <f t="shared" si="311"/>
        <v>9026</v>
      </c>
    </row>
    <row r="1770" spans="1:45">
      <c r="A1770" t="str">
        <f t="shared" si="312"/>
        <v>4117040920</v>
      </c>
      <c r="B1770" t="str">
        <f t="shared" si="313"/>
        <v>41170ES English</v>
      </c>
      <c r="C1770" s="1">
        <v>41170</v>
      </c>
      <c r="D1770">
        <v>40920</v>
      </c>
      <c r="E1770" t="s">
        <v>254</v>
      </c>
      <c r="F1770" t="s">
        <v>33</v>
      </c>
      <c r="G1770" t="s">
        <v>34</v>
      </c>
      <c r="H1770" t="s">
        <v>246</v>
      </c>
      <c r="I1770">
        <v>30928</v>
      </c>
      <c r="J1770">
        <v>37</v>
      </c>
      <c r="K1770">
        <v>19082</v>
      </c>
      <c r="L1770">
        <v>71</v>
      </c>
      <c r="N1770">
        <v>71</v>
      </c>
      <c r="O1770">
        <v>745</v>
      </c>
      <c r="P1770">
        <v>538</v>
      </c>
      <c r="Q1770">
        <v>37</v>
      </c>
      <c r="R1770">
        <v>20</v>
      </c>
      <c r="S1770">
        <v>3</v>
      </c>
      <c r="V1770">
        <v>8</v>
      </c>
      <c r="W1770">
        <v>1852</v>
      </c>
      <c r="X1770">
        <v>1842</v>
      </c>
      <c r="Z1770">
        <v>3602</v>
      </c>
      <c r="AA1770">
        <v>3662</v>
      </c>
      <c r="AI1770">
        <v>8.1</v>
      </c>
      <c r="AK1770">
        <f t="shared" si="304"/>
        <v>30921</v>
      </c>
      <c r="AL1770">
        <f t="shared" si="305"/>
        <v>7</v>
      </c>
      <c r="AM1770" s="16">
        <f t="shared" si="306"/>
        <v>2.2633212622866011E-4</v>
      </c>
      <c r="AN1770">
        <f t="shared" si="307"/>
        <v>19955</v>
      </c>
      <c r="AO1770">
        <f t="shared" si="308"/>
        <v>19898</v>
      </c>
      <c r="AP1770">
        <f t="shared" si="310"/>
        <v>29086</v>
      </c>
      <c r="AQ1770">
        <f t="shared" si="309"/>
        <v>57</v>
      </c>
      <c r="AS1770">
        <f t="shared" si="311"/>
        <v>9124</v>
      </c>
    </row>
    <row r="1771" spans="1:45">
      <c r="A1771" t="str">
        <f t="shared" si="312"/>
        <v>4117040970</v>
      </c>
      <c r="B1771" t="str">
        <f t="shared" si="313"/>
        <v>41170ES English</v>
      </c>
      <c r="C1771" s="1">
        <v>41170</v>
      </c>
      <c r="D1771">
        <v>40970</v>
      </c>
      <c r="E1771" t="s">
        <v>251</v>
      </c>
      <c r="F1771" t="s">
        <v>33</v>
      </c>
      <c r="G1771" t="s">
        <v>34</v>
      </c>
      <c r="H1771" t="s">
        <v>246</v>
      </c>
      <c r="I1771">
        <v>30667</v>
      </c>
      <c r="J1771">
        <v>47</v>
      </c>
      <c r="K1771">
        <v>16496</v>
      </c>
      <c r="L1771">
        <v>370</v>
      </c>
      <c r="N1771">
        <v>372</v>
      </c>
      <c r="O1771">
        <v>2070</v>
      </c>
      <c r="P1771">
        <v>403</v>
      </c>
      <c r="Q1771">
        <v>47</v>
      </c>
      <c r="R1771">
        <v>638</v>
      </c>
      <c r="S1771">
        <v>4</v>
      </c>
      <c r="V1771">
        <v>8</v>
      </c>
      <c r="W1771">
        <v>1758</v>
      </c>
      <c r="X1771">
        <v>1737</v>
      </c>
      <c r="Y1771">
        <v>2188</v>
      </c>
      <c r="Z1771">
        <v>5354</v>
      </c>
      <c r="AI1771">
        <v>8</v>
      </c>
      <c r="AK1771">
        <f t="shared" si="304"/>
        <v>30668</v>
      </c>
      <c r="AL1771">
        <f t="shared" si="305"/>
        <v>0</v>
      </c>
      <c r="AM1771" s="16">
        <f t="shared" si="306"/>
        <v>0</v>
      </c>
      <c r="AN1771">
        <f t="shared" si="307"/>
        <v>19623</v>
      </c>
      <c r="AO1771">
        <f t="shared" si="308"/>
        <v>18938</v>
      </c>
      <c r="AP1771">
        <f t="shared" si="310"/>
        <v>28930</v>
      </c>
      <c r="AQ1771">
        <f t="shared" si="309"/>
        <v>685</v>
      </c>
      <c r="AS1771">
        <f t="shared" si="311"/>
        <v>9308</v>
      </c>
    </row>
    <row r="1772" spans="1:45">
      <c r="A1772" t="str">
        <f t="shared" si="312"/>
        <v>4117040924</v>
      </c>
      <c r="B1772" t="str">
        <f t="shared" si="313"/>
        <v>41170ES English</v>
      </c>
      <c r="C1772" s="1">
        <v>41170</v>
      </c>
      <c r="D1772">
        <v>40924</v>
      </c>
      <c r="E1772" t="s">
        <v>248</v>
      </c>
      <c r="F1772" t="s">
        <v>33</v>
      </c>
      <c r="G1772" t="s">
        <v>34</v>
      </c>
      <c r="H1772" t="s">
        <v>246</v>
      </c>
      <c r="I1772">
        <v>30406</v>
      </c>
      <c r="J1772">
        <v>26</v>
      </c>
      <c r="K1772">
        <v>18083</v>
      </c>
      <c r="L1772">
        <v>272</v>
      </c>
      <c r="N1772">
        <v>298</v>
      </c>
      <c r="O1772">
        <v>4552</v>
      </c>
      <c r="P1772">
        <v>881</v>
      </c>
      <c r="Q1772">
        <v>25</v>
      </c>
      <c r="R1772">
        <v>19</v>
      </c>
      <c r="S1772">
        <v>5</v>
      </c>
      <c r="V1772">
        <v>6</v>
      </c>
      <c r="W1772">
        <v>1848</v>
      </c>
      <c r="X1772">
        <v>1817</v>
      </c>
      <c r="Z1772">
        <v>3567</v>
      </c>
      <c r="AI1772">
        <v>7.9</v>
      </c>
      <c r="AK1772">
        <f t="shared" ref="AK1772:AK1835" si="314">K1772+N1772+O1772+R1772+SUM(V1772:AH1772)+Q1772</f>
        <v>30215</v>
      </c>
      <c r="AL1772">
        <f t="shared" ref="AL1772:AL1835" si="315">IF(I1772-AK1772&lt;0,0,I1772-AK1772)</f>
        <v>191</v>
      </c>
      <c r="AM1772" s="16">
        <f t="shared" ref="AM1772:AM1835" si="316">AL1772/I1772</f>
        <v>6.2816549365256854E-3</v>
      </c>
      <c r="AN1772">
        <f t="shared" ref="AN1772:AN1835" si="317">K1772+N1772+O1772+Q1772+R1772</f>
        <v>22977</v>
      </c>
      <c r="AO1772">
        <f t="shared" ref="AO1772:AO1835" si="318">K1772+N1772+O1772</f>
        <v>22933</v>
      </c>
      <c r="AP1772">
        <f t="shared" si="310"/>
        <v>28589</v>
      </c>
      <c r="AQ1772">
        <f t="shared" ref="AQ1772:AQ1835" si="319">R1772+Q1772</f>
        <v>44</v>
      </c>
      <c r="AS1772">
        <f t="shared" si="311"/>
        <v>5421</v>
      </c>
    </row>
    <row r="1773" spans="1:45">
      <c r="A1773" t="str">
        <f t="shared" si="312"/>
        <v>4117040927</v>
      </c>
      <c r="B1773" t="str">
        <f t="shared" si="313"/>
        <v>41170ES English</v>
      </c>
      <c r="C1773" s="1">
        <v>41170</v>
      </c>
      <c r="D1773">
        <v>40927</v>
      </c>
      <c r="E1773" t="s">
        <v>255</v>
      </c>
      <c r="F1773" t="s">
        <v>33</v>
      </c>
      <c r="G1773" t="s">
        <v>34</v>
      </c>
      <c r="H1773" t="s">
        <v>246</v>
      </c>
      <c r="I1773">
        <v>30470</v>
      </c>
      <c r="J1773">
        <v>45</v>
      </c>
      <c r="K1773">
        <v>17462</v>
      </c>
      <c r="L1773">
        <v>597</v>
      </c>
      <c r="N1773">
        <v>593</v>
      </c>
      <c r="O1773">
        <v>4762</v>
      </c>
      <c r="P1773">
        <v>507</v>
      </c>
      <c r="Q1773">
        <v>45</v>
      </c>
      <c r="R1773">
        <v>25</v>
      </c>
      <c r="S1773">
        <v>6</v>
      </c>
      <c r="V1773">
        <v>395</v>
      </c>
      <c r="W1773">
        <v>1801</v>
      </c>
      <c r="X1773">
        <v>1778</v>
      </c>
      <c r="Z1773">
        <v>3606</v>
      </c>
      <c r="AI1773">
        <v>8</v>
      </c>
      <c r="AK1773">
        <f t="shared" si="314"/>
        <v>30467</v>
      </c>
      <c r="AL1773">
        <f t="shared" si="315"/>
        <v>3</v>
      </c>
      <c r="AM1773" s="16">
        <f t="shared" si="316"/>
        <v>9.8457499179520835E-5</v>
      </c>
      <c r="AN1773">
        <f t="shared" si="317"/>
        <v>22887</v>
      </c>
      <c r="AO1773">
        <f t="shared" si="318"/>
        <v>22817</v>
      </c>
      <c r="AP1773">
        <f t="shared" si="310"/>
        <v>28692</v>
      </c>
      <c r="AQ1773">
        <f t="shared" si="319"/>
        <v>70</v>
      </c>
      <c r="AS1773">
        <f t="shared" si="311"/>
        <v>5802</v>
      </c>
    </row>
    <row r="1774" spans="1:45">
      <c r="A1774" t="str">
        <f t="shared" si="312"/>
        <v>4117040788</v>
      </c>
      <c r="B1774" t="str">
        <f t="shared" si="313"/>
        <v>41170ES English</v>
      </c>
      <c r="C1774" s="1">
        <v>41170</v>
      </c>
      <c r="D1774">
        <v>40788</v>
      </c>
      <c r="E1774" t="s">
        <v>691</v>
      </c>
      <c r="F1774" t="s">
        <v>33</v>
      </c>
      <c r="G1774" t="s">
        <v>34</v>
      </c>
      <c r="H1774" t="s">
        <v>246</v>
      </c>
      <c r="I1774">
        <v>21683</v>
      </c>
      <c r="J1774">
        <v>27</v>
      </c>
      <c r="K1774">
        <v>14376</v>
      </c>
      <c r="L1774">
        <v>170</v>
      </c>
      <c r="N1774">
        <v>173</v>
      </c>
      <c r="O1774">
        <v>1899</v>
      </c>
      <c r="P1774">
        <v>609</v>
      </c>
      <c r="Q1774">
        <v>27</v>
      </c>
      <c r="R1774">
        <v>252</v>
      </c>
      <c r="S1774">
        <v>3</v>
      </c>
      <c r="V1774">
        <v>107</v>
      </c>
      <c r="W1774">
        <v>1267</v>
      </c>
      <c r="Z1774">
        <v>3576</v>
      </c>
      <c r="AI1774">
        <v>6</v>
      </c>
      <c r="AK1774">
        <f t="shared" si="314"/>
        <v>21677</v>
      </c>
      <c r="AL1774">
        <f t="shared" si="315"/>
        <v>6</v>
      </c>
      <c r="AM1774" s="16">
        <f t="shared" si="316"/>
        <v>2.767144767790435E-4</v>
      </c>
      <c r="AN1774">
        <f t="shared" si="317"/>
        <v>16727</v>
      </c>
      <c r="AO1774">
        <f t="shared" si="318"/>
        <v>16448</v>
      </c>
      <c r="AP1774">
        <f t="shared" si="310"/>
        <v>21683</v>
      </c>
      <c r="AQ1774">
        <f t="shared" si="319"/>
        <v>279</v>
      </c>
      <c r="AS1774">
        <f t="shared" si="311"/>
        <v>4950</v>
      </c>
    </row>
    <row r="1775" spans="1:45">
      <c r="A1775" t="str">
        <f t="shared" si="312"/>
        <v>4117040981</v>
      </c>
      <c r="B1775" t="str">
        <f t="shared" si="313"/>
        <v>41170ES English</v>
      </c>
      <c r="C1775" s="1">
        <v>41170</v>
      </c>
      <c r="D1775">
        <v>40981</v>
      </c>
      <c r="E1775" t="s">
        <v>266</v>
      </c>
      <c r="F1775" t="s">
        <v>33</v>
      </c>
      <c r="G1775" t="s">
        <v>34</v>
      </c>
      <c r="H1775" t="s">
        <v>257</v>
      </c>
      <c r="I1775">
        <v>30629</v>
      </c>
      <c r="J1775">
        <v>57</v>
      </c>
      <c r="K1775">
        <v>22367</v>
      </c>
      <c r="L1775">
        <v>1856</v>
      </c>
      <c r="N1775">
        <v>2151</v>
      </c>
      <c r="O1775">
        <v>1609</v>
      </c>
      <c r="P1775">
        <v>453</v>
      </c>
      <c r="Q1775">
        <v>58</v>
      </c>
      <c r="R1775">
        <v>38</v>
      </c>
      <c r="S1775">
        <v>6</v>
      </c>
      <c r="T1775">
        <v>1</v>
      </c>
      <c r="U1775">
        <v>241</v>
      </c>
      <c r="V1775">
        <v>122</v>
      </c>
      <c r="W1775">
        <v>1778</v>
      </c>
      <c r="X1775">
        <v>1816</v>
      </c>
      <c r="Y1775">
        <v>512</v>
      </c>
      <c r="AI1775">
        <v>8</v>
      </c>
      <c r="AK1775">
        <f t="shared" si="314"/>
        <v>30451</v>
      </c>
      <c r="AL1775">
        <f t="shared" si="315"/>
        <v>178</v>
      </c>
      <c r="AM1775" s="16">
        <f t="shared" si="316"/>
        <v>5.8114858467465478E-3</v>
      </c>
      <c r="AN1775">
        <f t="shared" si="317"/>
        <v>26223</v>
      </c>
      <c r="AO1775">
        <f t="shared" si="318"/>
        <v>26127</v>
      </c>
      <c r="AP1775">
        <f t="shared" si="310"/>
        <v>28813</v>
      </c>
      <c r="AQ1775">
        <f t="shared" si="319"/>
        <v>96</v>
      </c>
      <c r="AS1775">
        <f t="shared" si="311"/>
        <v>2412</v>
      </c>
    </row>
    <row r="1776" spans="1:45">
      <c r="A1776" t="str">
        <f t="shared" si="312"/>
        <v>4117040892</v>
      </c>
      <c r="B1776" t="str">
        <f t="shared" si="313"/>
        <v>41170ES English</v>
      </c>
      <c r="C1776" s="1">
        <v>41170</v>
      </c>
      <c r="D1776">
        <v>40892</v>
      </c>
      <c r="E1776" t="s">
        <v>258</v>
      </c>
      <c r="F1776" t="s">
        <v>33</v>
      </c>
      <c r="G1776" t="s">
        <v>34</v>
      </c>
      <c r="H1776" t="s">
        <v>257</v>
      </c>
      <c r="I1776">
        <v>30581</v>
      </c>
      <c r="J1776">
        <v>51</v>
      </c>
      <c r="K1776">
        <v>24435</v>
      </c>
      <c r="L1776">
        <v>545</v>
      </c>
      <c r="N1776">
        <v>658</v>
      </c>
      <c r="O1776">
        <v>1361</v>
      </c>
      <c r="P1776">
        <v>516</v>
      </c>
      <c r="Q1776">
        <v>51</v>
      </c>
      <c r="R1776">
        <v>277</v>
      </c>
      <c r="S1776">
        <v>3</v>
      </c>
      <c r="V1776">
        <v>7</v>
      </c>
      <c r="W1776">
        <v>1982</v>
      </c>
      <c r="X1776">
        <v>1807</v>
      </c>
      <c r="AI1776">
        <v>8</v>
      </c>
      <c r="AK1776">
        <f t="shared" si="314"/>
        <v>30578</v>
      </c>
      <c r="AL1776">
        <f t="shared" si="315"/>
        <v>3</v>
      </c>
      <c r="AM1776" s="16">
        <f t="shared" si="316"/>
        <v>9.8100127530165789E-5</v>
      </c>
      <c r="AN1776">
        <f t="shared" si="317"/>
        <v>26782</v>
      </c>
      <c r="AO1776">
        <f t="shared" si="318"/>
        <v>26454</v>
      </c>
      <c r="AP1776">
        <f t="shared" si="310"/>
        <v>28774</v>
      </c>
      <c r="AQ1776">
        <f t="shared" si="319"/>
        <v>328</v>
      </c>
      <c r="AS1776">
        <f t="shared" si="311"/>
        <v>1989</v>
      </c>
    </row>
    <row r="1777" spans="1:45">
      <c r="A1777" t="str">
        <f t="shared" si="312"/>
        <v>4117040657</v>
      </c>
      <c r="B1777" t="str">
        <f t="shared" si="313"/>
        <v>41170ES English</v>
      </c>
      <c r="C1777" s="1">
        <v>41170</v>
      </c>
      <c r="D1777">
        <v>40657</v>
      </c>
      <c r="E1777" t="s">
        <v>262</v>
      </c>
      <c r="F1777" t="s">
        <v>33</v>
      </c>
      <c r="G1777" t="s">
        <v>34</v>
      </c>
      <c r="H1777" t="s">
        <v>257</v>
      </c>
      <c r="I1777">
        <v>30889</v>
      </c>
      <c r="J1777">
        <v>50</v>
      </c>
      <c r="K1777">
        <v>19928</v>
      </c>
      <c r="L1777">
        <v>561</v>
      </c>
      <c r="N1777">
        <v>1193</v>
      </c>
      <c r="O1777">
        <v>787</v>
      </c>
      <c r="P1777">
        <v>426</v>
      </c>
      <c r="Q1777">
        <v>52</v>
      </c>
      <c r="R1777">
        <v>194</v>
      </c>
      <c r="S1777">
        <v>5</v>
      </c>
      <c r="V1777">
        <v>296</v>
      </c>
      <c r="W1777">
        <v>1624</v>
      </c>
      <c r="X1777">
        <v>1728</v>
      </c>
      <c r="Y1777">
        <v>618</v>
      </c>
      <c r="Z1777">
        <v>4461</v>
      </c>
      <c r="AI1777">
        <v>8.1</v>
      </c>
      <c r="AK1777">
        <f t="shared" si="314"/>
        <v>30881</v>
      </c>
      <c r="AL1777">
        <f t="shared" si="315"/>
        <v>8</v>
      </c>
      <c r="AM1777" s="16">
        <f t="shared" si="316"/>
        <v>2.5899187412994917E-4</v>
      </c>
      <c r="AN1777">
        <f t="shared" si="317"/>
        <v>22154</v>
      </c>
      <c r="AO1777">
        <f t="shared" si="318"/>
        <v>21908</v>
      </c>
      <c r="AP1777">
        <f t="shared" si="310"/>
        <v>29161</v>
      </c>
      <c r="AQ1777">
        <f t="shared" si="319"/>
        <v>246</v>
      </c>
      <c r="AS1777">
        <f t="shared" si="311"/>
        <v>6999</v>
      </c>
    </row>
    <row r="1778" spans="1:45">
      <c r="A1778" t="str">
        <f t="shared" si="312"/>
        <v>4117040413</v>
      </c>
      <c r="B1778" t="str">
        <f t="shared" si="313"/>
        <v>41170ES English</v>
      </c>
      <c r="C1778" s="1">
        <v>41170</v>
      </c>
      <c r="D1778">
        <v>40413</v>
      </c>
      <c r="E1778" t="s">
        <v>267</v>
      </c>
      <c r="F1778" t="s">
        <v>33</v>
      </c>
      <c r="G1778" t="s">
        <v>34</v>
      </c>
      <c r="H1778" t="s">
        <v>257</v>
      </c>
      <c r="I1778">
        <v>21904</v>
      </c>
      <c r="J1778">
        <v>31</v>
      </c>
      <c r="K1778">
        <v>16808</v>
      </c>
      <c r="L1778">
        <v>365</v>
      </c>
      <c r="N1778">
        <v>378</v>
      </c>
      <c r="O1778">
        <v>2612</v>
      </c>
      <c r="P1778">
        <v>638</v>
      </c>
      <c r="Q1778">
        <v>31</v>
      </c>
      <c r="R1778">
        <v>295</v>
      </c>
      <c r="S1778">
        <v>3</v>
      </c>
      <c r="V1778">
        <v>2</v>
      </c>
      <c r="W1778">
        <v>1779</v>
      </c>
      <c r="AI1778">
        <v>6.1</v>
      </c>
      <c r="AK1778">
        <f t="shared" si="314"/>
        <v>21905</v>
      </c>
      <c r="AL1778">
        <f t="shared" si="315"/>
        <v>0</v>
      </c>
      <c r="AM1778" s="16">
        <f t="shared" si="316"/>
        <v>0</v>
      </c>
      <c r="AN1778">
        <f t="shared" si="317"/>
        <v>20124</v>
      </c>
      <c r="AO1778">
        <f t="shared" si="318"/>
        <v>19798</v>
      </c>
      <c r="AP1778">
        <f t="shared" si="310"/>
        <v>21904</v>
      </c>
      <c r="AQ1778">
        <f t="shared" si="319"/>
        <v>326</v>
      </c>
      <c r="AS1778">
        <f t="shared" si="311"/>
        <v>1781</v>
      </c>
    </row>
    <row r="1779" spans="1:45">
      <c r="A1779" t="str">
        <f t="shared" si="312"/>
        <v>4117040844</v>
      </c>
      <c r="B1779" t="str">
        <f t="shared" si="313"/>
        <v>41170ES English</v>
      </c>
      <c r="C1779" s="1">
        <v>41170</v>
      </c>
      <c r="D1779">
        <v>40844</v>
      </c>
      <c r="E1779" t="s">
        <v>658</v>
      </c>
      <c r="F1779" t="s">
        <v>33</v>
      </c>
      <c r="G1779" t="s">
        <v>34</v>
      </c>
      <c r="H1779" t="s">
        <v>257</v>
      </c>
      <c r="I1779">
        <v>35974</v>
      </c>
      <c r="J1779">
        <v>82</v>
      </c>
      <c r="K1779">
        <v>28640</v>
      </c>
      <c r="L1779">
        <v>987</v>
      </c>
      <c r="N1779">
        <v>972</v>
      </c>
      <c r="O1779">
        <v>1760</v>
      </c>
      <c r="P1779">
        <v>383</v>
      </c>
      <c r="Q1779">
        <v>82</v>
      </c>
      <c r="R1779">
        <v>571</v>
      </c>
      <c r="S1779">
        <v>3</v>
      </c>
      <c r="V1779">
        <v>33</v>
      </c>
      <c r="W1779">
        <v>1694</v>
      </c>
      <c r="X1779">
        <v>2215</v>
      </c>
      <c r="AI1779">
        <v>9.4</v>
      </c>
      <c r="AK1779">
        <f t="shared" si="314"/>
        <v>35967</v>
      </c>
      <c r="AL1779">
        <f t="shared" si="315"/>
        <v>7</v>
      </c>
      <c r="AM1779" s="16">
        <f t="shared" si="316"/>
        <v>1.9458497803969533E-4</v>
      </c>
      <c r="AN1779">
        <f t="shared" si="317"/>
        <v>32025</v>
      </c>
      <c r="AO1779">
        <f t="shared" si="318"/>
        <v>31372</v>
      </c>
      <c r="AP1779">
        <f t="shared" si="310"/>
        <v>33759</v>
      </c>
      <c r="AQ1779">
        <f t="shared" si="319"/>
        <v>653</v>
      </c>
      <c r="AS1779">
        <f t="shared" si="311"/>
        <v>1727</v>
      </c>
    </row>
    <row r="1780" spans="1:45">
      <c r="A1780" t="str">
        <f t="shared" si="312"/>
        <v>4117040906</v>
      </c>
      <c r="B1780" t="str">
        <f t="shared" si="313"/>
        <v>41170ES English</v>
      </c>
      <c r="C1780" s="1">
        <v>41170</v>
      </c>
      <c r="D1780">
        <v>40906</v>
      </c>
      <c r="E1780" t="s">
        <v>259</v>
      </c>
      <c r="F1780" t="s">
        <v>33</v>
      </c>
      <c r="G1780" t="s">
        <v>34</v>
      </c>
      <c r="H1780" t="s">
        <v>257</v>
      </c>
      <c r="I1780">
        <v>30615</v>
      </c>
      <c r="J1780">
        <v>72</v>
      </c>
      <c r="K1780">
        <v>23798</v>
      </c>
      <c r="L1780">
        <v>1173</v>
      </c>
      <c r="N1780">
        <v>1156</v>
      </c>
      <c r="O1780">
        <v>330</v>
      </c>
      <c r="P1780">
        <v>351</v>
      </c>
      <c r="Q1780">
        <v>72</v>
      </c>
      <c r="R1780">
        <v>208</v>
      </c>
      <c r="S1780">
        <v>1</v>
      </c>
      <c r="V1780">
        <v>9</v>
      </c>
      <c r="W1780">
        <v>1916</v>
      </c>
      <c r="X1780">
        <v>1780</v>
      </c>
      <c r="Y1780">
        <v>769</v>
      </c>
      <c r="Z1780">
        <v>225</v>
      </c>
      <c r="AE1780">
        <v>351</v>
      </c>
      <c r="AI1780">
        <v>8</v>
      </c>
      <c r="AK1780">
        <f t="shared" si="314"/>
        <v>30614</v>
      </c>
      <c r="AL1780">
        <f t="shared" si="315"/>
        <v>1</v>
      </c>
      <c r="AM1780" s="16">
        <f t="shared" si="316"/>
        <v>3.2663726931242857E-5</v>
      </c>
      <c r="AN1780">
        <f t="shared" si="317"/>
        <v>25564</v>
      </c>
      <c r="AO1780">
        <f t="shared" si="318"/>
        <v>25284</v>
      </c>
      <c r="AP1780">
        <f t="shared" si="310"/>
        <v>28835</v>
      </c>
      <c r="AQ1780">
        <f t="shared" si="319"/>
        <v>280</v>
      </c>
      <c r="AS1780">
        <f t="shared" si="311"/>
        <v>3270</v>
      </c>
    </row>
    <row r="1781" spans="1:45">
      <c r="A1781" t="str">
        <f t="shared" si="312"/>
        <v>4117040228</v>
      </c>
      <c r="B1781" t="str">
        <f t="shared" si="313"/>
        <v>41170ES English</v>
      </c>
      <c r="C1781" s="1">
        <v>41170</v>
      </c>
      <c r="D1781">
        <v>40228</v>
      </c>
      <c r="E1781" t="s">
        <v>261</v>
      </c>
      <c r="F1781" t="s">
        <v>33</v>
      </c>
      <c r="G1781" t="s">
        <v>34</v>
      </c>
      <c r="H1781" t="s">
        <v>257</v>
      </c>
      <c r="I1781">
        <v>30715</v>
      </c>
      <c r="J1781">
        <v>64</v>
      </c>
      <c r="K1781">
        <v>24413</v>
      </c>
      <c r="L1781">
        <v>1331</v>
      </c>
      <c r="N1781">
        <v>1359</v>
      </c>
      <c r="O1781">
        <v>1434</v>
      </c>
      <c r="P1781">
        <v>425</v>
      </c>
      <c r="Q1781">
        <v>64</v>
      </c>
      <c r="R1781">
        <v>43</v>
      </c>
      <c r="S1781">
        <v>3</v>
      </c>
      <c r="V1781">
        <v>68</v>
      </c>
      <c r="W1781">
        <v>1534</v>
      </c>
      <c r="X1781">
        <v>1809</v>
      </c>
      <c r="AI1781">
        <v>8</v>
      </c>
      <c r="AK1781">
        <f t="shared" si="314"/>
        <v>30724</v>
      </c>
      <c r="AL1781">
        <f t="shared" si="315"/>
        <v>0</v>
      </c>
      <c r="AM1781" s="16">
        <f t="shared" si="316"/>
        <v>0</v>
      </c>
      <c r="AN1781">
        <f t="shared" si="317"/>
        <v>27313</v>
      </c>
      <c r="AO1781">
        <f t="shared" si="318"/>
        <v>27206</v>
      </c>
      <c r="AP1781">
        <f t="shared" si="310"/>
        <v>28906</v>
      </c>
      <c r="AQ1781">
        <f t="shared" si="319"/>
        <v>107</v>
      </c>
      <c r="AS1781">
        <f t="shared" si="311"/>
        <v>1602</v>
      </c>
    </row>
    <row r="1782" spans="1:45">
      <c r="A1782" t="str">
        <f t="shared" si="312"/>
        <v>4117077068</v>
      </c>
      <c r="B1782" t="str">
        <f t="shared" si="313"/>
        <v>41170ES English</v>
      </c>
      <c r="C1782" s="1">
        <v>41170</v>
      </c>
      <c r="D1782">
        <v>77068</v>
      </c>
      <c r="E1782" t="s">
        <v>710</v>
      </c>
      <c r="F1782" t="s">
        <v>33</v>
      </c>
      <c r="G1782" t="s">
        <v>34</v>
      </c>
      <c r="H1782" t="s">
        <v>257</v>
      </c>
      <c r="I1782">
        <v>14504</v>
      </c>
      <c r="J1782">
        <v>20</v>
      </c>
      <c r="K1782">
        <v>6511</v>
      </c>
      <c r="L1782">
        <v>316</v>
      </c>
      <c r="N1782">
        <v>600</v>
      </c>
      <c r="O1782">
        <v>0</v>
      </c>
      <c r="P1782">
        <v>341</v>
      </c>
      <c r="Q1782">
        <v>20</v>
      </c>
      <c r="R1782">
        <v>12</v>
      </c>
      <c r="V1782">
        <v>6</v>
      </c>
      <c r="W1782">
        <v>1007</v>
      </c>
      <c r="X1782">
        <v>1867</v>
      </c>
      <c r="Z1782">
        <v>4474</v>
      </c>
      <c r="AI1782">
        <v>3.5</v>
      </c>
      <c r="AK1782">
        <f t="shared" si="314"/>
        <v>14497</v>
      </c>
      <c r="AL1782">
        <f t="shared" si="315"/>
        <v>7</v>
      </c>
      <c r="AM1782" s="16">
        <f t="shared" si="316"/>
        <v>4.8262548262548264E-4</v>
      </c>
      <c r="AN1782">
        <f t="shared" si="317"/>
        <v>7143</v>
      </c>
      <c r="AO1782">
        <f t="shared" si="318"/>
        <v>7111</v>
      </c>
      <c r="AP1782">
        <f t="shared" si="310"/>
        <v>12637</v>
      </c>
      <c r="AQ1782">
        <f t="shared" si="319"/>
        <v>32</v>
      </c>
      <c r="AS1782">
        <f t="shared" si="311"/>
        <v>5487</v>
      </c>
    </row>
    <row r="1783" spans="1:45">
      <c r="A1783" t="str">
        <f t="shared" si="312"/>
        <v>4117040807</v>
      </c>
      <c r="B1783" t="str">
        <f t="shared" si="313"/>
        <v>41170ES English</v>
      </c>
      <c r="C1783" s="1">
        <v>41170</v>
      </c>
      <c r="D1783">
        <v>40807</v>
      </c>
      <c r="E1783" t="s">
        <v>260</v>
      </c>
      <c r="F1783" t="s">
        <v>33</v>
      </c>
      <c r="G1783" t="s">
        <v>34</v>
      </c>
      <c r="H1783" t="s">
        <v>257</v>
      </c>
      <c r="I1783">
        <v>30680</v>
      </c>
      <c r="J1783">
        <v>51</v>
      </c>
      <c r="K1783">
        <v>22477</v>
      </c>
      <c r="L1783">
        <v>967</v>
      </c>
      <c r="N1783">
        <v>965</v>
      </c>
      <c r="O1783">
        <v>3316</v>
      </c>
      <c r="P1783">
        <v>525</v>
      </c>
      <c r="Q1783">
        <v>51</v>
      </c>
      <c r="R1783">
        <v>25</v>
      </c>
      <c r="S1783">
        <v>5</v>
      </c>
      <c r="V1783">
        <v>28</v>
      </c>
      <c r="W1783">
        <v>1716</v>
      </c>
      <c r="X1783">
        <v>1770</v>
      </c>
      <c r="Y1783">
        <v>322</v>
      </c>
      <c r="AI1783">
        <v>8</v>
      </c>
      <c r="AK1783">
        <f t="shared" si="314"/>
        <v>30670</v>
      </c>
      <c r="AL1783">
        <f t="shared" si="315"/>
        <v>10</v>
      </c>
      <c r="AM1783" s="16">
        <f t="shared" si="316"/>
        <v>3.2594524119947848E-4</v>
      </c>
      <c r="AN1783">
        <f t="shared" si="317"/>
        <v>26834</v>
      </c>
      <c r="AO1783">
        <f t="shared" si="318"/>
        <v>26758</v>
      </c>
      <c r="AP1783">
        <f t="shared" si="310"/>
        <v>28910</v>
      </c>
      <c r="AQ1783">
        <f t="shared" si="319"/>
        <v>76</v>
      </c>
      <c r="AS1783">
        <f t="shared" si="311"/>
        <v>2066</v>
      </c>
    </row>
    <row r="1784" spans="1:45">
      <c r="A1784" t="str">
        <f t="shared" si="312"/>
        <v>4117040459</v>
      </c>
      <c r="B1784" t="str">
        <f t="shared" si="313"/>
        <v>41170ES English</v>
      </c>
      <c r="C1784" s="1">
        <v>41170</v>
      </c>
      <c r="D1784">
        <v>40459</v>
      </c>
      <c r="E1784" t="s">
        <v>256</v>
      </c>
      <c r="F1784" t="s">
        <v>33</v>
      </c>
      <c r="G1784" t="s">
        <v>34</v>
      </c>
      <c r="H1784" t="s">
        <v>257</v>
      </c>
      <c r="I1784">
        <v>37770</v>
      </c>
      <c r="J1784">
        <v>69</v>
      </c>
      <c r="K1784">
        <v>31443</v>
      </c>
      <c r="L1784">
        <v>458</v>
      </c>
      <c r="N1784">
        <v>451</v>
      </c>
      <c r="O1784">
        <v>708</v>
      </c>
      <c r="P1784">
        <v>473</v>
      </c>
      <c r="Q1784">
        <v>69</v>
      </c>
      <c r="R1784">
        <v>1468</v>
      </c>
      <c r="S1784">
        <v>2</v>
      </c>
      <c r="V1784">
        <v>4</v>
      </c>
      <c r="W1784">
        <v>1777</v>
      </c>
      <c r="X1784">
        <v>1839</v>
      </c>
      <c r="AI1784">
        <v>10</v>
      </c>
      <c r="AK1784">
        <f t="shared" si="314"/>
        <v>37759</v>
      </c>
      <c r="AL1784">
        <f t="shared" si="315"/>
        <v>11</v>
      </c>
      <c r="AM1784" s="16">
        <f t="shared" si="316"/>
        <v>2.9123643102991792E-4</v>
      </c>
      <c r="AN1784">
        <f t="shared" si="317"/>
        <v>34139</v>
      </c>
      <c r="AO1784">
        <f t="shared" si="318"/>
        <v>32602</v>
      </c>
      <c r="AP1784">
        <f t="shared" si="310"/>
        <v>35931</v>
      </c>
      <c r="AQ1784">
        <f t="shared" si="319"/>
        <v>1537</v>
      </c>
      <c r="AS1784">
        <f t="shared" si="311"/>
        <v>1781</v>
      </c>
    </row>
    <row r="1785" spans="1:45">
      <c r="A1785" t="str">
        <f t="shared" si="312"/>
        <v>4117040953</v>
      </c>
      <c r="B1785" t="str">
        <f t="shared" si="313"/>
        <v>41170ES English</v>
      </c>
      <c r="C1785" s="1">
        <v>41170</v>
      </c>
      <c r="D1785">
        <v>40953</v>
      </c>
      <c r="E1785" t="s">
        <v>264</v>
      </c>
      <c r="F1785" t="s">
        <v>33</v>
      </c>
      <c r="G1785" t="s">
        <v>34</v>
      </c>
      <c r="H1785" t="s">
        <v>257</v>
      </c>
      <c r="I1785">
        <v>30608</v>
      </c>
      <c r="J1785">
        <v>36</v>
      </c>
      <c r="K1785">
        <v>18855</v>
      </c>
      <c r="L1785">
        <v>1248</v>
      </c>
      <c r="N1785">
        <v>1315</v>
      </c>
      <c r="O1785">
        <v>6395</v>
      </c>
      <c r="P1785">
        <v>736</v>
      </c>
      <c r="Q1785">
        <v>36</v>
      </c>
      <c r="R1785">
        <v>19</v>
      </c>
      <c r="S1785">
        <v>23</v>
      </c>
      <c r="V1785">
        <v>11</v>
      </c>
      <c r="W1785">
        <v>1883</v>
      </c>
      <c r="X1785">
        <v>1710</v>
      </c>
      <c r="Y1785">
        <v>379</v>
      </c>
      <c r="AI1785">
        <v>8</v>
      </c>
      <c r="AK1785">
        <f t="shared" si="314"/>
        <v>30603</v>
      </c>
      <c r="AL1785">
        <f t="shared" si="315"/>
        <v>5</v>
      </c>
      <c r="AM1785" s="16">
        <f t="shared" si="316"/>
        <v>1.6335598536330371E-4</v>
      </c>
      <c r="AN1785">
        <f t="shared" si="317"/>
        <v>26620</v>
      </c>
      <c r="AO1785">
        <f t="shared" si="318"/>
        <v>26565</v>
      </c>
      <c r="AP1785">
        <f t="shared" si="310"/>
        <v>28898</v>
      </c>
      <c r="AQ1785">
        <f t="shared" si="319"/>
        <v>55</v>
      </c>
      <c r="AS1785">
        <f t="shared" si="311"/>
        <v>2273</v>
      </c>
    </row>
    <row r="1786" spans="1:45">
      <c r="A1786" t="str">
        <f t="shared" si="312"/>
        <v>4117040777</v>
      </c>
      <c r="B1786" t="str">
        <f t="shared" si="313"/>
        <v>41170ES English</v>
      </c>
      <c r="C1786" s="1">
        <v>41170</v>
      </c>
      <c r="D1786">
        <v>40777</v>
      </c>
      <c r="E1786" t="s">
        <v>648</v>
      </c>
      <c r="F1786" t="s">
        <v>33</v>
      </c>
      <c r="G1786" t="s">
        <v>34</v>
      </c>
      <c r="H1786" t="s">
        <v>257</v>
      </c>
      <c r="I1786">
        <v>30599</v>
      </c>
      <c r="J1786">
        <v>92</v>
      </c>
      <c r="K1786">
        <v>25030</v>
      </c>
      <c r="L1786">
        <v>890</v>
      </c>
      <c r="N1786">
        <v>878</v>
      </c>
      <c r="O1786">
        <v>311</v>
      </c>
      <c r="P1786">
        <v>285</v>
      </c>
      <c r="Q1786">
        <v>92</v>
      </c>
      <c r="R1786">
        <v>646</v>
      </c>
      <c r="S1786">
        <v>2</v>
      </c>
      <c r="V1786">
        <v>15</v>
      </c>
      <c r="W1786">
        <v>1839</v>
      </c>
      <c r="X1786">
        <v>1790</v>
      </c>
      <c r="AI1786">
        <v>8</v>
      </c>
      <c r="AK1786">
        <f t="shared" si="314"/>
        <v>30601</v>
      </c>
      <c r="AL1786">
        <f t="shared" si="315"/>
        <v>0</v>
      </c>
      <c r="AM1786" s="16">
        <f t="shared" si="316"/>
        <v>0</v>
      </c>
      <c r="AN1786">
        <f t="shared" si="317"/>
        <v>26957</v>
      </c>
      <c r="AO1786">
        <f t="shared" si="318"/>
        <v>26219</v>
      </c>
      <c r="AP1786">
        <f t="shared" si="310"/>
        <v>28809</v>
      </c>
      <c r="AQ1786">
        <f t="shared" si="319"/>
        <v>738</v>
      </c>
      <c r="AS1786">
        <f t="shared" si="311"/>
        <v>1854</v>
      </c>
    </row>
    <row r="1787" spans="1:45">
      <c r="A1787" t="str">
        <f t="shared" si="312"/>
        <v>4117040196</v>
      </c>
      <c r="B1787" t="str">
        <f t="shared" si="313"/>
        <v>41170ES English</v>
      </c>
      <c r="C1787" s="1">
        <v>41170</v>
      </c>
      <c r="D1787">
        <v>40196</v>
      </c>
      <c r="E1787" t="s">
        <v>265</v>
      </c>
      <c r="F1787" t="s">
        <v>33</v>
      </c>
      <c r="G1787" t="s">
        <v>34</v>
      </c>
      <c r="H1787" t="s">
        <v>257</v>
      </c>
      <c r="I1787">
        <v>34248</v>
      </c>
      <c r="J1787">
        <v>51</v>
      </c>
      <c r="K1787">
        <v>26515</v>
      </c>
      <c r="L1787">
        <v>604</v>
      </c>
      <c r="N1787">
        <v>612</v>
      </c>
      <c r="O1787">
        <v>2986</v>
      </c>
      <c r="P1787">
        <v>590</v>
      </c>
      <c r="Q1787">
        <v>51</v>
      </c>
      <c r="R1787">
        <v>234</v>
      </c>
      <c r="S1787">
        <v>5</v>
      </c>
      <c r="V1787">
        <v>3</v>
      </c>
      <c r="W1787">
        <v>1771</v>
      </c>
      <c r="X1787">
        <v>1800</v>
      </c>
      <c r="Y1787">
        <v>254</v>
      </c>
      <c r="AI1787">
        <v>9</v>
      </c>
      <c r="AK1787">
        <f t="shared" si="314"/>
        <v>34226</v>
      </c>
      <c r="AL1787">
        <f t="shared" si="315"/>
        <v>22</v>
      </c>
      <c r="AM1787" s="16">
        <f t="shared" si="316"/>
        <v>6.4237327727166549E-4</v>
      </c>
      <c r="AN1787">
        <f t="shared" si="317"/>
        <v>30398</v>
      </c>
      <c r="AO1787">
        <f t="shared" si="318"/>
        <v>30113</v>
      </c>
      <c r="AP1787">
        <f t="shared" si="310"/>
        <v>32448</v>
      </c>
      <c r="AQ1787">
        <f t="shared" si="319"/>
        <v>285</v>
      </c>
      <c r="AS1787">
        <f t="shared" si="311"/>
        <v>2028</v>
      </c>
    </row>
    <row r="1788" spans="1:45">
      <c r="A1788" t="str">
        <f t="shared" si="312"/>
        <v>4117040561</v>
      </c>
      <c r="B1788" t="str">
        <f t="shared" si="313"/>
        <v>41170ES English</v>
      </c>
      <c r="C1788" s="1">
        <v>41170</v>
      </c>
      <c r="D1788">
        <v>40561</v>
      </c>
      <c r="E1788" t="s">
        <v>271</v>
      </c>
      <c r="F1788" t="s">
        <v>33</v>
      </c>
      <c r="G1788" t="s">
        <v>34</v>
      </c>
      <c r="H1788" t="s">
        <v>269</v>
      </c>
      <c r="I1788">
        <v>30655</v>
      </c>
      <c r="J1788">
        <v>48</v>
      </c>
      <c r="K1788">
        <v>18324</v>
      </c>
      <c r="L1788">
        <v>258</v>
      </c>
      <c r="N1788">
        <v>261</v>
      </c>
      <c r="O1788">
        <v>3527</v>
      </c>
      <c r="P1788">
        <v>461</v>
      </c>
      <c r="Q1788">
        <v>48</v>
      </c>
      <c r="R1788">
        <v>295</v>
      </c>
      <c r="S1788">
        <v>6</v>
      </c>
      <c r="V1788">
        <v>28</v>
      </c>
      <c r="W1788">
        <v>1595</v>
      </c>
      <c r="X1788">
        <v>1791</v>
      </c>
      <c r="Y1788">
        <v>219</v>
      </c>
      <c r="Z1788">
        <v>4563</v>
      </c>
      <c r="AI1788">
        <v>8</v>
      </c>
      <c r="AK1788">
        <f t="shared" si="314"/>
        <v>30651</v>
      </c>
      <c r="AL1788">
        <f t="shared" si="315"/>
        <v>4</v>
      </c>
      <c r="AM1788" s="16">
        <f t="shared" si="316"/>
        <v>1.3048442342195401E-4</v>
      </c>
      <c r="AN1788">
        <f t="shared" si="317"/>
        <v>22455</v>
      </c>
      <c r="AO1788">
        <f t="shared" si="318"/>
        <v>22112</v>
      </c>
      <c r="AP1788">
        <f t="shared" si="310"/>
        <v>28864</v>
      </c>
      <c r="AQ1788">
        <f t="shared" si="319"/>
        <v>343</v>
      </c>
      <c r="AS1788">
        <f t="shared" si="311"/>
        <v>6405</v>
      </c>
    </row>
    <row r="1789" spans="1:45">
      <c r="A1789" t="str">
        <f t="shared" si="312"/>
        <v>4117077116</v>
      </c>
      <c r="B1789" t="str">
        <f t="shared" si="313"/>
        <v>41170ES English</v>
      </c>
      <c r="C1789" s="1">
        <v>41170</v>
      </c>
      <c r="D1789">
        <v>77116</v>
      </c>
      <c r="E1789" t="s">
        <v>268</v>
      </c>
      <c r="F1789" t="s">
        <v>33</v>
      </c>
      <c r="G1789" t="s">
        <v>34</v>
      </c>
      <c r="H1789" t="s">
        <v>269</v>
      </c>
      <c r="I1789">
        <v>30829</v>
      </c>
      <c r="J1789">
        <v>51</v>
      </c>
      <c r="K1789">
        <v>21637</v>
      </c>
      <c r="L1789">
        <v>452</v>
      </c>
      <c r="N1789">
        <v>452</v>
      </c>
      <c r="O1789">
        <v>3725</v>
      </c>
      <c r="P1789">
        <v>506</v>
      </c>
      <c r="Q1789">
        <v>50</v>
      </c>
      <c r="R1789">
        <v>1017</v>
      </c>
      <c r="S1789">
        <v>12</v>
      </c>
      <c r="V1789">
        <v>12</v>
      </c>
      <c r="W1789">
        <v>2098</v>
      </c>
      <c r="X1789">
        <v>1831</v>
      </c>
      <c r="AI1789">
        <v>8.1</v>
      </c>
      <c r="AK1789">
        <f t="shared" si="314"/>
        <v>30822</v>
      </c>
      <c r="AL1789">
        <f t="shared" si="315"/>
        <v>7</v>
      </c>
      <c r="AM1789" s="16">
        <f t="shared" si="316"/>
        <v>2.2705893801290992E-4</v>
      </c>
      <c r="AN1789">
        <f t="shared" si="317"/>
        <v>26881</v>
      </c>
      <c r="AO1789">
        <f t="shared" si="318"/>
        <v>25814</v>
      </c>
      <c r="AP1789">
        <f t="shared" si="310"/>
        <v>28998</v>
      </c>
      <c r="AQ1789">
        <f t="shared" si="319"/>
        <v>1067</v>
      </c>
      <c r="AS1789">
        <f t="shared" si="311"/>
        <v>2110</v>
      </c>
    </row>
    <row r="1790" spans="1:45">
      <c r="A1790" t="str">
        <f t="shared" si="312"/>
        <v>4117040772</v>
      </c>
      <c r="B1790" t="str">
        <f t="shared" si="313"/>
        <v>41170ES English</v>
      </c>
      <c r="C1790" s="1">
        <v>41170</v>
      </c>
      <c r="D1790">
        <v>40772</v>
      </c>
      <c r="E1790" t="s">
        <v>728</v>
      </c>
      <c r="F1790" t="s">
        <v>33</v>
      </c>
      <c r="G1790" t="s">
        <v>34</v>
      </c>
      <c r="H1790" t="s">
        <v>269</v>
      </c>
      <c r="I1790">
        <v>30597</v>
      </c>
      <c r="J1790">
        <v>42</v>
      </c>
      <c r="K1790">
        <v>19143</v>
      </c>
      <c r="L1790">
        <v>781</v>
      </c>
      <c r="N1790">
        <v>801</v>
      </c>
      <c r="O1790">
        <v>6034</v>
      </c>
      <c r="P1790">
        <v>618</v>
      </c>
      <c r="Q1790">
        <v>43</v>
      </c>
      <c r="R1790">
        <v>25</v>
      </c>
      <c r="S1790">
        <v>13</v>
      </c>
      <c r="V1790">
        <v>4</v>
      </c>
      <c r="W1790">
        <v>1808</v>
      </c>
      <c r="X1790">
        <v>1801</v>
      </c>
      <c r="Y1790">
        <v>332</v>
      </c>
      <c r="AI1790">
        <v>8</v>
      </c>
      <c r="AK1790">
        <f t="shared" si="314"/>
        <v>29991</v>
      </c>
      <c r="AL1790">
        <f t="shared" si="315"/>
        <v>606</v>
      </c>
      <c r="AM1790" s="16">
        <f t="shared" si="316"/>
        <v>1.9805863319933326E-2</v>
      </c>
      <c r="AN1790">
        <f t="shared" si="317"/>
        <v>26046</v>
      </c>
      <c r="AO1790">
        <f t="shared" si="318"/>
        <v>25978</v>
      </c>
      <c r="AP1790">
        <f t="shared" si="310"/>
        <v>28796</v>
      </c>
      <c r="AQ1790">
        <f t="shared" si="319"/>
        <v>68</v>
      </c>
      <c r="AS1790">
        <f t="shared" si="311"/>
        <v>2144</v>
      </c>
    </row>
    <row r="1791" spans="1:45">
      <c r="A1791" t="str">
        <f t="shared" si="312"/>
        <v>4117040895</v>
      </c>
      <c r="B1791" t="str">
        <f t="shared" si="313"/>
        <v>41170ES English</v>
      </c>
      <c r="C1791" s="1">
        <v>41170</v>
      </c>
      <c r="D1791">
        <v>40895</v>
      </c>
      <c r="E1791" t="s">
        <v>725</v>
      </c>
      <c r="F1791" t="s">
        <v>33</v>
      </c>
      <c r="G1791" t="s">
        <v>34</v>
      </c>
      <c r="H1791" t="s">
        <v>269</v>
      </c>
      <c r="I1791">
        <v>30642</v>
      </c>
      <c r="J1791">
        <v>56</v>
      </c>
      <c r="K1791">
        <v>20063</v>
      </c>
      <c r="L1791">
        <v>1005</v>
      </c>
      <c r="N1791">
        <v>1142</v>
      </c>
      <c r="O1791">
        <v>4804</v>
      </c>
      <c r="P1791">
        <v>462</v>
      </c>
      <c r="Q1791">
        <v>56</v>
      </c>
      <c r="R1791">
        <v>268</v>
      </c>
      <c r="S1791">
        <v>13</v>
      </c>
      <c r="V1791">
        <v>239</v>
      </c>
      <c r="W1791">
        <v>1748</v>
      </c>
      <c r="X1791">
        <v>1788</v>
      </c>
      <c r="AI1791">
        <v>8</v>
      </c>
      <c r="AK1791">
        <f t="shared" si="314"/>
        <v>30108</v>
      </c>
      <c r="AL1791">
        <f t="shared" si="315"/>
        <v>534</v>
      </c>
      <c r="AM1791" s="16">
        <f t="shared" si="316"/>
        <v>1.7427060896808302E-2</v>
      </c>
      <c r="AN1791">
        <f t="shared" si="317"/>
        <v>26333</v>
      </c>
      <c r="AO1791">
        <f t="shared" si="318"/>
        <v>26009</v>
      </c>
      <c r="AP1791">
        <f t="shared" si="310"/>
        <v>28854</v>
      </c>
      <c r="AQ1791">
        <f t="shared" si="319"/>
        <v>324</v>
      </c>
      <c r="AS1791">
        <f t="shared" si="311"/>
        <v>1987</v>
      </c>
    </row>
    <row r="1792" spans="1:45">
      <c r="A1792" t="str">
        <f t="shared" si="312"/>
        <v>4117040887</v>
      </c>
      <c r="B1792" t="str">
        <f t="shared" si="313"/>
        <v>41170ES English</v>
      </c>
      <c r="C1792" s="1">
        <v>41170</v>
      </c>
      <c r="D1792">
        <v>40887</v>
      </c>
      <c r="E1792" t="s">
        <v>275</v>
      </c>
      <c r="F1792" t="s">
        <v>33</v>
      </c>
      <c r="G1792" t="s">
        <v>34</v>
      </c>
      <c r="H1792" t="s">
        <v>269</v>
      </c>
      <c r="I1792">
        <v>35960</v>
      </c>
      <c r="J1792">
        <v>51</v>
      </c>
      <c r="K1792">
        <v>20878</v>
      </c>
      <c r="L1792">
        <v>1459</v>
      </c>
      <c r="N1792">
        <v>1453</v>
      </c>
      <c r="O1792">
        <v>7192</v>
      </c>
      <c r="P1792">
        <v>579</v>
      </c>
      <c r="Q1792">
        <v>51</v>
      </c>
      <c r="R1792">
        <v>1432</v>
      </c>
      <c r="S1792">
        <v>14</v>
      </c>
      <c r="V1792">
        <v>6</v>
      </c>
      <c r="W1792">
        <v>1909</v>
      </c>
      <c r="X1792">
        <v>1819</v>
      </c>
      <c r="Y1792">
        <v>1213</v>
      </c>
      <c r="AI1792">
        <v>9.5</v>
      </c>
      <c r="AK1792">
        <f t="shared" si="314"/>
        <v>35953</v>
      </c>
      <c r="AL1792">
        <f t="shared" si="315"/>
        <v>7</v>
      </c>
      <c r="AM1792" s="16">
        <f t="shared" si="316"/>
        <v>1.9466073414905449E-4</v>
      </c>
      <c r="AN1792">
        <f t="shared" si="317"/>
        <v>31006</v>
      </c>
      <c r="AO1792">
        <f t="shared" si="318"/>
        <v>29523</v>
      </c>
      <c r="AP1792">
        <f t="shared" si="310"/>
        <v>34141</v>
      </c>
      <c r="AQ1792">
        <f t="shared" si="319"/>
        <v>1483</v>
      </c>
      <c r="AS1792">
        <f t="shared" si="311"/>
        <v>3128</v>
      </c>
    </row>
    <row r="1793" spans="1:45">
      <c r="A1793" t="str">
        <f t="shared" si="312"/>
        <v>4117040764</v>
      </c>
      <c r="B1793" t="str">
        <f t="shared" si="313"/>
        <v>41170ES English</v>
      </c>
      <c r="C1793" s="1">
        <v>41170</v>
      </c>
      <c r="D1793">
        <v>40764</v>
      </c>
      <c r="E1793" t="s">
        <v>279</v>
      </c>
      <c r="F1793" t="s">
        <v>33</v>
      </c>
      <c r="G1793" t="s">
        <v>34</v>
      </c>
      <c r="H1793" t="s">
        <v>269</v>
      </c>
      <c r="I1793">
        <v>27201</v>
      </c>
      <c r="J1793">
        <v>38</v>
      </c>
      <c r="K1793">
        <v>12959</v>
      </c>
      <c r="L1793">
        <v>926</v>
      </c>
      <c r="N1793">
        <v>924</v>
      </c>
      <c r="O1793">
        <v>5683</v>
      </c>
      <c r="P1793">
        <v>515</v>
      </c>
      <c r="Q1793">
        <v>40</v>
      </c>
      <c r="R1793">
        <v>27</v>
      </c>
      <c r="S1793">
        <v>14</v>
      </c>
      <c r="V1793">
        <v>165</v>
      </c>
      <c r="W1793">
        <v>1865</v>
      </c>
      <c r="X1793">
        <v>1836</v>
      </c>
      <c r="Y1793">
        <v>1020</v>
      </c>
      <c r="Z1793">
        <v>391</v>
      </c>
      <c r="AC1793">
        <v>2287</v>
      </c>
      <c r="AI1793">
        <v>7</v>
      </c>
      <c r="AK1793">
        <f t="shared" si="314"/>
        <v>27197</v>
      </c>
      <c r="AL1793">
        <f t="shared" si="315"/>
        <v>4</v>
      </c>
      <c r="AM1793" s="16">
        <f t="shared" si="316"/>
        <v>1.470534171537811E-4</v>
      </c>
      <c r="AN1793">
        <f t="shared" si="317"/>
        <v>19633</v>
      </c>
      <c r="AO1793">
        <f t="shared" si="318"/>
        <v>19566</v>
      </c>
      <c r="AP1793">
        <f t="shared" si="310"/>
        <v>25365</v>
      </c>
      <c r="AQ1793">
        <f t="shared" si="319"/>
        <v>67</v>
      </c>
      <c r="AS1793">
        <f t="shared" si="311"/>
        <v>5728</v>
      </c>
    </row>
    <row r="1794" spans="1:45">
      <c r="A1794" t="str">
        <f t="shared" si="312"/>
        <v>4117040944</v>
      </c>
      <c r="B1794" t="str">
        <f t="shared" si="313"/>
        <v>41170ES English</v>
      </c>
      <c r="C1794" s="1">
        <v>41170</v>
      </c>
      <c r="D1794">
        <v>40944</v>
      </c>
      <c r="E1794" t="s">
        <v>277</v>
      </c>
      <c r="F1794" t="s">
        <v>33</v>
      </c>
      <c r="G1794" t="s">
        <v>34</v>
      </c>
      <c r="H1794" t="s">
        <v>269</v>
      </c>
      <c r="I1794">
        <v>30577</v>
      </c>
      <c r="J1794">
        <v>53</v>
      </c>
      <c r="K1794">
        <v>19946</v>
      </c>
      <c r="L1794">
        <v>858</v>
      </c>
      <c r="N1794">
        <v>984</v>
      </c>
      <c r="O1794">
        <v>4612</v>
      </c>
      <c r="P1794">
        <v>480</v>
      </c>
      <c r="Q1794">
        <v>53</v>
      </c>
      <c r="R1794">
        <v>241</v>
      </c>
      <c r="S1794">
        <v>17</v>
      </c>
      <c r="V1794">
        <v>7</v>
      </c>
      <c r="W1794">
        <v>2024</v>
      </c>
      <c r="X1794">
        <v>1915</v>
      </c>
      <c r="Y1794">
        <v>790</v>
      </c>
      <c r="AI1794">
        <v>8</v>
      </c>
      <c r="AK1794">
        <f t="shared" si="314"/>
        <v>30572</v>
      </c>
      <c r="AL1794">
        <f t="shared" si="315"/>
        <v>5</v>
      </c>
      <c r="AM1794" s="16">
        <f t="shared" si="316"/>
        <v>1.6352160120351898E-4</v>
      </c>
      <c r="AN1794">
        <f t="shared" si="317"/>
        <v>25836</v>
      </c>
      <c r="AO1794">
        <f t="shared" si="318"/>
        <v>25542</v>
      </c>
      <c r="AP1794">
        <f t="shared" si="310"/>
        <v>28662</v>
      </c>
      <c r="AQ1794">
        <f t="shared" si="319"/>
        <v>294</v>
      </c>
      <c r="AS1794">
        <f t="shared" si="311"/>
        <v>2821</v>
      </c>
    </row>
    <row r="1795" spans="1:45">
      <c r="A1795" t="str">
        <f t="shared" si="312"/>
        <v>4117040834</v>
      </c>
      <c r="B1795" t="str">
        <f t="shared" si="313"/>
        <v>41170ES English</v>
      </c>
      <c r="C1795" s="1">
        <v>41170</v>
      </c>
      <c r="D1795">
        <v>40834</v>
      </c>
      <c r="E1795" t="s">
        <v>273</v>
      </c>
      <c r="F1795" t="s">
        <v>33</v>
      </c>
      <c r="G1795" t="s">
        <v>34</v>
      </c>
      <c r="H1795" t="s">
        <v>269</v>
      </c>
      <c r="I1795">
        <v>30701</v>
      </c>
      <c r="J1795">
        <v>43</v>
      </c>
      <c r="K1795">
        <v>16946</v>
      </c>
      <c r="L1795">
        <v>770</v>
      </c>
      <c r="N1795">
        <v>768</v>
      </c>
      <c r="O1795">
        <v>8966</v>
      </c>
      <c r="P1795">
        <v>621</v>
      </c>
      <c r="Q1795">
        <v>43</v>
      </c>
      <c r="R1795">
        <v>17</v>
      </c>
      <c r="S1795">
        <v>12</v>
      </c>
      <c r="V1795">
        <v>8</v>
      </c>
      <c r="W1795">
        <v>1853</v>
      </c>
      <c r="X1795">
        <v>1807</v>
      </c>
      <c r="Y1795">
        <v>286</v>
      </c>
      <c r="AI1795">
        <v>8</v>
      </c>
      <c r="AK1795">
        <f t="shared" si="314"/>
        <v>30694</v>
      </c>
      <c r="AL1795">
        <f t="shared" si="315"/>
        <v>7</v>
      </c>
      <c r="AM1795" s="16">
        <f t="shared" si="316"/>
        <v>2.2800560242337384E-4</v>
      </c>
      <c r="AN1795">
        <f t="shared" si="317"/>
        <v>26740</v>
      </c>
      <c r="AO1795">
        <f t="shared" si="318"/>
        <v>26680</v>
      </c>
      <c r="AP1795">
        <f t="shared" si="310"/>
        <v>28894</v>
      </c>
      <c r="AQ1795">
        <f t="shared" si="319"/>
        <v>60</v>
      </c>
      <c r="AS1795">
        <f t="shared" si="311"/>
        <v>2147</v>
      </c>
    </row>
    <row r="1796" spans="1:45">
      <c r="A1796" t="str">
        <f t="shared" si="312"/>
        <v>4117040982</v>
      </c>
      <c r="B1796" t="str">
        <f t="shared" si="313"/>
        <v>41170ES English</v>
      </c>
      <c r="C1796" s="1">
        <v>41170</v>
      </c>
      <c r="D1796">
        <v>40982</v>
      </c>
      <c r="E1796" t="s">
        <v>276</v>
      </c>
      <c r="F1796" t="s">
        <v>33</v>
      </c>
      <c r="G1796" t="s">
        <v>34</v>
      </c>
      <c r="H1796" t="s">
        <v>269</v>
      </c>
      <c r="I1796">
        <v>37809</v>
      </c>
      <c r="J1796">
        <v>50</v>
      </c>
      <c r="K1796">
        <v>29631</v>
      </c>
      <c r="L1796">
        <v>894</v>
      </c>
      <c r="N1796">
        <v>893</v>
      </c>
      <c r="O1796">
        <v>1498</v>
      </c>
      <c r="P1796">
        <v>640</v>
      </c>
      <c r="Q1796">
        <v>50</v>
      </c>
      <c r="R1796">
        <v>1228</v>
      </c>
      <c r="S1796">
        <v>4</v>
      </c>
      <c r="V1796">
        <v>77</v>
      </c>
      <c r="W1796">
        <v>1783</v>
      </c>
      <c r="X1796">
        <v>1788</v>
      </c>
      <c r="Y1796">
        <v>850</v>
      </c>
      <c r="AI1796">
        <v>10</v>
      </c>
      <c r="AK1796">
        <f t="shared" si="314"/>
        <v>37798</v>
      </c>
      <c r="AL1796">
        <f t="shared" si="315"/>
        <v>11</v>
      </c>
      <c r="AM1796" s="16">
        <f t="shared" si="316"/>
        <v>2.9093602052421383E-4</v>
      </c>
      <c r="AN1796">
        <f t="shared" si="317"/>
        <v>33300</v>
      </c>
      <c r="AO1796">
        <f t="shared" si="318"/>
        <v>32022</v>
      </c>
      <c r="AP1796">
        <f t="shared" ref="AP1796:AP1859" si="320">IF(I1796&gt;0,I1796-X1796,AK1796-X1796)</f>
        <v>36021</v>
      </c>
      <c r="AQ1796">
        <f t="shared" si="319"/>
        <v>1278</v>
      </c>
      <c r="AS1796">
        <f t="shared" ref="AS1796:AS1859" si="321">SUM(V1796:AH1796)-X1796</f>
        <v>2710</v>
      </c>
    </row>
    <row r="1797" spans="1:45">
      <c r="A1797" t="str">
        <f t="shared" si="312"/>
        <v>4117040973</v>
      </c>
      <c r="B1797" t="str">
        <f t="shared" si="313"/>
        <v>41170ES English</v>
      </c>
      <c r="C1797" s="1">
        <v>41170</v>
      </c>
      <c r="D1797">
        <v>40973</v>
      </c>
      <c r="E1797" t="s">
        <v>274</v>
      </c>
      <c r="F1797" t="s">
        <v>33</v>
      </c>
      <c r="G1797" t="s">
        <v>34</v>
      </c>
      <c r="H1797" t="s">
        <v>269</v>
      </c>
      <c r="I1797">
        <v>34182</v>
      </c>
      <c r="J1797">
        <v>67</v>
      </c>
      <c r="K1797">
        <v>23706</v>
      </c>
      <c r="L1797">
        <v>2229</v>
      </c>
      <c r="N1797">
        <v>2226</v>
      </c>
      <c r="O1797">
        <v>4266</v>
      </c>
      <c r="P1797">
        <v>451</v>
      </c>
      <c r="Q1797">
        <v>67</v>
      </c>
      <c r="R1797">
        <v>404</v>
      </c>
      <c r="S1797">
        <v>6</v>
      </c>
      <c r="V1797">
        <v>13</v>
      </c>
      <c r="W1797">
        <v>1745</v>
      </c>
      <c r="X1797">
        <v>1755</v>
      </c>
      <c r="AI1797">
        <v>9</v>
      </c>
      <c r="AK1797">
        <f t="shared" si="314"/>
        <v>34182</v>
      </c>
      <c r="AL1797">
        <f t="shared" si="315"/>
        <v>0</v>
      </c>
      <c r="AM1797" s="16">
        <f t="shared" si="316"/>
        <v>0</v>
      </c>
      <c r="AN1797">
        <f t="shared" si="317"/>
        <v>30669</v>
      </c>
      <c r="AO1797">
        <f t="shared" si="318"/>
        <v>30198</v>
      </c>
      <c r="AP1797">
        <f t="shared" si="320"/>
        <v>32427</v>
      </c>
      <c r="AQ1797">
        <f t="shared" si="319"/>
        <v>471</v>
      </c>
      <c r="AS1797">
        <f t="shared" si="321"/>
        <v>1758</v>
      </c>
    </row>
    <row r="1798" spans="1:45">
      <c r="A1798" t="str">
        <f t="shared" si="312"/>
        <v>4117077046</v>
      </c>
      <c r="B1798" t="str">
        <f t="shared" si="313"/>
        <v>41170ES English</v>
      </c>
      <c r="C1798" s="1">
        <v>41170</v>
      </c>
      <c r="D1798">
        <v>77046</v>
      </c>
      <c r="E1798" t="s">
        <v>726</v>
      </c>
      <c r="F1798" t="s">
        <v>33</v>
      </c>
      <c r="G1798" t="s">
        <v>34</v>
      </c>
      <c r="H1798" t="s">
        <v>269</v>
      </c>
      <c r="I1798">
        <v>30621</v>
      </c>
      <c r="J1798">
        <v>51</v>
      </c>
      <c r="K1798">
        <v>23927</v>
      </c>
      <c r="L1798">
        <v>468</v>
      </c>
      <c r="N1798">
        <v>460</v>
      </c>
      <c r="O1798">
        <v>0</v>
      </c>
      <c r="P1798">
        <v>478</v>
      </c>
      <c r="Q1798">
        <v>51</v>
      </c>
      <c r="R1798">
        <v>220</v>
      </c>
      <c r="V1798">
        <v>62</v>
      </c>
      <c r="W1798">
        <v>1825</v>
      </c>
      <c r="X1798">
        <v>1715</v>
      </c>
      <c r="Y1798">
        <v>519</v>
      </c>
      <c r="Z1798">
        <v>9</v>
      </c>
      <c r="AE1798">
        <v>1833</v>
      </c>
      <c r="AI1798">
        <v>8</v>
      </c>
      <c r="AK1798">
        <f t="shared" si="314"/>
        <v>30621</v>
      </c>
      <c r="AL1798">
        <f t="shared" si="315"/>
        <v>0</v>
      </c>
      <c r="AM1798" s="16">
        <f t="shared" si="316"/>
        <v>0</v>
      </c>
      <c r="AN1798">
        <f t="shared" si="317"/>
        <v>24658</v>
      </c>
      <c r="AO1798">
        <f t="shared" si="318"/>
        <v>24387</v>
      </c>
      <c r="AP1798">
        <f t="shared" si="320"/>
        <v>28906</v>
      </c>
      <c r="AQ1798">
        <f t="shared" si="319"/>
        <v>271</v>
      </c>
      <c r="AS1798">
        <f t="shared" si="321"/>
        <v>4248</v>
      </c>
    </row>
    <row r="1799" spans="1:45">
      <c r="A1799" t="str">
        <f t="shared" si="312"/>
        <v>4117040766</v>
      </c>
      <c r="B1799" t="str">
        <f t="shared" si="313"/>
        <v>41170ES English</v>
      </c>
      <c r="C1799" s="1">
        <v>41170</v>
      </c>
      <c r="D1799">
        <v>40766</v>
      </c>
      <c r="E1799" t="s">
        <v>280</v>
      </c>
      <c r="F1799" t="s">
        <v>33</v>
      </c>
      <c r="G1799" t="s">
        <v>34</v>
      </c>
      <c r="H1799" t="s">
        <v>269</v>
      </c>
      <c r="I1799">
        <v>25096</v>
      </c>
      <c r="J1799">
        <v>21</v>
      </c>
      <c r="K1799">
        <v>9865</v>
      </c>
      <c r="L1799">
        <v>356</v>
      </c>
      <c r="N1799">
        <v>360</v>
      </c>
      <c r="O1799">
        <v>9646</v>
      </c>
      <c r="P1799">
        <v>946</v>
      </c>
      <c r="Q1799">
        <v>22</v>
      </c>
      <c r="R1799">
        <v>13</v>
      </c>
      <c r="S1799">
        <v>16</v>
      </c>
      <c r="V1799">
        <v>5</v>
      </c>
      <c r="W1799">
        <v>2281</v>
      </c>
      <c r="X1799">
        <v>1844</v>
      </c>
      <c r="Y1799">
        <v>1061</v>
      </c>
      <c r="AI1799">
        <v>6.5</v>
      </c>
      <c r="AK1799">
        <f t="shared" si="314"/>
        <v>25097</v>
      </c>
      <c r="AL1799">
        <f t="shared" si="315"/>
        <v>0</v>
      </c>
      <c r="AM1799" s="16">
        <f t="shared" si="316"/>
        <v>0</v>
      </c>
      <c r="AN1799">
        <f t="shared" si="317"/>
        <v>19906</v>
      </c>
      <c r="AO1799">
        <f t="shared" si="318"/>
        <v>19871</v>
      </c>
      <c r="AP1799">
        <f t="shared" si="320"/>
        <v>23252</v>
      </c>
      <c r="AQ1799">
        <f t="shared" si="319"/>
        <v>35</v>
      </c>
      <c r="AS1799">
        <f t="shared" si="321"/>
        <v>3347</v>
      </c>
    </row>
    <row r="1800" spans="1:45">
      <c r="A1800" t="str">
        <f t="shared" si="312"/>
        <v>4117040840</v>
      </c>
      <c r="B1800" t="str">
        <f t="shared" si="313"/>
        <v>41170ES English</v>
      </c>
      <c r="C1800" s="1">
        <v>41170</v>
      </c>
      <c r="D1800">
        <v>40840</v>
      </c>
      <c r="E1800" t="s">
        <v>270</v>
      </c>
      <c r="F1800" t="s">
        <v>33</v>
      </c>
      <c r="G1800" t="s">
        <v>34</v>
      </c>
      <c r="H1800" t="s">
        <v>269</v>
      </c>
      <c r="I1800">
        <v>5281</v>
      </c>
      <c r="J1800">
        <v>9</v>
      </c>
      <c r="K1800">
        <v>2880</v>
      </c>
      <c r="L1800">
        <v>111</v>
      </c>
      <c r="N1800">
        <v>111</v>
      </c>
      <c r="O1800">
        <v>1402</v>
      </c>
      <c r="P1800">
        <v>488</v>
      </c>
      <c r="Q1800">
        <v>9</v>
      </c>
      <c r="R1800">
        <v>6</v>
      </c>
      <c r="S1800">
        <v>6</v>
      </c>
      <c r="V1800">
        <v>6</v>
      </c>
      <c r="W1800">
        <v>870</v>
      </c>
      <c r="AI1800">
        <v>1.5</v>
      </c>
      <c r="AK1800">
        <f t="shared" si="314"/>
        <v>5284</v>
      </c>
      <c r="AL1800">
        <f t="shared" si="315"/>
        <v>0</v>
      </c>
      <c r="AM1800" s="16">
        <f t="shared" si="316"/>
        <v>0</v>
      </c>
      <c r="AN1800">
        <f t="shared" si="317"/>
        <v>4408</v>
      </c>
      <c r="AO1800">
        <f t="shared" si="318"/>
        <v>4393</v>
      </c>
      <c r="AP1800">
        <f t="shared" si="320"/>
        <v>5281</v>
      </c>
      <c r="AQ1800">
        <f t="shared" si="319"/>
        <v>15</v>
      </c>
      <c r="AS1800">
        <f t="shared" si="321"/>
        <v>876</v>
      </c>
    </row>
    <row r="1801" spans="1:45">
      <c r="A1801" t="str">
        <f t="shared" si="312"/>
        <v>4117040717</v>
      </c>
      <c r="B1801" t="str">
        <f t="shared" si="313"/>
        <v>41170ES English</v>
      </c>
      <c r="C1801" s="1">
        <v>41170</v>
      </c>
      <c r="D1801">
        <v>40717</v>
      </c>
      <c r="E1801" t="s">
        <v>709</v>
      </c>
      <c r="F1801" t="s">
        <v>33</v>
      </c>
      <c r="G1801" t="s">
        <v>34</v>
      </c>
      <c r="H1801" t="s">
        <v>269</v>
      </c>
      <c r="I1801">
        <v>35951</v>
      </c>
      <c r="J1801">
        <v>70</v>
      </c>
      <c r="K1801">
        <v>22307</v>
      </c>
      <c r="L1801">
        <v>1130</v>
      </c>
      <c r="N1801">
        <v>1133</v>
      </c>
      <c r="O1801">
        <v>7966</v>
      </c>
      <c r="P1801">
        <v>449</v>
      </c>
      <c r="Q1801">
        <v>70</v>
      </c>
      <c r="R1801">
        <v>251</v>
      </c>
      <c r="S1801">
        <v>9</v>
      </c>
      <c r="V1801">
        <v>4</v>
      </c>
      <c r="W1801">
        <v>1847</v>
      </c>
      <c r="X1801">
        <v>1791</v>
      </c>
      <c r="Y1801">
        <v>584</v>
      </c>
      <c r="AI1801">
        <v>9.5</v>
      </c>
      <c r="AK1801">
        <f t="shared" si="314"/>
        <v>35953</v>
      </c>
      <c r="AL1801">
        <f t="shared" si="315"/>
        <v>0</v>
      </c>
      <c r="AM1801" s="16">
        <f t="shared" si="316"/>
        <v>0</v>
      </c>
      <c r="AN1801">
        <f t="shared" si="317"/>
        <v>31727</v>
      </c>
      <c r="AO1801">
        <f t="shared" si="318"/>
        <v>31406</v>
      </c>
      <c r="AP1801">
        <f t="shared" si="320"/>
        <v>34160</v>
      </c>
      <c r="AQ1801">
        <f t="shared" si="319"/>
        <v>321</v>
      </c>
      <c r="AS1801">
        <f t="shared" si="321"/>
        <v>2435</v>
      </c>
    </row>
    <row r="1802" spans="1:45">
      <c r="A1802" t="str">
        <f t="shared" si="312"/>
        <v>4117040974</v>
      </c>
      <c r="B1802" t="str">
        <f t="shared" si="313"/>
        <v>41170ES English</v>
      </c>
      <c r="C1802" s="1">
        <v>41170</v>
      </c>
      <c r="D1802">
        <v>40974</v>
      </c>
      <c r="E1802" t="s">
        <v>673</v>
      </c>
      <c r="F1802" t="s">
        <v>33</v>
      </c>
      <c r="G1802" t="s">
        <v>34</v>
      </c>
      <c r="H1802" t="s">
        <v>269</v>
      </c>
      <c r="I1802">
        <v>21599</v>
      </c>
      <c r="J1802">
        <v>27</v>
      </c>
      <c r="K1802">
        <v>9759</v>
      </c>
      <c r="L1802">
        <v>459</v>
      </c>
      <c r="N1802">
        <v>470</v>
      </c>
      <c r="O1802">
        <v>3656</v>
      </c>
      <c r="P1802">
        <v>514</v>
      </c>
      <c r="Q1802">
        <v>27</v>
      </c>
      <c r="R1802">
        <v>1640</v>
      </c>
      <c r="S1802">
        <v>7</v>
      </c>
      <c r="V1802">
        <v>37</v>
      </c>
      <c r="W1802">
        <v>1994</v>
      </c>
      <c r="Y1802">
        <v>430</v>
      </c>
      <c r="AA1802">
        <v>3585</v>
      </c>
      <c r="AI1802">
        <v>6</v>
      </c>
      <c r="AK1802">
        <f t="shared" si="314"/>
        <v>21598</v>
      </c>
      <c r="AL1802">
        <f t="shared" si="315"/>
        <v>1</v>
      </c>
      <c r="AM1802" s="16">
        <f t="shared" si="316"/>
        <v>4.6298439742580677E-5</v>
      </c>
      <c r="AN1802">
        <f t="shared" si="317"/>
        <v>15552</v>
      </c>
      <c r="AO1802">
        <f t="shared" si="318"/>
        <v>13885</v>
      </c>
      <c r="AP1802">
        <f t="shared" si="320"/>
        <v>21599</v>
      </c>
      <c r="AQ1802">
        <f t="shared" si="319"/>
        <v>1667</v>
      </c>
      <c r="AS1802">
        <f t="shared" si="321"/>
        <v>6046</v>
      </c>
    </row>
    <row r="1803" spans="1:45">
      <c r="A1803" t="str">
        <f t="shared" si="312"/>
        <v>4117040962</v>
      </c>
      <c r="B1803" t="str">
        <f t="shared" si="313"/>
        <v>41170ES English</v>
      </c>
      <c r="C1803" s="1">
        <v>41170</v>
      </c>
      <c r="D1803">
        <v>40962</v>
      </c>
      <c r="E1803" t="s">
        <v>288</v>
      </c>
      <c r="F1803" t="s">
        <v>33</v>
      </c>
      <c r="G1803" t="s">
        <v>34</v>
      </c>
      <c r="H1803" t="s">
        <v>282</v>
      </c>
      <c r="I1803">
        <v>31174</v>
      </c>
      <c r="J1803">
        <v>22</v>
      </c>
      <c r="K1803">
        <v>20275</v>
      </c>
      <c r="L1803">
        <v>252</v>
      </c>
      <c r="N1803">
        <v>259</v>
      </c>
      <c r="O1803">
        <v>3494</v>
      </c>
      <c r="P1803">
        <v>1092</v>
      </c>
      <c r="Q1803">
        <v>22</v>
      </c>
      <c r="R1803">
        <v>12</v>
      </c>
      <c r="S1803">
        <v>8</v>
      </c>
      <c r="V1803">
        <v>5</v>
      </c>
      <c r="W1803">
        <v>1699</v>
      </c>
      <c r="X1803">
        <v>1804</v>
      </c>
      <c r="Z1803">
        <v>3599</v>
      </c>
      <c r="AI1803">
        <v>8.1999999999999993</v>
      </c>
      <c r="AK1803">
        <f t="shared" si="314"/>
        <v>31169</v>
      </c>
      <c r="AL1803">
        <f t="shared" si="315"/>
        <v>5</v>
      </c>
      <c r="AM1803" s="16">
        <f t="shared" si="316"/>
        <v>1.6039006864694937E-4</v>
      </c>
      <c r="AN1803">
        <f t="shared" si="317"/>
        <v>24062</v>
      </c>
      <c r="AO1803">
        <f t="shared" si="318"/>
        <v>24028</v>
      </c>
      <c r="AP1803">
        <f t="shared" si="320"/>
        <v>29370</v>
      </c>
      <c r="AQ1803">
        <f t="shared" si="319"/>
        <v>34</v>
      </c>
      <c r="AS1803">
        <f t="shared" si="321"/>
        <v>5303</v>
      </c>
    </row>
    <row r="1804" spans="1:45">
      <c r="A1804" t="str">
        <f t="shared" si="312"/>
        <v>4117040967</v>
      </c>
      <c r="B1804" t="str">
        <f t="shared" si="313"/>
        <v>41170ES English</v>
      </c>
      <c r="C1804" s="1">
        <v>41170</v>
      </c>
      <c r="D1804">
        <v>40967</v>
      </c>
      <c r="E1804" t="s">
        <v>285</v>
      </c>
      <c r="F1804" t="s">
        <v>33</v>
      </c>
      <c r="G1804" t="s">
        <v>34</v>
      </c>
      <c r="H1804" t="s">
        <v>282</v>
      </c>
      <c r="I1804">
        <v>30617</v>
      </c>
      <c r="J1804">
        <v>25</v>
      </c>
      <c r="K1804">
        <v>15612</v>
      </c>
      <c r="L1804">
        <v>690</v>
      </c>
      <c r="N1804">
        <v>706</v>
      </c>
      <c r="O1804">
        <v>2471</v>
      </c>
      <c r="P1804">
        <v>751</v>
      </c>
      <c r="Q1804">
        <v>25</v>
      </c>
      <c r="R1804">
        <v>15</v>
      </c>
      <c r="S1804">
        <v>9</v>
      </c>
      <c r="V1804">
        <v>191</v>
      </c>
      <c r="W1804">
        <v>1746</v>
      </c>
      <c r="X1804">
        <v>1777</v>
      </c>
      <c r="Z1804">
        <v>3672</v>
      </c>
      <c r="AC1804">
        <v>3636</v>
      </c>
      <c r="AE1804">
        <v>764</v>
      </c>
      <c r="AI1804">
        <v>8</v>
      </c>
      <c r="AK1804">
        <f t="shared" si="314"/>
        <v>30615</v>
      </c>
      <c r="AL1804">
        <f t="shared" si="315"/>
        <v>2</v>
      </c>
      <c r="AM1804" s="16">
        <f t="shared" si="316"/>
        <v>6.5323186465035765E-5</v>
      </c>
      <c r="AN1804">
        <f t="shared" si="317"/>
        <v>18829</v>
      </c>
      <c r="AO1804">
        <f t="shared" si="318"/>
        <v>18789</v>
      </c>
      <c r="AP1804">
        <f t="shared" si="320"/>
        <v>28840</v>
      </c>
      <c r="AQ1804">
        <f t="shared" si="319"/>
        <v>40</v>
      </c>
      <c r="AS1804">
        <f t="shared" si="321"/>
        <v>10009</v>
      </c>
    </row>
    <row r="1805" spans="1:45">
      <c r="A1805" t="str">
        <f t="shared" si="312"/>
        <v>4117040702</v>
      </c>
      <c r="B1805" t="str">
        <f t="shared" si="313"/>
        <v>41170ES English</v>
      </c>
      <c r="C1805" s="1">
        <v>41170</v>
      </c>
      <c r="D1805">
        <v>40702</v>
      </c>
      <c r="E1805" t="s">
        <v>290</v>
      </c>
      <c r="F1805" t="s">
        <v>33</v>
      </c>
      <c r="G1805" t="s">
        <v>34</v>
      </c>
      <c r="H1805" t="s">
        <v>282</v>
      </c>
      <c r="I1805">
        <v>32473</v>
      </c>
      <c r="J1805">
        <v>42</v>
      </c>
      <c r="K1805">
        <v>22809</v>
      </c>
      <c r="L1805">
        <v>587</v>
      </c>
      <c r="N1805">
        <v>583</v>
      </c>
      <c r="O1805">
        <v>1754</v>
      </c>
      <c r="P1805">
        <v>599</v>
      </c>
      <c r="Q1805">
        <v>42</v>
      </c>
      <c r="R1805">
        <v>25</v>
      </c>
      <c r="S1805">
        <v>6</v>
      </c>
      <c r="V1805">
        <v>14</v>
      </c>
      <c r="W1805">
        <v>1698</v>
      </c>
      <c r="X1805">
        <v>1795</v>
      </c>
      <c r="Z1805">
        <v>3749</v>
      </c>
      <c r="AI1805">
        <v>8.5</v>
      </c>
      <c r="AK1805">
        <f t="shared" si="314"/>
        <v>32469</v>
      </c>
      <c r="AL1805">
        <f t="shared" si="315"/>
        <v>4</v>
      </c>
      <c r="AM1805" s="16">
        <f t="shared" si="316"/>
        <v>1.2317925661318633E-4</v>
      </c>
      <c r="AN1805">
        <f t="shared" si="317"/>
        <v>25213</v>
      </c>
      <c r="AO1805">
        <f t="shared" si="318"/>
        <v>25146</v>
      </c>
      <c r="AP1805">
        <f t="shared" si="320"/>
        <v>30678</v>
      </c>
      <c r="AQ1805">
        <f t="shared" si="319"/>
        <v>67</v>
      </c>
      <c r="AS1805">
        <f t="shared" si="321"/>
        <v>5461</v>
      </c>
    </row>
    <row r="1806" spans="1:45">
      <c r="A1806" t="str">
        <f t="shared" si="312"/>
        <v>4117040054</v>
      </c>
      <c r="B1806" t="str">
        <f t="shared" si="313"/>
        <v>41170ES English</v>
      </c>
      <c r="C1806" s="1">
        <v>41170</v>
      </c>
      <c r="D1806">
        <v>40054</v>
      </c>
      <c r="E1806" t="s">
        <v>289</v>
      </c>
      <c r="F1806" t="s">
        <v>33</v>
      </c>
      <c r="G1806" t="s">
        <v>34</v>
      </c>
      <c r="H1806" t="s">
        <v>282</v>
      </c>
      <c r="I1806">
        <v>30588</v>
      </c>
      <c r="J1806">
        <v>42</v>
      </c>
      <c r="K1806">
        <v>19940</v>
      </c>
      <c r="L1806">
        <v>554</v>
      </c>
      <c r="N1806">
        <v>646</v>
      </c>
      <c r="O1806">
        <v>706</v>
      </c>
      <c r="P1806">
        <v>505</v>
      </c>
      <c r="Q1806">
        <v>42</v>
      </c>
      <c r="R1806">
        <v>643</v>
      </c>
      <c r="S1806">
        <v>3</v>
      </c>
      <c r="V1806">
        <v>27</v>
      </c>
      <c r="W1806">
        <v>1956</v>
      </c>
      <c r="X1806">
        <v>1802</v>
      </c>
      <c r="Y1806">
        <v>149</v>
      </c>
      <c r="Z1806">
        <v>4392</v>
      </c>
      <c r="AC1806">
        <v>278</v>
      </c>
      <c r="AI1806">
        <v>8</v>
      </c>
      <c r="AK1806">
        <f t="shared" si="314"/>
        <v>30581</v>
      </c>
      <c r="AL1806">
        <f t="shared" si="315"/>
        <v>7</v>
      </c>
      <c r="AM1806" s="16">
        <f t="shared" si="316"/>
        <v>2.2884791421472472E-4</v>
      </c>
      <c r="AN1806">
        <f t="shared" si="317"/>
        <v>21977</v>
      </c>
      <c r="AO1806">
        <f t="shared" si="318"/>
        <v>21292</v>
      </c>
      <c r="AP1806">
        <f t="shared" si="320"/>
        <v>28786</v>
      </c>
      <c r="AQ1806">
        <f t="shared" si="319"/>
        <v>685</v>
      </c>
      <c r="AS1806">
        <f t="shared" si="321"/>
        <v>6802</v>
      </c>
    </row>
    <row r="1807" spans="1:45">
      <c r="A1807" t="str">
        <f t="shared" si="312"/>
        <v>4117040939</v>
      </c>
      <c r="B1807" t="str">
        <f t="shared" si="313"/>
        <v>41170ES English</v>
      </c>
      <c r="C1807" s="1">
        <v>41170</v>
      </c>
      <c r="D1807">
        <v>40939</v>
      </c>
      <c r="E1807" t="s">
        <v>284</v>
      </c>
      <c r="F1807" t="s">
        <v>33</v>
      </c>
      <c r="G1807" t="s">
        <v>34</v>
      </c>
      <c r="H1807" t="s">
        <v>282</v>
      </c>
      <c r="I1807">
        <v>20166</v>
      </c>
      <c r="J1807">
        <v>36</v>
      </c>
      <c r="K1807">
        <v>9111</v>
      </c>
      <c r="L1807">
        <v>435</v>
      </c>
      <c r="N1807">
        <v>435</v>
      </c>
      <c r="O1807">
        <v>3294</v>
      </c>
      <c r="P1807">
        <v>357</v>
      </c>
      <c r="Q1807">
        <v>36</v>
      </c>
      <c r="R1807">
        <v>266</v>
      </c>
      <c r="S1807">
        <v>6</v>
      </c>
      <c r="V1807">
        <v>32</v>
      </c>
      <c r="W1807">
        <v>909</v>
      </c>
      <c r="Z1807">
        <v>2211</v>
      </c>
      <c r="AA1807">
        <v>3465</v>
      </c>
      <c r="AI1807">
        <v>5.6</v>
      </c>
      <c r="AK1807">
        <f t="shared" si="314"/>
        <v>19759</v>
      </c>
      <c r="AL1807">
        <f t="shared" si="315"/>
        <v>407</v>
      </c>
      <c r="AM1807" s="16">
        <f t="shared" si="316"/>
        <v>2.0182485371417237E-2</v>
      </c>
      <c r="AN1807">
        <f t="shared" si="317"/>
        <v>13142</v>
      </c>
      <c r="AO1807">
        <f t="shared" si="318"/>
        <v>12840</v>
      </c>
      <c r="AP1807">
        <f t="shared" si="320"/>
        <v>20166</v>
      </c>
      <c r="AQ1807">
        <f t="shared" si="319"/>
        <v>302</v>
      </c>
      <c r="AS1807">
        <f t="shared" si="321"/>
        <v>6617</v>
      </c>
    </row>
    <row r="1808" spans="1:45">
      <c r="A1808" t="str">
        <f t="shared" si="312"/>
        <v>4117040897</v>
      </c>
      <c r="B1808" t="str">
        <f t="shared" si="313"/>
        <v>41170ES English</v>
      </c>
      <c r="C1808" s="1">
        <v>41170</v>
      </c>
      <c r="D1808">
        <v>40897</v>
      </c>
      <c r="E1808" t="s">
        <v>206</v>
      </c>
      <c r="F1808" t="s">
        <v>33</v>
      </c>
      <c r="G1808" t="s">
        <v>34</v>
      </c>
      <c r="H1808" t="s">
        <v>282</v>
      </c>
      <c r="I1808">
        <v>32118</v>
      </c>
      <c r="J1808">
        <v>33</v>
      </c>
      <c r="K1808">
        <v>13995</v>
      </c>
      <c r="L1808">
        <v>909</v>
      </c>
      <c r="N1808">
        <v>912</v>
      </c>
      <c r="O1808">
        <v>5717</v>
      </c>
      <c r="P1808">
        <v>625</v>
      </c>
      <c r="Q1808">
        <v>33</v>
      </c>
      <c r="R1808">
        <v>16</v>
      </c>
      <c r="S1808">
        <v>11</v>
      </c>
      <c r="V1808">
        <v>71</v>
      </c>
      <c r="W1808">
        <v>2007</v>
      </c>
      <c r="X1808">
        <v>1784</v>
      </c>
      <c r="Y1808">
        <v>564</v>
      </c>
      <c r="Z1808">
        <v>3621</v>
      </c>
      <c r="AA1808">
        <v>3399</v>
      </c>
      <c r="AI1808">
        <v>8.4</v>
      </c>
      <c r="AK1808">
        <f t="shared" si="314"/>
        <v>32119</v>
      </c>
      <c r="AL1808">
        <f t="shared" si="315"/>
        <v>0</v>
      </c>
      <c r="AM1808" s="16">
        <f t="shared" si="316"/>
        <v>0</v>
      </c>
      <c r="AN1808">
        <f t="shared" si="317"/>
        <v>20673</v>
      </c>
      <c r="AO1808">
        <f t="shared" si="318"/>
        <v>20624</v>
      </c>
      <c r="AP1808">
        <f t="shared" si="320"/>
        <v>30334</v>
      </c>
      <c r="AQ1808">
        <f t="shared" si="319"/>
        <v>49</v>
      </c>
      <c r="AS1808">
        <f t="shared" si="321"/>
        <v>9662</v>
      </c>
    </row>
    <row r="1809" spans="1:45">
      <c r="A1809" t="str">
        <f t="shared" si="312"/>
        <v>4117040941</v>
      </c>
      <c r="B1809" t="str">
        <f t="shared" si="313"/>
        <v>41170ES English</v>
      </c>
      <c r="C1809" s="1">
        <v>41170</v>
      </c>
      <c r="D1809">
        <v>40941</v>
      </c>
      <c r="E1809" t="s">
        <v>281</v>
      </c>
      <c r="F1809" t="s">
        <v>33</v>
      </c>
      <c r="G1809" t="s">
        <v>34</v>
      </c>
      <c r="H1809" t="s">
        <v>282</v>
      </c>
      <c r="I1809">
        <v>30673</v>
      </c>
      <c r="J1809">
        <v>24</v>
      </c>
      <c r="K1809">
        <v>11177</v>
      </c>
      <c r="L1809">
        <v>767</v>
      </c>
      <c r="N1809">
        <v>783</v>
      </c>
      <c r="O1809">
        <v>3251</v>
      </c>
      <c r="P1809">
        <v>633</v>
      </c>
      <c r="Q1809">
        <v>24</v>
      </c>
      <c r="R1809">
        <v>19</v>
      </c>
      <c r="S1809">
        <v>3</v>
      </c>
      <c r="V1809">
        <v>34</v>
      </c>
      <c r="W1809">
        <v>1775</v>
      </c>
      <c r="X1809">
        <v>1787</v>
      </c>
      <c r="Z1809">
        <v>7653</v>
      </c>
      <c r="AC1809">
        <v>3812</v>
      </c>
      <c r="AI1809">
        <v>8</v>
      </c>
      <c r="AK1809">
        <f t="shared" si="314"/>
        <v>30315</v>
      </c>
      <c r="AL1809">
        <f t="shared" si="315"/>
        <v>358</v>
      </c>
      <c r="AM1809" s="16">
        <f t="shared" si="316"/>
        <v>1.1671502624457993E-2</v>
      </c>
      <c r="AN1809">
        <f t="shared" si="317"/>
        <v>15254</v>
      </c>
      <c r="AO1809">
        <f t="shared" si="318"/>
        <v>15211</v>
      </c>
      <c r="AP1809">
        <f t="shared" si="320"/>
        <v>28886</v>
      </c>
      <c r="AQ1809">
        <f t="shared" si="319"/>
        <v>43</v>
      </c>
      <c r="AS1809">
        <f t="shared" si="321"/>
        <v>13274</v>
      </c>
    </row>
    <row r="1810" spans="1:45">
      <c r="A1810" t="str">
        <f t="shared" si="312"/>
        <v>4117040963</v>
      </c>
      <c r="B1810" t="str">
        <f t="shared" si="313"/>
        <v>41170ES English</v>
      </c>
      <c r="C1810" s="1">
        <v>41170</v>
      </c>
      <c r="D1810">
        <v>40963</v>
      </c>
      <c r="E1810" t="s">
        <v>283</v>
      </c>
      <c r="F1810" t="s">
        <v>33</v>
      </c>
      <c r="G1810" t="s">
        <v>34</v>
      </c>
      <c r="H1810" t="s">
        <v>282</v>
      </c>
      <c r="I1810">
        <v>37787</v>
      </c>
      <c r="J1810">
        <v>34</v>
      </c>
      <c r="K1810">
        <v>19548</v>
      </c>
      <c r="L1810">
        <v>445</v>
      </c>
      <c r="N1810">
        <v>449</v>
      </c>
      <c r="O1810">
        <v>8799</v>
      </c>
      <c r="P1810">
        <v>847</v>
      </c>
      <c r="Q1810">
        <v>35</v>
      </c>
      <c r="R1810">
        <v>1655</v>
      </c>
      <c r="S1810">
        <v>13</v>
      </c>
      <c r="V1810">
        <v>6</v>
      </c>
      <c r="W1810">
        <v>1686</v>
      </c>
      <c r="X1810">
        <v>1619</v>
      </c>
      <c r="Y1810">
        <v>816</v>
      </c>
      <c r="Z1810">
        <v>2967</v>
      </c>
      <c r="AI1810">
        <v>10</v>
      </c>
      <c r="AK1810">
        <f t="shared" si="314"/>
        <v>37580</v>
      </c>
      <c r="AL1810">
        <f t="shared" si="315"/>
        <v>207</v>
      </c>
      <c r="AM1810" s="16">
        <f t="shared" si="316"/>
        <v>5.4780744700558392E-3</v>
      </c>
      <c r="AN1810">
        <f t="shared" si="317"/>
        <v>30486</v>
      </c>
      <c r="AO1810">
        <f t="shared" si="318"/>
        <v>28796</v>
      </c>
      <c r="AP1810">
        <f t="shared" si="320"/>
        <v>36168</v>
      </c>
      <c r="AQ1810">
        <f t="shared" si="319"/>
        <v>1690</v>
      </c>
      <c r="AS1810">
        <f t="shared" si="321"/>
        <v>5475</v>
      </c>
    </row>
    <row r="1811" spans="1:45">
      <c r="A1811" t="str">
        <f t="shared" si="312"/>
        <v>4117040884</v>
      </c>
      <c r="B1811" t="str">
        <f t="shared" si="313"/>
        <v>41170ES English</v>
      </c>
      <c r="C1811" s="1">
        <v>41170</v>
      </c>
      <c r="D1811">
        <v>40884</v>
      </c>
      <c r="E1811" t="s">
        <v>727</v>
      </c>
      <c r="F1811" t="s">
        <v>33</v>
      </c>
      <c r="G1811" t="s">
        <v>34</v>
      </c>
      <c r="H1811" t="s">
        <v>282</v>
      </c>
      <c r="I1811">
        <v>30772</v>
      </c>
      <c r="J1811">
        <v>37</v>
      </c>
      <c r="K1811">
        <v>17261</v>
      </c>
      <c r="L1811">
        <v>130</v>
      </c>
      <c r="N1811">
        <v>172</v>
      </c>
      <c r="O1811">
        <v>2120</v>
      </c>
      <c r="P1811">
        <v>527</v>
      </c>
      <c r="Q1811">
        <v>37</v>
      </c>
      <c r="R1811">
        <v>263</v>
      </c>
      <c r="S1811">
        <v>5</v>
      </c>
      <c r="V1811">
        <v>5</v>
      </c>
      <c r="W1811">
        <v>1696</v>
      </c>
      <c r="X1811">
        <v>1821</v>
      </c>
      <c r="Y1811">
        <v>172</v>
      </c>
      <c r="Z1811">
        <v>3628</v>
      </c>
      <c r="AC1811">
        <v>3598</v>
      </c>
      <c r="AI1811">
        <v>8</v>
      </c>
      <c r="AK1811">
        <f t="shared" si="314"/>
        <v>30773</v>
      </c>
      <c r="AL1811">
        <f t="shared" si="315"/>
        <v>0</v>
      </c>
      <c r="AM1811" s="16">
        <f t="shared" si="316"/>
        <v>0</v>
      </c>
      <c r="AN1811">
        <f t="shared" si="317"/>
        <v>19853</v>
      </c>
      <c r="AO1811">
        <f t="shared" si="318"/>
        <v>19553</v>
      </c>
      <c r="AP1811">
        <f t="shared" si="320"/>
        <v>28951</v>
      </c>
      <c r="AQ1811">
        <f t="shared" si="319"/>
        <v>300</v>
      </c>
      <c r="AS1811">
        <f t="shared" si="321"/>
        <v>9099</v>
      </c>
    </row>
    <row r="1812" spans="1:45">
      <c r="A1812" t="str">
        <f t="shared" si="312"/>
        <v>4117040959</v>
      </c>
      <c r="B1812" t="str">
        <f t="shared" si="313"/>
        <v>41170ES English</v>
      </c>
      <c r="C1812" s="1">
        <v>41170</v>
      </c>
      <c r="D1812">
        <v>40959</v>
      </c>
      <c r="E1812" t="s">
        <v>286</v>
      </c>
      <c r="F1812" t="s">
        <v>33</v>
      </c>
      <c r="G1812" t="s">
        <v>34</v>
      </c>
      <c r="H1812" t="s">
        <v>282</v>
      </c>
      <c r="I1812">
        <v>34348</v>
      </c>
      <c r="J1812">
        <v>57</v>
      </c>
      <c r="K1812">
        <v>24668</v>
      </c>
      <c r="L1812">
        <v>803</v>
      </c>
      <c r="N1812">
        <v>1073</v>
      </c>
      <c r="O1812">
        <v>1777</v>
      </c>
      <c r="P1812">
        <v>478</v>
      </c>
      <c r="Q1812">
        <v>57</v>
      </c>
      <c r="R1812">
        <v>39</v>
      </c>
      <c r="S1812">
        <v>9</v>
      </c>
      <c r="V1812">
        <v>17</v>
      </c>
      <c r="W1812">
        <v>1406</v>
      </c>
      <c r="X1812">
        <v>1803</v>
      </c>
      <c r="Z1812">
        <v>3509</v>
      </c>
      <c r="AI1812">
        <v>9</v>
      </c>
      <c r="AK1812">
        <f t="shared" si="314"/>
        <v>34349</v>
      </c>
      <c r="AL1812">
        <f t="shared" si="315"/>
        <v>0</v>
      </c>
      <c r="AM1812" s="16">
        <f t="shared" si="316"/>
        <v>0</v>
      </c>
      <c r="AN1812">
        <f t="shared" si="317"/>
        <v>27614</v>
      </c>
      <c r="AO1812">
        <f t="shared" si="318"/>
        <v>27518</v>
      </c>
      <c r="AP1812">
        <f t="shared" si="320"/>
        <v>32545</v>
      </c>
      <c r="AQ1812">
        <f t="shared" si="319"/>
        <v>96</v>
      </c>
      <c r="AS1812">
        <f t="shared" si="321"/>
        <v>4932</v>
      </c>
    </row>
    <row r="1813" spans="1:45">
      <c r="A1813" t="str">
        <f t="shared" si="312"/>
        <v>4117077154</v>
      </c>
      <c r="B1813" t="str">
        <f t="shared" si="313"/>
        <v>41170ES English</v>
      </c>
      <c r="C1813" s="1">
        <v>41170</v>
      </c>
      <c r="D1813">
        <v>77154</v>
      </c>
      <c r="E1813" t="s">
        <v>287</v>
      </c>
      <c r="F1813" t="s">
        <v>33</v>
      </c>
      <c r="G1813" t="s">
        <v>34</v>
      </c>
      <c r="H1813" t="s">
        <v>282</v>
      </c>
      <c r="I1813">
        <v>31094</v>
      </c>
      <c r="J1813">
        <v>33</v>
      </c>
      <c r="K1813">
        <v>15080</v>
      </c>
      <c r="L1813">
        <v>388</v>
      </c>
      <c r="N1813">
        <v>401</v>
      </c>
      <c r="O1813">
        <v>888</v>
      </c>
      <c r="P1813">
        <v>496</v>
      </c>
      <c r="Q1813">
        <v>33</v>
      </c>
      <c r="R1813">
        <v>288</v>
      </c>
      <c r="S1813">
        <v>4</v>
      </c>
      <c r="V1813">
        <v>4</v>
      </c>
      <c r="W1813">
        <v>1782</v>
      </c>
      <c r="X1813">
        <v>1663</v>
      </c>
      <c r="Z1813">
        <v>7674</v>
      </c>
      <c r="AA1813">
        <v>3278</v>
      </c>
      <c r="AI1813">
        <v>8.1999999999999993</v>
      </c>
      <c r="AK1813">
        <f t="shared" si="314"/>
        <v>31091</v>
      </c>
      <c r="AL1813">
        <f t="shared" si="315"/>
        <v>3</v>
      </c>
      <c r="AM1813" s="16">
        <f t="shared" si="316"/>
        <v>9.6481636328552133E-5</v>
      </c>
      <c r="AN1813">
        <f t="shared" si="317"/>
        <v>16690</v>
      </c>
      <c r="AO1813">
        <f t="shared" si="318"/>
        <v>16369</v>
      </c>
      <c r="AP1813">
        <f t="shared" si="320"/>
        <v>29431</v>
      </c>
      <c r="AQ1813">
        <f t="shared" si="319"/>
        <v>321</v>
      </c>
      <c r="AS1813">
        <f t="shared" si="321"/>
        <v>12738</v>
      </c>
    </row>
    <row r="1814" spans="1:45">
      <c r="A1814" t="str">
        <f t="shared" si="312"/>
        <v>4117040122</v>
      </c>
      <c r="B1814" t="str">
        <f t="shared" si="313"/>
        <v>41170ES English</v>
      </c>
      <c r="C1814" s="1">
        <v>41170</v>
      </c>
      <c r="D1814">
        <v>40122</v>
      </c>
      <c r="E1814" t="s">
        <v>89</v>
      </c>
      <c r="F1814" t="s">
        <v>33</v>
      </c>
      <c r="G1814" t="s">
        <v>34</v>
      </c>
      <c r="H1814" t="s">
        <v>82</v>
      </c>
      <c r="I1814">
        <v>31909</v>
      </c>
      <c r="J1814">
        <v>41</v>
      </c>
      <c r="K1814">
        <v>20951</v>
      </c>
      <c r="L1814">
        <v>436</v>
      </c>
      <c r="N1814">
        <v>428</v>
      </c>
      <c r="O1814">
        <v>6629</v>
      </c>
      <c r="P1814">
        <v>683</v>
      </c>
      <c r="Q1814">
        <v>41</v>
      </c>
      <c r="R1814">
        <v>27</v>
      </c>
      <c r="S1814">
        <v>23</v>
      </c>
      <c r="V1814">
        <v>2</v>
      </c>
      <c r="W1814">
        <v>2016</v>
      </c>
      <c r="X1814">
        <v>1784</v>
      </c>
      <c r="Z1814">
        <v>9</v>
      </c>
      <c r="AI1814">
        <v>8.4</v>
      </c>
      <c r="AK1814">
        <f t="shared" si="314"/>
        <v>31887</v>
      </c>
      <c r="AL1814">
        <f t="shared" si="315"/>
        <v>22</v>
      </c>
      <c r="AM1814" s="16">
        <f t="shared" si="316"/>
        <v>6.8946065373405618E-4</v>
      </c>
      <c r="AN1814">
        <f t="shared" si="317"/>
        <v>28076</v>
      </c>
      <c r="AO1814">
        <f t="shared" si="318"/>
        <v>28008</v>
      </c>
      <c r="AP1814">
        <f t="shared" si="320"/>
        <v>30125</v>
      </c>
      <c r="AQ1814">
        <f t="shared" si="319"/>
        <v>68</v>
      </c>
      <c r="AS1814">
        <f t="shared" si="321"/>
        <v>2027</v>
      </c>
    </row>
    <row r="1815" spans="1:45">
      <c r="A1815" t="str">
        <f t="shared" si="312"/>
        <v>4117040832</v>
      </c>
      <c r="B1815" t="str">
        <f t="shared" si="313"/>
        <v>41170ES English</v>
      </c>
      <c r="C1815" s="1">
        <v>41170</v>
      </c>
      <c r="D1815">
        <v>40832</v>
      </c>
      <c r="E1815" t="s">
        <v>84</v>
      </c>
      <c r="F1815" t="s">
        <v>33</v>
      </c>
      <c r="G1815" t="s">
        <v>34</v>
      </c>
      <c r="H1815" t="s">
        <v>82</v>
      </c>
      <c r="I1815">
        <v>36033</v>
      </c>
      <c r="J1815">
        <v>54</v>
      </c>
      <c r="K1815">
        <v>27164</v>
      </c>
      <c r="L1815">
        <v>751</v>
      </c>
      <c r="N1815">
        <v>778</v>
      </c>
      <c r="O1815">
        <v>3163</v>
      </c>
      <c r="P1815">
        <v>575</v>
      </c>
      <c r="Q1815">
        <v>56</v>
      </c>
      <c r="R1815">
        <v>300</v>
      </c>
      <c r="S1815">
        <v>6</v>
      </c>
      <c r="V1815">
        <v>146</v>
      </c>
      <c r="W1815">
        <v>1955</v>
      </c>
      <c r="X1815">
        <v>1546</v>
      </c>
      <c r="Y1815">
        <v>654</v>
      </c>
      <c r="AI1815">
        <v>9.6</v>
      </c>
      <c r="AK1815">
        <f t="shared" si="314"/>
        <v>35762</v>
      </c>
      <c r="AL1815">
        <f t="shared" si="315"/>
        <v>271</v>
      </c>
      <c r="AM1815" s="16">
        <f t="shared" si="316"/>
        <v>7.5208836344462021E-3</v>
      </c>
      <c r="AN1815">
        <f t="shared" si="317"/>
        <v>31461</v>
      </c>
      <c r="AO1815">
        <f t="shared" si="318"/>
        <v>31105</v>
      </c>
      <c r="AP1815">
        <f t="shared" si="320"/>
        <v>34487</v>
      </c>
      <c r="AQ1815">
        <f t="shared" si="319"/>
        <v>356</v>
      </c>
      <c r="AS1815">
        <f t="shared" si="321"/>
        <v>2755</v>
      </c>
    </row>
    <row r="1816" spans="1:45">
      <c r="A1816" t="str">
        <f t="shared" si="312"/>
        <v>4117040819</v>
      </c>
      <c r="B1816" t="str">
        <f t="shared" si="313"/>
        <v>41170ES English</v>
      </c>
      <c r="C1816" s="1">
        <v>41170</v>
      </c>
      <c r="D1816">
        <v>40819</v>
      </c>
      <c r="E1816" t="s">
        <v>83</v>
      </c>
      <c r="F1816" t="s">
        <v>33</v>
      </c>
      <c r="G1816" t="s">
        <v>34</v>
      </c>
      <c r="H1816" t="s">
        <v>82</v>
      </c>
      <c r="I1816">
        <v>30699</v>
      </c>
      <c r="J1816">
        <v>38</v>
      </c>
      <c r="K1816">
        <v>18974</v>
      </c>
      <c r="L1816">
        <v>289</v>
      </c>
      <c r="N1816">
        <v>350</v>
      </c>
      <c r="O1816">
        <v>5143</v>
      </c>
      <c r="P1816">
        <v>642</v>
      </c>
      <c r="Q1816">
        <v>38</v>
      </c>
      <c r="R1816">
        <v>17</v>
      </c>
      <c r="S1816">
        <v>16</v>
      </c>
      <c r="T1816">
        <v>1</v>
      </c>
      <c r="U1816">
        <v>55</v>
      </c>
      <c r="V1816">
        <v>8</v>
      </c>
      <c r="W1816">
        <v>2169</v>
      </c>
      <c r="X1816">
        <v>2069</v>
      </c>
      <c r="Y1816">
        <v>1007</v>
      </c>
      <c r="Z1816">
        <v>9</v>
      </c>
      <c r="AI1816">
        <v>8</v>
      </c>
      <c r="AK1816">
        <f t="shared" si="314"/>
        <v>29784</v>
      </c>
      <c r="AL1816">
        <f t="shared" si="315"/>
        <v>915</v>
      </c>
      <c r="AM1816" s="16">
        <f t="shared" si="316"/>
        <v>2.9805531124792339E-2</v>
      </c>
      <c r="AN1816">
        <f t="shared" si="317"/>
        <v>24522</v>
      </c>
      <c r="AO1816">
        <f t="shared" si="318"/>
        <v>24467</v>
      </c>
      <c r="AP1816">
        <f t="shared" si="320"/>
        <v>28630</v>
      </c>
      <c r="AQ1816">
        <f t="shared" si="319"/>
        <v>55</v>
      </c>
      <c r="AS1816">
        <f t="shared" si="321"/>
        <v>3193</v>
      </c>
    </row>
    <row r="1817" spans="1:45">
      <c r="A1817" t="str">
        <f t="shared" si="312"/>
        <v>4117040886</v>
      </c>
      <c r="B1817" t="str">
        <f t="shared" si="313"/>
        <v>41170ES English</v>
      </c>
      <c r="C1817" s="1">
        <v>41170</v>
      </c>
      <c r="D1817">
        <v>40886</v>
      </c>
      <c r="E1817" t="s">
        <v>90</v>
      </c>
      <c r="F1817" t="s">
        <v>33</v>
      </c>
      <c r="G1817" t="s">
        <v>34</v>
      </c>
      <c r="H1817" t="s">
        <v>82</v>
      </c>
      <c r="I1817">
        <v>30551</v>
      </c>
      <c r="J1817">
        <v>71</v>
      </c>
      <c r="K1817">
        <v>25778</v>
      </c>
      <c r="L1817">
        <v>645</v>
      </c>
      <c r="N1817">
        <v>616</v>
      </c>
      <c r="O1817">
        <v>183</v>
      </c>
      <c r="P1817">
        <v>375</v>
      </c>
      <c r="Q1817">
        <v>71</v>
      </c>
      <c r="R1817">
        <v>46</v>
      </c>
      <c r="S1817">
        <v>1</v>
      </c>
      <c r="V1817">
        <v>166</v>
      </c>
      <c r="W1817">
        <v>1897</v>
      </c>
      <c r="X1817">
        <v>1729</v>
      </c>
      <c r="Y1817">
        <v>59</v>
      </c>
      <c r="AI1817">
        <v>8</v>
      </c>
      <c r="AK1817">
        <f t="shared" si="314"/>
        <v>30545</v>
      </c>
      <c r="AL1817">
        <f t="shared" si="315"/>
        <v>6</v>
      </c>
      <c r="AM1817" s="16">
        <f t="shared" si="316"/>
        <v>1.9639291676213546E-4</v>
      </c>
      <c r="AN1817">
        <f t="shared" si="317"/>
        <v>26694</v>
      </c>
      <c r="AO1817">
        <f t="shared" si="318"/>
        <v>26577</v>
      </c>
      <c r="AP1817">
        <f t="shared" si="320"/>
        <v>28822</v>
      </c>
      <c r="AQ1817">
        <f t="shared" si="319"/>
        <v>117</v>
      </c>
      <c r="AS1817">
        <f t="shared" si="321"/>
        <v>2122</v>
      </c>
    </row>
    <row r="1818" spans="1:45">
      <c r="A1818" t="str">
        <f t="shared" si="312"/>
        <v>4117040885</v>
      </c>
      <c r="B1818" t="str">
        <f t="shared" si="313"/>
        <v>41170ES English</v>
      </c>
      <c r="C1818" s="1">
        <v>41170</v>
      </c>
      <c r="D1818">
        <v>40885</v>
      </c>
      <c r="E1818" t="s">
        <v>85</v>
      </c>
      <c r="F1818" t="s">
        <v>33</v>
      </c>
      <c r="G1818" t="s">
        <v>34</v>
      </c>
      <c r="H1818" t="s">
        <v>82</v>
      </c>
      <c r="I1818">
        <v>36028</v>
      </c>
      <c r="J1818">
        <v>64</v>
      </c>
      <c r="K1818">
        <v>27515</v>
      </c>
      <c r="L1818">
        <v>204</v>
      </c>
      <c r="N1818">
        <v>204</v>
      </c>
      <c r="O1818">
        <v>4171</v>
      </c>
      <c r="P1818">
        <v>498</v>
      </c>
      <c r="Q1818">
        <v>64</v>
      </c>
      <c r="R1818">
        <v>810</v>
      </c>
      <c r="S1818">
        <v>3</v>
      </c>
      <c r="V1818">
        <v>6</v>
      </c>
      <c r="W1818">
        <v>1612</v>
      </c>
      <c r="X1818">
        <v>1647</v>
      </c>
      <c r="AI1818">
        <v>9.6</v>
      </c>
      <c r="AK1818">
        <f t="shared" si="314"/>
        <v>36029</v>
      </c>
      <c r="AL1818">
        <f t="shared" si="315"/>
        <v>0</v>
      </c>
      <c r="AM1818" s="16">
        <f t="shared" si="316"/>
        <v>0</v>
      </c>
      <c r="AN1818">
        <f t="shared" si="317"/>
        <v>32764</v>
      </c>
      <c r="AO1818">
        <f t="shared" si="318"/>
        <v>31890</v>
      </c>
      <c r="AP1818">
        <f t="shared" si="320"/>
        <v>34381</v>
      </c>
      <c r="AQ1818">
        <f t="shared" si="319"/>
        <v>874</v>
      </c>
      <c r="AS1818">
        <f t="shared" si="321"/>
        <v>1618</v>
      </c>
    </row>
    <row r="1819" spans="1:45">
      <c r="A1819" t="str">
        <f t="shared" si="312"/>
        <v>4117040582</v>
      </c>
      <c r="B1819" t="str">
        <f t="shared" si="313"/>
        <v>41170ES English</v>
      </c>
      <c r="C1819" s="1">
        <v>41170</v>
      </c>
      <c r="D1819">
        <v>40582</v>
      </c>
      <c r="E1819" t="s">
        <v>87</v>
      </c>
      <c r="F1819" t="s">
        <v>33</v>
      </c>
      <c r="G1819" t="s">
        <v>34</v>
      </c>
      <c r="H1819" t="s">
        <v>82</v>
      </c>
      <c r="I1819">
        <v>32659</v>
      </c>
      <c r="J1819">
        <v>48</v>
      </c>
      <c r="K1819">
        <v>22744</v>
      </c>
      <c r="L1819">
        <v>517</v>
      </c>
      <c r="N1819">
        <v>526</v>
      </c>
      <c r="O1819">
        <v>1464</v>
      </c>
      <c r="P1819">
        <v>515</v>
      </c>
      <c r="Q1819">
        <v>48</v>
      </c>
      <c r="R1819">
        <v>28</v>
      </c>
      <c r="S1819">
        <v>6</v>
      </c>
      <c r="V1819">
        <v>5</v>
      </c>
      <c r="W1819">
        <v>1805</v>
      </c>
      <c r="X1819">
        <v>1814</v>
      </c>
      <c r="Z1819">
        <v>4225</v>
      </c>
      <c r="AI1819">
        <v>8.6</v>
      </c>
      <c r="AK1819">
        <f t="shared" si="314"/>
        <v>32659</v>
      </c>
      <c r="AL1819">
        <f t="shared" si="315"/>
        <v>0</v>
      </c>
      <c r="AM1819" s="16">
        <f t="shared" si="316"/>
        <v>0</v>
      </c>
      <c r="AN1819">
        <f t="shared" si="317"/>
        <v>24810</v>
      </c>
      <c r="AO1819">
        <f t="shared" si="318"/>
        <v>24734</v>
      </c>
      <c r="AP1819">
        <f t="shared" si="320"/>
        <v>30845</v>
      </c>
      <c r="AQ1819">
        <f t="shared" si="319"/>
        <v>76</v>
      </c>
      <c r="AS1819">
        <f t="shared" si="321"/>
        <v>6035</v>
      </c>
    </row>
    <row r="1820" spans="1:45">
      <c r="A1820" t="str">
        <f t="shared" ref="A1820:A1883" si="322">C1820&amp;D1820</f>
        <v>4117040703</v>
      </c>
      <c r="B1820" t="str">
        <f t="shared" ref="B1820:B1883" si="323">TRIM(C1820&amp;G1820)</f>
        <v>41170ES English</v>
      </c>
      <c r="C1820" s="1">
        <v>41170</v>
      </c>
      <c r="D1820">
        <v>40703</v>
      </c>
      <c r="E1820" t="s">
        <v>88</v>
      </c>
      <c r="F1820" t="s">
        <v>33</v>
      </c>
      <c r="G1820" t="s">
        <v>34</v>
      </c>
      <c r="H1820" t="s">
        <v>82</v>
      </c>
      <c r="I1820">
        <v>30756</v>
      </c>
      <c r="J1820">
        <v>73</v>
      </c>
      <c r="K1820">
        <v>25519</v>
      </c>
      <c r="L1820">
        <v>249</v>
      </c>
      <c r="N1820">
        <v>222</v>
      </c>
      <c r="O1820">
        <v>398</v>
      </c>
      <c r="P1820">
        <v>358</v>
      </c>
      <c r="Q1820">
        <v>75</v>
      </c>
      <c r="R1820">
        <v>166</v>
      </c>
      <c r="S1820">
        <v>1</v>
      </c>
      <c r="V1820">
        <v>3</v>
      </c>
      <c r="W1820">
        <v>1800</v>
      </c>
      <c r="X1820">
        <v>1824</v>
      </c>
      <c r="Y1820">
        <v>738</v>
      </c>
      <c r="AI1820">
        <v>8</v>
      </c>
      <c r="AK1820">
        <f t="shared" si="314"/>
        <v>30745</v>
      </c>
      <c r="AL1820">
        <f t="shared" si="315"/>
        <v>11</v>
      </c>
      <c r="AM1820" s="16">
        <f t="shared" si="316"/>
        <v>3.5765379113018598E-4</v>
      </c>
      <c r="AN1820">
        <f t="shared" si="317"/>
        <v>26380</v>
      </c>
      <c r="AO1820">
        <f t="shared" si="318"/>
        <v>26139</v>
      </c>
      <c r="AP1820">
        <f t="shared" si="320"/>
        <v>28932</v>
      </c>
      <c r="AQ1820">
        <f t="shared" si="319"/>
        <v>241</v>
      </c>
      <c r="AS1820">
        <f t="shared" si="321"/>
        <v>2541</v>
      </c>
    </row>
    <row r="1821" spans="1:45">
      <c r="A1821" t="str">
        <f t="shared" si="322"/>
        <v>4117040954</v>
      </c>
      <c r="B1821" t="str">
        <f t="shared" si="323"/>
        <v>41170ES English</v>
      </c>
      <c r="C1821" s="1">
        <v>41170</v>
      </c>
      <c r="D1821">
        <v>40954</v>
      </c>
      <c r="E1821" t="s">
        <v>86</v>
      </c>
      <c r="F1821" t="s">
        <v>33</v>
      </c>
      <c r="G1821" t="s">
        <v>34</v>
      </c>
      <c r="H1821" t="s">
        <v>82</v>
      </c>
      <c r="I1821">
        <v>30607</v>
      </c>
      <c r="J1821">
        <v>45</v>
      </c>
      <c r="K1821">
        <v>25051</v>
      </c>
      <c r="L1821">
        <v>73</v>
      </c>
      <c r="N1821">
        <v>63</v>
      </c>
      <c r="O1821">
        <v>1151</v>
      </c>
      <c r="P1821">
        <v>584</v>
      </c>
      <c r="Q1821">
        <v>45</v>
      </c>
      <c r="R1821">
        <v>503</v>
      </c>
      <c r="S1821">
        <v>4</v>
      </c>
      <c r="V1821">
        <v>2</v>
      </c>
      <c r="W1821">
        <v>1750</v>
      </c>
      <c r="X1821">
        <v>1764</v>
      </c>
      <c r="Y1821">
        <v>274</v>
      </c>
      <c r="AI1821">
        <v>8</v>
      </c>
      <c r="AK1821">
        <f t="shared" si="314"/>
        <v>30603</v>
      </c>
      <c r="AL1821">
        <f t="shared" si="315"/>
        <v>4</v>
      </c>
      <c r="AM1821" s="16">
        <f t="shared" si="316"/>
        <v>1.3068905805861404E-4</v>
      </c>
      <c r="AN1821">
        <f t="shared" si="317"/>
        <v>26813</v>
      </c>
      <c r="AO1821">
        <f t="shared" si="318"/>
        <v>26265</v>
      </c>
      <c r="AP1821">
        <f t="shared" si="320"/>
        <v>28843</v>
      </c>
      <c r="AQ1821">
        <f t="shared" si="319"/>
        <v>548</v>
      </c>
      <c r="AS1821">
        <f t="shared" si="321"/>
        <v>2026</v>
      </c>
    </row>
    <row r="1822" spans="1:45">
      <c r="A1822" t="str">
        <f t="shared" si="322"/>
        <v>4117077122</v>
      </c>
      <c r="B1822" t="str">
        <f t="shared" si="323"/>
        <v>41170ES Spanish</v>
      </c>
      <c r="C1822" s="1">
        <v>41170</v>
      </c>
      <c r="D1822">
        <v>77122</v>
      </c>
      <c r="E1822" t="s">
        <v>47</v>
      </c>
      <c r="F1822" t="s">
        <v>33</v>
      </c>
      <c r="G1822" t="s">
        <v>45</v>
      </c>
      <c r="H1822" t="s">
        <v>35</v>
      </c>
      <c r="I1822">
        <v>29888</v>
      </c>
      <c r="J1822">
        <v>80</v>
      </c>
      <c r="K1822">
        <v>23151</v>
      </c>
      <c r="L1822">
        <v>344</v>
      </c>
      <c r="N1822">
        <v>331</v>
      </c>
      <c r="O1822">
        <v>2504</v>
      </c>
      <c r="P1822">
        <v>325</v>
      </c>
      <c r="Q1822">
        <v>80</v>
      </c>
      <c r="R1822">
        <v>205</v>
      </c>
      <c r="S1822">
        <v>10</v>
      </c>
      <c r="V1822">
        <v>4</v>
      </c>
      <c r="W1822">
        <v>2017</v>
      </c>
      <c r="X1822">
        <v>1593</v>
      </c>
      <c r="AI1822">
        <v>7.9</v>
      </c>
      <c r="AK1822">
        <f t="shared" si="314"/>
        <v>29885</v>
      </c>
      <c r="AL1822">
        <f t="shared" si="315"/>
        <v>3</v>
      </c>
      <c r="AM1822" s="16">
        <f t="shared" si="316"/>
        <v>1.0037473233404711E-4</v>
      </c>
      <c r="AN1822">
        <f t="shared" si="317"/>
        <v>26271</v>
      </c>
      <c r="AO1822">
        <f t="shared" si="318"/>
        <v>25986</v>
      </c>
      <c r="AP1822">
        <f t="shared" si="320"/>
        <v>28295</v>
      </c>
      <c r="AQ1822">
        <f t="shared" si="319"/>
        <v>285</v>
      </c>
      <c r="AS1822">
        <f t="shared" si="321"/>
        <v>2021</v>
      </c>
    </row>
    <row r="1823" spans="1:45">
      <c r="A1823" t="str">
        <f t="shared" si="322"/>
        <v>4117040006</v>
      </c>
      <c r="B1823" t="str">
        <f t="shared" si="323"/>
        <v>41170ES Spanish</v>
      </c>
      <c r="C1823" s="1">
        <v>41170</v>
      </c>
      <c r="D1823">
        <v>40006</v>
      </c>
      <c r="E1823" t="s">
        <v>48</v>
      </c>
      <c r="F1823" t="s">
        <v>33</v>
      </c>
      <c r="G1823" t="s">
        <v>45</v>
      </c>
      <c r="H1823" t="s">
        <v>35</v>
      </c>
      <c r="I1823">
        <v>30595</v>
      </c>
      <c r="J1823">
        <v>53</v>
      </c>
      <c r="K1823">
        <v>25815</v>
      </c>
      <c r="L1823">
        <v>156</v>
      </c>
      <c r="N1823">
        <v>142</v>
      </c>
      <c r="O1823">
        <v>269</v>
      </c>
      <c r="P1823">
        <v>492</v>
      </c>
      <c r="Q1823">
        <v>54</v>
      </c>
      <c r="R1823">
        <v>304</v>
      </c>
      <c r="S1823">
        <v>2</v>
      </c>
      <c r="V1823">
        <v>3</v>
      </c>
      <c r="W1823">
        <v>1851</v>
      </c>
      <c r="X1823">
        <v>1826</v>
      </c>
      <c r="Y1823">
        <v>320</v>
      </c>
      <c r="Z1823">
        <v>7</v>
      </c>
      <c r="AI1823">
        <v>8</v>
      </c>
      <c r="AK1823">
        <f t="shared" si="314"/>
        <v>30591</v>
      </c>
      <c r="AL1823">
        <f t="shared" si="315"/>
        <v>4</v>
      </c>
      <c r="AM1823" s="16">
        <f t="shared" si="316"/>
        <v>1.3074031704526885E-4</v>
      </c>
      <c r="AN1823">
        <f t="shared" si="317"/>
        <v>26584</v>
      </c>
      <c r="AO1823">
        <f t="shared" si="318"/>
        <v>26226</v>
      </c>
      <c r="AP1823">
        <f t="shared" si="320"/>
        <v>28769</v>
      </c>
      <c r="AQ1823">
        <f t="shared" si="319"/>
        <v>358</v>
      </c>
      <c r="AS1823">
        <f t="shared" si="321"/>
        <v>2181</v>
      </c>
    </row>
    <row r="1824" spans="1:45">
      <c r="A1824" t="str">
        <f t="shared" si="322"/>
        <v>4117040005</v>
      </c>
      <c r="B1824" t="str">
        <f t="shared" si="323"/>
        <v>41170ES Spanish</v>
      </c>
      <c r="C1824" s="1">
        <v>41170</v>
      </c>
      <c r="D1824">
        <v>40005</v>
      </c>
      <c r="E1824" t="s">
        <v>49</v>
      </c>
      <c r="F1824" t="s">
        <v>33</v>
      </c>
      <c r="G1824" t="s">
        <v>45</v>
      </c>
      <c r="H1824" t="s">
        <v>35</v>
      </c>
      <c r="I1824">
        <v>30593</v>
      </c>
      <c r="J1824">
        <v>36</v>
      </c>
      <c r="K1824">
        <v>19500</v>
      </c>
      <c r="L1824">
        <v>840</v>
      </c>
      <c r="N1824">
        <v>950</v>
      </c>
      <c r="O1824">
        <v>5289</v>
      </c>
      <c r="P1824">
        <v>712</v>
      </c>
      <c r="Q1824">
        <v>36</v>
      </c>
      <c r="R1824">
        <v>20</v>
      </c>
      <c r="S1824">
        <v>12</v>
      </c>
      <c r="V1824">
        <v>3</v>
      </c>
      <c r="W1824">
        <v>1898</v>
      </c>
      <c r="X1824">
        <v>1828</v>
      </c>
      <c r="Y1824">
        <v>745</v>
      </c>
      <c r="AI1824">
        <v>8</v>
      </c>
      <c r="AK1824">
        <f t="shared" si="314"/>
        <v>30269</v>
      </c>
      <c r="AL1824">
        <f t="shared" si="315"/>
        <v>324</v>
      </c>
      <c r="AM1824" s="16">
        <f t="shared" si="316"/>
        <v>1.0590657993658679E-2</v>
      </c>
      <c r="AN1824">
        <f t="shared" si="317"/>
        <v>25795</v>
      </c>
      <c r="AO1824">
        <f t="shared" si="318"/>
        <v>25739</v>
      </c>
      <c r="AP1824">
        <f t="shared" si="320"/>
        <v>28765</v>
      </c>
      <c r="AQ1824">
        <f t="shared" si="319"/>
        <v>56</v>
      </c>
      <c r="AS1824">
        <f t="shared" si="321"/>
        <v>2646</v>
      </c>
    </row>
    <row r="1825" spans="1:45">
      <c r="A1825" t="str">
        <f t="shared" si="322"/>
        <v>4117040415</v>
      </c>
      <c r="B1825" t="str">
        <f t="shared" si="323"/>
        <v>41170ES Spanish</v>
      </c>
      <c r="C1825" s="1">
        <v>41170</v>
      </c>
      <c r="D1825">
        <v>40415</v>
      </c>
      <c r="E1825" t="s">
        <v>46</v>
      </c>
      <c r="F1825" t="s">
        <v>33</v>
      </c>
      <c r="G1825" t="s">
        <v>45</v>
      </c>
      <c r="H1825" t="s">
        <v>35</v>
      </c>
      <c r="I1825">
        <v>31775</v>
      </c>
      <c r="J1825">
        <v>58</v>
      </c>
      <c r="K1825">
        <v>21605</v>
      </c>
      <c r="L1825">
        <v>155</v>
      </c>
      <c r="N1825">
        <v>154</v>
      </c>
      <c r="O1825">
        <v>5013</v>
      </c>
      <c r="P1825">
        <v>462</v>
      </c>
      <c r="Q1825">
        <v>59</v>
      </c>
      <c r="R1825">
        <v>1149</v>
      </c>
      <c r="S1825">
        <v>10</v>
      </c>
      <c r="V1825">
        <v>33</v>
      </c>
      <c r="W1825">
        <v>1778</v>
      </c>
      <c r="X1825">
        <v>1806</v>
      </c>
      <c r="AI1825">
        <v>8.3000000000000007</v>
      </c>
      <c r="AK1825">
        <f t="shared" si="314"/>
        <v>31597</v>
      </c>
      <c r="AL1825">
        <f t="shared" si="315"/>
        <v>178</v>
      </c>
      <c r="AM1825" s="16">
        <f t="shared" si="316"/>
        <v>5.6018882769472856E-3</v>
      </c>
      <c r="AN1825">
        <f t="shared" si="317"/>
        <v>27980</v>
      </c>
      <c r="AO1825">
        <f t="shared" si="318"/>
        <v>26772</v>
      </c>
      <c r="AP1825">
        <f t="shared" si="320"/>
        <v>29969</v>
      </c>
      <c r="AQ1825">
        <f t="shared" si="319"/>
        <v>1208</v>
      </c>
      <c r="AS1825">
        <f t="shared" si="321"/>
        <v>1811</v>
      </c>
    </row>
    <row r="1826" spans="1:45">
      <c r="A1826" t="str">
        <f t="shared" si="322"/>
        <v>4117040961</v>
      </c>
      <c r="B1826" t="str">
        <f t="shared" si="323"/>
        <v>41170ES Spanish</v>
      </c>
      <c r="C1826" s="1">
        <v>41170</v>
      </c>
      <c r="D1826">
        <v>40961</v>
      </c>
      <c r="E1826" t="s">
        <v>44</v>
      </c>
      <c r="F1826" t="s">
        <v>33</v>
      </c>
      <c r="G1826" t="s">
        <v>45</v>
      </c>
      <c r="H1826" t="s">
        <v>35</v>
      </c>
      <c r="I1826">
        <v>36981</v>
      </c>
      <c r="J1826">
        <v>44</v>
      </c>
      <c r="K1826">
        <v>26842</v>
      </c>
      <c r="L1826">
        <v>522</v>
      </c>
      <c r="N1826">
        <v>880</v>
      </c>
      <c r="O1826">
        <v>4400</v>
      </c>
      <c r="P1826">
        <v>722</v>
      </c>
      <c r="Q1826">
        <v>44</v>
      </c>
      <c r="R1826">
        <v>857</v>
      </c>
      <c r="S1826">
        <v>9</v>
      </c>
      <c r="V1826">
        <v>8</v>
      </c>
      <c r="W1826">
        <v>1782</v>
      </c>
      <c r="X1826">
        <v>1927</v>
      </c>
      <c r="Y1826">
        <v>155</v>
      </c>
      <c r="Z1826">
        <v>5</v>
      </c>
      <c r="AC1826">
        <v>73</v>
      </c>
      <c r="AI1826">
        <v>9.6999999999999993</v>
      </c>
      <c r="AK1826">
        <f t="shared" si="314"/>
        <v>36973</v>
      </c>
      <c r="AL1826">
        <f t="shared" si="315"/>
        <v>8</v>
      </c>
      <c r="AM1826" s="16">
        <f t="shared" si="316"/>
        <v>2.1632730320975637E-4</v>
      </c>
      <c r="AN1826">
        <f t="shared" si="317"/>
        <v>33023</v>
      </c>
      <c r="AO1826">
        <f t="shared" si="318"/>
        <v>32122</v>
      </c>
      <c r="AP1826">
        <f t="shared" si="320"/>
        <v>35054</v>
      </c>
      <c r="AQ1826">
        <f t="shared" si="319"/>
        <v>901</v>
      </c>
      <c r="AS1826">
        <f t="shared" si="321"/>
        <v>2023</v>
      </c>
    </row>
    <row r="1827" spans="1:45">
      <c r="A1827" t="str">
        <f t="shared" si="322"/>
        <v>4117040431</v>
      </c>
      <c r="B1827" t="str">
        <f t="shared" si="323"/>
        <v>41170ES Spanish</v>
      </c>
      <c r="C1827" s="1">
        <v>41170</v>
      </c>
      <c r="D1827">
        <v>40431</v>
      </c>
      <c r="E1827" t="s">
        <v>293</v>
      </c>
      <c r="F1827" t="s">
        <v>33</v>
      </c>
      <c r="G1827" t="s">
        <v>45</v>
      </c>
      <c r="H1827" t="s">
        <v>219</v>
      </c>
      <c r="I1827">
        <v>30515</v>
      </c>
      <c r="J1827">
        <v>42</v>
      </c>
      <c r="K1827">
        <v>16931</v>
      </c>
      <c r="L1827">
        <v>635</v>
      </c>
      <c r="N1827">
        <v>635</v>
      </c>
      <c r="O1827">
        <v>6064</v>
      </c>
      <c r="P1827">
        <v>563</v>
      </c>
      <c r="Q1827">
        <v>43</v>
      </c>
      <c r="R1827">
        <v>430</v>
      </c>
      <c r="S1827">
        <v>24</v>
      </c>
      <c r="V1827">
        <v>3</v>
      </c>
      <c r="W1827">
        <v>1807</v>
      </c>
      <c r="X1827">
        <v>1760</v>
      </c>
      <c r="Y1827">
        <v>605</v>
      </c>
      <c r="Z1827">
        <v>1854</v>
      </c>
      <c r="AE1827">
        <v>386</v>
      </c>
      <c r="AI1827">
        <v>8</v>
      </c>
      <c r="AK1827">
        <f t="shared" si="314"/>
        <v>30518</v>
      </c>
      <c r="AL1827">
        <f t="shared" si="315"/>
        <v>0</v>
      </c>
      <c r="AM1827" s="16">
        <f t="shared" si="316"/>
        <v>0</v>
      </c>
      <c r="AN1827">
        <f t="shared" si="317"/>
        <v>24103</v>
      </c>
      <c r="AO1827">
        <f t="shared" si="318"/>
        <v>23630</v>
      </c>
      <c r="AP1827">
        <f t="shared" si="320"/>
        <v>28755</v>
      </c>
      <c r="AQ1827">
        <f t="shared" si="319"/>
        <v>473</v>
      </c>
      <c r="AS1827">
        <f t="shared" si="321"/>
        <v>4655</v>
      </c>
    </row>
    <row r="1828" spans="1:45">
      <c r="A1828" t="str">
        <f t="shared" si="322"/>
        <v>4117040266</v>
      </c>
      <c r="B1828" t="str">
        <f t="shared" si="323"/>
        <v>41170ES Spanish</v>
      </c>
      <c r="C1828" s="1">
        <v>41170</v>
      </c>
      <c r="D1828">
        <v>40266</v>
      </c>
      <c r="E1828" t="s">
        <v>292</v>
      </c>
      <c r="F1828" t="s">
        <v>33</v>
      </c>
      <c r="G1828" t="s">
        <v>45</v>
      </c>
      <c r="H1828" t="s">
        <v>219</v>
      </c>
      <c r="I1828">
        <v>36032</v>
      </c>
      <c r="J1828">
        <v>66</v>
      </c>
      <c r="K1828">
        <v>22686</v>
      </c>
      <c r="L1828">
        <v>733</v>
      </c>
      <c r="N1828">
        <v>771</v>
      </c>
      <c r="O1828">
        <v>4273</v>
      </c>
      <c r="P1828">
        <v>420</v>
      </c>
      <c r="Q1828">
        <v>66</v>
      </c>
      <c r="R1828">
        <v>668</v>
      </c>
      <c r="S1828">
        <v>15</v>
      </c>
      <c r="V1828">
        <v>15</v>
      </c>
      <c r="W1828">
        <v>1926</v>
      </c>
      <c r="X1828">
        <v>1818</v>
      </c>
      <c r="Y1828">
        <v>178</v>
      </c>
      <c r="AA1828">
        <v>3576</v>
      </c>
      <c r="AF1828">
        <v>41</v>
      </c>
      <c r="AI1828">
        <v>9.5</v>
      </c>
      <c r="AK1828">
        <f t="shared" si="314"/>
        <v>36018</v>
      </c>
      <c r="AL1828">
        <f t="shared" si="315"/>
        <v>14</v>
      </c>
      <c r="AM1828" s="16">
        <f t="shared" si="316"/>
        <v>3.8854351687388986E-4</v>
      </c>
      <c r="AN1828">
        <f t="shared" si="317"/>
        <v>28464</v>
      </c>
      <c r="AO1828">
        <f t="shared" si="318"/>
        <v>27730</v>
      </c>
      <c r="AP1828">
        <f t="shared" si="320"/>
        <v>34214</v>
      </c>
      <c r="AQ1828">
        <f t="shared" si="319"/>
        <v>734</v>
      </c>
      <c r="AS1828">
        <f t="shared" si="321"/>
        <v>5736</v>
      </c>
    </row>
    <row r="1829" spans="1:45">
      <c r="A1829" t="str">
        <f t="shared" si="322"/>
        <v>4117040047</v>
      </c>
      <c r="B1829" t="str">
        <f t="shared" si="323"/>
        <v>41170ES Spanish</v>
      </c>
      <c r="C1829" s="1">
        <v>41170</v>
      </c>
      <c r="D1829">
        <v>40047</v>
      </c>
      <c r="E1829" t="s">
        <v>296</v>
      </c>
      <c r="F1829" t="s">
        <v>33</v>
      </c>
      <c r="G1829" t="s">
        <v>45</v>
      </c>
      <c r="H1829" t="s">
        <v>243</v>
      </c>
      <c r="I1829">
        <v>30698</v>
      </c>
      <c r="J1829">
        <v>30</v>
      </c>
      <c r="K1829">
        <v>22385</v>
      </c>
      <c r="L1829">
        <v>236</v>
      </c>
      <c r="N1829">
        <v>239</v>
      </c>
      <c r="O1829">
        <v>167</v>
      </c>
      <c r="P1829">
        <v>760</v>
      </c>
      <c r="Q1829">
        <v>30</v>
      </c>
      <c r="R1829">
        <v>21</v>
      </c>
      <c r="S1829">
        <v>1</v>
      </c>
      <c r="V1829">
        <v>12</v>
      </c>
      <c r="W1829">
        <v>1661</v>
      </c>
      <c r="X1829">
        <v>1784</v>
      </c>
      <c r="Z1829">
        <v>4394</v>
      </c>
      <c r="AI1829">
        <v>8</v>
      </c>
      <c r="AK1829">
        <f t="shared" si="314"/>
        <v>30693</v>
      </c>
      <c r="AL1829">
        <f t="shared" si="315"/>
        <v>5</v>
      </c>
      <c r="AM1829" s="16">
        <f t="shared" si="316"/>
        <v>1.6287706039481401E-4</v>
      </c>
      <c r="AN1829">
        <f t="shared" si="317"/>
        <v>22842</v>
      </c>
      <c r="AO1829">
        <f t="shared" si="318"/>
        <v>22791</v>
      </c>
      <c r="AP1829">
        <f t="shared" si="320"/>
        <v>28914</v>
      </c>
      <c r="AQ1829">
        <f t="shared" si="319"/>
        <v>51</v>
      </c>
      <c r="AS1829">
        <f t="shared" si="321"/>
        <v>6067</v>
      </c>
    </row>
    <row r="1830" spans="1:45">
      <c r="A1830" t="str">
        <f t="shared" si="322"/>
        <v>4117040394</v>
      </c>
      <c r="B1830" t="str">
        <f t="shared" si="323"/>
        <v>41170ES Spanish</v>
      </c>
      <c r="C1830" s="1">
        <v>41170</v>
      </c>
      <c r="D1830">
        <v>40394</v>
      </c>
      <c r="E1830" t="s">
        <v>297</v>
      </c>
      <c r="F1830" t="s">
        <v>33</v>
      </c>
      <c r="G1830" t="s">
        <v>45</v>
      </c>
      <c r="H1830" t="s">
        <v>243</v>
      </c>
      <c r="I1830">
        <v>30553</v>
      </c>
      <c r="J1830">
        <v>64</v>
      </c>
      <c r="K1830">
        <v>23110</v>
      </c>
      <c r="L1830">
        <v>721</v>
      </c>
      <c r="N1830">
        <v>730</v>
      </c>
      <c r="O1830">
        <v>1647</v>
      </c>
      <c r="P1830">
        <v>398</v>
      </c>
      <c r="Q1830">
        <v>64</v>
      </c>
      <c r="R1830">
        <v>39</v>
      </c>
      <c r="S1830">
        <v>5</v>
      </c>
      <c r="V1830">
        <v>20</v>
      </c>
      <c r="W1830">
        <v>1941</v>
      </c>
      <c r="X1830">
        <v>1855</v>
      </c>
      <c r="Y1830">
        <v>917</v>
      </c>
      <c r="AI1830">
        <v>8</v>
      </c>
      <c r="AK1830">
        <f t="shared" si="314"/>
        <v>30323</v>
      </c>
      <c r="AL1830">
        <f t="shared" si="315"/>
        <v>230</v>
      </c>
      <c r="AM1830" s="16">
        <f t="shared" si="316"/>
        <v>7.5279023336497237E-3</v>
      </c>
      <c r="AN1830">
        <f t="shared" si="317"/>
        <v>25590</v>
      </c>
      <c r="AO1830">
        <f t="shared" si="318"/>
        <v>25487</v>
      </c>
      <c r="AP1830">
        <f t="shared" si="320"/>
        <v>28698</v>
      </c>
      <c r="AQ1830">
        <f t="shared" si="319"/>
        <v>103</v>
      </c>
      <c r="AS1830">
        <f t="shared" si="321"/>
        <v>2878</v>
      </c>
    </row>
    <row r="1831" spans="1:45">
      <c r="A1831" t="str">
        <f t="shared" si="322"/>
        <v>4117040457</v>
      </c>
      <c r="B1831" t="str">
        <f t="shared" si="323"/>
        <v>41170ES Spanish</v>
      </c>
      <c r="C1831" s="1">
        <v>41170</v>
      </c>
      <c r="D1831">
        <v>40457</v>
      </c>
      <c r="E1831" t="s">
        <v>299</v>
      </c>
      <c r="F1831" t="s">
        <v>33</v>
      </c>
      <c r="G1831" t="s">
        <v>45</v>
      </c>
      <c r="H1831" t="s">
        <v>243</v>
      </c>
      <c r="I1831">
        <v>16913</v>
      </c>
      <c r="J1831">
        <v>22</v>
      </c>
      <c r="K1831">
        <v>8091</v>
      </c>
      <c r="L1831">
        <v>160</v>
      </c>
      <c r="N1831">
        <v>174</v>
      </c>
      <c r="O1831">
        <v>382</v>
      </c>
      <c r="P1831">
        <v>392</v>
      </c>
      <c r="Q1831">
        <v>22</v>
      </c>
      <c r="R1831">
        <v>14</v>
      </c>
      <c r="S1831">
        <v>3</v>
      </c>
      <c r="V1831">
        <v>7</v>
      </c>
      <c r="W1831">
        <v>991</v>
      </c>
      <c r="X1831">
        <v>1951</v>
      </c>
      <c r="AC1831">
        <v>5286</v>
      </c>
      <c r="AI1831">
        <v>4.2</v>
      </c>
      <c r="AK1831">
        <f t="shared" si="314"/>
        <v>16918</v>
      </c>
      <c r="AL1831">
        <f t="shared" si="315"/>
        <v>0</v>
      </c>
      <c r="AM1831" s="16">
        <f t="shared" si="316"/>
        <v>0</v>
      </c>
      <c r="AN1831">
        <f t="shared" si="317"/>
        <v>8683</v>
      </c>
      <c r="AO1831">
        <f t="shared" si="318"/>
        <v>8647</v>
      </c>
      <c r="AP1831">
        <f t="shared" si="320"/>
        <v>14962</v>
      </c>
      <c r="AQ1831">
        <f t="shared" si="319"/>
        <v>36</v>
      </c>
      <c r="AS1831">
        <f t="shared" si="321"/>
        <v>6284</v>
      </c>
    </row>
    <row r="1832" spans="1:45">
      <c r="A1832" t="str">
        <f t="shared" si="322"/>
        <v>4117040958</v>
      </c>
      <c r="B1832" t="str">
        <f t="shared" si="323"/>
        <v>41170ES Spanish</v>
      </c>
      <c r="C1832" s="1">
        <v>41170</v>
      </c>
      <c r="D1832">
        <v>40958</v>
      </c>
      <c r="E1832" t="s">
        <v>298</v>
      </c>
      <c r="F1832" t="s">
        <v>33</v>
      </c>
      <c r="G1832" t="s">
        <v>45</v>
      </c>
      <c r="H1832" t="s">
        <v>243</v>
      </c>
      <c r="I1832">
        <v>37783</v>
      </c>
      <c r="J1832">
        <v>30</v>
      </c>
      <c r="K1832">
        <v>25381</v>
      </c>
      <c r="L1832">
        <v>1406</v>
      </c>
      <c r="N1832">
        <v>1394</v>
      </c>
      <c r="O1832">
        <v>4244</v>
      </c>
      <c r="P1832">
        <v>1034</v>
      </c>
      <c r="Q1832">
        <v>30</v>
      </c>
      <c r="R1832">
        <v>1359</v>
      </c>
      <c r="S1832">
        <v>8</v>
      </c>
      <c r="V1832">
        <v>11</v>
      </c>
      <c r="W1832">
        <v>1775</v>
      </c>
      <c r="X1832">
        <v>1767</v>
      </c>
      <c r="Z1832">
        <v>1807</v>
      </c>
      <c r="AI1832">
        <v>10</v>
      </c>
      <c r="AK1832">
        <f t="shared" si="314"/>
        <v>37768</v>
      </c>
      <c r="AL1832">
        <f t="shared" si="315"/>
        <v>15</v>
      </c>
      <c r="AM1832" s="16">
        <f t="shared" si="316"/>
        <v>3.9700394357250615E-4</v>
      </c>
      <c r="AN1832">
        <f t="shared" si="317"/>
        <v>32408</v>
      </c>
      <c r="AO1832">
        <f t="shared" si="318"/>
        <v>31019</v>
      </c>
      <c r="AP1832">
        <f t="shared" si="320"/>
        <v>36016</v>
      </c>
      <c r="AQ1832">
        <f t="shared" si="319"/>
        <v>1389</v>
      </c>
      <c r="AS1832">
        <f t="shared" si="321"/>
        <v>3593</v>
      </c>
    </row>
    <row r="1833" spans="1:45">
      <c r="A1833" t="str">
        <f t="shared" si="322"/>
        <v>4117040680</v>
      </c>
      <c r="B1833" t="str">
        <f t="shared" si="323"/>
        <v>41170ES Spanish</v>
      </c>
      <c r="C1833" s="1">
        <v>41170</v>
      </c>
      <c r="D1833">
        <v>40680</v>
      </c>
      <c r="E1833" t="s">
        <v>612</v>
      </c>
      <c r="F1833" t="s">
        <v>33</v>
      </c>
      <c r="G1833" t="s">
        <v>45</v>
      </c>
      <c r="H1833" t="s">
        <v>243</v>
      </c>
      <c r="I1833">
        <v>10961</v>
      </c>
      <c r="J1833">
        <v>16</v>
      </c>
      <c r="K1833">
        <v>8002</v>
      </c>
      <c r="L1833">
        <v>479</v>
      </c>
      <c r="N1833">
        <v>478</v>
      </c>
      <c r="O1833">
        <v>1244</v>
      </c>
      <c r="P1833">
        <v>608</v>
      </c>
      <c r="Q1833">
        <v>16</v>
      </c>
      <c r="R1833">
        <v>9</v>
      </c>
      <c r="S1833">
        <v>2</v>
      </c>
      <c r="V1833">
        <v>66</v>
      </c>
      <c r="W1833">
        <v>894</v>
      </c>
      <c r="Y1833">
        <v>251</v>
      </c>
      <c r="AI1833">
        <v>3</v>
      </c>
      <c r="AK1833">
        <f t="shared" si="314"/>
        <v>10960</v>
      </c>
      <c r="AL1833">
        <f t="shared" si="315"/>
        <v>1</v>
      </c>
      <c r="AM1833" s="16">
        <f t="shared" si="316"/>
        <v>9.1232551774473127E-5</v>
      </c>
      <c r="AN1833">
        <f t="shared" si="317"/>
        <v>9749</v>
      </c>
      <c r="AO1833">
        <f t="shared" si="318"/>
        <v>9724</v>
      </c>
      <c r="AP1833">
        <f t="shared" si="320"/>
        <v>10961</v>
      </c>
      <c r="AQ1833">
        <f t="shared" si="319"/>
        <v>25</v>
      </c>
      <c r="AS1833">
        <f t="shared" si="321"/>
        <v>1211</v>
      </c>
    </row>
    <row r="1834" spans="1:45">
      <c r="A1834" t="str">
        <f t="shared" si="322"/>
        <v>4117040712</v>
      </c>
      <c r="B1834" t="str">
        <f t="shared" si="323"/>
        <v>41170ES Spanish</v>
      </c>
      <c r="C1834" s="1">
        <v>41170</v>
      </c>
      <c r="D1834">
        <v>40712</v>
      </c>
      <c r="E1834" t="s">
        <v>294</v>
      </c>
      <c r="F1834" t="s">
        <v>33</v>
      </c>
      <c r="G1834" t="s">
        <v>45</v>
      </c>
      <c r="H1834" t="s">
        <v>243</v>
      </c>
      <c r="I1834">
        <v>30806</v>
      </c>
      <c r="J1834">
        <v>52</v>
      </c>
      <c r="K1834">
        <v>25496</v>
      </c>
      <c r="L1834">
        <v>908</v>
      </c>
      <c r="N1834">
        <v>1013</v>
      </c>
      <c r="O1834">
        <v>167</v>
      </c>
      <c r="P1834">
        <v>511</v>
      </c>
      <c r="Q1834">
        <v>52</v>
      </c>
      <c r="R1834">
        <v>302</v>
      </c>
      <c r="S1834">
        <v>1</v>
      </c>
      <c r="V1834">
        <v>6</v>
      </c>
      <c r="W1834">
        <v>1793</v>
      </c>
      <c r="X1834">
        <v>1811</v>
      </c>
      <c r="AI1834">
        <v>8.1</v>
      </c>
      <c r="AK1834">
        <f t="shared" si="314"/>
        <v>30640</v>
      </c>
      <c r="AL1834">
        <f t="shared" si="315"/>
        <v>166</v>
      </c>
      <c r="AM1834" s="16">
        <f t="shared" si="316"/>
        <v>5.3885606699993508E-3</v>
      </c>
      <c r="AN1834">
        <f t="shared" si="317"/>
        <v>27030</v>
      </c>
      <c r="AO1834">
        <f t="shared" si="318"/>
        <v>26676</v>
      </c>
      <c r="AP1834">
        <f t="shared" si="320"/>
        <v>28995</v>
      </c>
      <c r="AQ1834">
        <f t="shared" si="319"/>
        <v>354</v>
      </c>
      <c r="AS1834">
        <f t="shared" si="321"/>
        <v>1799</v>
      </c>
    </row>
    <row r="1835" spans="1:45">
      <c r="A1835" t="str">
        <f t="shared" si="322"/>
        <v>4117040391</v>
      </c>
      <c r="B1835" t="str">
        <f t="shared" si="323"/>
        <v>41170ES Spanish</v>
      </c>
      <c r="C1835" s="1">
        <v>41170</v>
      </c>
      <c r="D1835">
        <v>40391</v>
      </c>
      <c r="E1835" t="s">
        <v>300</v>
      </c>
      <c r="F1835" t="s">
        <v>33</v>
      </c>
      <c r="G1835" t="s">
        <v>45</v>
      </c>
      <c r="H1835" t="s">
        <v>243</v>
      </c>
      <c r="I1835">
        <v>31144</v>
      </c>
      <c r="J1835">
        <v>40</v>
      </c>
      <c r="K1835">
        <v>24945</v>
      </c>
      <c r="L1835">
        <v>327</v>
      </c>
      <c r="N1835">
        <v>505</v>
      </c>
      <c r="O1835">
        <v>1094</v>
      </c>
      <c r="P1835">
        <v>659</v>
      </c>
      <c r="Q1835">
        <v>40</v>
      </c>
      <c r="R1835">
        <v>285</v>
      </c>
      <c r="S1835">
        <v>2</v>
      </c>
      <c r="V1835">
        <v>10</v>
      </c>
      <c r="W1835">
        <v>1763</v>
      </c>
      <c r="X1835">
        <v>1820</v>
      </c>
      <c r="Y1835">
        <v>676</v>
      </c>
      <c r="AI1835">
        <v>8.1</v>
      </c>
      <c r="AK1835">
        <f t="shared" si="314"/>
        <v>31138</v>
      </c>
      <c r="AL1835">
        <f t="shared" si="315"/>
        <v>6</v>
      </c>
      <c r="AM1835" s="16">
        <f t="shared" si="316"/>
        <v>1.926534806062163E-4</v>
      </c>
      <c r="AN1835">
        <f t="shared" si="317"/>
        <v>26869</v>
      </c>
      <c r="AO1835">
        <f t="shared" si="318"/>
        <v>26544</v>
      </c>
      <c r="AP1835">
        <f t="shared" si="320"/>
        <v>29324</v>
      </c>
      <c r="AQ1835">
        <f t="shared" si="319"/>
        <v>325</v>
      </c>
      <c r="AS1835">
        <f t="shared" si="321"/>
        <v>2449</v>
      </c>
    </row>
    <row r="1836" spans="1:45">
      <c r="A1836" t="str">
        <f t="shared" si="322"/>
        <v>4117040977</v>
      </c>
      <c r="B1836" t="str">
        <f t="shared" si="323"/>
        <v>41170ES Spanish</v>
      </c>
      <c r="C1836" s="1">
        <v>41170</v>
      </c>
      <c r="D1836">
        <v>40977</v>
      </c>
      <c r="E1836" t="s">
        <v>295</v>
      </c>
      <c r="F1836" t="s">
        <v>33</v>
      </c>
      <c r="G1836" t="s">
        <v>45</v>
      </c>
      <c r="H1836" t="s">
        <v>243</v>
      </c>
      <c r="I1836">
        <v>37818</v>
      </c>
      <c r="J1836">
        <v>52</v>
      </c>
      <c r="K1836">
        <v>22631</v>
      </c>
      <c r="L1836">
        <v>1338</v>
      </c>
      <c r="N1836">
        <v>1334</v>
      </c>
      <c r="O1836">
        <v>4830</v>
      </c>
      <c r="P1836">
        <v>554</v>
      </c>
      <c r="Q1836">
        <v>52</v>
      </c>
      <c r="R1836">
        <v>1620</v>
      </c>
      <c r="S1836">
        <v>14</v>
      </c>
      <c r="V1836">
        <v>15</v>
      </c>
      <c r="W1836">
        <v>2129</v>
      </c>
      <c r="X1836">
        <v>1360</v>
      </c>
      <c r="Z1836">
        <v>432</v>
      </c>
      <c r="AA1836">
        <v>3406</v>
      </c>
      <c r="AI1836">
        <v>10.1</v>
      </c>
      <c r="AK1836">
        <f t="shared" ref="AK1836:AK1899" si="324">K1836+N1836+O1836+R1836+SUM(V1836:AH1836)+Q1836</f>
        <v>37809</v>
      </c>
      <c r="AL1836">
        <f t="shared" ref="AL1836:AL1899" si="325">IF(I1836-AK1836&lt;0,0,I1836-AK1836)</f>
        <v>9</v>
      </c>
      <c r="AM1836" s="16">
        <f t="shared" ref="AM1836:AM1899" si="326">AL1836/I1836</f>
        <v>2.3798191337458352E-4</v>
      </c>
      <c r="AN1836">
        <f t="shared" ref="AN1836:AN1899" si="327">K1836+N1836+O1836+Q1836+R1836</f>
        <v>30467</v>
      </c>
      <c r="AO1836">
        <f t="shared" ref="AO1836:AO1899" si="328">K1836+N1836+O1836</f>
        <v>28795</v>
      </c>
      <c r="AP1836">
        <f t="shared" si="320"/>
        <v>36458</v>
      </c>
      <c r="AQ1836">
        <f t="shared" ref="AQ1836:AQ1899" si="329">R1836+Q1836</f>
        <v>1672</v>
      </c>
      <c r="AS1836">
        <f t="shared" si="321"/>
        <v>5982</v>
      </c>
    </row>
    <row r="1837" spans="1:45">
      <c r="A1837" t="str">
        <f t="shared" si="322"/>
        <v>4117040917</v>
      </c>
      <c r="B1837" t="str">
        <f t="shared" si="323"/>
        <v>41170ES Spanish</v>
      </c>
      <c r="C1837" s="1">
        <v>41170</v>
      </c>
      <c r="D1837">
        <v>40917</v>
      </c>
      <c r="E1837" t="s">
        <v>61</v>
      </c>
      <c r="F1837" t="s">
        <v>33</v>
      </c>
      <c r="G1837" t="s">
        <v>45</v>
      </c>
      <c r="H1837" t="s">
        <v>51</v>
      </c>
      <c r="I1837">
        <v>36059</v>
      </c>
      <c r="J1837">
        <v>65</v>
      </c>
      <c r="K1837">
        <v>23985</v>
      </c>
      <c r="L1837">
        <v>272</v>
      </c>
      <c r="N1837">
        <v>260</v>
      </c>
      <c r="O1837">
        <v>6323</v>
      </c>
      <c r="P1837">
        <v>470</v>
      </c>
      <c r="Q1837">
        <v>65</v>
      </c>
      <c r="R1837">
        <v>177</v>
      </c>
      <c r="S1837">
        <v>12</v>
      </c>
      <c r="V1837">
        <v>4</v>
      </c>
      <c r="W1837">
        <v>1681</v>
      </c>
      <c r="X1837">
        <v>1756</v>
      </c>
      <c r="Y1837">
        <v>843</v>
      </c>
      <c r="AI1837">
        <v>9.5</v>
      </c>
      <c r="AK1837">
        <f t="shared" si="324"/>
        <v>35094</v>
      </c>
      <c r="AL1837">
        <f t="shared" si="325"/>
        <v>965</v>
      </c>
      <c r="AM1837" s="16">
        <f t="shared" si="326"/>
        <v>2.676169610915444E-2</v>
      </c>
      <c r="AN1837">
        <f t="shared" si="327"/>
        <v>30810</v>
      </c>
      <c r="AO1837">
        <f t="shared" si="328"/>
        <v>30568</v>
      </c>
      <c r="AP1837">
        <f t="shared" si="320"/>
        <v>34303</v>
      </c>
      <c r="AQ1837">
        <f t="shared" si="329"/>
        <v>242</v>
      </c>
      <c r="AS1837">
        <f t="shared" si="321"/>
        <v>2528</v>
      </c>
    </row>
    <row r="1838" spans="1:45">
      <c r="A1838" t="str">
        <f t="shared" si="322"/>
        <v>4117040008</v>
      </c>
      <c r="B1838" t="str">
        <f t="shared" si="323"/>
        <v>41170ES Spanish</v>
      </c>
      <c r="C1838" s="1">
        <v>41170</v>
      </c>
      <c r="D1838">
        <v>40008</v>
      </c>
      <c r="E1838" t="s">
        <v>63</v>
      </c>
      <c r="F1838" t="s">
        <v>33</v>
      </c>
      <c r="G1838" t="s">
        <v>45</v>
      </c>
      <c r="H1838" t="s">
        <v>51</v>
      </c>
      <c r="I1838">
        <v>30684</v>
      </c>
      <c r="J1838">
        <v>38</v>
      </c>
      <c r="K1838">
        <v>19040</v>
      </c>
      <c r="L1838">
        <v>1407</v>
      </c>
      <c r="N1838">
        <v>1636</v>
      </c>
      <c r="O1838">
        <v>2424</v>
      </c>
      <c r="P1838">
        <v>602</v>
      </c>
      <c r="Q1838">
        <v>38</v>
      </c>
      <c r="R1838">
        <v>22</v>
      </c>
      <c r="S1838">
        <v>12</v>
      </c>
      <c r="V1838">
        <v>96</v>
      </c>
      <c r="W1838">
        <v>1779</v>
      </c>
      <c r="X1838">
        <v>1836</v>
      </c>
      <c r="Y1838">
        <v>144</v>
      </c>
      <c r="AC1838">
        <v>3668</v>
      </c>
      <c r="AI1838">
        <v>8</v>
      </c>
      <c r="AK1838">
        <f t="shared" si="324"/>
        <v>30683</v>
      </c>
      <c r="AL1838">
        <f t="shared" si="325"/>
        <v>1</v>
      </c>
      <c r="AM1838" s="16">
        <f t="shared" si="326"/>
        <v>3.2590275061921521E-5</v>
      </c>
      <c r="AN1838">
        <f t="shared" si="327"/>
        <v>23160</v>
      </c>
      <c r="AO1838">
        <f t="shared" si="328"/>
        <v>23100</v>
      </c>
      <c r="AP1838">
        <f t="shared" si="320"/>
        <v>28848</v>
      </c>
      <c r="AQ1838">
        <f t="shared" si="329"/>
        <v>60</v>
      </c>
      <c r="AS1838">
        <f t="shared" si="321"/>
        <v>5687</v>
      </c>
    </row>
    <row r="1839" spans="1:45">
      <c r="A1839" t="str">
        <f t="shared" si="322"/>
        <v>4117040971</v>
      </c>
      <c r="B1839" t="str">
        <f t="shared" si="323"/>
        <v>41170ES Spanish</v>
      </c>
      <c r="C1839" s="1">
        <v>41170</v>
      </c>
      <c r="D1839">
        <v>40971</v>
      </c>
      <c r="E1839" t="s">
        <v>62</v>
      </c>
      <c r="F1839" t="s">
        <v>33</v>
      </c>
      <c r="G1839" t="s">
        <v>45</v>
      </c>
      <c r="H1839" t="s">
        <v>51</v>
      </c>
      <c r="I1839">
        <v>37808</v>
      </c>
      <c r="J1839">
        <v>33</v>
      </c>
      <c r="K1839">
        <v>17486</v>
      </c>
      <c r="L1839">
        <v>1483</v>
      </c>
      <c r="N1839">
        <v>1990</v>
      </c>
      <c r="O1839">
        <v>12945</v>
      </c>
      <c r="P1839">
        <v>935</v>
      </c>
      <c r="Q1839">
        <v>34</v>
      </c>
      <c r="R1839">
        <v>1443</v>
      </c>
      <c r="S1839">
        <v>28</v>
      </c>
      <c r="V1839">
        <v>48</v>
      </c>
      <c r="W1839">
        <v>1742</v>
      </c>
      <c r="X1839">
        <v>1828</v>
      </c>
      <c r="Y1839">
        <v>237</v>
      </c>
      <c r="AE1839">
        <v>54</v>
      </c>
      <c r="AI1839">
        <v>10</v>
      </c>
      <c r="AK1839">
        <f t="shared" si="324"/>
        <v>37807</v>
      </c>
      <c r="AL1839">
        <f t="shared" si="325"/>
        <v>1</v>
      </c>
      <c r="AM1839" s="16">
        <f t="shared" si="326"/>
        <v>2.6449428692340246E-5</v>
      </c>
      <c r="AN1839">
        <f t="shared" si="327"/>
        <v>33898</v>
      </c>
      <c r="AO1839">
        <f t="shared" si="328"/>
        <v>32421</v>
      </c>
      <c r="AP1839">
        <f t="shared" si="320"/>
        <v>35980</v>
      </c>
      <c r="AQ1839">
        <f t="shared" si="329"/>
        <v>1477</v>
      </c>
      <c r="AS1839">
        <f t="shared" si="321"/>
        <v>2081</v>
      </c>
    </row>
    <row r="1840" spans="1:45">
      <c r="A1840" t="str">
        <f t="shared" si="322"/>
        <v>4117040950</v>
      </c>
      <c r="B1840" t="str">
        <f t="shared" si="323"/>
        <v>41170ES Spanish</v>
      </c>
      <c r="C1840" s="1">
        <v>41170</v>
      </c>
      <c r="D1840">
        <v>40950</v>
      </c>
      <c r="E1840" t="s">
        <v>65</v>
      </c>
      <c r="F1840" t="s">
        <v>33</v>
      </c>
      <c r="G1840" t="s">
        <v>45</v>
      </c>
      <c r="H1840" t="s">
        <v>51</v>
      </c>
      <c r="I1840">
        <v>30573</v>
      </c>
      <c r="J1840">
        <v>24</v>
      </c>
      <c r="K1840">
        <v>17923</v>
      </c>
      <c r="L1840">
        <v>1520</v>
      </c>
      <c r="N1840">
        <v>1665</v>
      </c>
      <c r="O1840">
        <v>6118</v>
      </c>
      <c r="P1840">
        <v>1065</v>
      </c>
      <c r="Q1840">
        <v>25</v>
      </c>
      <c r="R1840">
        <v>15</v>
      </c>
      <c r="S1840">
        <v>19</v>
      </c>
      <c r="V1840">
        <v>97</v>
      </c>
      <c r="W1840">
        <v>1904</v>
      </c>
      <c r="X1840">
        <v>1773</v>
      </c>
      <c r="AI1840">
        <v>8</v>
      </c>
      <c r="AK1840">
        <f t="shared" si="324"/>
        <v>29520</v>
      </c>
      <c r="AL1840">
        <f t="shared" si="325"/>
        <v>1053</v>
      </c>
      <c r="AM1840" s="16">
        <f t="shared" si="326"/>
        <v>3.4442154842508094E-2</v>
      </c>
      <c r="AN1840">
        <f t="shared" si="327"/>
        <v>25746</v>
      </c>
      <c r="AO1840">
        <f t="shared" si="328"/>
        <v>25706</v>
      </c>
      <c r="AP1840">
        <f t="shared" si="320"/>
        <v>28800</v>
      </c>
      <c r="AQ1840">
        <f t="shared" si="329"/>
        <v>40</v>
      </c>
      <c r="AS1840">
        <f t="shared" si="321"/>
        <v>2001</v>
      </c>
    </row>
    <row r="1841" spans="1:45">
      <c r="A1841" t="str">
        <f t="shared" si="322"/>
        <v>4117040427</v>
      </c>
      <c r="B1841" t="str">
        <f t="shared" si="323"/>
        <v>41170ES Spanish</v>
      </c>
      <c r="C1841" s="1">
        <v>41170</v>
      </c>
      <c r="D1841">
        <v>40427</v>
      </c>
      <c r="E1841" t="s">
        <v>64</v>
      </c>
      <c r="F1841" t="s">
        <v>33</v>
      </c>
      <c r="G1841" t="s">
        <v>45</v>
      </c>
      <c r="H1841" t="s">
        <v>51</v>
      </c>
      <c r="I1841">
        <v>30738</v>
      </c>
      <c r="J1841">
        <v>29</v>
      </c>
      <c r="K1841">
        <v>17913</v>
      </c>
      <c r="L1841">
        <v>629</v>
      </c>
      <c r="N1841">
        <v>1045</v>
      </c>
      <c r="O1841">
        <v>5565</v>
      </c>
      <c r="P1841">
        <v>831</v>
      </c>
      <c r="Q1841">
        <v>29</v>
      </c>
      <c r="R1841">
        <v>19</v>
      </c>
      <c r="S1841">
        <v>21</v>
      </c>
      <c r="V1841">
        <v>429</v>
      </c>
      <c r="W1841">
        <v>1726</v>
      </c>
      <c r="X1841">
        <v>1809</v>
      </c>
      <c r="AI1841">
        <v>8</v>
      </c>
      <c r="AK1841">
        <f t="shared" si="324"/>
        <v>28535</v>
      </c>
      <c r="AL1841">
        <f t="shared" si="325"/>
        <v>2203</v>
      </c>
      <c r="AM1841" s="16">
        <f t="shared" si="326"/>
        <v>7.1670245298978461E-2</v>
      </c>
      <c r="AN1841">
        <f t="shared" si="327"/>
        <v>24571</v>
      </c>
      <c r="AO1841">
        <f t="shared" si="328"/>
        <v>24523</v>
      </c>
      <c r="AP1841">
        <f t="shared" si="320"/>
        <v>28929</v>
      </c>
      <c r="AQ1841">
        <f t="shared" si="329"/>
        <v>48</v>
      </c>
      <c r="AS1841">
        <f t="shared" si="321"/>
        <v>2155</v>
      </c>
    </row>
    <row r="1842" spans="1:45">
      <c r="A1842" t="str">
        <f t="shared" si="322"/>
        <v>4117077141</v>
      </c>
      <c r="B1842" t="str">
        <f t="shared" si="323"/>
        <v>41170ES Spanish</v>
      </c>
      <c r="C1842" s="1">
        <v>41170</v>
      </c>
      <c r="D1842">
        <v>77141</v>
      </c>
      <c r="E1842" t="s">
        <v>301</v>
      </c>
      <c r="F1842" t="s">
        <v>33</v>
      </c>
      <c r="G1842" t="s">
        <v>45</v>
      </c>
      <c r="H1842" t="s">
        <v>257</v>
      </c>
      <c r="I1842">
        <v>30547</v>
      </c>
      <c r="J1842">
        <v>32</v>
      </c>
      <c r="K1842">
        <v>23518</v>
      </c>
      <c r="L1842">
        <v>720</v>
      </c>
      <c r="N1842">
        <v>934</v>
      </c>
      <c r="O1842">
        <v>2305</v>
      </c>
      <c r="P1842">
        <v>829</v>
      </c>
      <c r="Q1842">
        <v>32</v>
      </c>
      <c r="R1842">
        <v>329</v>
      </c>
      <c r="S1842">
        <v>7</v>
      </c>
      <c r="V1842">
        <v>10</v>
      </c>
      <c r="W1842">
        <v>1382</v>
      </c>
      <c r="X1842">
        <v>1801</v>
      </c>
      <c r="AI1842">
        <v>8</v>
      </c>
      <c r="AK1842">
        <f t="shared" si="324"/>
        <v>30311</v>
      </c>
      <c r="AL1842">
        <f t="shared" si="325"/>
        <v>236</v>
      </c>
      <c r="AM1842" s="16">
        <f t="shared" si="326"/>
        <v>7.7257995875208698E-3</v>
      </c>
      <c r="AN1842">
        <f t="shared" si="327"/>
        <v>27118</v>
      </c>
      <c r="AO1842">
        <f t="shared" si="328"/>
        <v>26757</v>
      </c>
      <c r="AP1842">
        <f t="shared" si="320"/>
        <v>28746</v>
      </c>
      <c r="AQ1842">
        <f t="shared" si="329"/>
        <v>361</v>
      </c>
      <c r="AS1842">
        <f t="shared" si="321"/>
        <v>1392</v>
      </c>
    </row>
    <row r="1843" spans="1:45">
      <c r="A1843" t="str">
        <f t="shared" si="322"/>
        <v>4117040425</v>
      </c>
      <c r="B1843" t="str">
        <f t="shared" si="323"/>
        <v>41170ES Spanish</v>
      </c>
      <c r="C1843" s="1">
        <v>41170</v>
      </c>
      <c r="D1843">
        <v>40425</v>
      </c>
      <c r="E1843" t="s">
        <v>302</v>
      </c>
      <c r="F1843" t="s">
        <v>33</v>
      </c>
      <c r="G1843" t="s">
        <v>45</v>
      </c>
      <c r="H1843" t="s">
        <v>257</v>
      </c>
      <c r="I1843">
        <v>30904</v>
      </c>
      <c r="J1843">
        <v>42</v>
      </c>
      <c r="K1843">
        <v>22931</v>
      </c>
      <c r="L1843">
        <v>1036</v>
      </c>
      <c r="N1843">
        <v>1046</v>
      </c>
      <c r="O1843">
        <v>2621</v>
      </c>
      <c r="P1843">
        <v>633</v>
      </c>
      <c r="Q1843">
        <v>42</v>
      </c>
      <c r="R1843">
        <v>25</v>
      </c>
      <c r="S1843">
        <v>6</v>
      </c>
      <c r="V1843">
        <v>6</v>
      </c>
      <c r="W1843">
        <v>1842</v>
      </c>
      <c r="X1843">
        <v>1968</v>
      </c>
      <c r="Y1843">
        <v>338</v>
      </c>
      <c r="AI1843">
        <v>8</v>
      </c>
      <c r="AK1843">
        <f t="shared" si="324"/>
        <v>30819</v>
      </c>
      <c r="AL1843">
        <f t="shared" si="325"/>
        <v>85</v>
      </c>
      <c r="AM1843" s="16">
        <f t="shared" si="326"/>
        <v>2.750453015790836E-3</v>
      </c>
      <c r="AN1843">
        <f t="shared" si="327"/>
        <v>26665</v>
      </c>
      <c r="AO1843">
        <f t="shared" si="328"/>
        <v>26598</v>
      </c>
      <c r="AP1843">
        <f t="shared" si="320"/>
        <v>28936</v>
      </c>
      <c r="AQ1843">
        <f t="shared" si="329"/>
        <v>67</v>
      </c>
      <c r="AS1843">
        <f t="shared" si="321"/>
        <v>2186</v>
      </c>
    </row>
    <row r="1844" spans="1:45">
      <c r="A1844" t="str">
        <f t="shared" si="322"/>
        <v>4117040282</v>
      </c>
      <c r="B1844" t="str">
        <f t="shared" si="323"/>
        <v>41170ES Spanish</v>
      </c>
      <c r="C1844" s="1">
        <v>41170</v>
      </c>
      <c r="D1844">
        <v>40282</v>
      </c>
      <c r="E1844" t="s">
        <v>304</v>
      </c>
      <c r="F1844" t="s">
        <v>33</v>
      </c>
      <c r="G1844" t="s">
        <v>45</v>
      </c>
      <c r="H1844" t="s">
        <v>282</v>
      </c>
      <c r="I1844">
        <v>21673</v>
      </c>
      <c r="J1844">
        <v>31</v>
      </c>
      <c r="K1844">
        <v>14561</v>
      </c>
      <c r="L1844">
        <v>419</v>
      </c>
      <c r="N1844">
        <v>417</v>
      </c>
      <c r="O1844">
        <v>856</v>
      </c>
      <c r="P1844">
        <v>511</v>
      </c>
      <c r="Q1844">
        <v>32</v>
      </c>
      <c r="R1844">
        <v>278</v>
      </c>
      <c r="S1844">
        <v>4</v>
      </c>
      <c r="V1844">
        <v>3</v>
      </c>
      <c r="W1844">
        <v>1857</v>
      </c>
      <c r="Z1844">
        <v>3667</v>
      </c>
      <c r="AI1844">
        <v>6</v>
      </c>
      <c r="AK1844">
        <f t="shared" si="324"/>
        <v>21671</v>
      </c>
      <c r="AL1844">
        <f t="shared" si="325"/>
        <v>2</v>
      </c>
      <c r="AM1844" s="16">
        <f t="shared" si="326"/>
        <v>9.2280717943985598E-5</v>
      </c>
      <c r="AN1844">
        <f t="shared" si="327"/>
        <v>16144</v>
      </c>
      <c r="AO1844">
        <f t="shared" si="328"/>
        <v>15834</v>
      </c>
      <c r="AP1844">
        <f t="shared" si="320"/>
        <v>21673</v>
      </c>
      <c r="AQ1844">
        <f t="shared" si="329"/>
        <v>310</v>
      </c>
      <c r="AS1844">
        <f t="shared" si="321"/>
        <v>5527</v>
      </c>
    </row>
    <row r="1845" spans="1:45">
      <c r="A1845" t="str">
        <f t="shared" si="322"/>
        <v>4117077169</v>
      </c>
      <c r="B1845" t="str">
        <f t="shared" si="323"/>
        <v>41170ES Spanish</v>
      </c>
      <c r="C1845" s="1">
        <v>41170</v>
      </c>
      <c r="D1845">
        <v>77169</v>
      </c>
      <c r="E1845" t="s">
        <v>303</v>
      </c>
      <c r="F1845" t="s">
        <v>33</v>
      </c>
      <c r="G1845" t="s">
        <v>45</v>
      </c>
      <c r="H1845" t="s">
        <v>282</v>
      </c>
      <c r="I1845">
        <v>37686</v>
      </c>
      <c r="J1845">
        <v>48</v>
      </c>
      <c r="K1845">
        <v>21844</v>
      </c>
      <c r="L1845">
        <v>658</v>
      </c>
      <c r="N1845">
        <v>667</v>
      </c>
      <c r="O1845">
        <v>3384</v>
      </c>
      <c r="P1845">
        <v>539</v>
      </c>
      <c r="Q1845">
        <v>49</v>
      </c>
      <c r="R1845">
        <v>1545</v>
      </c>
      <c r="S1845">
        <v>9</v>
      </c>
      <c r="V1845">
        <v>15</v>
      </c>
      <c r="W1845">
        <v>1714</v>
      </c>
      <c r="X1845">
        <v>1855</v>
      </c>
      <c r="Y1845">
        <v>259</v>
      </c>
      <c r="Z1845">
        <v>3582</v>
      </c>
      <c r="AC1845">
        <v>2765</v>
      </c>
      <c r="AI1845">
        <v>10</v>
      </c>
      <c r="AK1845">
        <f t="shared" si="324"/>
        <v>37679</v>
      </c>
      <c r="AL1845">
        <f t="shared" si="325"/>
        <v>7</v>
      </c>
      <c r="AM1845" s="16">
        <f t="shared" si="326"/>
        <v>1.8574536963328556E-4</v>
      </c>
      <c r="AN1845">
        <f t="shared" si="327"/>
        <v>27489</v>
      </c>
      <c r="AO1845">
        <f t="shared" si="328"/>
        <v>25895</v>
      </c>
      <c r="AP1845">
        <f t="shared" si="320"/>
        <v>35831</v>
      </c>
      <c r="AQ1845">
        <f t="shared" si="329"/>
        <v>1594</v>
      </c>
      <c r="AS1845">
        <f t="shared" si="321"/>
        <v>8335</v>
      </c>
    </row>
    <row r="1846" spans="1:45">
      <c r="A1846" t="str">
        <f t="shared" si="322"/>
        <v>4117077165</v>
      </c>
      <c r="B1846" t="str">
        <f t="shared" si="323"/>
        <v>41170ES Spanish</v>
      </c>
      <c r="C1846" s="1">
        <v>41170</v>
      </c>
      <c r="D1846">
        <v>77165</v>
      </c>
      <c r="E1846" t="s">
        <v>92</v>
      </c>
      <c r="F1846" t="s">
        <v>33</v>
      </c>
      <c r="G1846" t="s">
        <v>45</v>
      </c>
      <c r="H1846" t="s">
        <v>82</v>
      </c>
      <c r="I1846">
        <v>37697</v>
      </c>
      <c r="J1846">
        <v>50</v>
      </c>
      <c r="K1846">
        <v>26845</v>
      </c>
      <c r="L1846">
        <v>1062</v>
      </c>
      <c r="N1846">
        <v>1045</v>
      </c>
      <c r="O1846">
        <v>381</v>
      </c>
      <c r="P1846">
        <v>566</v>
      </c>
      <c r="Q1846">
        <v>50</v>
      </c>
      <c r="R1846">
        <v>1852</v>
      </c>
      <c r="S1846">
        <v>3</v>
      </c>
      <c r="V1846">
        <v>7</v>
      </c>
      <c r="W1846">
        <v>1861</v>
      </c>
      <c r="X1846">
        <v>1830</v>
      </c>
      <c r="Y1846">
        <v>9</v>
      </c>
      <c r="AC1846">
        <v>3808</v>
      </c>
      <c r="AI1846">
        <v>10</v>
      </c>
      <c r="AK1846">
        <f t="shared" si="324"/>
        <v>37688</v>
      </c>
      <c r="AL1846">
        <f t="shared" si="325"/>
        <v>9</v>
      </c>
      <c r="AM1846" s="16">
        <f t="shared" si="326"/>
        <v>2.3874578878955885E-4</v>
      </c>
      <c r="AN1846">
        <f t="shared" si="327"/>
        <v>30173</v>
      </c>
      <c r="AO1846">
        <f t="shared" si="328"/>
        <v>28271</v>
      </c>
      <c r="AP1846">
        <f t="shared" si="320"/>
        <v>35867</v>
      </c>
      <c r="AQ1846">
        <f t="shared" si="329"/>
        <v>1902</v>
      </c>
      <c r="AS1846">
        <f t="shared" si="321"/>
        <v>5685</v>
      </c>
    </row>
    <row r="1847" spans="1:45">
      <c r="A1847" t="str">
        <f t="shared" si="322"/>
        <v>4117040031</v>
      </c>
      <c r="B1847" t="str">
        <f t="shared" si="323"/>
        <v>41170ES Spanish</v>
      </c>
      <c r="C1847" s="1">
        <v>41170</v>
      </c>
      <c r="D1847">
        <v>40031</v>
      </c>
      <c r="E1847" t="s">
        <v>91</v>
      </c>
      <c r="F1847" t="s">
        <v>33</v>
      </c>
      <c r="G1847" t="s">
        <v>45</v>
      </c>
      <c r="H1847" t="s">
        <v>82</v>
      </c>
      <c r="I1847">
        <v>36033</v>
      </c>
      <c r="J1847">
        <v>52</v>
      </c>
      <c r="K1847">
        <v>30057</v>
      </c>
      <c r="L1847">
        <v>104</v>
      </c>
      <c r="N1847">
        <v>93</v>
      </c>
      <c r="O1847">
        <v>1608</v>
      </c>
      <c r="P1847">
        <v>611</v>
      </c>
      <c r="Q1847">
        <v>57</v>
      </c>
      <c r="R1847">
        <v>305</v>
      </c>
      <c r="S1847">
        <v>4</v>
      </c>
      <c r="V1847">
        <v>4</v>
      </c>
      <c r="W1847">
        <v>1878</v>
      </c>
      <c r="X1847">
        <v>1808</v>
      </c>
      <c r="Y1847">
        <v>217</v>
      </c>
      <c r="AI1847">
        <v>9.5</v>
      </c>
      <c r="AK1847">
        <f t="shared" si="324"/>
        <v>36027</v>
      </c>
      <c r="AL1847">
        <f t="shared" si="325"/>
        <v>6</v>
      </c>
      <c r="AM1847" s="16">
        <f t="shared" si="326"/>
        <v>1.6651402880692699E-4</v>
      </c>
      <c r="AN1847">
        <f t="shared" si="327"/>
        <v>32120</v>
      </c>
      <c r="AO1847">
        <f t="shared" si="328"/>
        <v>31758</v>
      </c>
      <c r="AP1847">
        <f t="shared" si="320"/>
        <v>34225</v>
      </c>
      <c r="AQ1847">
        <f t="shared" si="329"/>
        <v>362</v>
      </c>
      <c r="AS1847">
        <f t="shared" si="321"/>
        <v>2099</v>
      </c>
    </row>
    <row r="1848" spans="1:45">
      <c r="A1848" t="str">
        <f t="shared" si="322"/>
        <v>4117040856</v>
      </c>
      <c r="B1848" t="str">
        <f t="shared" si="323"/>
        <v>41170ES Spanish</v>
      </c>
      <c r="C1848" s="1">
        <v>41170</v>
      </c>
      <c r="D1848">
        <v>40856</v>
      </c>
      <c r="E1848" t="s">
        <v>93</v>
      </c>
      <c r="F1848" t="s">
        <v>33</v>
      </c>
      <c r="G1848" t="s">
        <v>45</v>
      </c>
      <c r="H1848" t="s">
        <v>82</v>
      </c>
      <c r="I1848">
        <v>37774</v>
      </c>
      <c r="J1848">
        <v>48</v>
      </c>
      <c r="K1848">
        <v>23561</v>
      </c>
      <c r="L1848">
        <v>810</v>
      </c>
      <c r="N1848">
        <v>800</v>
      </c>
      <c r="O1848">
        <v>3901</v>
      </c>
      <c r="P1848">
        <v>589</v>
      </c>
      <c r="Q1848">
        <v>48</v>
      </c>
      <c r="R1848">
        <v>1959</v>
      </c>
      <c r="S1848">
        <v>7</v>
      </c>
      <c r="V1848">
        <v>5</v>
      </c>
      <c r="W1848">
        <v>1756</v>
      </c>
      <c r="X1848">
        <v>1815</v>
      </c>
      <c r="Y1848">
        <v>532</v>
      </c>
      <c r="AC1848">
        <v>3389</v>
      </c>
      <c r="AI1848">
        <v>10</v>
      </c>
      <c r="AK1848">
        <f t="shared" si="324"/>
        <v>37766</v>
      </c>
      <c r="AL1848">
        <f t="shared" si="325"/>
        <v>8</v>
      </c>
      <c r="AM1848" s="16">
        <f t="shared" si="326"/>
        <v>2.1178588447080002E-4</v>
      </c>
      <c r="AN1848">
        <f t="shared" si="327"/>
        <v>30269</v>
      </c>
      <c r="AO1848">
        <f t="shared" si="328"/>
        <v>28262</v>
      </c>
      <c r="AP1848">
        <f t="shared" si="320"/>
        <v>35959</v>
      </c>
      <c r="AQ1848">
        <f t="shared" si="329"/>
        <v>2007</v>
      </c>
      <c r="AS1848">
        <f t="shared" si="321"/>
        <v>5682</v>
      </c>
    </row>
    <row r="1849" spans="1:45">
      <c r="A1849" t="str">
        <f t="shared" si="322"/>
        <v>4117030425</v>
      </c>
      <c r="B1849" t="str">
        <f t="shared" si="323"/>
        <v>41170ES English</v>
      </c>
      <c r="C1849" s="1">
        <v>41170</v>
      </c>
      <c r="D1849">
        <v>30425</v>
      </c>
      <c r="E1849" t="s">
        <v>305</v>
      </c>
      <c r="F1849" t="s">
        <v>67</v>
      </c>
      <c r="G1849" t="s">
        <v>34</v>
      </c>
      <c r="H1849" t="s">
        <v>306</v>
      </c>
      <c r="I1849">
        <v>30610</v>
      </c>
      <c r="J1849">
        <v>33</v>
      </c>
      <c r="K1849">
        <v>24229</v>
      </c>
      <c r="L1849">
        <v>677</v>
      </c>
      <c r="N1849">
        <v>2488</v>
      </c>
      <c r="O1849">
        <v>1934</v>
      </c>
      <c r="P1849">
        <v>813</v>
      </c>
      <c r="Q1849">
        <v>33</v>
      </c>
      <c r="R1849">
        <v>23</v>
      </c>
      <c r="S1849">
        <v>3</v>
      </c>
      <c r="V1849">
        <v>122</v>
      </c>
      <c r="W1849">
        <v>1774</v>
      </c>
      <c r="AI1849">
        <v>8.5</v>
      </c>
      <c r="AK1849">
        <f t="shared" si="324"/>
        <v>30603</v>
      </c>
      <c r="AL1849">
        <f t="shared" si="325"/>
        <v>7</v>
      </c>
      <c r="AM1849" s="16">
        <f t="shared" si="326"/>
        <v>2.2868343678536426E-4</v>
      </c>
      <c r="AN1849">
        <f t="shared" si="327"/>
        <v>28707</v>
      </c>
      <c r="AO1849">
        <f t="shared" si="328"/>
        <v>28651</v>
      </c>
      <c r="AP1849">
        <f t="shared" si="320"/>
        <v>30610</v>
      </c>
      <c r="AQ1849">
        <f t="shared" si="329"/>
        <v>56</v>
      </c>
      <c r="AS1849">
        <f t="shared" si="321"/>
        <v>1896</v>
      </c>
    </row>
    <row r="1850" spans="1:45">
      <c r="A1850" t="str">
        <f t="shared" si="322"/>
        <v>4117030586</v>
      </c>
      <c r="B1850" t="str">
        <f t="shared" si="323"/>
        <v>41170ES English</v>
      </c>
      <c r="C1850" s="1">
        <v>41170</v>
      </c>
      <c r="D1850">
        <v>30586</v>
      </c>
      <c r="E1850" t="s">
        <v>307</v>
      </c>
      <c r="F1850" t="s">
        <v>67</v>
      </c>
      <c r="G1850" t="s">
        <v>34</v>
      </c>
      <c r="H1850" t="s">
        <v>306</v>
      </c>
      <c r="I1850">
        <v>28790</v>
      </c>
      <c r="J1850">
        <v>46</v>
      </c>
      <c r="K1850">
        <v>20513</v>
      </c>
      <c r="L1850">
        <v>362</v>
      </c>
      <c r="N1850">
        <v>464</v>
      </c>
      <c r="O1850">
        <v>2374</v>
      </c>
      <c r="P1850">
        <v>505</v>
      </c>
      <c r="Q1850">
        <v>69</v>
      </c>
      <c r="R1850">
        <v>24</v>
      </c>
      <c r="S1850">
        <v>5</v>
      </c>
      <c r="V1850">
        <v>84</v>
      </c>
      <c r="W1850">
        <v>1755</v>
      </c>
      <c r="X1850">
        <v>1819</v>
      </c>
      <c r="Y1850">
        <v>1173</v>
      </c>
      <c r="AI1850">
        <v>7.5</v>
      </c>
      <c r="AK1850">
        <f t="shared" si="324"/>
        <v>28275</v>
      </c>
      <c r="AL1850">
        <f t="shared" si="325"/>
        <v>515</v>
      </c>
      <c r="AM1850" s="16">
        <f t="shared" si="326"/>
        <v>1.7888155609586662E-2</v>
      </c>
      <c r="AN1850">
        <f t="shared" si="327"/>
        <v>23444</v>
      </c>
      <c r="AO1850">
        <f t="shared" si="328"/>
        <v>23351</v>
      </c>
      <c r="AP1850">
        <f t="shared" si="320"/>
        <v>26971</v>
      </c>
      <c r="AQ1850">
        <f t="shared" si="329"/>
        <v>93</v>
      </c>
      <c r="AS1850">
        <f t="shared" si="321"/>
        <v>3012</v>
      </c>
    </row>
    <row r="1851" spans="1:45">
      <c r="A1851" t="str">
        <f t="shared" si="322"/>
        <v>4117030398</v>
      </c>
      <c r="B1851" t="str">
        <f t="shared" si="323"/>
        <v>41170ES English</v>
      </c>
      <c r="C1851" s="1">
        <v>41170</v>
      </c>
      <c r="D1851">
        <v>30398</v>
      </c>
      <c r="E1851" t="s">
        <v>308</v>
      </c>
      <c r="F1851" t="s">
        <v>67</v>
      </c>
      <c r="G1851" t="s">
        <v>34</v>
      </c>
      <c r="H1851" t="s">
        <v>309</v>
      </c>
      <c r="I1851">
        <v>21723</v>
      </c>
      <c r="J1851">
        <v>30</v>
      </c>
      <c r="K1851">
        <v>17462</v>
      </c>
      <c r="L1851">
        <v>205</v>
      </c>
      <c r="N1851">
        <v>201</v>
      </c>
      <c r="O1851">
        <v>1569</v>
      </c>
      <c r="P1851">
        <v>641</v>
      </c>
      <c r="Q1851">
        <v>30</v>
      </c>
      <c r="R1851">
        <v>188</v>
      </c>
      <c r="S1851">
        <v>4</v>
      </c>
      <c r="V1851">
        <v>1</v>
      </c>
      <c r="W1851">
        <v>1488</v>
      </c>
      <c r="Y1851">
        <v>781</v>
      </c>
      <c r="AI1851">
        <v>6</v>
      </c>
      <c r="AK1851">
        <f t="shared" si="324"/>
        <v>21720</v>
      </c>
      <c r="AL1851">
        <f t="shared" si="325"/>
        <v>3</v>
      </c>
      <c r="AM1851" s="16">
        <f t="shared" si="326"/>
        <v>1.3810247203424942E-4</v>
      </c>
      <c r="AN1851">
        <f t="shared" si="327"/>
        <v>19450</v>
      </c>
      <c r="AO1851">
        <f t="shared" si="328"/>
        <v>19232</v>
      </c>
      <c r="AP1851">
        <f t="shared" si="320"/>
        <v>21723</v>
      </c>
      <c r="AQ1851">
        <f t="shared" si="329"/>
        <v>218</v>
      </c>
      <c r="AS1851">
        <f t="shared" si="321"/>
        <v>2270</v>
      </c>
    </row>
    <row r="1852" spans="1:45">
      <c r="A1852" t="str">
        <f t="shared" si="322"/>
        <v>4117030394</v>
      </c>
      <c r="B1852" t="str">
        <f t="shared" si="323"/>
        <v>41170ES English</v>
      </c>
      <c r="C1852" s="1">
        <v>41170</v>
      </c>
      <c r="D1852">
        <v>30394</v>
      </c>
      <c r="E1852" t="s">
        <v>683</v>
      </c>
      <c r="F1852" t="s">
        <v>67</v>
      </c>
      <c r="G1852" t="s">
        <v>34</v>
      </c>
      <c r="H1852" t="s">
        <v>309</v>
      </c>
      <c r="I1852">
        <v>30586</v>
      </c>
      <c r="J1852">
        <v>52</v>
      </c>
      <c r="K1852">
        <v>22639</v>
      </c>
      <c r="L1852">
        <v>864</v>
      </c>
      <c r="N1852">
        <v>861</v>
      </c>
      <c r="O1852">
        <v>2640</v>
      </c>
      <c r="P1852">
        <v>503</v>
      </c>
      <c r="Q1852">
        <v>52</v>
      </c>
      <c r="R1852">
        <v>277</v>
      </c>
      <c r="S1852">
        <v>10</v>
      </c>
      <c r="V1852">
        <v>4</v>
      </c>
      <c r="W1852">
        <v>1734</v>
      </c>
      <c r="X1852">
        <v>1790</v>
      </c>
      <c r="Y1852">
        <v>584</v>
      </c>
      <c r="AI1852">
        <v>8</v>
      </c>
      <c r="AK1852">
        <f t="shared" si="324"/>
        <v>30581</v>
      </c>
      <c r="AL1852">
        <f t="shared" si="325"/>
        <v>5</v>
      </c>
      <c r="AM1852" s="16">
        <f t="shared" si="326"/>
        <v>1.6347348460079775E-4</v>
      </c>
      <c r="AN1852">
        <f t="shared" si="327"/>
        <v>26469</v>
      </c>
      <c r="AO1852">
        <f t="shared" si="328"/>
        <v>26140</v>
      </c>
      <c r="AP1852">
        <f t="shared" si="320"/>
        <v>28796</v>
      </c>
      <c r="AQ1852">
        <f t="shared" si="329"/>
        <v>329</v>
      </c>
      <c r="AS1852">
        <f t="shared" si="321"/>
        <v>2322</v>
      </c>
    </row>
    <row r="1853" spans="1:45">
      <c r="A1853" t="str">
        <f t="shared" si="322"/>
        <v>4117030255</v>
      </c>
      <c r="B1853" t="str">
        <f t="shared" si="323"/>
        <v>41170ES English</v>
      </c>
      <c r="C1853" s="1">
        <v>41170</v>
      </c>
      <c r="D1853">
        <v>30255</v>
      </c>
      <c r="E1853" t="s">
        <v>311</v>
      </c>
      <c r="F1853" t="s">
        <v>67</v>
      </c>
      <c r="G1853" t="s">
        <v>34</v>
      </c>
      <c r="H1853" t="s">
        <v>309</v>
      </c>
      <c r="I1853">
        <v>21618</v>
      </c>
      <c r="J1853">
        <v>38</v>
      </c>
      <c r="K1853">
        <v>17545</v>
      </c>
      <c r="L1853">
        <v>166</v>
      </c>
      <c r="N1853">
        <v>164</v>
      </c>
      <c r="O1853">
        <v>851</v>
      </c>
      <c r="P1853">
        <v>488</v>
      </c>
      <c r="Q1853">
        <v>38</v>
      </c>
      <c r="R1853">
        <v>349</v>
      </c>
      <c r="S1853">
        <v>5</v>
      </c>
      <c r="V1853">
        <v>10</v>
      </c>
      <c r="W1853">
        <v>1770</v>
      </c>
      <c r="AE1853">
        <v>881</v>
      </c>
      <c r="AI1853">
        <v>6</v>
      </c>
      <c r="AK1853">
        <f t="shared" si="324"/>
        <v>21608</v>
      </c>
      <c r="AL1853">
        <f t="shared" si="325"/>
        <v>10</v>
      </c>
      <c r="AM1853" s="16">
        <f t="shared" si="326"/>
        <v>4.625774817281895E-4</v>
      </c>
      <c r="AN1853">
        <f t="shared" si="327"/>
        <v>18947</v>
      </c>
      <c r="AO1853">
        <f t="shared" si="328"/>
        <v>18560</v>
      </c>
      <c r="AP1853">
        <f t="shared" si="320"/>
        <v>21618</v>
      </c>
      <c r="AQ1853">
        <f t="shared" si="329"/>
        <v>387</v>
      </c>
      <c r="AS1853">
        <f t="shared" si="321"/>
        <v>2661</v>
      </c>
    </row>
    <row r="1854" spans="1:45">
      <c r="A1854" t="str">
        <f t="shared" si="322"/>
        <v>4117030424</v>
      </c>
      <c r="B1854" t="str">
        <f t="shared" si="323"/>
        <v>41170ES English</v>
      </c>
      <c r="C1854" s="1">
        <v>41170</v>
      </c>
      <c r="D1854">
        <v>30424</v>
      </c>
      <c r="E1854" t="s">
        <v>310</v>
      </c>
      <c r="F1854" t="s">
        <v>67</v>
      </c>
      <c r="G1854" t="s">
        <v>34</v>
      </c>
      <c r="H1854" t="s">
        <v>309</v>
      </c>
      <c r="I1854">
        <v>30591</v>
      </c>
      <c r="J1854">
        <v>20</v>
      </c>
      <c r="K1854">
        <v>19012</v>
      </c>
      <c r="L1854">
        <v>1431</v>
      </c>
      <c r="N1854">
        <v>1434</v>
      </c>
      <c r="O1854">
        <v>6434</v>
      </c>
      <c r="P1854">
        <v>1344</v>
      </c>
      <c r="Q1854">
        <v>20</v>
      </c>
      <c r="R1854">
        <v>144</v>
      </c>
      <c r="S1854">
        <v>12</v>
      </c>
      <c r="V1854">
        <v>13</v>
      </c>
      <c r="W1854">
        <v>1736</v>
      </c>
      <c r="X1854">
        <v>1796</v>
      </c>
      <c r="AI1854">
        <v>8</v>
      </c>
      <c r="AK1854">
        <f t="shared" si="324"/>
        <v>30589</v>
      </c>
      <c r="AL1854">
        <f t="shared" si="325"/>
        <v>2</v>
      </c>
      <c r="AM1854" s="16">
        <f t="shared" si="326"/>
        <v>6.5378706155405183E-5</v>
      </c>
      <c r="AN1854">
        <f t="shared" si="327"/>
        <v>27044</v>
      </c>
      <c r="AO1854">
        <f t="shared" si="328"/>
        <v>26880</v>
      </c>
      <c r="AP1854">
        <f t="shared" si="320"/>
        <v>28795</v>
      </c>
      <c r="AQ1854">
        <f t="shared" si="329"/>
        <v>164</v>
      </c>
      <c r="AS1854">
        <f t="shared" si="321"/>
        <v>1749</v>
      </c>
    </row>
    <row r="1855" spans="1:45">
      <c r="A1855" t="str">
        <f t="shared" si="322"/>
        <v>4117030423</v>
      </c>
      <c r="B1855" t="str">
        <f t="shared" si="323"/>
        <v>41170ES English</v>
      </c>
      <c r="C1855" s="1">
        <v>41170</v>
      </c>
      <c r="D1855">
        <v>30423</v>
      </c>
      <c r="E1855" t="s">
        <v>312</v>
      </c>
      <c r="F1855" t="s">
        <v>67</v>
      </c>
      <c r="G1855" t="s">
        <v>34</v>
      </c>
      <c r="H1855" t="s">
        <v>309</v>
      </c>
      <c r="I1855">
        <v>34020</v>
      </c>
      <c r="J1855">
        <v>34</v>
      </c>
      <c r="K1855">
        <v>17889</v>
      </c>
      <c r="L1855">
        <v>1766</v>
      </c>
      <c r="N1855">
        <v>1777</v>
      </c>
      <c r="O1855">
        <v>6854</v>
      </c>
      <c r="P1855">
        <v>780</v>
      </c>
      <c r="Q1855">
        <v>34</v>
      </c>
      <c r="R1855">
        <v>19</v>
      </c>
      <c r="S1855">
        <v>26</v>
      </c>
      <c r="V1855">
        <v>219</v>
      </c>
      <c r="W1855">
        <v>1761</v>
      </c>
      <c r="X1855">
        <v>1763</v>
      </c>
      <c r="Y1855">
        <v>483</v>
      </c>
      <c r="AA1855">
        <v>3223</v>
      </c>
      <c r="AI1855">
        <v>9</v>
      </c>
      <c r="AK1855">
        <f t="shared" si="324"/>
        <v>34022</v>
      </c>
      <c r="AL1855">
        <f t="shared" si="325"/>
        <v>0</v>
      </c>
      <c r="AM1855" s="16">
        <f t="shared" si="326"/>
        <v>0</v>
      </c>
      <c r="AN1855">
        <f t="shared" si="327"/>
        <v>26573</v>
      </c>
      <c r="AO1855">
        <f t="shared" si="328"/>
        <v>26520</v>
      </c>
      <c r="AP1855">
        <f t="shared" si="320"/>
        <v>32257</v>
      </c>
      <c r="AQ1855">
        <f t="shared" si="329"/>
        <v>53</v>
      </c>
      <c r="AS1855">
        <f t="shared" si="321"/>
        <v>5686</v>
      </c>
    </row>
    <row r="1856" spans="1:45">
      <c r="A1856" t="str">
        <f t="shared" si="322"/>
        <v>4117030421</v>
      </c>
      <c r="B1856" t="str">
        <f t="shared" si="323"/>
        <v>41170ES English</v>
      </c>
      <c r="C1856" s="1">
        <v>41170</v>
      </c>
      <c r="D1856">
        <v>30421</v>
      </c>
      <c r="E1856" t="s">
        <v>313</v>
      </c>
      <c r="F1856" t="s">
        <v>67</v>
      </c>
      <c r="G1856" t="s">
        <v>34</v>
      </c>
      <c r="H1856" t="s">
        <v>309</v>
      </c>
      <c r="I1856">
        <v>37793</v>
      </c>
      <c r="J1856">
        <v>74</v>
      </c>
      <c r="K1856">
        <v>30052</v>
      </c>
      <c r="L1856">
        <v>886</v>
      </c>
      <c r="N1856">
        <v>877</v>
      </c>
      <c r="O1856">
        <v>1695</v>
      </c>
      <c r="P1856">
        <v>441</v>
      </c>
      <c r="Q1856">
        <v>75</v>
      </c>
      <c r="R1856">
        <v>1520</v>
      </c>
      <c r="S1856">
        <v>2</v>
      </c>
      <c r="V1856">
        <v>154</v>
      </c>
      <c r="W1856">
        <v>1770</v>
      </c>
      <c r="X1856">
        <v>1647</v>
      </c>
      <c r="AI1856">
        <v>10</v>
      </c>
      <c r="AK1856">
        <f t="shared" si="324"/>
        <v>37790</v>
      </c>
      <c r="AL1856">
        <f t="shared" si="325"/>
        <v>3</v>
      </c>
      <c r="AM1856" s="16">
        <f t="shared" si="326"/>
        <v>7.937977932421348E-5</v>
      </c>
      <c r="AN1856">
        <f t="shared" si="327"/>
        <v>34219</v>
      </c>
      <c r="AO1856">
        <f t="shared" si="328"/>
        <v>32624</v>
      </c>
      <c r="AP1856">
        <f t="shared" si="320"/>
        <v>36146</v>
      </c>
      <c r="AQ1856">
        <f t="shared" si="329"/>
        <v>1595</v>
      </c>
      <c r="AS1856">
        <f t="shared" si="321"/>
        <v>1924</v>
      </c>
    </row>
    <row r="1857" spans="1:45">
      <c r="A1857" t="str">
        <f t="shared" si="322"/>
        <v>4117030249</v>
      </c>
      <c r="B1857" t="str">
        <f t="shared" si="323"/>
        <v>41170ES English</v>
      </c>
      <c r="C1857" s="1">
        <v>41170</v>
      </c>
      <c r="D1857">
        <v>30249</v>
      </c>
      <c r="E1857" t="s">
        <v>317</v>
      </c>
      <c r="F1857" t="s">
        <v>67</v>
      </c>
      <c r="G1857" t="s">
        <v>34</v>
      </c>
      <c r="H1857" t="s">
        <v>315</v>
      </c>
      <c r="I1857">
        <v>30493</v>
      </c>
      <c r="J1857">
        <v>36</v>
      </c>
      <c r="K1857">
        <v>24234</v>
      </c>
      <c r="L1857">
        <v>202</v>
      </c>
      <c r="N1857">
        <v>360</v>
      </c>
      <c r="O1857">
        <v>1415</v>
      </c>
      <c r="P1857">
        <v>718</v>
      </c>
      <c r="Q1857">
        <v>36</v>
      </c>
      <c r="R1857">
        <v>19</v>
      </c>
      <c r="S1857">
        <v>2</v>
      </c>
      <c r="V1857">
        <v>373</v>
      </c>
      <c r="W1857">
        <v>1814</v>
      </c>
      <c r="X1857">
        <v>1840</v>
      </c>
      <c r="Y1857">
        <v>393</v>
      </c>
      <c r="AI1857">
        <v>8</v>
      </c>
      <c r="AK1857">
        <f t="shared" si="324"/>
        <v>30484</v>
      </c>
      <c r="AL1857">
        <f t="shared" si="325"/>
        <v>9</v>
      </c>
      <c r="AM1857" s="16">
        <f t="shared" si="326"/>
        <v>2.9514970649001409E-4</v>
      </c>
      <c r="AN1857">
        <f t="shared" si="327"/>
        <v>26064</v>
      </c>
      <c r="AO1857">
        <f t="shared" si="328"/>
        <v>26009</v>
      </c>
      <c r="AP1857">
        <f t="shared" si="320"/>
        <v>28653</v>
      </c>
      <c r="AQ1857">
        <f t="shared" si="329"/>
        <v>55</v>
      </c>
      <c r="AS1857">
        <f t="shared" si="321"/>
        <v>2580</v>
      </c>
    </row>
    <row r="1858" spans="1:45">
      <c r="A1858" t="str">
        <f t="shared" si="322"/>
        <v>4117030603</v>
      </c>
      <c r="B1858" t="str">
        <f t="shared" si="323"/>
        <v>41170ES English</v>
      </c>
      <c r="C1858" s="1">
        <v>41170</v>
      </c>
      <c r="D1858">
        <v>30603</v>
      </c>
      <c r="E1858" t="s">
        <v>606</v>
      </c>
      <c r="F1858" t="s">
        <v>67</v>
      </c>
      <c r="G1858" t="s">
        <v>34</v>
      </c>
      <c r="H1858" t="s">
        <v>315</v>
      </c>
      <c r="I1858">
        <v>36735</v>
      </c>
      <c r="J1858">
        <v>63</v>
      </c>
      <c r="K1858">
        <v>27722</v>
      </c>
      <c r="L1858">
        <v>1543</v>
      </c>
      <c r="N1858">
        <v>1533</v>
      </c>
      <c r="O1858">
        <v>3482</v>
      </c>
      <c r="P1858">
        <v>520</v>
      </c>
      <c r="Q1858">
        <v>63</v>
      </c>
      <c r="R1858">
        <v>302</v>
      </c>
      <c r="S1858">
        <v>8</v>
      </c>
      <c r="V1858">
        <v>25</v>
      </c>
      <c r="W1858">
        <v>1794</v>
      </c>
      <c r="X1858">
        <v>1799</v>
      </c>
      <c r="AI1858">
        <v>9.6999999999999993</v>
      </c>
      <c r="AK1858">
        <f t="shared" si="324"/>
        <v>36720</v>
      </c>
      <c r="AL1858">
        <f t="shared" si="325"/>
        <v>15</v>
      </c>
      <c r="AM1858" s="16">
        <f t="shared" si="326"/>
        <v>4.0832993058391182E-4</v>
      </c>
      <c r="AN1858">
        <f t="shared" si="327"/>
        <v>33102</v>
      </c>
      <c r="AO1858">
        <f t="shared" si="328"/>
        <v>32737</v>
      </c>
      <c r="AP1858">
        <f t="shared" si="320"/>
        <v>34936</v>
      </c>
      <c r="AQ1858">
        <f t="shared" si="329"/>
        <v>365</v>
      </c>
      <c r="AS1858">
        <f t="shared" si="321"/>
        <v>1819</v>
      </c>
    </row>
    <row r="1859" spans="1:45">
      <c r="A1859" t="str">
        <f t="shared" si="322"/>
        <v>4117030560</v>
      </c>
      <c r="B1859" t="str">
        <f t="shared" si="323"/>
        <v>41170ES English</v>
      </c>
      <c r="C1859" s="1">
        <v>41170</v>
      </c>
      <c r="D1859">
        <v>30560</v>
      </c>
      <c r="E1859" t="s">
        <v>695</v>
      </c>
      <c r="F1859" t="s">
        <v>67</v>
      </c>
      <c r="G1859" t="s">
        <v>34</v>
      </c>
      <c r="H1859" t="s">
        <v>319</v>
      </c>
      <c r="I1859">
        <v>14272</v>
      </c>
      <c r="J1859">
        <v>25</v>
      </c>
      <c r="K1859">
        <v>9096</v>
      </c>
      <c r="L1859">
        <v>43</v>
      </c>
      <c r="N1859">
        <v>45</v>
      </c>
      <c r="O1859">
        <v>2278</v>
      </c>
      <c r="P1859">
        <v>457</v>
      </c>
      <c r="Q1859">
        <v>25</v>
      </c>
      <c r="R1859">
        <v>191</v>
      </c>
      <c r="S1859">
        <v>3</v>
      </c>
      <c r="V1859">
        <v>2</v>
      </c>
      <c r="W1859">
        <v>856</v>
      </c>
      <c r="Y1859">
        <v>1076</v>
      </c>
      <c r="AE1859">
        <v>671</v>
      </c>
      <c r="AI1859">
        <v>4</v>
      </c>
      <c r="AK1859">
        <f t="shared" si="324"/>
        <v>14240</v>
      </c>
      <c r="AL1859">
        <f t="shared" si="325"/>
        <v>32</v>
      </c>
      <c r="AM1859" s="16">
        <f t="shared" si="326"/>
        <v>2.242152466367713E-3</v>
      </c>
      <c r="AN1859">
        <f t="shared" si="327"/>
        <v>11635</v>
      </c>
      <c r="AO1859">
        <f t="shared" si="328"/>
        <v>11419</v>
      </c>
      <c r="AP1859">
        <f t="shared" si="320"/>
        <v>14272</v>
      </c>
      <c r="AQ1859">
        <f t="shared" si="329"/>
        <v>216</v>
      </c>
      <c r="AS1859">
        <f t="shared" si="321"/>
        <v>2605</v>
      </c>
    </row>
    <row r="1860" spans="1:45">
      <c r="A1860" t="str">
        <f t="shared" si="322"/>
        <v>4117030476</v>
      </c>
      <c r="B1860" t="str">
        <f t="shared" si="323"/>
        <v>41170ES English</v>
      </c>
      <c r="C1860" s="1">
        <v>41170</v>
      </c>
      <c r="D1860">
        <v>30476</v>
      </c>
      <c r="E1860" t="s">
        <v>318</v>
      </c>
      <c r="F1860" t="s">
        <v>67</v>
      </c>
      <c r="G1860" t="s">
        <v>34</v>
      </c>
      <c r="H1860" t="s">
        <v>319</v>
      </c>
      <c r="I1860">
        <v>37774</v>
      </c>
      <c r="J1860">
        <v>41</v>
      </c>
      <c r="K1860">
        <v>25882</v>
      </c>
      <c r="L1860">
        <v>68</v>
      </c>
      <c r="N1860">
        <v>69</v>
      </c>
      <c r="O1860">
        <v>5106</v>
      </c>
      <c r="P1860">
        <v>757</v>
      </c>
      <c r="Q1860">
        <v>44</v>
      </c>
      <c r="R1860">
        <v>1881</v>
      </c>
      <c r="S1860">
        <v>13</v>
      </c>
      <c r="V1860">
        <v>3</v>
      </c>
      <c r="W1860">
        <v>1698</v>
      </c>
      <c r="X1860">
        <v>1758</v>
      </c>
      <c r="Y1860">
        <v>1007</v>
      </c>
      <c r="AI1860">
        <v>10</v>
      </c>
      <c r="AK1860">
        <f t="shared" si="324"/>
        <v>37448</v>
      </c>
      <c r="AL1860">
        <f t="shared" si="325"/>
        <v>326</v>
      </c>
      <c r="AM1860" s="16">
        <f t="shared" si="326"/>
        <v>8.6302747921851008E-3</v>
      </c>
      <c r="AN1860">
        <f t="shared" si="327"/>
        <v>32982</v>
      </c>
      <c r="AO1860">
        <f t="shared" si="328"/>
        <v>31057</v>
      </c>
      <c r="AP1860">
        <f t="shared" ref="AP1860:AP1923" si="330">IF(I1860&gt;0,I1860-X1860,AK1860-X1860)</f>
        <v>36016</v>
      </c>
      <c r="AQ1860">
        <f t="shared" si="329"/>
        <v>1925</v>
      </c>
      <c r="AS1860">
        <f t="shared" ref="AS1860:AS1923" si="331">SUM(V1860:AH1860)-X1860</f>
        <v>2708</v>
      </c>
    </row>
    <row r="1861" spans="1:45">
      <c r="A1861" t="str">
        <f t="shared" si="322"/>
        <v>4117030479</v>
      </c>
      <c r="B1861" t="str">
        <f t="shared" si="323"/>
        <v>41170ES English</v>
      </c>
      <c r="C1861" s="1">
        <v>41170</v>
      </c>
      <c r="D1861">
        <v>30479</v>
      </c>
      <c r="E1861" t="s">
        <v>322</v>
      </c>
      <c r="F1861" t="s">
        <v>67</v>
      </c>
      <c r="G1861" t="s">
        <v>34</v>
      </c>
      <c r="H1861" t="s">
        <v>321</v>
      </c>
      <c r="I1861">
        <v>18074</v>
      </c>
      <c r="J1861">
        <v>27</v>
      </c>
      <c r="K1861">
        <v>12335</v>
      </c>
      <c r="L1861">
        <v>267</v>
      </c>
      <c r="N1861">
        <v>264</v>
      </c>
      <c r="O1861">
        <v>2051</v>
      </c>
      <c r="P1861">
        <v>543</v>
      </c>
      <c r="Q1861">
        <v>27</v>
      </c>
      <c r="R1861">
        <v>258</v>
      </c>
      <c r="S1861">
        <v>4</v>
      </c>
      <c r="V1861">
        <v>16</v>
      </c>
      <c r="W1861">
        <v>926</v>
      </c>
      <c r="X1861">
        <v>1816</v>
      </c>
      <c r="Y1861">
        <v>374</v>
      </c>
      <c r="AI1861">
        <v>4.5</v>
      </c>
      <c r="AK1861">
        <f t="shared" si="324"/>
        <v>18067</v>
      </c>
      <c r="AL1861">
        <f t="shared" si="325"/>
        <v>7</v>
      </c>
      <c r="AM1861" s="16">
        <f t="shared" si="326"/>
        <v>3.8729666924864449E-4</v>
      </c>
      <c r="AN1861">
        <f t="shared" si="327"/>
        <v>14935</v>
      </c>
      <c r="AO1861">
        <f t="shared" si="328"/>
        <v>14650</v>
      </c>
      <c r="AP1861">
        <f t="shared" si="330"/>
        <v>16258</v>
      </c>
      <c r="AQ1861">
        <f t="shared" si="329"/>
        <v>285</v>
      </c>
      <c r="AS1861">
        <f t="shared" si="331"/>
        <v>1316</v>
      </c>
    </row>
    <row r="1862" spans="1:45">
      <c r="A1862" t="str">
        <f t="shared" si="322"/>
        <v>4117030430</v>
      </c>
      <c r="B1862" t="str">
        <f t="shared" si="323"/>
        <v>41170ES English</v>
      </c>
      <c r="C1862" s="1">
        <v>41170</v>
      </c>
      <c r="D1862">
        <v>30430</v>
      </c>
      <c r="E1862" t="s">
        <v>320</v>
      </c>
      <c r="F1862" t="s">
        <v>67</v>
      </c>
      <c r="G1862" t="s">
        <v>34</v>
      </c>
      <c r="H1862" t="s">
        <v>321</v>
      </c>
      <c r="I1862">
        <v>30897</v>
      </c>
      <c r="J1862">
        <v>37</v>
      </c>
      <c r="K1862">
        <v>20263</v>
      </c>
      <c r="L1862">
        <v>1813</v>
      </c>
      <c r="N1862">
        <v>1861</v>
      </c>
      <c r="O1862">
        <v>4515</v>
      </c>
      <c r="P1862">
        <v>719</v>
      </c>
      <c r="Q1862">
        <v>37</v>
      </c>
      <c r="R1862">
        <v>20</v>
      </c>
      <c r="S1862">
        <v>11</v>
      </c>
      <c r="V1862">
        <v>29</v>
      </c>
      <c r="W1862">
        <v>1806</v>
      </c>
      <c r="X1862">
        <v>1789</v>
      </c>
      <c r="Y1862">
        <v>571</v>
      </c>
      <c r="AI1862">
        <v>8.1</v>
      </c>
      <c r="AK1862">
        <f t="shared" si="324"/>
        <v>30891</v>
      </c>
      <c r="AL1862">
        <f t="shared" si="325"/>
        <v>6</v>
      </c>
      <c r="AM1862" s="16">
        <f t="shared" si="326"/>
        <v>1.9419361103019712E-4</v>
      </c>
      <c r="AN1862">
        <f t="shared" si="327"/>
        <v>26696</v>
      </c>
      <c r="AO1862">
        <f t="shared" si="328"/>
        <v>26639</v>
      </c>
      <c r="AP1862">
        <f t="shared" si="330"/>
        <v>29108</v>
      </c>
      <c r="AQ1862">
        <f t="shared" si="329"/>
        <v>57</v>
      </c>
      <c r="AS1862">
        <f t="shared" si="331"/>
        <v>2406</v>
      </c>
    </row>
    <row r="1863" spans="1:45">
      <c r="A1863" t="str">
        <f t="shared" si="322"/>
        <v>4117030578</v>
      </c>
      <c r="B1863" t="str">
        <f t="shared" si="323"/>
        <v>41170ES English</v>
      </c>
      <c r="C1863" s="1">
        <v>41170</v>
      </c>
      <c r="D1863">
        <v>30578</v>
      </c>
      <c r="E1863" t="s">
        <v>323</v>
      </c>
      <c r="F1863" t="s">
        <v>67</v>
      </c>
      <c r="G1863" t="s">
        <v>34</v>
      </c>
      <c r="H1863" t="s">
        <v>321</v>
      </c>
      <c r="I1863">
        <v>35630</v>
      </c>
      <c r="J1863">
        <v>69</v>
      </c>
      <c r="K1863">
        <v>25177</v>
      </c>
      <c r="L1863">
        <v>396</v>
      </c>
      <c r="N1863">
        <v>433</v>
      </c>
      <c r="O1863">
        <v>5211</v>
      </c>
      <c r="P1863">
        <v>446</v>
      </c>
      <c r="Q1863">
        <v>69</v>
      </c>
      <c r="R1863">
        <v>380</v>
      </c>
      <c r="S1863">
        <v>20</v>
      </c>
      <c r="V1863">
        <v>8</v>
      </c>
      <c r="W1863">
        <v>1710</v>
      </c>
      <c r="X1863">
        <v>1784</v>
      </c>
      <c r="Y1863">
        <v>839</v>
      </c>
      <c r="AI1863">
        <v>9.4</v>
      </c>
      <c r="AK1863">
        <f t="shared" si="324"/>
        <v>35611</v>
      </c>
      <c r="AL1863">
        <f t="shared" si="325"/>
        <v>19</v>
      </c>
      <c r="AM1863" s="16">
        <f t="shared" si="326"/>
        <v>5.332584900364861E-4</v>
      </c>
      <c r="AN1863">
        <f t="shared" si="327"/>
        <v>31270</v>
      </c>
      <c r="AO1863">
        <f t="shared" si="328"/>
        <v>30821</v>
      </c>
      <c r="AP1863">
        <f t="shared" si="330"/>
        <v>33846</v>
      </c>
      <c r="AQ1863">
        <f t="shared" si="329"/>
        <v>449</v>
      </c>
      <c r="AS1863">
        <f t="shared" si="331"/>
        <v>2557</v>
      </c>
    </row>
    <row r="1864" spans="1:45">
      <c r="A1864" t="str">
        <f t="shared" si="322"/>
        <v>4117030437</v>
      </c>
      <c r="B1864" t="str">
        <f t="shared" si="323"/>
        <v>41170ES English</v>
      </c>
      <c r="C1864" s="1">
        <v>41170</v>
      </c>
      <c r="D1864">
        <v>30437</v>
      </c>
      <c r="E1864" t="s">
        <v>324</v>
      </c>
      <c r="F1864" t="s">
        <v>67</v>
      </c>
      <c r="G1864" t="s">
        <v>34</v>
      </c>
      <c r="H1864" t="s">
        <v>321</v>
      </c>
      <c r="I1864">
        <v>30660</v>
      </c>
      <c r="J1864">
        <v>44</v>
      </c>
      <c r="K1864">
        <v>19557</v>
      </c>
      <c r="L1864">
        <v>1044</v>
      </c>
      <c r="N1864">
        <v>1200</v>
      </c>
      <c r="O1864">
        <v>5043</v>
      </c>
      <c r="P1864">
        <v>583</v>
      </c>
      <c r="Q1864">
        <v>43</v>
      </c>
      <c r="R1864">
        <v>205</v>
      </c>
      <c r="S1864">
        <v>17</v>
      </c>
      <c r="V1864">
        <v>11</v>
      </c>
      <c r="W1864">
        <v>1747</v>
      </c>
      <c r="X1864">
        <v>1813</v>
      </c>
      <c r="Y1864">
        <v>1047</v>
      </c>
      <c r="AI1864">
        <v>8</v>
      </c>
      <c r="AK1864">
        <f t="shared" si="324"/>
        <v>30666</v>
      </c>
      <c r="AL1864">
        <f t="shared" si="325"/>
        <v>0</v>
      </c>
      <c r="AM1864" s="16">
        <f t="shared" si="326"/>
        <v>0</v>
      </c>
      <c r="AN1864">
        <f t="shared" si="327"/>
        <v>26048</v>
      </c>
      <c r="AO1864">
        <f t="shared" si="328"/>
        <v>25800</v>
      </c>
      <c r="AP1864">
        <f t="shared" si="330"/>
        <v>28847</v>
      </c>
      <c r="AQ1864">
        <f t="shared" si="329"/>
        <v>248</v>
      </c>
      <c r="AS1864">
        <f t="shared" si="331"/>
        <v>2805</v>
      </c>
    </row>
    <row r="1865" spans="1:45">
      <c r="A1865" t="str">
        <f t="shared" si="322"/>
        <v>4117030581</v>
      </c>
      <c r="B1865" t="str">
        <f t="shared" si="323"/>
        <v>41170ES English</v>
      </c>
      <c r="C1865" s="1">
        <v>41170</v>
      </c>
      <c r="D1865">
        <v>30581</v>
      </c>
      <c r="E1865" t="s">
        <v>327</v>
      </c>
      <c r="F1865" t="s">
        <v>67</v>
      </c>
      <c r="G1865" t="s">
        <v>34</v>
      </c>
      <c r="H1865" t="s">
        <v>326</v>
      </c>
      <c r="I1865">
        <v>30721</v>
      </c>
      <c r="J1865">
        <v>50</v>
      </c>
      <c r="K1865">
        <v>19201</v>
      </c>
      <c r="L1865">
        <v>1195</v>
      </c>
      <c r="N1865">
        <v>1188</v>
      </c>
      <c r="O1865">
        <v>2723</v>
      </c>
      <c r="P1865">
        <v>462</v>
      </c>
      <c r="Q1865">
        <v>50</v>
      </c>
      <c r="R1865">
        <v>257</v>
      </c>
      <c r="S1865">
        <v>6</v>
      </c>
      <c r="V1865">
        <v>135</v>
      </c>
      <c r="W1865">
        <v>1801</v>
      </c>
      <c r="X1865">
        <v>1765</v>
      </c>
      <c r="AA1865">
        <v>3596</v>
      </c>
      <c r="AI1865">
        <v>8</v>
      </c>
      <c r="AK1865">
        <f t="shared" si="324"/>
        <v>30716</v>
      </c>
      <c r="AL1865">
        <f t="shared" si="325"/>
        <v>5</v>
      </c>
      <c r="AM1865" s="16">
        <f t="shared" si="326"/>
        <v>1.627551186484815E-4</v>
      </c>
      <c r="AN1865">
        <f t="shared" si="327"/>
        <v>23419</v>
      </c>
      <c r="AO1865">
        <f t="shared" si="328"/>
        <v>23112</v>
      </c>
      <c r="AP1865">
        <f t="shared" si="330"/>
        <v>28956</v>
      </c>
      <c r="AQ1865">
        <f t="shared" si="329"/>
        <v>307</v>
      </c>
      <c r="AS1865">
        <f t="shared" si="331"/>
        <v>5532</v>
      </c>
    </row>
    <row r="1866" spans="1:45">
      <c r="A1866" t="str">
        <f t="shared" si="322"/>
        <v>4117030456</v>
      </c>
      <c r="B1866" t="str">
        <f t="shared" si="323"/>
        <v>41170ES English</v>
      </c>
      <c r="C1866" s="1">
        <v>41170</v>
      </c>
      <c r="D1866">
        <v>30456</v>
      </c>
      <c r="E1866" t="s">
        <v>328</v>
      </c>
      <c r="F1866" t="s">
        <v>67</v>
      </c>
      <c r="G1866" t="s">
        <v>34</v>
      </c>
      <c r="H1866" t="s">
        <v>326</v>
      </c>
      <c r="I1866">
        <v>18142</v>
      </c>
      <c r="J1866">
        <v>32</v>
      </c>
      <c r="K1866">
        <v>8852</v>
      </c>
      <c r="L1866">
        <v>1109</v>
      </c>
      <c r="N1866">
        <v>1107</v>
      </c>
      <c r="O1866">
        <v>6016</v>
      </c>
      <c r="P1866">
        <v>499</v>
      </c>
      <c r="Q1866">
        <v>32</v>
      </c>
      <c r="R1866">
        <v>23</v>
      </c>
      <c r="S1866">
        <v>19</v>
      </c>
      <c r="V1866">
        <v>61</v>
      </c>
      <c r="W1866">
        <v>925</v>
      </c>
      <c r="X1866">
        <v>826</v>
      </c>
      <c r="Y1866">
        <v>307</v>
      </c>
      <c r="AI1866">
        <v>4.8</v>
      </c>
      <c r="AK1866">
        <f t="shared" si="324"/>
        <v>18149</v>
      </c>
      <c r="AL1866">
        <f t="shared" si="325"/>
        <v>0</v>
      </c>
      <c r="AM1866" s="16">
        <f t="shared" si="326"/>
        <v>0</v>
      </c>
      <c r="AN1866">
        <f t="shared" si="327"/>
        <v>16030</v>
      </c>
      <c r="AO1866">
        <f t="shared" si="328"/>
        <v>15975</v>
      </c>
      <c r="AP1866">
        <f t="shared" si="330"/>
        <v>17316</v>
      </c>
      <c r="AQ1866">
        <f t="shared" si="329"/>
        <v>55</v>
      </c>
      <c r="AS1866">
        <f t="shared" si="331"/>
        <v>1293</v>
      </c>
    </row>
    <row r="1867" spans="1:45">
      <c r="A1867" t="str">
        <f t="shared" si="322"/>
        <v>4117030570</v>
      </c>
      <c r="B1867" t="str">
        <f t="shared" si="323"/>
        <v>41170ES English</v>
      </c>
      <c r="C1867" s="1">
        <v>41170</v>
      </c>
      <c r="D1867">
        <v>30570</v>
      </c>
      <c r="E1867" t="s">
        <v>325</v>
      </c>
      <c r="F1867" t="s">
        <v>67</v>
      </c>
      <c r="G1867" t="s">
        <v>34</v>
      </c>
      <c r="H1867" t="s">
        <v>326</v>
      </c>
      <c r="I1867">
        <v>30595</v>
      </c>
      <c r="J1867">
        <v>49</v>
      </c>
      <c r="K1867">
        <v>21726</v>
      </c>
      <c r="L1867">
        <v>642</v>
      </c>
      <c r="N1867">
        <v>658</v>
      </c>
      <c r="O1867">
        <v>3335</v>
      </c>
      <c r="P1867">
        <v>525</v>
      </c>
      <c r="Q1867">
        <v>49</v>
      </c>
      <c r="R1867">
        <v>31</v>
      </c>
      <c r="S1867">
        <v>12</v>
      </c>
      <c r="V1867">
        <v>99</v>
      </c>
      <c r="W1867">
        <v>1844</v>
      </c>
      <c r="X1867">
        <v>1793</v>
      </c>
      <c r="Y1867">
        <v>221</v>
      </c>
      <c r="Z1867">
        <v>841</v>
      </c>
      <c r="AI1867">
        <v>8</v>
      </c>
      <c r="AK1867">
        <f t="shared" si="324"/>
        <v>30597</v>
      </c>
      <c r="AL1867">
        <f t="shared" si="325"/>
        <v>0</v>
      </c>
      <c r="AM1867" s="16">
        <f t="shared" si="326"/>
        <v>0</v>
      </c>
      <c r="AN1867">
        <f t="shared" si="327"/>
        <v>25799</v>
      </c>
      <c r="AO1867">
        <f t="shared" si="328"/>
        <v>25719</v>
      </c>
      <c r="AP1867">
        <f t="shared" si="330"/>
        <v>28802</v>
      </c>
      <c r="AQ1867">
        <f t="shared" si="329"/>
        <v>80</v>
      </c>
      <c r="AS1867">
        <f t="shared" si="331"/>
        <v>3005</v>
      </c>
    </row>
    <row r="1868" spans="1:45">
      <c r="A1868" t="str">
        <f t="shared" si="322"/>
        <v>4117030522</v>
      </c>
      <c r="B1868" t="str">
        <f t="shared" si="323"/>
        <v>41170ES English</v>
      </c>
      <c r="C1868" s="1">
        <v>41170</v>
      </c>
      <c r="D1868">
        <v>30522</v>
      </c>
      <c r="E1868" t="s">
        <v>331</v>
      </c>
      <c r="F1868" t="s">
        <v>67</v>
      </c>
      <c r="G1868" t="s">
        <v>34</v>
      </c>
      <c r="H1868" t="s">
        <v>330</v>
      </c>
      <c r="I1868">
        <v>30575</v>
      </c>
      <c r="J1868">
        <v>26</v>
      </c>
      <c r="K1868">
        <v>14533</v>
      </c>
      <c r="L1868">
        <v>384</v>
      </c>
      <c r="N1868">
        <v>475</v>
      </c>
      <c r="O1868">
        <v>11363</v>
      </c>
      <c r="P1868">
        <v>1011</v>
      </c>
      <c r="Q1868">
        <v>26</v>
      </c>
      <c r="R1868">
        <v>258</v>
      </c>
      <c r="S1868">
        <v>18</v>
      </c>
      <c r="V1868">
        <v>5</v>
      </c>
      <c r="W1868">
        <v>1750</v>
      </c>
      <c r="X1868">
        <v>1772</v>
      </c>
      <c r="Y1868">
        <v>395</v>
      </c>
      <c r="AI1868">
        <v>8</v>
      </c>
      <c r="AK1868">
        <f t="shared" si="324"/>
        <v>30577</v>
      </c>
      <c r="AL1868">
        <f t="shared" si="325"/>
        <v>0</v>
      </c>
      <c r="AM1868" s="16">
        <f t="shared" si="326"/>
        <v>0</v>
      </c>
      <c r="AN1868">
        <f t="shared" si="327"/>
        <v>26655</v>
      </c>
      <c r="AO1868">
        <f t="shared" si="328"/>
        <v>26371</v>
      </c>
      <c r="AP1868">
        <f t="shared" si="330"/>
        <v>28803</v>
      </c>
      <c r="AQ1868">
        <f t="shared" si="329"/>
        <v>284</v>
      </c>
      <c r="AS1868">
        <f t="shared" si="331"/>
        <v>2150</v>
      </c>
    </row>
    <row r="1869" spans="1:45">
      <c r="A1869" t="str">
        <f t="shared" si="322"/>
        <v>4117030426</v>
      </c>
      <c r="B1869" t="str">
        <f t="shared" si="323"/>
        <v>41170ES English</v>
      </c>
      <c r="C1869" s="1">
        <v>41170</v>
      </c>
      <c r="D1869">
        <v>30426</v>
      </c>
      <c r="E1869" t="s">
        <v>329</v>
      </c>
      <c r="F1869" t="s">
        <v>67</v>
      </c>
      <c r="G1869" t="s">
        <v>34</v>
      </c>
      <c r="H1869" t="s">
        <v>330</v>
      </c>
      <c r="I1869">
        <v>30590</v>
      </c>
      <c r="J1869">
        <v>30</v>
      </c>
      <c r="K1869">
        <v>23194</v>
      </c>
      <c r="L1869">
        <v>554</v>
      </c>
      <c r="N1869">
        <v>732</v>
      </c>
      <c r="O1869">
        <v>2392</v>
      </c>
      <c r="P1869">
        <v>871</v>
      </c>
      <c r="Q1869">
        <v>31</v>
      </c>
      <c r="R1869">
        <v>17</v>
      </c>
      <c r="S1869">
        <v>11</v>
      </c>
      <c r="V1869">
        <v>190</v>
      </c>
      <c r="W1869">
        <v>1793</v>
      </c>
      <c r="X1869">
        <v>1775</v>
      </c>
      <c r="Y1869">
        <v>464</v>
      </c>
      <c r="AI1869">
        <v>8</v>
      </c>
      <c r="AK1869">
        <f t="shared" si="324"/>
        <v>30588</v>
      </c>
      <c r="AL1869">
        <f t="shared" si="325"/>
        <v>2</v>
      </c>
      <c r="AM1869" s="16">
        <f t="shared" si="326"/>
        <v>6.5380843412880024E-5</v>
      </c>
      <c r="AN1869">
        <f t="shared" si="327"/>
        <v>26366</v>
      </c>
      <c r="AO1869">
        <f t="shared" si="328"/>
        <v>26318</v>
      </c>
      <c r="AP1869">
        <f t="shared" si="330"/>
        <v>28815</v>
      </c>
      <c r="AQ1869">
        <f t="shared" si="329"/>
        <v>48</v>
      </c>
      <c r="AS1869">
        <f t="shared" si="331"/>
        <v>2447</v>
      </c>
    </row>
    <row r="1870" spans="1:45">
      <c r="A1870" t="str">
        <f t="shared" si="322"/>
        <v>4117030324</v>
      </c>
      <c r="B1870" t="str">
        <f t="shared" si="323"/>
        <v>41170ES English</v>
      </c>
      <c r="C1870" s="1">
        <v>41170</v>
      </c>
      <c r="D1870">
        <v>30324</v>
      </c>
      <c r="E1870" t="s">
        <v>336</v>
      </c>
      <c r="F1870" t="s">
        <v>67</v>
      </c>
      <c r="G1870" t="s">
        <v>34</v>
      </c>
      <c r="H1870" t="s">
        <v>333</v>
      </c>
      <c r="I1870">
        <v>30703</v>
      </c>
      <c r="J1870">
        <v>54</v>
      </c>
      <c r="K1870">
        <v>20208</v>
      </c>
      <c r="L1870">
        <v>951</v>
      </c>
      <c r="N1870">
        <v>1097</v>
      </c>
      <c r="O1870">
        <v>4414</v>
      </c>
      <c r="P1870">
        <v>474</v>
      </c>
      <c r="Q1870">
        <v>54</v>
      </c>
      <c r="R1870">
        <v>33</v>
      </c>
      <c r="S1870">
        <v>10</v>
      </c>
      <c r="V1870">
        <v>104</v>
      </c>
      <c r="W1870">
        <v>1771</v>
      </c>
      <c r="X1870">
        <v>1790</v>
      </c>
      <c r="Y1870">
        <v>1233</v>
      </c>
      <c r="AI1870">
        <v>8</v>
      </c>
      <c r="AK1870">
        <f t="shared" si="324"/>
        <v>30704</v>
      </c>
      <c r="AL1870">
        <f t="shared" si="325"/>
        <v>0</v>
      </c>
      <c r="AM1870" s="16">
        <f t="shared" si="326"/>
        <v>0</v>
      </c>
      <c r="AN1870">
        <f t="shared" si="327"/>
        <v>25806</v>
      </c>
      <c r="AO1870">
        <f t="shared" si="328"/>
        <v>25719</v>
      </c>
      <c r="AP1870">
        <f t="shared" si="330"/>
        <v>28913</v>
      </c>
      <c r="AQ1870">
        <f t="shared" si="329"/>
        <v>87</v>
      </c>
      <c r="AS1870">
        <f t="shared" si="331"/>
        <v>3108</v>
      </c>
    </row>
    <row r="1871" spans="1:45">
      <c r="A1871" t="str">
        <f t="shared" si="322"/>
        <v>4117030360</v>
      </c>
      <c r="B1871" t="str">
        <f t="shared" si="323"/>
        <v>41170ES English</v>
      </c>
      <c r="C1871" s="1">
        <v>41170</v>
      </c>
      <c r="D1871">
        <v>30360</v>
      </c>
      <c r="E1871" t="s">
        <v>335</v>
      </c>
      <c r="F1871" t="s">
        <v>67</v>
      </c>
      <c r="G1871" t="s">
        <v>34</v>
      </c>
      <c r="H1871" t="s">
        <v>333</v>
      </c>
      <c r="I1871">
        <v>30595</v>
      </c>
      <c r="J1871">
        <v>45</v>
      </c>
      <c r="K1871">
        <v>21960</v>
      </c>
      <c r="L1871">
        <v>2557</v>
      </c>
      <c r="N1871">
        <v>2634</v>
      </c>
      <c r="O1871">
        <v>0</v>
      </c>
      <c r="P1871">
        <v>545</v>
      </c>
      <c r="Q1871">
        <v>46</v>
      </c>
      <c r="R1871">
        <v>1273</v>
      </c>
      <c r="V1871">
        <v>632</v>
      </c>
      <c r="W1871">
        <v>1832</v>
      </c>
      <c r="X1871">
        <v>1835</v>
      </c>
      <c r="Y1871">
        <v>374</v>
      </c>
      <c r="AI1871">
        <v>8</v>
      </c>
      <c r="AK1871">
        <f t="shared" si="324"/>
        <v>30586</v>
      </c>
      <c r="AL1871">
        <f t="shared" si="325"/>
        <v>9</v>
      </c>
      <c r="AM1871" s="16">
        <f t="shared" si="326"/>
        <v>2.9416571335185489E-4</v>
      </c>
      <c r="AN1871">
        <f t="shared" si="327"/>
        <v>25913</v>
      </c>
      <c r="AO1871">
        <f t="shared" si="328"/>
        <v>24594</v>
      </c>
      <c r="AP1871">
        <f t="shared" si="330"/>
        <v>28760</v>
      </c>
      <c r="AQ1871">
        <f t="shared" si="329"/>
        <v>1319</v>
      </c>
      <c r="AS1871">
        <f t="shared" si="331"/>
        <v>2838</v>
      </c>
    </row>
    <row r="1872" spans="1:45">
      <c r="A1872" t="str">
        <f t="shared" si="322"/>
        <v>4117030569</v>
      </c>
      <c r="B1872" t="str">
        <f t="shared" si="323"/>
        <v>41170ES English</v>
      </c>
      <c r="C1872" s="1">
        <v>41170</v>
      </c>
      <c r="D1872">
        <v>30569</v>
      </c>
      <c r="E1872" t="s">
        <v>334</v>
      </c>
      <c r="F1872" t="s">
        <v>67</v>
      </c>
      <c r="G1872" t="s">
        <v>34</v>
      </c>
      <c r="H1872" t="s">
        <v>333</v>
      </c>
      <c r="I1872">
        <v>30629</v>
      </c>
      <c r="J1872">
        <v>51</v>
      </c>
      <c r="K1872">
        <v>23512</v>
      </c>
      <c r="L1872">
        <v>1964</v>
      </c>
      <c r="N1872">
        <v>2118</v>
      </c>
      <c r="O1872">
        <v>926</v>
      </c>
      <c r="P1872">
        <v>518</v>
      </c>
      <c r="Q1872">
        <v>51</v>
      </c>
      <c r="R1872">
        <v>273</v>
      </c>
      <c r="S1872">
        <v>6</v>
      </c>
      <c r="V1872">
        <v>102</v>
      </c>
      <c r="W1872">
        <v>1818</v>
      </c>
      <c r="X1872">
        <v>1415</v>
      </c>
      <c r="AF1872">
        <v>387</v>
      </c>
      <c r="AI1872">
        <v>8.1</v>
      </c>
      <c r="AK1872">
        <f t="shared" si="324"/>
        <v>30602</v>
      </c>
      <c r="AL1872">
        <f t="shared" si="325"/>
        <v>27</v>
      </c>
      <c r="AM1872" s="16">
        <f t="shared" si="326"/>
        <v>8.8151751607953247E-4</v>
      </c>
      <c r="AN1872">
        <f t="shared" si="327"/>
        <v>26880</v>
      </c>
      <c r="AO1872">
        <f t="shared" si="328"/>
        <v>26556</v>
      </c>
      <c r="AP1872">
        <f t="shared" si="330"/>
        <v>29214</v>
      </c>
      <c r="AQ1872">
        <f t="shared" si="329"/>
        <v>324</v>
      </c>
      <c r="AS1872">
        <f t="shared" si="331"/>
        <v>2307</v>
      </c>
    </row>
    <row r="1873" spans="1:45">
      <c r="A1873" t="str">
        <f t="shared" si="322"/>
        <v>4117030352</v>
      </c>
      <c r="B1873" t="str">
        <f t="shared" si="323"/>
        <v>41170ES English</v>
      </c>
      <c r="C1873" s="1">
        <v>41170</v>
      </c>
      <c r="D1873">
        <v>30352</v>
      </c>
      <c r="E1873" t="s">
        <v>337</v>
      </c>
      <c r="F1873" t="s">
        <v>67</v>
      </c>
      <c r="G1873" t="s">
        <v>34</v>
      </c>
      <c r="H1873" t="s">
        <v>333</v>
      </c>
      <c r="I1873">
        <v>35975</v>
      </c>
      <c r="J1873">
        <v>52</v>
      </c>
      <c r="K1873">
        <v>20717</v>
      </c>
      <c r="L1873">
        <v>1230</v>
      </c>
      <c r="N1873">
        <v>1235</v>
      </c>
      <c r="O1873">
        <v>5204</v>
      </c>
      <c r="P1873">
        <v>522</v>
      </c>
      <c r="Q1873">
        <v>53</v>
      </c>
      <c r="R1873">
        <v>619</v>
      </c>
      <c r="S1873">
        <v>13</v>
      </c>
      <c r="V1873">
        <v>55</v>
      </c>
      <c r="W1873">
        <v>1794</v>
      </c>
      <c r="X1873">
        <v>1808</v>
      </c>
      <c r="Y1873">
        <v>861</v>
      </c>
      <c r="AA1873">
        <v>3629</v>
      </c>
      <c r="AI1873">
        <v>9.5</v>
      </c>
      <c r="AK1873">
        <f t="shared" si="324"/>
        <v>35975</v>
      </c>
      <c r="AL1873">
        <f t="shared" si="325"/>
        <v>0</v>
      </c>
      <c r="AM1873" s="16">
        <f t="shared" si="326"/>
        <v>0</v>
      </c>
      <c r="AN1873">
        <f t="shared" si="327"/>
        <v>27828</v>
      </c>
      <c r="AO1873">
        <f t="shared" si="328"/>
        <v>27156</v>
      </c>
      <c r="AP1873">
        <f t="shared" si="330"/>
        <v>34167</v>
      </c>
      <c r="AQ1873">
        <f t="shared" si="329"/>
        <v>672</v>
      </c>
      <c r="AS1873">
        <f t="shared" si="331"/>
        <v>6339</v>
      </c>
    </row>
    <row r="1874" spans="1:45">
      <c r="A1874" t="str">
        <f t="shared" si="322"/>
        <v>4117030369</v>
      </c>
      <c r="B1874" t="str">
        <f t="shared" si="323"/>
        <v>41170ES English</v>
      </c>
      <c r="C1874" s="1">
        <v>41170</v>
      </c>
      <c r="D1874">
        <v>30369</v>
      </c>
      <c r="E1874" t="s">
        <v>332</v>
      </c>
      <c r="F1874" t="s">
        <v>67</v>
      </c>
      <c r="G1874" t="s">
        <v>34</v>
      </c>
      <c r="H1874" t="s">
        <v>333</v>
      </c>
      <c r="I1874">
        <v>37763</v>
      </c>
      <c r="J1874">
        <v>74</v>
      </c>
      <c r="K1874">
        <v>26082</v>
      </c>
      <c r="L1874">
        <v>832</v>
      </c>
      <c r="N1874">
        <v>829</v>
      </c>
      <c r="O1874">
        <v>5125</v>
      </c>
      <c r="P1874">
        <v>433</v>
      </c>
      <c r="Q1874">
        <v>74</v>
      </c>
      <c r="R1874">
        <v>1538</v>
      </c>
      <c r="S1874">
        <v>15</v>
      </c>
      <c r="V1874">
        <v>15</v>
      </c>
      <c r="W1874">
        <v>1664</v>
      </c>
      <c r="X1874">
        <v>1801</v>
      </c>
      <c r="Y1874">
        <v>634</v>
      </c>
      <c r="AI1874">
        <v>10</v>
      </c>
      <c r="AK1874">
        <f t="shared" si="324"/>
        <v>37762</v>
      </c>
      <c r="AL1874">
        <f t="shared" si="325"/>
        <v>1</v>
      </c>
      <c r="AM1874" s="16">
        <f t="shared" si="326"/>
        <v>2.6480946958663242E-5</v>
      </c>
      <c r="AN1874">
        <f t="shared" si="327"/>
        <v>33648</v>
      </c>
      <c r="AO1874">
        <f t="shared" si="328"/>
        <v>32036</v>
      </c>
      <c r="AP1874">
        <f t="shared" si="330"/>
        <v>35962</v>
      </c>
      <c r="AQ1874">
        <f t="shared" si="329"/>
        <v>1612</v>
      </c>
      <c r="AS1874">
        <f t="shared" si="331"/>
        <v>2313</v>
      </c>
    </row>
    <row r="1875" spans="1:45">
      <c r="A1875" t="str">
        <f t="shared" si="322"/>
        <v>4117030351</v>
      </c>
      <c r="B1875" t="str">
        <f t="shared" si="323"/>
        <v>41170ES English</v>
      </c>
      <c r="C1875" s="1">
        <v>41170</v>
      </c>
      <c r="D1875">
        <v>30351</v>
      </c>
      <c r="E1875" t="s">
        <v>340</v>
      </c>
      <c r="F1875" t="s">
        <v>67</v>
      </c>
      <c r="G1875" t="s">
        <v>34</v>
      </c>
      <c r="H1875" t="s">
        <v>339</v>
      </c>
      <c r="I1875">
        <v>30622</v>
      </c>
      <c r="J1875">
        <v>45</v>
      </c>
      <c r="K1875">
        <v>10590</v>
      </c>
      <c r="L1875">
        <v>783</v>
      </c>
      <c r="N1875">
        <v>864</v>
      </c>
      <c r="O1875">
        <v>13612</v>
      </c>
      <c r="P1875">
        <v>555</v>
      </c>
      <c r="Q1875">
        <v>45</v>
      </c>
      <c r="R1875">
        <v>29</v>
      </c>
      <c r="S1875">
        <v>31</v>
      </c>
      <c r="V1875">
        <v>18</v>
      </c>
      <c r="W1875">
        <v>1748</v>
      </c>
      <c r="X1875">
        <v>1780</v>
      </c>
      <c r="Y1875">
        <v>1406</v>
      </c>
      <c r="AI1875">
        <v>8</v>
      </c>
      <c r="AK1875">
        <f t="shared" si="324"/>
        <v>30092</v>
      </c>
      <c r="AL1875">
        <f t="shared" si="325"/>
        <v>530</v>
      </c>
      <c r="AM1875" s="16">
        <f t="shared" si="326"/>
        <v>1.7307817908693096E-2</v>
      </c>
      <c r="AN1875">
        <f t="shared" si="327"/>
        <v>25140</v>
      </c>
      <c r="AO1875">
        <f t="shared" si="328"/>
        <v>25066</v>
      </c>
      <c r="AP1875">
        <f t="shared" si="330"/>
        <v>28842</v>
      </c>
      <c r="AQ1875">
        <f t="shared" si="329"/>
        <v>74</v>
      </c>
      <c r="AS1875">
        <f t="shared" si="331"/>
        <v>3172</v>
      </c>
    </row>
    <row r="1876" spans="1:45">
      <c r="A1876" t="str">
        <f t="shared" si="322"/>
        <v>4117030256</v>
      </c>
      <c r="B1876" t="str">
        <f t="shared" si="323"/>
        <v>41170ES English</v>
      </c>
      <c r="C1876" s="1">
        <v>41170</v>
      </c>
      <c r="D1876">
        <v>30256</v>
      </c>
      <c r="E1876" t="s">
        <v>338</v>
      </c>
      <c r="F1876" t="s">
        <v>67</v>
      </c>
      <c r="G1876" t="s">
        <v>34</v>
      </c>
      <c r="H1876" t="s">
        <v>339</v>
      </c>
      <c r="I1876">
        <v>32403</v>
      </c>
      <c r="J1876">
        <v>58</v>
      </c>
      <c r="K1876">
        <v>20815</v>
      </c>
      <c r="L1876">
        <v>621</v>
      </c>
      <c r="N1876">
        <v>746</v>
      </c>
      <c r="O1876">
        <v>6024</v>
      </c>
      <c r="P1876">
        <v>473</v>
      </c>
      <c r="Q1876">
        <v>58</v>
      </c>
      <c r="R1876">
        <v>253</v>
      </c>
      <c r="S1876">
        <v>25</v>
      </c>
      <c r="V1876">
        <v>34</v>
      </c>
      <c r="W1876">
        <v>1718</v>
      </c>
      <c r="X1876">
        <v>1805</v>
      </c>
      <c r="Y1876">
        <v>951</v>
      </c>
      <c r="AI1876">
        <v>8.5</v>
      </c>
      <c r="AK1876">
        <f t="shared" si="324"/>
        <v>32404</v>
      </c>
      <c r="AL1876">
        <f t="shared" si="325"/>
        <v>0</v>
      </c>
      <c r="AM1876" s="16">
        <f t="shared" si="326"/>
        <v>0</v>
      </c>
      <c r="AN1876">
        <f t="shared" si="327"/>
        <v>27896</v>
      </c>
      <c r="AO1876">
        <f t="shared" si="328"/>
        <v>27585</v>
      </c>
      <c r="AP1876">
        <f t="shared" si="330"/>
        <v>30598</v>
      </c>
      <c r="AQ1876">
        <f t="shared" si="329"/>
        <v>311</v>
      </c>
      <c r="AS1876">
        <f t="shared" si="331"/>
        <v>2703</v>
      </c>
    </row>
    <row r="1877" spans="1:45">
      <c r="A1877" t="str">
        <f t="shared" si="322"/>
        <v>4117030084</v>
      </c>
      <c r="B1877" t="str">
        <f t="shared" si="323"/>
        <v>41170ES English</v>
      </c>
      <c r="C1877" s="1">
        <v>41170</v>
      </c>
      <c r="D1877">
        <v>30084</v>
      </c>
      <c r="E1877" t="s">
        <v>341</v>
      </c>
      <c r="F1877" t="s">
        <v>67</v>
      </c>
      <c r="G1877" t="s">
        <v>34</v>
      </c>
      <c r="H1877" t="s">
        <v>339</v>
      </c>
      <c r="I1877">
        <v>30575</v>
      </c>
      <c r="J1877">
        <v>36</v>
      </c>
      <c r="K1877">
        <v>22869</v>
      </c>
      <c r="L1877">
        <v>694</v>
      </c>
      <c r="N1877">
        <v>707</v>
      </c>
      <c r="O1877">
        <v>2314</v>
      </c>
      <c r="P1877">
        <v>719</v>
      </c>
      <c r="Q1877">
        <v>36</v>
      </c>
      <c r="R1877">
        <v>407</v>
      </c>
      <c r="S1877">
        <v>7</v>
      </c>
      <c r="V1877">
        <v>61</v>
      </c>
      <c r="W1877">
        <v>1812</v>
      </c>
      <c r="X1877">
        <v>1811</v>
      </c>
      <c r="Y1877">
        <v>553</v>
      </c>
      <c r="AI1877">
        <v>8</v>
      </c>
      <c r="AK1877">
        <f t="shared" si="324"/>
        <v>30570</v>
      </c>
      <c r="AL1877">
        <f t="shared" si="325"/>
        <v>5</v>
      </c>
      <c r="AM1877" s="16">
        <f t="shared" si="326"/>
        <v>1.6353229762878168E-4</v>
      </c>
      <c r="AN1877">
        <f t="shared" si="327"/>
        <v>26333</v>
      </c>
      <c r="AO1877">
        <f t="shared" si="328"/>
        <v>25890</v>
      </c>
      <c r="AP1877">
        <f t="shared" si="330"/>
        <v>28764</v>
      </c>
      <c r="AQ1877">
        <f t="shared" si="329"/>
        <v>443</v>
      </c>
      <c r="AS1877">
        <f t="shared" si="331"/>
        <v>2426</v>
      </c>
    </row>
    <row r="1878" spans="1:45">
      <c r="A1878" t="str">
        <f t="shared" si="322"/>
        <v>4117030083</v>
      </c>
      <c r="B1878" t="str">
        <f t="shared" si="323"/>
        <v>41170ES English</v>
      </c>
      <c r="C1878" s="1">
        <v>41170</v>
      </c>
      <c r="D1878">
        <v>30083</v>
      </c>
      <c r="E1878" t="s">
        <v>342</v>
      </c>
      <c r="F1878" t="s">
        <v>67</v>
      </c>
      <c r="G1878" t="s">
        <v>34</v>
      </c>
      <c r="H1878" t="s">
        <v>339</v>
      </c>
      <c r="I1878">
        <v>37788</v>
      </c>
      <c r="J1878">
        <v>85</v>
      </c>
      <c r="K1878">
        <v>26509</v>
      </c>
      <c r="L1878">
        <v>491</v>
      </c>
      <c r="N1878">
        <v>605</v>
      </c>
      <c r="O1878">
        <v>4823</v>
      </c>
      <c r="P1878">
        <v>374</v>
      </c>
      <c r="Q1878">
        <v>88</v>
      </c>
      <c r="R1878">
        <v>1732</v>
      </c>
      <c r="S1878">
        <v>18</v>
      </c>
      <c r="V1878">
        <v>7</v>
      </c>
      <c r="W1878">
        <v>1741</v>
      </c>
      <c r="X1878">
        <v>1729</v>
      </c>
      <c r="Y1878">
        <v>554</v>
      </c>
      <c r="AI1878">
        <v>10</v>
      </c>
      <c r="AK1878">
        <f t="shared" si="324"/>
        <v>37788</v>
      </c>
      <c r="AL1878">
        <f t="shared" si="325"/>
        <v>0</v>
      </c>
      <c r="AM1878" s="16">
        <f t="shared" si="326"/>
        <v>0</v>
      </c>
      <c r="AN1878">
        <f t="shared" si="327"/>
        <v>33757</v>
      </c>
      <c r="AO1878">
        <f t="shared" si="328"/>
        <v>31937</v>
      </c>
      <c r="AP1878">
        <f t="shared" si="330"/>
        <v>36059</v>
      </c>
      <c r="AQ1878">
        <f t="shared" si="329"/>
        <v>1820</v>
      </c>
      <c r="AS1878">
        <f t="shared" si="331"/>
        <v>2302</v>
      </c>
    </row>
    <row r="1879" spans="1:45">
      <c r="A1879" t="str">
        <f t="shared" si="322"/>
        <v>4117030387</v>
      </c>
      <c r="B1879" t="str">
        <f t="shared" si="323"/>
        <v>41170ES English</v>
      </c>
      <c r="C1879" s="1">
        <v>41170</v>
      </c>
      <c r="D1879">
        <v>30387</v>
      </c>
      <c r="E1879" t="s">
        <v>343</v>
      </c>
      <c r="F1879" t="s">
        <v>67</v>
      </c>
      <c r="G1879" t="s">
        <v>34</v>
      </c>
      <c r="H1879" t="s">
        <v>344</v>
      </c>
      <c r="I1879">
        <v>30656</v>
      </c>
      <c r="J1879">
        <v>36</v>
      </c>
      <c r="K1879">
        <v>15384</v>
      </c>
      <c r="L1879">
        <v>1921</v>
      </c>
      <c r="N1879">
        <v>1945</v>
      </c>
      <c r="O1879">
        <v>5824</v>
      </c>
      <c r="P1879">
        <v>642</v>
      </c>
      <c r="Q1879">
        <v>43</v>
      </c>
      <c r="R1879">
        <v>375</v>
      </c>
      <c r="S1879">
        <v>19</v>
      </c>
      <c r="V1879">
        <v>56</v>
      </c>
      <c r="W1879">
        <v>1499</v>
      </c>
      <c r="X1879">
        <v>1788</v>
      </c>
      <c r="AA1879">
        <v>3387</v>
      </c>
      <c r="AE1879">
        <v>276</v>
      </c>
      <c r="AI1879">
        <v>8</v>
      </c>
      <c r="AK1879">
        <f t="shared" si="324"/>
        <v>30577</v>
      </c>
      <c r="AL1879">
        <f t="shared" si="325"/>
        <v>79</v>
      </c>
      <c r="AM1879" s="16">
        <f t="shared" si="326"/>
        <v>2.5769832985386219E-3</v>
      </c>
      <c r="AN1879">
        <f t="shared" si="327"/>
        <v>23571</v>
      </c>
      <c r="AO1879">
        <f t="shared" si="328"/>
        <v>23153</v>
      </c>
      <c r="AP1879">
        <f t="shared" si="330"/>
        <v>28868</v>
      </c>
      <c r="AQ1879">
        <f t="shared" si="329"/>
        <v>418</v>
      </c>
      <c r="AS1879">
        <f t="shared" si="331"/>
        <v>5218</v>
      </c>
    </row>
    <row r="1880" spans="1:45">
      <c r="A1880" t="str">
        <f t="shared" si="322"/>
        <v>4117030416</v>
      </c>
      <c r="B1880" t="str">
        <f t="shared" si="323"/>
        <v>41170ES English</v>
      </c>
      <c r="C1880" s="1">
        <v>41170</v>
      </c>
      <c r="D1880">
        <v>30416</v>
      </c>
      <c r="E1880" t="s">
        <v>345</v>
      </c>
      <c r="F1880" t="s">
        <v>67</v>
      </c>
      <c r="G1880" t="s">
        <v>34</v>
      </c>
      <c r="H1880" t="s">
        <v>344</v>
      </c>
      <c r="I1880">
        <v>37849</v>
      </c>
      <c r="J1880">
        <v>50</v>
      </c>
      <c r="K1880">
        <v>23171</v>
      </c>
      <c r="L1880">
        <v>2126</v>
      </c>
      <c r="N1880">
        <v>2128</v>
      </c>
      <c r="O1880">
        <v>6947</v>
      </c>
      <c r="P1880">
        <v>645</v>
      </c>
      <c r="Q1880">
        <v>50</v>
      </c>
      <c r="R1880">
        <v>1623</v>
      </c>
      <c r="S1880">
        <v>26</v>
      </c>
      <c r="V1880">
        <v>58</v>
      </c>
      <c r="W1880">
        <v>1700</v>
      </c>
      <c r="X1880">
        <v>1755</v>
      </c>
      <c r="Y1880">
        <v>416</v>
      </c>
      <c r="AI1880">
        <v>10</v>
      </c>
      <c r="AK1880">
        <f t="shared" si="324"/>
        <v>37848</v>
      </c>
      <c r="AL1880">
        <f t="shared" si="325"/>
        <v>1</v>
      </c>
      <c r="AM1880" s="16">
        <f t="shared" si="326"/>
        <v>2.6420777299268145E-5</v>
      </c>
      <c r="AN1880">
        <f t="shared" si="327"/>
        <v>33919</v>
      </c>
      <c r="AO1880">
        <f t="shared" si="328"/>
        <v>32246</v>
      </c>
      <c r="AP1880">
        <f t="shared" si="330"/>
        <v>36094</v>
      </c>
      <c r="AQ1880">
        <f t="shared" si="329"/>
        <v>1673</v>
      </c>
      <c r="AS1880">
        <f t="shared" si="331"/>
        <v>2174</v>
      </c>
    </row>
    <row r="1881" spans="1:45">
      <c r="A1881" t="str">
        <f t="shared" si="322"/>
        <v>4117030418</v>
      </c>
      <c r="B1881" t="str">
        <f t="shared" si="323"/>
        <v>41170ES English</v>
      </c>
      <c r="C1881" s="1">
        <v>41170</v>
      </c>
      <c r="D1881">
        <v>30418</v>
      </c>
      <c r="E1881" t="s">
        <v>636</v>
      </c>
      <c r="F1881" t="s">
        <v>67</v>
      </c>
      <c r="G1881" t="s">
        <v>34</v>
      </c>
      <c r="H1881" t="s">
        <v>344</v>
      </c>
      <c r="I1881">
        <v>37804</v>
      </c>
      <c r="J1881">
        <v>44</v>
      </c>
      <c r="K1881">
        <v>23510</v>
      </c>
      <c r="L1881">
        <v>724</v>
      </c>
      <c r="N1881">
        <v>789</v>
      </c>
      <c r="O1881">
        <v>8470</v>
      </c>
      <c r="P1881">
        <v>743</v>
      </c>
      <c r="Q1881">
        <v>47</v>
      </c>
      <c r="R1881">
        <v>862</v>
      </c>
      <c r="S1881">
        <v>22</v>
      </c>
      <c r="V1881">
        <v>10</v>
      </c>
      <c r="W1881">
        <v>1757</v>
      </c>
      <c r="X1881">
        <v>1780</v>
      </c>
      <c r="Y1881">
        <v>326</v>
      </c>
      <c r="AI1881">
        <v>10</v>
      </c>
      <c r="AK1881">
        <f t="shared" si="324"/>
        <v>37551</v>
      </c>
      <c r="AL1881">
        <f t="shared" si="325"/>
        <v>253</v>
      </c>
      <c r="AM1881" s="16">
        <f t="shared" si="326"/>
        <v>6.6924135012168028E-3</v>
      </c>
      <c r="AN1881">
        <f t="shared" si="327"/>
        <v>33678</v>
      </c>
      <c r="AO1881">
        <f t="shared" si="328"/>
        <v>32769</v>
      </c>
      <c r="AP1881">
        <f t="shared" si="330"/>
        <v>36024</v>
      </c>
      <c r="AQ1881">
        <f t="shared" si="329"/>
        <v>909</v>
      </c>
      <c r="AS1881">
        <f t="shared" si="331"/>
        <v>2093</v>
      </c>
    </row>
    <row r="1882" spans="1:45">
      <c r="A1882" t="str">
        <f t="shared" si="322"/>
        <v>4117030411</v>
      </c>
      <c r="B1882" t="str">
        <f t="shared" si="323"/>
        <v>41170ES English</v>
      </c>
      <c r="C1882" s="1">
        <v>41170</v>
      </c>
      <c r="D1882">
        <v>30411</v>
      </c>
      <c r="E1882" t="s">
        <v>626</v>
      </c>
      <c r="F1882" t="s">
        <v>67</v>
      </c>
      <c r="G1882" t="s">
        <v>34</v>
      </c>
      <c r="H1882" t="s">
        <v>347</v>
      </c>
      <c r="I1882">
        <v>30581</v>
      </c>
      <c r="J1882">
        <v>54</v>
      </c>
      <c r="K1882">
        <v>23316</v>
      </c>
      <c r="L1882">
        <v>1475</v>
      </c>
      <c r="N1882">
        <v>2378</v>
      </c>
      <c r="O1882">
        <v>1410</v>
      </c>
      <c r="P1882">
        <v>477</v>
      </c>
      <c r="Q1882">
        <v>59</v>
      </c>
      <c r="R1882">
        <v>698</v>
      </c>
      <c r="S1882">
        <v>3</v>
      </c>
      <c r="V1882">
        <v>15</v>
      </c>
      <c r="W1882">
        <v>905</v>
      </c>
      <c r="X1882">
        <v>1795</v>
      </c>
      <c r="AI1882">
        <v>8</v>
      </c>
      <c r="AK1882">
        <f t="shared" si="324"/>
        <v>30576</v>
      </c>
      <c r="AL1882">
        <f t="shared" si="325"/>
        <v>5</v>
      </c>
      <c r="AM1882" s="16">
        <f t="shared" si="326"/>
        <v>1.6350021255027631E-4</v>
      </c>
      <c r="AN1882">
        <f t="shared" si="327"/>
        <v>27861</v>
      </c>
      <c r="AO1882">
        <f t="shared" si="328"/>
        <v>27104</v>
      </c>
      <c r="AP1882">
        <f t="shared" si="330"/>
        <v>28786</v>
      </c>
      <c r="AQ1882">
        <f t="shared" si="329"/>
        <v>757</v>
      </c>
      <c r="AS1882">
        <f t="shared" si="331"/>
        <v>920</v>
      </c>
    </row>
    <row r="1883" spans="1:45">
      <c r="A1883" t="str">
        <f t="shared" si="322"/>
        <v>4117030406</v>
      </c>
      <c r="B1883" t="str">
        <f t="shared" si="323"/>
        <v>41170ES English</v>
      </c>
      <c r="C1883" s="1">
        <v>41170</v>
      </c>
      <c r="D1883">
        <v>30406</v>
      </c>
      <c r="E1883" t="s">
        <v>349</v>
      </c>
      <c r="F1883" t="s">
        <v>67</v>
      </c>
      <c r="G1883" t="s">
        <v>34</v>
      </c>
      <c r="H1883" t="s">
        <v>347</v>
      </c>
      <c r="I1883">
        <v>37800</v>
      </c>
      <c r="J1883">
        <v>77</v>
      </c>
      <c r="K1883">
        <v>28043</v>
      </c>
      <c r="L1883">
        <v>168</v>
      </c>
      <c r="N1883">
        <v>308</v>
      </c>
      <c r="O1883">
        <v>4787</v>
      </c>
      <c r="P1883">
        <v>409</v>
      </c>
      <c r="Q1883">
        <v>80</v>
      </c>
      <c r="R1883">
        <v>956</v>
      </c>
      <c r="S1883">
        <v>11</v>
      </c>
      <c r="V1883">
        <v>3</v>
      </c>
      <c r="W1883">
        <v>1695</v>
      </c>
      <c r="X1883">
        <v>1796</v>
      </c>
      <c r="AI1883">
        <v>10</v>
      </c>
      <c r="AK1883">
        <f t="shared" si="324"/>
        <v>37668</v>
      </c>
      <c r="AL1883">
        <f t="shared" si="325"/>
        <v>132</v>
      </c>
      <c r="AM1883" s="16">
        <f t="shared" si="326"/>
        <v>3.4920634920634921E-3</v>
      </c>
      <c r="AN1883">
        <f t="shared" si="327"/>
        <v>34174</v>
      </c>
      <c r="AO1883">
        <f t="shared" si="328"/>
        <v>33138</v>
      </c>
      <c r="AP1883">
        <f t="shared" si="330"/>
        <v>36004</v>
      </c>
      <c r="AQ1883">
        <f t="shared" si="329"/>
        <v>1036</v>
      </c>
      <c r="AS1883">
        <f t="shared" si="331"/>
        <v>1698</v>
      </c>
    </row>
    <row r="1884" spans="1:45">
      <c r="A1884" t="str">
        <f t="shared" ref="A1884:A1947" si="332">C1884&amp;D1884</f>
        <v>4117030409</v>
      </c>
      <c r="B1884" t="str">
        <f t="shared" ref="B1884:B1947" si="333">TRIM(C1884&amp;G1884)</f>
        <v>41170ES English</v>
      </c>
      <c r="C1884" s="1">
        <v>41170</v>
      </c>
      <c r="D1884">
        <v>30409</v>
      </c>
      <c r="E1884" t="s">
        <v>348</v>
      </c>
      <c r="F1884" t="s">
        <v>67</v>
      </c>
      <c r="G1884" t="s">
        <v>34</v>
      </c>
      <c r="H1884" t="s">
        <v>347</v>
      </c>
      <c r="I1884">
        <v>37794</v>
      </c>
      <c r="J1884">
        <v>34</v>
      </c>
      <c r="K1884">
        <v>26208</v>
      </c>
      <c r="L1884">
        <v>1656</v>
      </c>
      <c r="N1884">
        <v>1653</v>
      </c>
      <c r="O1884">
        <v>4725</v>
      </c>
      <c r="P1884">
        <v>959</v>
      </c>
      <c r="Q1884">
        <v>34</v>
      </c>
      <c r="R1884">
        <v>1366</v>
      </c>
      <c r="S1884">
        <v>6</v>
      </c>
      <c r="V1884">
        <v>5</v>
      </c>
      <c r="W1884">
        <v>1827</v>
      </c>
      <c r="X1884">
        <v>1770</v>
      </c>
      <c r="AE1884">
        <v>198</v>
      </c>
      <c r="AI1884">
        <v>10</v>
      </c>
      <c r="AK1884">
        <f t="shared" si="324"/>
        <v>37786</v>
      </c>
      <c r="AL1884">
        <f t="shared" si="325"/>
        <v>8</v>
      </c>
      <c r="AM1884" s="16">
        <f t="shared" si="326"/>
        <v>2.1167381065777637E-4</v>
      </c>
      <c r="AN1884">
        <f t="shared" si="327"/>
        <v>33986</v>
      </c>
      <c r="AO1884">
        <f t="shared" si="328"/>
        <v>32586</v>
      </c>
      <c r="AP1884">
        <f t="shared" si="330"/>
        <v>36024</v>
      </c>
      <c r="AQ1884">
        <f t="shared" si="329"/>
        <v>1400</v>
      </c>
      <c r="AS1884">
        <f t="shared" si="331"/>
        <v>2030</v>
      </c>
    </row>
    <row r="1885" spans="1:45">
      <c r="A1885" t="str">
        <f t="shared" si="332"/>
        <v>4117030401</v>
      </c>
      <c r="B1885" t="str">
        <f t="shared" si="333"/>
        <v>41170ES English</v>
      </c>
      <c r="C1885" s="1">
        <v>41170</v>
      </c>
      <c r="D1885">
        <v>30401</v>
      </c>
      <c r="E1885" t="s">
        <v>350</v>
      </c>
      <c r="F1885" t="s">
        <v>67</v>
      </c>
      <c r="G1885" t="s">
        <v>34</v>
      </c>
      <c r="H1885" t="s">
        <v>347</v>
      </c>
      <c r="I1885">
        <v>30588</v>
      </c>
      <c r="J1885">
        <v>73</v>
      </c>
      <c r="K1885">
        <v>22741</v>
      </c>
      <c r="L1885">
        <v>1074</v>
      </c>
      <c r="N1885">
        <v>1065</v>
      </c>
      <c r="O1885">
        <v>2215</v>
      </c>
      <c r="P1885">
        <v>357</v>
      </c>
      <c r="Q1885">
        <v>73</v>
      </c>
      <c r="R1885">
        <v>47</v>
      </c>
      <c r="S1885">
        <v>2</v>
      </c>
      <c r="V1885">
        <v>13</v>
      </c>
      <c r="W1885">
        <v>1763</v>
      </c>
      <c r="X1885">
        <v>1782</v>
      </c>
      <c r="Y1885">
        <v>269</v>
      </c>
      <c r="AE1885">
        <v>199</v>
      </c>
      <c r="AI1885">
        <v>8</v>
      </c>
      <c r="AK1885">
        <f t="shared" si="324"/>
        <v>30167</v>
      </c>
      <c r="AL1885">
        <f t="shared" si="325"/>
        <v>421</v>
      </c>
      <c r="AM1885" s="16">
        <f t="shared" si="326"/>
        <v>1.3763567412057016E-2</v>
      </c>
      <c r="AN1885">
        <f t="shared" si="327"/>
        <v>26141</v>
      </c>
      <c r="AO1885">
        <f t="shared" si="328"/>
        <v>26021</v>
      </c>
      <c r="AP1885">
        <f t="shared" si="330"/>
        <v>28806</v>
      </c>
      <c r="AQ1885">
        <f t="shared" si="329"/>
        <v>120</v>
      </c>
      <c r="AS1885">
        <f t="shared" si="331"/>
        <v>2244</v>
      </c>
    </row>
    <row r="1886" spans="1:45">
      <c r="A1886" t="str">
        <f t="shared" si="332"/>
        <v>4117030377</v>
      </c>
      <c r="B1886" t="str">
        <f t="shared" si="333"/>
        <v>41170ES English</v>
      </c>
      <c r="C1886" s="1">
        <v>41170</v>
      </c>
      <c r="D1886">
        <v>30377</v>
      </c>
      <c r="E1886" t="s">
        <v>346</v>
      </c>
      <c r="F1886" t="s">
        <v>67</v>
      </c>
      <c r="G1886" t="s">
        <v>34</v>
      </c>
      <c r="H1886" t="s">
        <v>347</v>
      </c>
      <c r="I1886">
        <v>37775</v>
      </c>
      <c r="J1886">
        <v>32</v>
      </c>
      <c r="K1886">
        <v>22808</v>
      </c>
      <c r="L1886">
        <v>347</v>
      </c>
      <c r="N1886">
        <v>1163</v>
      </c>
      <c r="O1886">
        <v>4958</v>
      </c>
      <c r="P1886">
        <v>879</v>
      </c>
      <c r="Q1886">
        <v>32</v>
      </c>
      <c r="R1886">
        <v>1727</v>
      </c>
      <c r="S1886">
        <v>15</v>
      </c>
      <c r="V1886">
        <v>53</v>
      </c>
      <c r="W1886">
        <v>1808</v>
      </c>
      <c r="X1886">
        <v>1801</v>
      </c>
      <c r="AA1886">
        <v>3412</v>
      </c>
      <c r="AI1886">
        <v>10</v>
      </c>
      <c r="AK1886">
        <f t="shared" si="324"/>
        <v>37762</v>
      </c>
      <c r="AL1886">
        <f t="shared" si="325"/>
        <v>13</v>
      </c>
      <c r="AM1886" s="16">
        <f t="shared" si="326"/>
        <v>3.4414295168762408E-4</v>
      </c>
      <c r="AN1886">
        <f t="shared" si="327"/>
        <v>30688</v>
      </c>
      <c r="AO1886">
        <f t="shared" si="328"/>
        <v>28929</v>
      </c>
      <c r="AP1886">
        <f t="shared" si="330"/>
        <v>35974</v>
      </c>
      <c r="AQ1886">
        <f t="shared" si="329"/>
        <v>1759</v>
      </c>
      <c r="AS1886">
        <f t="shared" si="331"/>
        <v>5273</v>
      </c>
    </row>
    <row r="1887" spans="1:45">
      <c r="A1887" t="str">
        <f t="shared" si="332"/>
        <v>4117030590</v>
      </c>
      <c r="B1887" t="str">
        <f t="shared" si="333"/>
        <v>41170ES English</v>
      </c>
      <c r="C1887" s="1">
        <v>41170</v>
      </c>
      <c r="D1887">
        <v>30590</v>
      </c>
      <c r="E1887" t="s">
        <v>351</v>
      </c>
      <c r="F1887" t="s">
        <v>67</v>
      </c>
      <c r="G1887" t="s">
        <v>34</v>
      </c>
      <c r="H1887" t="s">
        <v>352</v>
      </c>
      <c r="I1887">
        <v>37872</v>
      </c>
      <c r="J1887">
        <v>47</v>
      </c>
      <c r="K1887">
        <v>23435</v>
      </c>
      <c r="L1887">
        <v>811</v>
      </c>
      <c r="N1887">
        <v>818</v>
      </c>
      <c r="O1887">
        <v>8518</v>
      </c>
      <c r="P1887">
        <v>697</v>
      </c>
      <c r="Q1887">
        <v>48</v>
      </c>
      <c r="R1887">
        <v>1620</v>
      </c>
      <c r="S1887">
        <v>29</v>
      </c>
      <c r="V1887">
        <v>143</v>
      </c>
      <c r="W1887">
        <v>1469</v>
      </c>
      <c r="X1887">
        <v>1592</v>
      </c>
      <c r="Y1887">
        <v>235</v>
      </c>
      <c r="AI1887">
        <v>10.1</v>
      </c>
      <c r="AK1887">
        <f t="shared" si="324"/>
        <v>37878</v>
      </c>
      <c r="AL1887">
        <f t="shared" si="325"/>
        <v>0</v>
      </c>
      <c r="AM1887" s="16">
        <f t="shared" si="326"/>
        <v>0</v>
      </c>
      <c r="AN1887">
        <f t="shared" si="327"/>
        <v>34439</v>
      </c>
      <c r="AO1887">
        <f t="shared" si="328"/>
        <v>32771</v>
      </c>
      <c r="AP1887">
        <f t="shared" si="330"/>
        <v>36280</v>
      </c>
      <c r="AQ1887">
        <f t="shared" si="329"/>
        <v>1668</v>
      </c>
      <c r="AS1887">
        <f t="shared" si="331"/>
        <v>1847</v>
      </c>
    </row>
    <row r="1888" spans="1:45">
      <c r="A1888" t="str">
        <f t="shared" si="332"/>
        <v>4117030368</v>
      </c>
      <c r="B1888" t="str">
        <f t="shared" si="333"/>
        <v>41170ES Spanish</v>
      </c>
      <c r="C1888" s="1">
        <v>41170</v>
      </c>
      <c r="D1888">
        <v>30368</v>
      </c>
      <c r="E1888" t="s">
        <v>361</v>
      </c>
      <c r="F1888" t="s">
        <v>67</v>
      </c>
      <c r="G1888" t="s">
        <v>45</v>
      </c>
      <c r="H1888" t="s">
        <v>306</v>
      </c>
      <c r="I1888">
        <v>31062</v>
      </c>
      <c r="J1888">
        <v>52</v>
      </c>
      <c r="K1888">
        <v>23248</v>
      </c>
      <c r="L1888">
        <v>601</v>
      </c>
      <c r="N1888">
        <v>593</v>
      </c>
      <c r="O1888">
        <v>2534</v>
      </c>
      <c r="P1888">
        <v>507</v>
      </c>
      <c r="Q1888">
        <v>53</v>
      </c>
      <c r="R1888">
        <v>26</v>
      </c>
      <c r="S1888">
        <v>6</v>
      </c>
      <c r="V1888">
        <v>141</v>
      </c>
      <c r="W1888">
        <v>1754</v>
      </c>
      <c r="X1888">
        <v>1829</v>
      </c>
      <c r="Y1888">
        <v>770</v>
      </c>
      <c r="AI1888">
        <v>8.1</v>
      </c>
      <c r="AK1888">
        <f t="shared" si="324"/>
        <v>30948</v>
      </c>
      <c r="AL1888">
        <f t="shared" si="325"/>
        <v>114</v>
      </c>
      <c r="AM1888" s="16">
        <f t="shared" si="326"/>
        <v>3.6700791964458181E-3</v>
      </c>
      <c r="AN1888">
        <f t="shared" si="327"/>
        <v>26454</v>
      </c>
      <c r="AO1888">
        <f t="shared" si="328"/>
        <v>26375</v>
      </c>
      <c r="AP1888">
        <f t="shared" si="330"/>
        <v>29233</v>
      </c>
      <c r="AQ1888">
        <f t="shared" si="329"/>
        <v>79</v>
      </c>
      <c r="AS1888">
        <f t="shared" si="331"/>
        <v>2665</v>
      </c>
    </row>
    <row r="1889" spans="1:45">
      <c r="A1889" t="str">
        <f t="shared" si="332"/>
        <v>4117030564</v>
      </c>
      <c r="B1889" t="str">
        <f t="shared" si="333"/>
        <v>41170ES Spanish</v>
      </c>
      <c r="C1889" s="1">
        <v>41170</v>
      </c>
      <c r="D1889">
        <v>30564</v>
      </c>
      <c r="E1889" t="s">
        <v>357</v>
      </c>
      <c r="F1889" t="s">
        <v>67</v>
      </c>
      <c r="G1889" t="s">
        <v>45</v>
      </c>
      <c r="H1889" t="s">
        <v>306</v>
      </c>
      <c r="I1889">
        <v>30561</v>
      </c>
      <c r="J1889">
        <v>41</v>
      </c>
      <c r="K1889">
        <v>24951</v>
      </c>
      <c r="L1889">
        <v>710</v>
      </c>
      <c r="N1889">
        <v>765</v>
      </c>
      <c r="O1889">
        <v>932</v>
      </c>
      <c r="P1889">
        <v>649</v>
      </c>
      <c r="Q1889">
        <v>41</v>
      </c>
      <c r="R1889">
        <v>26</v>
      </c>
      <c r="S1889">
        <v>2</v>
      </c>
      <c r="V1889">
        <v>215</v>
      </c>
      <c r="W1889">
        <v>1806</v>
      </c>
      <c r="X1889">
        <v>1815</v>
      </c>
      <c r="AI1889">
        <v>8</v>
      </c>
      <c r="AK1889">
        <f t="shared" si="324"/>
        <v>30551</v>
      </c>
      <c r="AL1889">
        <f t="shared" si="325"/>
        <v>10</v>
      </c>
      <c r="AM1889" s="16">
        <f t="shared" si="326"/>
        <v>3.2721442361179282E-4</v>
      </c>
      <c r="AN1889">
        <f t="shared" si="327"/>
        <v>26715</v>
      </c>
      <c r="AO1889">
        <f t="shared" si="328"/>
        <v>26648</v>
      </c>
      <c r="AP1889">
        <f t="shared" si="330"/>
        <v>28746</v>
      </c>
      <c r="AQ1889">
        <f t="shared" si="329"/>
        <v>67</v>
      </c>
      <c r="AS1889">
        <f t="shared" si="331"/>
        <v>2021</v>
      </c>
    </row>
    <row r="1890" spans="1:45">
      <c r="A1890" t="str">
        <f t="shared" si="332"/>
        <v>4117030517</v>
      </c>
      <c r="B1890" t="str">
        <f t="shared" si="333"/>
        <v>41170ES Spanish</v>
      </c>
      <c r="C1890" s="1">
        <v>41170</v>
      </c>
      <c r="D1890">
        <v>30517</v>
      </c>
      <c r="E1890" t="s">
        <v>358</v>
      </c>
      <c r="F1890" t="s">
        <v>67</v>
      </c>
      <c r="G1890" t="s">
        <v>45</v>
      </c>
      <c r="H1890" t="s">
        <v>306</v>
      </c>
      <c r="I1890">
        <v>35995</v>
      </c>
      <c r="J1890">
        <v>61</v>
      </c>
      <c r="K1890">
        <v>30948</v>
      </c>
      <c r="L1890">
        <v>509</v>
      </c>
      <c r="N1890">
        <v>537</v>
      </c>
      <c r="O1890">
        <v>682</v>
      </c>
      <c r="P1890">
        <v>527</v>
      </c>
      <c r="Q1890">
        <v>63</v>
      </c>
      <c r="R1890">
        <v>202</v>
      </c>
      <c r="S1890">
        <v>2</v>
      </c>
      <c r="V1890">
        <v>3</v>
      </c>
      <c r="W1890">
        <v>1779</v>
      </c>
      <c r="X1890">
        <v>1766</v>
      </c>
      <c r="AI1890">
        <v>9.5</v>
      </c>
      <c r="AK1890">
        <f t="shared" si="324"/>
        <v>35980</v>
      </c>
      <c r="AL1890">
        <f t="shared" si="325"/>
        <v>15</v>
      </c>
      <c r="AM1890" s="16">
        <f t="shared" si="326"/>
        <v>4.1672454507570494E-4</v>
      </c>
      <c r="AN1890">
        <f t="shared" si="327"/>
        <v>32432</v>
      </c>
      <c r="AO1890">
        <f t="shared" si="328"/>
        <v>32167</v>
      </c>
      <c r="AP1890">
        <f t="shared" si="330"/>
        <v>34229</v>
      </c>
      <c r="AQ1890">
        <f t="shared" si="329"/>
        <v>265</v>
      </c>
      <c r="AS1890">
        <f t="shared" si="331"/>
        <v>1782</v>
      </c>
    </row>
    <row r="1891" spans="1:45">
      <c r="A1891" t="str">
        <f t="shared" si="332"/>
        <v>4117030293</v>
      </c>
      <c r="B1891" t="str">
        <f t="shared" si="333"/>
        <v>41170ES Spanish</v>
      </c>
      <c r="C1891" s="1">
        <v>41170</v>
      </c>
      <c r="D1891">
        <v>30293</v>
      </c>
      <c r="E1891" t="s">
        <v>360</v>
      </c>
      <c r="F1891" t="s">
        <v>67</v>
      </c>
      <c r="G1891" t="s">
        <v>45</v>
      </c>
      <c r="H1891" t="s">
        <v>306</v>
      </c>
      <c r="I1891">
        <v>30751</v>
      </c>
      <c r="J1891">
        <v>43</v>
      </c>
      <c r="K1891">
        <v>24851</v>
      </c>
      <c r="L1891">
        <v>510</v>
      </c>
      <c r="N1891">
        <v>512</v>
      </c>
      <c r="O1891">
        <v>1505</v>
      </c>
      <c r="P1891">
        <v>625</v>
      </c>
      <c r="Q1891">
        <v>43</v>
      </c>
      <c r="R1891">
        <v>27</v>
      </c>
      <c r="S1891">
        <v>2</v>
      </c>
      <c r="V1891">
        <v>5</v>
      </c>
      <c r="W1891">
        <v>1793</v>
      </c>
      <c r="X1891">
        <v>1760</v>
      </c>
      <c r="Y1891">
        <v>250</v>
      </c>
      <c r="AI1891">
        <v>8.1</v>
      </c>
      <c r="AK1891">
        <f t="shared" si="324"/>
        <v>30746</v>
      </c>
      <c r="AL1891">
        <f t="shared" si="325"/>
        <v>5</v>
      </c>
      <c r="AM1891" s="16">
        <f t="shared" si="326"/>
        <v>1.625963383304608E-4</v>
      </c>
      <c r="AN1891">
        <f t="shared" si="327"/>
        <v>26938</v>
      </c>
      <c r="AO1891">
        <f t="shared" si="328"/>
        <v>26868</v>
      </c>
      <c r="AP1891">
        <f t="shared" si="330"/>
        <v>28991</v>
      </c>
      <c r="AQ1891">
        <f t="shared" si="329"/>
        <v>70</v>
      </c>
      <c r="AS1891">
        <f t="shared" si="331"/>
        <v>2048</v>
      </c>
    </row>
    <row r="1892" spans="1:45">
      <c r="A1892" t="str">
        <f t="shared" si="332"/>
        <v>4117030585</v>
      </c>
      <c r="B1892" t="str">
        <f t="shared" si="333"/>
        <v>41170ES Spanish</v>
      </c>
      <c r="C1892" s="1">
        <v>41170</v>
      </c>
      <c r="D1892">
        <v>30585</v>
      </c>
      <c r="E1892" t="s">
        <v>355</v>
      </c>
      <c r="F1892" t="s">
        <v>67</v>
      </c>
      <c r="G1892" t="s">
        <v>45</v>
      </c>
      <c r="H1892" t="s">
        <v>306</v>
      </c>
      <c r="I1892">
        <v>30655</v>
      </c>
      <c r="J1892">
        <v>27</v>
      </c>
      <c r="K1892">
        <v>23737</v>
      </c>
      <c r="L1892">
        <v>244</v>
      </c>
      <c r="N1892">
        <v>537</v>
      </c>
      <c r="O1892">
        <v>2469</v>
      </c>
      <c r="P1892">
        <v>980</v>
      </c>
      <c r="Q1892">
        <v>27</v>
      </c>
      <c r="R1892">
        <v>358</v>
      </c>
      <c r="S1892">
        <v>4</v>
      </c>
      <c r="V1892">
        <v>2</v>
      </c>
      <c r="W1892">
        <v>1759</v>
      </c>
      <c r="X1892">
        <v>1762</v>
      </c>
      <c r="AI1892">
        <v>8</v>
      </c>
      <c r="AK1892">
        <f t="shared" si="324"/>
        <v>30651</v>
      </c>
      <c r="AL1892">
        <f t="shared" si="325"/>
        <v>4</v>
      </c>
      <c r="AM1892" s="16">
        <f t="shared" si="326"/>
        <v>1.3048442342195401E-4</v>
      </c>
      <c r="AN1892">
        <f t="shared" si="327"/>
        <v>27128</v>
      </c>
      <c r="AO1892">
        <f t="shared" si="328"/>
        <v>26743</v>
      </c>
      <c r="AP1892">
        <f t="shared" si="330"/>
        <v>28893</v>
      </c>
      <c r="AQ1892">
        <f t="shared" si="329"/>
        <v>385</v>
      </c>
      <c r="AS1892">
        <f t="shared" si="331"/>
        <v>1761</v>
      </c>
    </row>
    <row r="1893" spans="1:45">
      <c r="A1893" t="str">
        <f t="shared" si="332"/>
        <v>4117030567</v>
      </c>
      <c r="B1893" t="str">
        <f t="shared" si="333"/>
        <v>41170ES Spanish</v>
      </c>
      <c r="C1893" s="1">
        <v>41170</v>
      </c>
      <c r="D1893">
        <v>30567</v>
      </c>
      <c r="E1893" t="s">
        <v>359</v>
      </c>
      <c r="F1893" t="s">
        <v>67</v>
      </c>
      <c r="G1893" t="s">
        <v>45</v>
      </c>
      <c r="H1893" t="s">
        <v>306</v>
      </c>
      <c r="I1893">
        <v>30590</v>
      </c>
      <c r="J1893">
        <v>47</v>
      </c>
      <c r="K1893">
        <v>24314</v>
      </c>
      <c r="L1893">
        <v>534</v>
      </c>
      <c r="N1893">
        <v>534</v>
      </c>
      <c r="O1893">
        <v>1694</v>
      </c>
      <c r="P1893">
        <v>565</v>
      </c>
      <c r="Q1893">
        <v>47</v>
      </c>
      <c r="R1893">
        <v>527</v>
      </c>
      <c r="S1893">
        <v>4</v>
      </c>
      <c r="V1893">
        <v>10</v>
      </c>
      <c r="W1893">
        <v>1693</v>
      </c>
      <c r="X1893">
        <v>1766</v>
      </c>
      <c r="AI1893">
        <v>8</v>
      </c>
      <c r="AK1893">
        <f t="shared" si="324"/>
        <v>30585</v>
      </c>
      <c r="AL1893">
        <f t="shared" si="325"/>
        <v>5</v>
      </c>
      <c r="AM1893" s="16">
        <f t="shared" si="326"/>
        <v>1.6345210853220007E-4</v>
      </c>
      <c r="AN1893">
        <f t="shared" si="327"/>
        <v>27116</v>
      </c>
      <c r="AO1893">
        <f t="shared" si="328"/>
        <v>26542</v>
      </c>
      <c r="AP1893">
        <f t="shared" si="330"/>
        <v>28824</v>
      </c>
      <c r="AQ1893">
        <f t="shared" si="329"/>
        <v>574</v>
      </c>
      <c r="AS1893">
        <f t="shared" si="331"/>
        <v>1703</v>
      </c>
    </row>
    <row r="1894" spans="1:45">
      <c r="A1894" t="str">
        <f t="shared" si="332"/>
        <v>4117030266</v>
      </c>
      <c r="B1894" t="str">
        <f t="shared" si="333"/>
        <v>41170ES Spanish</v>
      </c>
      <c r="C1894" s="1">
        <v>41170</v>
      </c>
      <c r="D1894">
        <v>30266</v>
      </c>
      <c r="E1894" t="s">
        <v>354</v>
      </c>
      <c r="F1894" t="s">
        <v>67</v>
      </c>
      <c r="G1894" t="s">
        <v>45</v>
      </c>
      <c r="H1894" t="s">
        <v>306</v>
      </c>
      <c r="I1894">
        <v>35981</v>
      </c>
      <c r="J1894">
        <v>73</v>
      </c>
      <c r="K1894">
        <v>31031</v>
      </c>
      <c r="L1894">
        <v>569</v>
      </c>
      <c r="N1894">
        <v>651</v>
      </c>
      <c r="O1894">
        <v>303</v>
      </c>
      <c r="P1894">
        <v>437</v>
      </c>
      <c r="Q1894">
        <v>73</v>
      </c>
      <c r="R1894">
        <v>266</v>
      </c>
      <c r="S1894">
        <v>1</v>
      </c>
      <c r="V1894">
        <v>14</v>
      </c>
      <c r="W1894">
        <v>1733</v>
      </c>
      <c r="X1894">
        <v>1688</v>
      </c>
      <c r="Y1894">
        <v>219</v>
      </c>
      <c r="AI1894">
        <v>9.5</v>
      </c>
      <c r="AK1894">
        <f t="shared" si="324"/>
        <v>35978</v>
      </c>
      <c r="AL1894">
        <f t="shared" si="325"/>
        <v>3</v>
      </c>
      <c r="AM1894" s="16">
        <f t="shared" si="326"/>
        <v>8.3377338039520852E-5</v>
      </c>
      <c r="AN1894">
        <f t="shared" si="327"/>
        <v>32324</v>
      </c>
      <c r="AO1894">
        <f t="shared" si="328"/>
        <v>31985</v>
      </c>
      <c r="AP1894">
        <f t="shared" si="330"/>
        <v>34293</v>
      </c>
      <c r="AQ1894">
        <f t="shared" si="329"/>
        <v>339</v>
      </c>
      <c r="AS1894">
        <f t="shared" si="331"/>
        <v>1966</v>
      </c>
    </row>
    <row r="1895" spans="1:45">
      <c r="A1895" t="str">
        <f t="shared" si="332"/>
        <v>4117030520</v>
      </c>
      <c r="B1895" t="str">
        <f t="shared" si="333"/>
        <v>41170ES Spanish</v>
      </c>
      <c r="C1895" s="1">
        <v>41170</v>
      </c>
      <c r="D1895">
        <v>30520</v>
      </c>
      <c r="E1895" t="s">
        <v>356</v>
      </c>
      <c r="F1895" t="s">
        <v>67</v>
      </c>
      <c r="G1895" t="s">
        <v>45</v>
      </c>
      <c r="H1895" t="s">
        <v>306</v>
      </c>
      <c r="I1895">
        <v>30589</v>
      </c>
      <c r="J1895">
        <v>48</v>
      </c>
      <c r="K1895">
        <v>22941</v>
      </c>
      <c r="L1895">
        <v>463</v>
      </c>
      <c r="N1895">
        <v>460</v>
      </c>
      <c r="O1895">
        <v>1677</v>
      </c>
      <c r="P1895">
        <v>523</v>
      </c>
      <c r="Q1895">
        <v>48</v>
      </c>
      <c r="R1895">
        <v>445</v>
      </c>
      <c r="S1895">
        <v>4</v>
      </c>
      <c r="V1895">
        <v>17</v>
      </c>
      <c r="W1895">
        <v>1624</v>
      </c>
      <c r="X1895">
        <v>1809</v>
      </c>
      <c r="Y1895">
        <v>1565</v>
      </c>
      <c r="AI1895">
        <v>8</v>
      </c>
      <c r="AK1895">
        <f t="shared" si="324"/>
        <v>30586</v>
      </c>
      <c r="AL1895">
        <f t="shared" si="325"/>
        <v>3</v>
      </c>
      <c r="AM1895" s="16">
        <f t="shared" si="326"/>
        <v>9.8074471215142694E-5</v>
      </c>
      <c r="AN1895">
        <f t="shared" si="327"/>
        <v>25571</v>
      </c>
      <c r="AO1895">
        <f t="shared" si="328"/>
        <v>25078</v>
      </c>
      <c r="AP1895">
        <f t="shared" si="330"/>
        <v>28780</v>
      </c>
      <c r="AQ1895">
        <f t="shared" si="329"/>
        <v>493</v>
      </c>
      <c r="AS1895">
        <f t="shared" si="331"/>
        <v>3206</v>
      </c>
    </row>
    <row r="1896" spans="1:45">
      <c r="A1896" t="str">
        <f t="shared" si="332"/>
        <v>4117030576</v>
      </c>
      <c r="B1896" t="str">
        <f t="shared" si="333"/>
        <v>41170ES Spanish</v>
      </c>
      <c r="C1896" s="1">
        <v>41170</v>
      </c>
      <c r="D1896">
        <v>30576</v>
      </c>
      <c r="E1896" t="s">
        <v>353</v>
      </c>
      <c r="F1896" t="s">
        <v>67</v>
      </c>
      <c r="G1896" t="s">
        <v>45</v>
      </c>
      <c r="H1896" t="s">
        <v>306</v>
      </c>
      <c r="I1896">
        <v>31495</v>
      </c>
      <c r="J1896">
        <v>44</v>
      </c>
      <c r="K1896">
        <v>23773</v>
      </c>
      <c r="L1896">
        <v>158</v>
      </c>
      <c r="N1896">
        <v>155</v>
      </c>
      <c r="O1896">
        <v>0</v>
      </c>
      <c r="P1896">
        <v>544</v>
      </c>
      <c r="Q1896">
        <v>44</v>
      </c>
      <c r="R1896">
        <v>735</v>
      </c>
      <c r="V1896">
        <v>13</v>
      </c>
      <c r="W1896">
        <v>1712</v>
      </c>
      <c r="X1896">
        <v>1776</v>
      </c>
      <c r="AA1896">
        <v>3276</v>
      </c>
      <c r="AI1896">
        <v>8.3000000000000007</v>
      </c>
      <c r="AK1896">
        <f t="shared" si="324"/>
        <v>31484</v>
      </c>
      <c r="AL1896">
        <f t="shared" si="325"/>
        <v>11</v>
      </c>
      <c r="AM1896" s="16">
        <f t="shared" si="326"/>
        <v>3.4926178758533101E-4</v>
      </c>
      <c r="AN1896">
        <f t="shared" si="327"/>
        <v>24707</v>
      </c>
      <c r="AO1896">
        <f t="shared" si="328"/>
        <v>23928</v>
      </c>
      <c r="AP1896">
        <f t="shared" si="330"/>
        <v>29719</v>
      </c>
      <c r="AQ1896">
        <f t="shared" si="329"/>
        <v>779</v>
      </c>
      <c r="AS1896">
        <f t="shared" si="331"/>
        <v>5001</v>
      </c>
    </row>
    <row r="1897" spans="1:45">
      <c r="A1897" t="str">
        <f t="shared" si="332"/>
        <v>4117030535</v>
      </c>
      <c r="B1897" t="str">
        <f t="shared" si="333"/>
        <v>41170ES Spanish</v>
      </c>
      <c r="C1897" s="1">
        <v>41170</v>
      </c>
      <c r="D1897">
        <v>30535</v>
      </c>
      <c r="E1897" t="s">
        <v>718</v>
      </c>
      <c r="F1897" t="s">
        <v>67</v>
      </c>
      <c r="G1897" t="s">
        <v>45</v>
      </c>
      <c r="H1897" t="s">
        <v>306</v>
      </c>
      <c r="I1897">
        <v>30799</v>
      </c>
      <c r="J1897">
        <v>53</v>
      </c>
      <c r="K1897">
        <v>26817</v>
      </c>
      <c r="L1897">
        <v>79</v>
      </c>
      <c r="N1897">
        <v>70</v>
      </c>
      <c r="O1897">
        <v>0</v>
      </c>
      <c r="P1897">
        <v>507</v>
      </c>
      <c r="Q1897">
        <v>53</v>
      </c>
      <c r="R1897">
        <v>273</v>
      </c>
      <c r="V1897">
        <v>2</v>
      </c>
      <c r="W1897">
        <v>1781</v>
      </c>
      <c r="X1897">
        <v>1798</v>
      </c>
      <c r="AI1897">
        <v>8.1</v>
      </c>
      <c r="AK1897">
        <f t="shared" si="324"/>
        <v>30794</v>
      </c>
      <c r="AL1897">
        <f t="shared" si="325"/>
        <v>5</v>
      </c>
      <c r="AM1897" s="16">
        <f t="shared" si="326"/>
        <v>1.6234293321211728E-4</v>
      </c>
      <c r="AN1897">
        <f t="shared" si="327"/>
        <v>27213</v>
      </c>
      <c r="AO1897">
        <f t="shared" si="328"/>
        <v>26887</v>
      </c>
      <c r="AP1897">
        <f t="shared" si="330"/>
        <v>29001</v>
      </c>
      <c r="AQ1897">
        <f t="shared" si="329"/>
        <v>326</v>
      </c>
      <c r="AS1897">
        <f t="shared" si="331"/>
        <v>1783</v>
      </c>
    </row>
    <row r="1898" spans="1:45">
      <c r="A1898" t="str">
        <f t="shared" si="332"/>
        <v>4117030518</v>
      </c>
      <c r="B1898" t="str">
        <f t="shared" si="333"/>
        <v>41170ES Spanish</v>
      </c>
      <c r="C1898" s="1">
        <v>41170</v>
      </c>
      <c r="D1898">
        <v>30518</v>
      </c>
      <c r="E1898" t="s">
        <v>369</v>
      </c>
      <c r="F1898" t="s">
        <v>67</v>
      </c>
      <c r="G1898" t="s">
        <v>45</v>
      </c>
      <c r="H1898" t="s">
        <v>363</v>
      </c>
      <c r="I1898">
        <v>30601</v>
      </c>
      <c r="J1898">
        <v>65</v>
      </c>
      <c r="K1898">
        <v>25012</v>
      </c>
      <c r="L1898">
        <v>292</v>
      </c>
      <c r="N1898">
        <v>287</v>
      </c>
      <c r="O1898">
        <v>1633</v>
      </c>
      <c r="P1898">
        <v>414</v>
      </c>
      <c r="Q1898">
        <v>65</v>
      </c>
      <c r="R1898">
        <v>34</v>
      </c>
      <c r="S1898">
        <v>11</v>
      </c>
      <c r="V1898">
        <v>6</v>
      </c>
      <c r="W1898">
        <v>1760</v>
      </c>
      <c r="X1898">
        <v>1798</v>
      </c>
      <c r="AI1898">
        <v>8</v>
      </c>
      <c r="AK1898">
        <f t="shared" si="324"/>
        <v>30595</v>
      </c>
      <c r="AL1898">
        <f t="shared" si="325"/>
        <v>6</v>
      </c>
      <c r="AM1898" s="16">
        <f t="shared" si="326"/>
        <v>1.9607202379007222E-4</v>
      </c>
      <c r="AN1898">
        <f t="shared" si="327"/>
        <v>27031</v>
      </c>
      <c r="AO1898">
        <f t="shared" si="328"/>
        <v>26932</v>
      </c>
      <c r="AP1898">
        <f t="shared" si="330"/>
        <v>28803</v>
      </c>
      <c r="AQ1898">
        <f t="shared" si="329"/>
        <v>99</v>
      </c>
      <c r="AS1898">
        <f t="shared" si="331"/>
        <v>1766</v>
      </c>
    </row>
    <row r="1899" spans="1:45">
      <c r="A1899" t="str">
        <f t="shared" si="332"/>
        <v>4117030230</v>
      </c>
      <c r="B1899" t="str">
        <f t="shared" si="333"/>
        <v>41170ES Spanish</v>
      </c>
      <c r="C1899" s="1">
        <v>41170</v>
      </c>
      <c r="D1899">
        <v>30230</v>
      </c>
      <c r="E1899" t="s">
        <v>623</v>
      </c>
      <c r="F1899" t="s">
        <v>67</v>
      </c>
      <c r="G1899" t="s">
        <v>45</v>
      </c>
      <c r="H1899" t="s">
        <v>363</v>
      </c>
      <c r="I1899">
        <v>37816</v>
      </c>
      <c r="J1899">
        <v>58</v>
      </c>
      <c r="K1899">
        <v>31261</v>
      </c>
      <c r="L1899">
        <v>747</v>
      </c>
      <c r="N1899">
        <v>741</v>
      </c>
      <c r="O1899">
        <v>1254</v>
      </c>
      <c r="P1899">
        <v>573</v>
      </c>
      <c r="Q1899">
        <v>58</v>
      </c>
      <c r="R1899">
        <v>986</v>
      </c>
      <c r="S1899">
        <v>6</v>
      </c>
      <c r="V1899">
        <v>7</v>
      </c>
      <c r="W1899">
        <v>1750</v>
      </c>
      <c r="X1899">
        <v>1758</v>
      </c>
      <c r="AI1899">
        <v>10</v>
      </c>
      <c r="AK1899">
        <f t="shared" si="324"/>
        <v>37815</v>
      </c>
      <c r="AL1899">
        <f t="shared" si="325"/>
        <v>1</v>
      </c>
      <c r="AM1899" s="16">
        <f t="shared" si="326"/>
        <v>2.6443833298074888E-5</v>
      </c>
      <c r="AN1899">
        <f t="shared" si="327"/>
        <v>34300</v>
      </c>
      <c r="AO1899">
        <f t="shared" si="328"/>
        <v>33256</v>
      </c>
      <c r="AP1899">
        <f t="shared" si="330"/>
        <v>36058</v>
      </c>
      <c r="AQ1899">
        <f t="shared" si="329"/>
        <v>1044</v>
      </c>
      <c r="AS1899">
        <f t="shared" si="331"/>
        <v>1757</v>
      </c>
    </row>
    <row r="1900" spans="1:45">
      <c r="A1900" t="str">
        <f t="shared" si="332"/>
        <v>4117030594</v>
      </c>
      <c r="B1900" t="str">
        <f t="shared" si="333"/>
        <v>41170ES Spanish</v>
      </c>
      <c r="C1900" s="1">
        <v>41170</v>
      </c>
      <c r="D1900">
        <v>30594</v>
      </c>
      <c r="E1900" t="s">
        <v>365</v>
      </c>
      <c r="F1900" t="s">
        <v>67</v>
      </c>
      <c r="G1900" t="s">
        <v>45</v>
      </c>
      <c r="H1900" t="s">
        <v>363</v>
      </c>
      <c r="I1900">
        <v>33277</v>
      </c>
      <c r="J1900">
        <v>63</v>
      </c>
      <c r="K1900">
        <v>28098</v>
      </c>
      <c r="L1900">
        <v>820</v>
      </c>
      <c r="N1900">
        <v>820</v>
      </c>
      <c r="O1900">
        <v>575</v>
      </c>
      <c r="P1900">
        <v>468</v>
      </c>
      <c r="Q1900">
        <v>63</v>
      </c>
      <c r="R1900">
        <v>281</v>
      </c>
      <c r="S1900">
        <v>2</v>
      </c>
      <c r="V1900">
        <v>36</v>
      </c>
      <c r="W1900">
        <v>1706</v>
      </c>
      <c r="X1900">
        <v>1691</v>
      </c>
      <c r="AI1900">
        <v>8.8000000000000007</v>
      </c>
      <c r="AK1900">
        <f t="shared" ref="AK1900:AK1963" si="334">K1900+N1900+O1900+R1900+SUM(V1900:AH1900)+Q1900</f>
        <v>33270</v>
      </c>
      <c r="AL1900">
        <f t="shared" ref="AL1900:AL1963" si="335">IF(I1900-AK1900&lt;0,0,I1900-AK1900)</f>
        <v>7</v>
      </c>
      <c r="AM1900" s="16">
        <f t="shared" ref="AM1900:AM1963" si="336">AL1900/I1900</f>
        <v>2.1035550079634581E-4</v>
      </c>
      <c r="AN1900">
        <f t="shared" ref="AN1900:AN1963" si="337">K1900+N1900+O1900+Q1900+R1900</f>
        <v>29837</v>
      </c>
      <c r="AO1900">
        <f t="shared" ref="AO1900:AO1963" si="338">K1900+N1900+O1900</f>
        <v>29493</v>
      </c>
      <c r="AP1900">
        <f t="shared" si="330"/>
        <v>31586</v>
      </c>
      <c r="AQ1900">
        <f t="shared" ref="AQ1900:AQ1963" si="339">R1900+Q1900</f>
        <v>344</v>
      </c>
      <c r="AS1900">
        <f t="shared" si="331"/>
        <v>1742</v>
      </c>
    </row>
    <row r="1901" spans="1:45">
      <c r="A1901" t="str">
        <f t="shared" si="332"/>
        <v>4117030593</v>
      </c>
      <c r="B1901" t="str">
        <f t="shared" si="333"/>
        <v>41170ES Spanish</v>
      </c>
      <c r="C1901" s="1">
        <v>41170</v>
      </c>
      <c r="D1901">
        <v>30593</v>
      </c>
      <c r="E1901" t="s">
        <v>371</v>
      </c>
      <c r="F1901" t="s">
        <v>67</v>
      </c>
      <c r="G1901" t="s">
        <v>45</v>
      </c>
      <c r="H1901" t="s">
        <v>363</v>
      </c>
      <c r="I1901">
        <v>30768</v>
      </c>
      <c r="J1901">
        <v>33</v>
      </c>
      <c r="K1901">
        <v>22378</v>
      </c>
      <c r="L1901">
        <v>813</v>
      </c>
      <c r="N1901">
        <v>821</v>
      </c>
      <c r="O1901">
        <v>4007</v>
      </c>
      <c r="P1901">
        <v>824</v>
      </c>
      <c r="Q1901">
        <v>33</v>
      </c>
      <c r="R1901">
        <v>19</v>
      </c>
      <c r="S1901">
        <v>8</v>
      </c>
      <c r="V1901">
        <v>6</v>
      </c>
      <c r="W1901">
        <v>1738</v>
      </c>
      <c r="X1901">
        <v>1765</v>
      </c>
      <c r="AI1901">
        <v>8.1</v>
      </c>
      <c r="AK1901">
        <f t="shared" si="334"/>
        <v>30767</v>
      </c>
      <c r="AL1901">
        <f t="shared" si="335"/>
        <v>1</v>
      </c>
      <c r="AM1901" s="16">
        <f t="shared" si="336"/>
        <v>3.2501300052002083E-5</v>
      </c>
      <c r="AN1901">
        <f t="shared" si="337"/>
        <v>27258</v>
      </c>
      <c r="AO1901">
        <f t="shared" si="338"/>
        <v>27206</v>
      </c>
      <c r="AP1901">
        <f t="shared" si="330"/>
        <v>29003</v>
      </c>
      <c r="AQ1901">
        <f t="shared" si="339"/>
        <v>52</v>
      </c>
      <c r="AS1901">
        <f t="shared" si="331"/>
        <v>1744</v>
      </c>
    </row>
    <row r="1902" spans="1:45">
      <c r="A1902" t="str">
        <f t="shared" si="332"/>
        <v>4117030553</v>
      </c>
      <c r="B1902" t="str">
        <f t="shared" si="333"/>
        <v>41170ES Spanish</v>
      </c>
      <c r="C1902" s="1">
        <v>41170</v>
      </c>
      <c r="D1902">
        <v>30553</v>
      </c>
      <c r="E1902" t="s">
        <v>364</v>
      </c>
      <c r="F1902" t="s">
        <v>67</v>
      </c>
      <c r="G1902" t="s">
        <v>45</v>
      </c>
      <c r="H1902" t="s">
        <v>363</v>
      </c>
      <c r="I1902">
        <v>21640</v>
      </c>
      <c r="J1902">
        <v>39</v>
      </c>
      <c r="K1902">
        <v>17219</v>
      </c>
      <c r="L1902">
        <v>538</v>
      </c>
      <c r="N1902">
        <v>828</v>
      </c>
      <c r="O1902">
        <v>1756</v>
      </c>
      <c r="P1902">
        <v>500</v>
      </c>
      <c r="Q1902">
        <v>39</v>
      </c>
      <c r="R1902">
        <v>23</v>
      </c>
      <c r="S1902">
        <v>4</v>
      </c>
      <c r="V1902">
        <v>6</v>
      </c>
      <c r="W1902">
        <v>1766</v>
      </c>
      <c r="AI1902">
        <v>6</v>
      </c>
      <c r="AK1902">
        <f t="shared" si="334"/>
        <v>21637</v>
      </c>
      <c r="AL1902">
        <f t="shared" si="335"/>
        <v>3</v>
      </c>
      <c r="AM1902" s="16">
        <f t="shared" si="336"/>
        <v>1.3863216266173751E-4</v>
      </c>
      <c r="AN1902">
        <f t="shared" si="337"/>
        <v>19865</v>
      </c>
      <c r="AO1902">
        <f t="shared" si="338"/>
        <v>19803</v>
      </c>
      <c r="AP1902">
        <f t="shared" si="330"/>
        <v>21640</v>
      </c>
      <c r="AQ1902">
        <f t="shared" si="339"/>
        <v>62</v>
      </c>
      <c r="AS1902">
        <f t="shared" si="331"/>
        <v>1772</v>
      </c>
    </row>
    <row r="1903" spans="1:45">
      <c r="A1903" t="str">
        <f t="shared" si="332"/>
        <v>4117030428</v>
      </c>
      <c r="B1903" t="str">
        <f t="shared" si="333"/>
        <v>41170ES Spanish</v>
      </c>
      <c r="C1903" s="1">
        <v>41170</v>
      </c>
      <c r="D1903">
        <v>30428</v>
      </c>
      <c r="E1903" t="s">
        <v>625</v>
      </c>
      <c r="F1903" t="s">
        <v>67</v>
      </c>
      <c r="G1903" t="s">
        <v>45</v>
      </c>
      <c r="H1903" t="s">
        <v>363</v>
      </c>
      <c r="I1903">
        <v>33622</v>
      </c>
      <c r="J1903">
        <v>65</v>
      </c>
      <c r="K1903">
        <v>28041</v>
      </c>
      <c r="L1903">
        <v>449</v>
      </c>
      <c r="N1903">
        <v>579</v>
      </c>
      <c r="O1903">
        <v>838</v>
      </c>
      <c r="P1903">
        <v>451</v>
      </c>
      <c r="Q1903">
        <v>65</v>
      </c>
      <c r="R1903">
        <v>38</v>
      </c>
      <c r="S1903">
        <v>2</v>
      </c>
      <c r="V1903">
        <v>255</v>
      </c>
      <c r="W1903">
        <v>1764</v>
      </c>
      <c r="X1903">
        <v>1805</v>
      </c>
      <c r="Y1903">
        <v>232</v>
      </c>
      <c r="AI1903">
        <v>8.8000000000000007</v>
      </c>
      <c r="AK1903">
        <f t="shared" si="334"/>
        <v>33617</v>
      </c>
      <c r="AL1903">
        <f t="shared" si="335"/>
        <v>5</v>
      </c>
      <c r="AM1903" s="16">
        <f t="shared" si="336"/>
        <v>1.4871215275712331E-4</v>
      </c>
      <c r="AN1903">
        <f t="shared" si="337"/>
        <v>29561</v>
      </c>
      <c r="AO1903">
        <f t="shared" si="338"/>
        <v>29458</v>
      </c>
      <c r="AP1903">
        <f t="shared" si="330"/>
        <v>31817</v>
      </c>
      <c r="AQ1903">
        <f t="shared" si="339"/>
        <v>103</v>
      </c>
      <c r="AS1903">
        <f t="shared" si="331"/>
        <v>2251</v>
      </c>
    </row>
    <row r="1904" spans="1:45">
      <c r="A1904" t="str">
        <f t="shared" si="332"/>
        <v>4117030241</v>
      </c>
      <c r="B1904" t="str">
        <f t="shared" si="333"/>
        <v>41170ES Spanish</v>
      </c>
      <c r="C1904" s="1">
        <v>41170</v>
      </c>
      <c r="D1904">
        <v>30241</v>
      </c>
      <c r="E1904" t="s">
        <v>367</v>
      </c>
      <c r="F1904" t="s">
        <v>67</v>
      </c>
      <c r="G1904" t="s">
        <v>45</v>
      </c>
      <c r="H1904" t="s">
        <v>363</v>
      </c>
      <c r="I1904">
        <v>30678</v>
      </c>
      <c r="J1904">
        <v>56</v>
      </c>
      <c r="K1904">
        <v>23579</v>
      </c>
      <c r="L1904">
        <v>2348</v>
      </c>
      <c r="N1904">
        <v>2341</v>
      </c>
      <c r="O1904">
        <v>1184</v>
      </c>
      <c r="P1904">
        <v>484</v>
      </c>
      <c r="Q1904">
        <v>56</v>
      </c>
      <c r="R1904">
        <v>26</v>
      </c>
      <c r="S1904">
        <v>2</v>
      </c>
      <c r="T1904">
        <v>1</v>
      </c>
      <c r="U1904">
        <v>544</v>
      </c>
      <c r="V1904">
        <v>7</v>
      </c>
      <c r="W1904">
        <v>1761</v>
      </c>
      <c r="X1904">
        <v>1711</v>
      </c>
      <c r="AI1904">
        <v>8</v>
      </c>
      <c r="AK1904">
        <f t="shared" si="334"/>
        <v>30665</v>
      </c>
      <c r="AL1904">
        <f t="shared" si="335"/>
        <v>13</v>
      </c>
      <c r="AM1904" s="16">
        <f t="shared" si="336"/>
        <v>4.2375643783819025E-4</v>
      </c>
      <c r="AN1904">
        <f t="shared" si="337"/>
        <v>27186</v>
      </c>
      <c r="AO1904">
        <f t="shared" si="338"/>
        <v>27104</v>
      </c>
      <c r="AP1904">
        <f t="shared" si="330"/>
        <v>28967</v>
      </c>
      <c r="AQ1904">
        <f t="shared" si="339"/>
        <v>82</v>
      </c>
      <c r="AS1904">
        <f t="shared" si="331"/>
        <v>1768</v>
      </c>
    </row>
    <row r="1905" spans="1:45">
      <c r="A1905" t="str">
        <f t="shared" si="332"/>
        <v>4117030298</v>
      </c>
      <c r="B1905" t="str">
        <f t="shared" si="333"/>
        <v>41170ES Spanish</v>
      </c>
      <c r="C1905" s="1">
        <v>41170</v>
      </c>
      <c r="D1905">
        <v>30298</v>
      </c>
      <c r="E1905" t="s">
        <v>372</v>
      </c>
      <c r="F1905" t="s">
        <v>67</v>
      </c>
      <c r="G1905" t="s">
        <v>45</v>
      </c>
      <c r="H1905" t="s">
        <v>363</v>
      </c>
      <c r="I1905">
        <v>12781</v>
      </c>
      <c r="J1905">
        <v>16</v>
      </c>
      <c r="K1905">
        <v>8960</v>
      </c>
      <c r="L1905">
        <v>706</v>
      </c>
      <c r="N1905">
        <v>712</v>
      </c>
      <c r="O1905">
        <v>938</v>
      </c>
      <c r="P1905">
        <v>663</v>
      </c>
      <c r="Q1905">
        <v>16</v>
      </c>
      <c r="R1905">
        <v>9</v>
      </c>
      <c r="S1905">
        <v>3</v>
      </c>
      <c r="V1905">
        <v>83</v>
      </c>
      <c r="W1905">
        <v>933</v>
      </c>
      <c r="X1905">
        <v>1129</v>
      </c>
      <c r="AI1905">
        <v>3.2</v>
      </c>
      <c r="AK1905">
        <f t="shared" si="334"/>
        <v>12780</v>
      </c>
      <c r="AL1905">
        <f t="shared" si="335"/>
        <v>1</v>
      </c>
      <c r="AM1905" s="16">
        <f t="shared" si="336"/>
        <v>7.8241139190986616E-5</v>
      </c>
      <c r="AN1905">
        <f t="shared" si="337"/>
        <v>10635</v>
      </c>
      <c r="AO1905">
        <f t="shared" si="338"/>
        <v>10610</v>
      </c>
      <c r="AP1905">
        <f t="shared" si="330"/>
        <v>11652</v>
      </c>
      <c r="AQ1905">
        <f t="shared" si="339"/>
        <v>25</v>
      </c>
      <c r="AS1905">
        <f t="shared" si="331"/>
        <v>1016</v>
      </c>
    </row>
    <row r="1906" spans="1:45">
      <c r="A1906" t="str">
        <f t="shared" si="332"/>
        <v>4117030347</v>
      </c>
      <c r="B1906" t="str">
        <f t="shared" si="333"/>
        <v>41170ES Spanish</v>
      </c>
      <c r="C1906" s="1">
        <v>41170</v>
      </c>
      <c r="D1906">
        <v>30347</v>
      </c>
      <c r="E1906" t="s">
        <v>362</v>
      </c>
      <c r="F1906" t="s">
        <v>67</v>
      </c>
      <c r="G1906" t="s">
        <v>45</v>
      </c>
      <c r="H1906" t="s">
        <v>363</v>
      </c>
      <c r="I1906">
        <v>37804</v>
      </c>
      <c r="J1906">
        <v>67</v>
      </c>
      <c r="K1906">
        <v>31020</v>
      </c>
      <c r="L1906">
        <v>557</v>
      </c>
      <c r="N1906">
        <v>586</v>
      </c>
      <c r="O1906">
        <v>1019</v>
      </c>
      <c r="P1906">
        <v>487</v>
      </c>
      <c r="Q1906">
        <v>68</v>
      </c>
      <c r="R1906">
        <v>1576</v>
      </c>
      <c r="S1906">
        <v>5</v>
      </c>
      <c r="V1906">
        <v>5</v>
      </c>
      <c r="W1906">
        <v>1734</v>
      </c>
      <c r="X1906">
        <v>1741</v>
      </c>
      <c r="AI1906">
        <v>10</v>
      </c>
      <c r="AK1906">
        <f t="shared" si="334"/>
        <v>37749</v>
      </c>
      <c r="AL1906">
        <f t="shared" si="335"/>
        <v>55</v>
      </c>
      <c r="AM1906" s="16">
        <f t="shared" si="336"/>
        <v>1.4548725002645224E-3</v>
      </c>
      <c r="AN1906">
        <f t="shared" si="337"/>
        <v>34269</v>
      </c>
      <c r="AO1906">
        <f t="shared" si="338"/>
        <v>32625</v>
      </c>
      <c r="AP1906">
        <f t="shared" si="330"/>
        <v>36063</v>
      </c>
      <c r="AQ1906">
        <f t="shared" si="339"/>
        <v>1644</v>
      </c>
      <c r="AS1906">
        <f t="shared" si="331"/>
        <v>1739</v>
      </c>
    </row>
    <row r="1907" spans="1:45">
      <c r="A1907" t="str">
        <f t="shared" si="332"/>
        <v>4117030310</v>
      </c>
      <c r="B1907" t="str">
        <f t="shared" si="333"/>
        <v>41170ES Spanish</v>
      </c>
      <c r="C1907" s="1">
        <v>41170</v>
      </c>
      <c r="D1907">
        <v>30310</v>
      </c>
      <c r="E1907" t="s">
        <v>680</v>
      </c>
      <c r="F1907" t="s">
        <v>67</v>
      </c>
      <c r="G1907" t="s">
        <v>45</v>
      </c>
      <c r="H1907" t="s">
        <v>363</v>
      </c>
      <c r="I1907">
        <v>36331</v>
      </c>
      <c r="J1907">
        <v>55</v>
      </c>
      <c r="K1907">
        <v>31950</v>
      </c>
      <c r="L1907">
        <v>144</v>
      </c>
      <c r="N1907">
        <v>138</v>
      </c>
      <c r="O1907">
        <v>822</v>
      </c>
      <c r="P1907">
        <v>598</v>
      </c>
      <c r="Q1907">
        <v>55</v>
      </c>
      <c r="R1907">
        <v>135</v>
      </c>
      <c r="S1907">
        <v>2</v>
      </c>
      <c r="V1907">
        <v>6</v>
      </c>
      <c r="W1907">
        <v>1460</v>
      </c>
      <c r="X1907">
        <v>1753</v>
      </c>
      <c r="AI1907">
        <v>9.6</v>
      </c>
      <c r="AK1907">
        <f t="shared" si="334"/>
        <v>36319</v>
      </c>
      <c r="AL1907">
        <f t="shared" si="335"/>
        <v>12</v>
      </c>
      <c r="AM1907" s="16">
        <f t="shared" si="336"/>
        <v>3.302964410558476E-4</v>
      </c>
      <c r="AN1907">
        <f t="shared" si="337"/>
        <v>33100</v>
      </c>
      <c r="AO1907">
        <f t="shared" si="338"/>
        <v>32910</v>
      </c>
      <c r="AP1907">
        <f t="shared" si="330"/>
        <v>34578</v>
      </c>
      <c r="AQ1907">
        <f t="shared" si="339"/>
        <v>190</v>
      </c>
      <c r="AS1907">
        <f t="shared" si="331"/>
        <v>1466</v>
      </c>
    </row>
    <row r="1908" spans="1:45">
      <c r="A1908" t="str">
        <f t="shared" si="332"/>
        <v>4117030519</v>
      </c>
      <c r="B1908" t="str">
        <f t="shared" si="333"/>
        <v>41170ES Spanish</v>
      </c>
      <c r="C1908" s="1">
        <v>41170</v>
      </c>
      <c r="D1908">
        <v>30519</v>
      </c>
      <c r="E1908" t="s">
        <v>370</v>
      </c>
      <c r="F1908" t="s">
        <v>67</v>
      </c>
      <c r="G1908" t="s">
        <v>45</v>
      </c>
      <c r="H1908" t="s">
        <v>363</v>
      </c>
      <c r="I1908">
        <v>26995</v>
      </c>
      <c r="J1908">
        <v>39</v>
      </c>
      <c r="K1908">
        <v>19805</v>
      </c>
      <c r="L1908">
        <v>749</v>
      </c>
      <c r="N1908">
        <v>753</v>
      </c>
      <c r="O1908">
        <v>2496</v>
      </c>
      <c r="P1908">
        <v>591</v>
      </c>
      <c r="Q1908">
        <v>39</v>
      </c>
      <c r="R1908">
        <v>22</v>
      </c>
      <c r="S1908">
        <v>7</v>
      </c>
      <c r="V1908">
        <v>44</v>
      </c>
      <c r="W1908">
        <v>1780</v>
      </c>
      <c r="X1908">
        <v>1762</v>
      </c>
      <c r="Y1908">
        <v>290</v>
      </c>
      <c r="AI1908">
        <v>7</v>
      </c>
      <c r="AK1908">
        <f t="shared" si="334"/>
        <v>26991</v>
      </c>
      <c r="AL1908">
        <f t="shared" si="335"/>
        <v>4</v>
      </c>
      <c r="AM1908" s="16">
        <f t="shared" si="336"/>
        <v>1.4817558807186517E-4</v>
      </c>
      <c r="AN1908">
        <f t="shared" si="337"/>
        <v>23115</v>
      </c>
      <c r="AO1908">
        <f t="shared" si="338"/>
        <v>23054</v>
      </c>
      <c r="AP1908">
        <f t="shared" si="330"/>
        <v>25233</v>
      </c>
      <c r="AQ1908">
        <f t="shared" si="339"/>
        <v>61</v>
      </c>
      <c r="AS1908">
        <f t="shared" si="331"/>
        <v>2114</v>
      </c>
    </row>
    <row r="1909" spans="1:45">
      <c r="A1909" t="str">
        <f t="shared" si="332"/>
        <v>4117030604</v>
      </c>
      <c r="B1909" t="str">
        <f t="shared" si="333"/>
        <v>41170ES Spanish</v>
      </c>
      <c r="C1909" s="1">
        <v>41170</v>
      </c>
      <c r="D1909">
        <v>30604</v>
      </c>
      <c r="E1909" t="s">
        <v>368</v>
      </c>
      <c r="F1909" t="s">
        <v>67</v>
      </c>
      <c r="G1909" t="s">
        <v>45</v>
      </c>
      <c r="H1909" t="s">
        <v>363</v>
      </c>
      <c r="I1909">
        <v>34192</v>
      </c>
      <c r="J1909">
        <v>43</v>
      </c>
      <c r="K1909">
        <v>19388</v>
      </c>
      <c r="L1909">
        <v>791</v>
      </c>
      <c r="N1909">
        <v>874</v>
      </c>
      <c r="O1909">
        <v>5766</v>
      </c>
      <c r="P1909">
        <v>603</v>
      </c>
      <c r="Q1909">
        <v>43</v>
      </c>
      <c r="R1909">
        <v>299</v>
      </c>
      <c r="S1909">
        <v>13</v>
      </c>
      <c r="V1909">
        <v>312</v>
      </c>
      <c r="W1909">
        <v>1479</v>
      </c>
      <c r="X1909">
        <v>1797</v>
      </c>
      <c r="Z1909">
        <v>1041</v>
      </c>
      <c r="AA1909">
        <v>2619</v>
      </c>
      <c r="AI1909">
        <v>9</v>
      </c>
      <c r="AK1909">
        <f t="shared" si="334"/>
        <v>33618</v>
      </c>
      <c r="AL1909">
        <f t="shared" si="335"/>
        <v>574</v>
      </c>
      <c r="AM1909" s="16">
        <f t="shared" si="336"/>
        <v>1.6787552643893307E-2</v>
      </c>
      <c r="AN1909">
        <f t="shared" si="337"/>
        <v>26370</v>
      </c>
      <c r="AO1909">
        <f t="shared" si="338"/>
        <v>26028</v>
      </c>
      <c r="AP1909">
        <f t="shared" si="330"/>
        <v>32395</v>
      </c>
      <c r="AQ1909">
        <f t="shared" si="339"/>
        <v>342</v>
      </c>
      <c r="AS1909">
        <f t="shared" si="331"/>
        <v>5451</v>
      </c>
    </row>
    <row r="1910" spans="1:45">
      <c r="A1910" t="str">
        <f t="shared" si="332"/>
        <v>4117030532</v>
      </c>
      <c r="B1910" t="str">
        <f t="shared" si="333"/>
        <v>41170ES Spanish</v>
      </c>
      <c r="C1910" s="1">
        <v>41170</v>
      </c>
      <c r="D1910">
        <v>30532</v>
      </c>
      <c r="E1910" t="s">
        <v>373</v>
      </c>
      <c r="F1910" t="s">
        <v>67</v>
      </c>
      <c r="G1910" t="s">
        <v>45</v>
      </c>
      <c r="H1910" t="s">
        <v>363</v>
      </c>
      <c r="I1910">
        <v>30758</v>
      </c>
      <c r="J1910">
        <v>53</v>
      </c>
      <c r="K1910">
        <v>20378</v>
      </c>
      <c r="L1910">
        <v>760</v>
      </c>
      <c r="N1910">
        <v>753</v>
      </c>
      <c r="O1910">
        <v>5435</v>
      </c>
      <c r="P1910">
        <v>501</v>
      </c>
      <c r="Q1910">
        <v>53</v>
      </c>
      <c r="R1910">
        <v>22</v>
      </c>
      <c r="S1910">
        <v>23</v>
      </c>
      <c r="V1910">
        <v>93</v>
      </c>
      <c r="W1910">
        <v>1838</v>
      </c>
      <c r="X1910">
        <v>1818</v>
      </c>
      <c r="Y1910">
        <v>356</v>
      </c>
      <c r="AI1910">
        <v>8</v>
      </c>
      <c r="AK1910">
        <f t="shared" si="334"/>
        <v>30746</v>
      </c>
      <c r="AL1910">
        <f t="shared" si="335"/>
        <v>12</v>
      </c>
      <c r="AM1910" s="16">
        <f t="shared" si="336"/>
        <v>3.901424019767215E-4</v>
      </c>
      <c r="AN1910">
        <f t="shared" si="337"/>
        <v>26641</v>
      </c>
      <c r="AO1910">
        <f t="shared" si="338"/>
        <v>26566</v>
      </c>
      <c r="AP1910">
        <f t="shared" si="330"/>
        <v>28940</v>
      </c>
      <c r="AQ1910">
        <f t="shared" si="339"/>
        <v>75</v>
      </c>
      <c r="AS1910">
        <f t="shared" si="331"/>
        <v>2287</v>
      </c>
    </row>
    <row r="1911" spans="1:45">
      <c r="A1911" t="str">
        <f t="shared" si="332"/>
        <v>4117030530</v>
      </c>
      <c r="B1911" t="str">
        <f t="shared" si="333"/>
        <v>41170ES Spanish</v>
      </c>
      <c r="C1911" s="1">
        <v>41170</v>
      </c>
      <c r="D1911">
        <v>30530</v>
      </c>
      <c r="E1911" t="s">
        <v>375</v>
      </c>
      <c r="F1911" t="s">
        <v>67</v>
      </c>
      <c r="G1911" t="s">
        <v>45</v>
      </c>
      <c r="H1911" t="s">
        <v>309</v>
      </c>
      <c r="I1911">
        <v>30733</v>
      </c>
      <c r="J1911">
        <v>61</v>
      </c>
      <c r="K1911">
        <v>19195</v>
      </c>
      <c r="L1911">
        <v>770</v>
      </c>
      <c r="N1911">
        <v>792</v>
      </c>
      <c r="O1911">
        <v>3537</v>
      </c>
      <c r="P1911">
        <v>385</v>
      </c>
      <c r="Q1911">
        <v>61</v>
      </c>
      <c r="R1911">
        <v>308</v>
      </c>
      <c r="S1911">
        <v>12</v>
      </c>
      <c r="V1911">
        <v>11</v>
      </c>
      <c r="W1911">
        <v>1388</v>
      </c>
      <c r="X1911">
        <v>1807</v>
      </c>
      <c r="AA1911">
        <v>3627</v>
      </c>
      <c r="AI1911">
        <v>8</v>
      </c>
      <c r="AK1911">
        <f t="shared" si="334"/>
        <v>30726</v>
      </c>
      <c r="AL1911">
        <f t="shared" si="335"/>
        <v>7</v>
      </c>
      <c r="AM1911" s="16">
        <f t="shared" si="336"/>
        <v>2.2776819705202877E-4</v>
      </c>
      <c r="AN1911">
        <f t="shared" si="337"/>
        <v>23893</v>
      </c>
      <c r="AO1911">
        <f t="shared" si="338"/>
        <v>23524</v>
      </c>
      <c r="AP1911">
        <f t="shared" si="330"/>
        <v>28926</v>
      </c>
      <c r="AQ1911">
        <f t="shared" si="339"/>
        <v>369</v>
      </c>
      <c r="AS1911">
        <f t="shared" si="331"/>
        <v>5026</v>
      </c>
    </row>
    <row r="1912" spans="1:45">
      <c r="A1912" t="str">
        <f t="shared" si="332"/>
        <v>4117030395</v>
      </c>
      <c r="B1912" t="str">
        <f t="shared" si="333"/>
        <v>41170ES Spanish</v>
      </c>
      <c r="C1912" s="1">
        <v>41170</v>
      </c>
      <c r="D1912">
        <v>30395</v>
      </c>
      <c r="E1912" t="s">
        <v>376</v>
      </c>
      <c r="F1912" t="s">
        <v>67</v>
      </c>
      <c r="G1912" t="s">
        <v>45</v>
      </c>
      <c r="H1912" t="s">
        <v>309</v>
      </c>
      <c r="I1912">
        <v>29624</v>
      </c>
      <c r="J1912">
        <v>48</v>
      </c>
      <c r="K1912">
        <v>17854</v>
      </c>
      <c r="L1912">
        <v>1479</v>
      </c>
      <c r="N1912">
        <v>1470</v>
      </c>
      <c r="O1912">
        <v>4886</v>
      </c>
      <c r="P1912">
        <v>505</v>
      </c>
      <c r="Q1912">
        <v>48</v>
      </c>
      <c r="R1912">
        <v>30</v>
      </c>
      <c r="S1912">
        <v>7</v>
      </c>
      <c r="V1912">
        <v>12</v>
      </c>
      <c r="W1912">
        <v>1677</v>
      </c>
      <c r="X1912">
        <v>1718</v>
      </c>
      <c r="Y1912">
        <v>1928</v>
      </c>
      <c r="AI1912">
        <v>7.8</v>
      </c>
      <c r="AK1912">
        <f t="shared" si="334"/>
        <v>29623</v>
      </c>
      <c r="AL1912">
        <f t="shared" si="335"/>
        <v>1</v>
      </c>
      <c r="AM1912" s="16">
        <f t="shared" si="336"/>
        <v>3.3756413718606533E-5</v>
      </c>
      <c r="AN1912">
        <f t="shared" si="337"/>
        <v>24288</v>
      </c>
      <c r="AO1912">
        <f t="shared" si="338"/>
        <v>24210</v>
      </c>
      <c r="AP1912">
        <f t="shared" si="330"/>
        <v>27906</v>
      </c>
      <c r="AQ1912">
        <f t="shared" si="339"/>
        <v>78</v>
      </c>
      <c r="AS1912">
        <f t="shared" si="331"/>
        <v>3617</v>
      </c>
    </row>
    <row r="1913" spans="1:45">
      <c r="A1913" t="str">
        <f t="shared" si="332"/>
        <v>4117030538</v>
      </c>
      <c r="B1913" t="str">
        <f t="shared" si="333"/>
        <v>41170ES Spanish</v>
      </c>
      <c r="C1913" s="1">
        <v>41170</v>
      </c>
      <c r="D1913">
        <v>30538</v>
      </c>
      <c r="E1913" t="s">
        <v>703</v>
      </c>
      <c r="F1913" t="s">
        <v>67</v>
      </c>
      <c r="G1913" t="s">
        <v>45</v>
      </c>
      <c r="H1913" t="s">
        <v>309</v>
      </c>
      <c r="I1913">
        <v>35991</v>
      </c>
      <c r="J1913">
        <v>41</v>
      </c>
      <c r="K1913">
        <v>29079</v>
      </c>
      <c r="L1913">
        <v>427</v>
      </c>
      <c r="N1913">
        <v>414</v>
      </c>
      <c r="O1913">
        <v>1917</v>
      </c>
      <c r="P1913">
        <v>766</v>
      </c>
      <c r="Q1913">
        <v>41</v>
      </c>
      <c r="R1913">
        <v>192</v>
      </c>
      <c r="S1913">
        <v>4</v>
      </c>
      <c r="V1913">
        <v>9</v>
      </c>
      <c r="W1913">
        <v>1805</v>
      </c>
      <c r="X1913">
        <v>1814</v>
      </c>
      <c r="Z1913">
        <v>197</v>
      </c>
      <c r="AE1913">
        <v>514</v>
      </c>
      <c r="AI1913">
        <v>9.5</v>
      </c>
      <c r="AK1913">
        <f t="shared" si="334"/>
        <v>35982</v>
      </c>
      <c r="AL1913">
        <f t="shared" si="335"/>
        <v>9</v>
      </c>
      <c r="AM1913" s="16">
        <f t="shared" si="336"/>
        <v>2.5006251562890725E-4</v>
      </c>
      <c r="AN1913">
        <f t="shared" si="337"/>
        <v>31643</v>
      </c>
      <c r="AO1913">
        <f t="shared" si="338"/>
        <v>31410</v>
      </c>
      <c r="AP1913">
        <f t="shared" si="330"/>
        <v>34177</v>
      </c>
      <c r="AQ1913">
        <f t="shared" si="339"/>
        <v>233</v>
      </c>
      <c r="AS1913">
        <f t="shared" si="331"/>
        <v>2525</v>
      </c>
    </row>
    <row r="1914" spans="1:45">
      <c r="A1914" t="str">
        <f t="shared" si="332"/>
        <v>4117030392</v>
      </c>
      <c r="B1914" t="str">
        <f t="shared" si="333"/>
        <v>41170ES Spanish</v>
      </c>
      <c r="C1914" s="1">
        <v>41170</v>
      </c>
      <c r="D1914">
        <v>30392</v>
      </c>
      <c r="E1914" t="s">
        <v>379</v>
      </c>
      <c r="F1914" t="s">
        <v>67</v>
      </c>
      <c r="G1914" t="s">
        <v>45</v>
      </c>
      <c r="H1914" t="s">
        <v>309</v>
      </c>
      <c r="I1914">
        <v>34211</v>
      </c>
      <c r="J1914">
        <v>53</v>
      </c>
      <c r="K1914">
        <v>19695</v>
      </c>
      <c r="L1914">
        <v>424</v>
      </c>
      <c r="N1914">
        <v>427</v>
      </c>
      <c r="O1914">
        <v>6552</v>
      </c>
      <c r="P1914">
        <v>503</v>
      </c>
      <c r="Q1914">
        <v>53</v>
      </c>
      <c r="R1914">
        <v>32</v>
      </c>
      <c r="S1914">
        <v>13</v>
      </c>
      <c r="T1914">
        <v>1</v>
      </c>
      <c r="U1914">
        <v>4</v>
      </c>
      <c r="V1914">
        <v>4</v>
      </c>
      <c r="W1914">
        <v>1593</v>
      </c>
      <c r="X1914">
        <v>1810</v>
      </c>
      <c r="Y1914">
        <v>410</v>
      </c>
      <c r="AA1914">
        <v>3637</v>
      </c>
      <c r="AI1914">
        <v>9</v>
      </c>
      <c r="AK1914">
        <f t="shared" si="334"/>
        <v>34213</v>
      </c>
      <c r="AL1914">
        <f t="shared" si="335"/>
        <v>0</v>
      </c>
      <c r="AM1914" s="16">
        <f t="shared" si="336"/>
        <v>0</v>
      </c>
      <c r="AN1914">
        <f t="shared" si="337"/>
        <v>26759</v>
      </c>
      <c r="AO1914">
        <f t="shared" si="338"/>
        <v>26674</v>
      </c>
      <c r="AP1914">
        <f t="shared" si="330"/>
        <v>32401</v>
      </c>
      <c r="AQ1914">
        <f t="shared" si="339"/>
        <v>85</v>
      </c>
      <c r="AS1914">
        <f t="shared" si="331"/>
        <v>5644</v>
      </c>
    </row>
    <row r="1915" spans="1:45">
      <c r="A1915" t="str">
        <f t="shared" si="332"/>
        <v>4117030540</v>
      </c>
      <c r="B1915" t="str">
        <f t="shared" si="333"/>
        <v>41170ES Spanish</v>
      </c>
      <c r="C1915" s="1">
        <v>41170</v>
      </c>
      <c r="D1915">
        <v>30540</v>
      </c>
      <c r="E1915" t="s">
        <v>380</v>
      </c>
      <c r="F1915" t="s">
        <v>67</v>
      </c>
      <c r="G1915" t="s">
        <v>45</v>
      </c>
      <c r="H1915" t="s">
        <v>309</v>
      </c>
      <c r="I1915">
        <v>21770</v>
      </c>
      <c r="J1915">
        <v>29</v>
      </c>
      <c r="K1915">
        <v>14986</v>
      </c>
      <c r="L1915">
        <v>1064</v>
      </c>
      <c r="N1915">
        <v>1131</v>
      </c>
      <c r="O1915">
        <v>3529</v>
      </c>
      <c r="P1915">
        <v>675</v>
      </c>
      <c r="Q1915">
        <v>34</v>
      </c>
      <c r="R1915">
        <v>133</v>
      </c>
      <c r="S1915">
        <v>8</v>
      </c>
      <c r="V1915">
        <v>3</v>
      </c>
      <c r="W1915">
        <v>1659</v>
      </c>
      <c r="AI1915">
        <v>6</v>
      </c>
      <c r="AK1915">
        <f t="shared" si="334"/>
        <v>21475</v>
      </c>
      <c r="AL1915">
        <f t="shared" si="335"/>
        <v>295</v>
      </c>
      <c r="AM1915" s="16">
        <f t="shared" si="336"/>
        <v>1.3550757923748278E-2</v>
      </c>
      <c r="AN1915">
        <f t="shared" si="337"/>
        <v>19813</v>
      </c>
      <c r="AO1915">
        <f t="shared" si="338"/>
        <v>19646</v>
      </c>
      <c r="AP1915">
        <f t="shared" si="330"/>
        <v>21770</v>
      </c>
      <c r="AQ1915">
        <f t="shared" si="339"/>
        <v>167</v>
      </c>
      <c r="AS1915">
        <f t="shared" si="331"/>
        <v>1662</v>
      </c>
    </row>
    <row r="1916" spans="1:45">
      <c r="A1916" t="str">
        <f t="shared" si="332"/>
        <v>4117030420</v>
      </c>
      <c r="B1916" t="str">
        <f t="shared" si="333"/>
        <v>41170ES Spanish</v>
      </c>
      <c r="C1916" s="1">
        <v>41170</v>
      </c>
      <c r="D1916">
        <v>30420</v>
      </c>
      <c r="E1916" t="s">
        <v>374</v>
      </c>
      <c r="F1916" t="s">
        <v>67</v>
      </c>
      <c r="G1916" t="s">
        <v>45</v>
      </c>
      <c r="H1916" t="s">
        <v>309</v>
      </c>
      <c r="I1916">
        <v>30602</v>
      </c>
      <c r="J1916">
        <v>44</v>
      </c>
      <c r="K1916">
        <v>18856</v>
      </c>
      <c r="L1916">
        <v>589</v>
      </c>
      <c r="N1916">
        <v>636</v>
      </c>
      <c r="O1916">
        <v>3632</v>
      </c>
      <c r="P1916">
        <v>524</v>
      </c>
      <c r="Q1916">
        <v>44</v>
      </c>
      <c r="R1916">
        <v>156</v>
      </c>
      <c r="S1916">
        <v>5</v>
      </c>
      <c r="V1916">
        <v>20</v>
      </c>
      <c r="W1916">
        <v>1837</v>
      </c>
      <c r="X1916">
        <v>1790</v>
      </c>
      <c r="AA1916">
        <v>3397</v>
      </c>
      <c r="AI1916">
        <v>8</v>
      </c>
      <c r="AK1916">
        <f t="shared" si="334"/>
        <v>30368</v>
      </c>
      <c r="AL1916">
        <f t="shared" si="335"/>
        <v>234</v>
      </c>
      <c r="AM1916" s="16">
        <f t="shared" si="336"/>
        <v>7.6465590484282074E-3</v>
      </c>
      <c r="AN1916">
        <f t="shared" si="337"/>
        <v>23324</v>
      </c>
      <c r="AO1916">
        <f t="shared" si="338"/>
        <v>23124</v>
      </c>
      <c r="AP1916">
        <f t="shared" si="330"/>
        <v>28812</v>
      </c>
      <c r="AQ1916">
        <f t="shared" si="339"/>
        <v>200</v>
      </c>
      <c r="AS1916">
        <f t="shared" si="331"/>
        <v>5254</v>
      </c>
    </row>
    <row r="1917" spans="1:45">
      <c r="A1917" t="str">
        <f t="shared" si="332"/>
        <v>4117030391</v>
      </c>
      <c r="B1917" t="str">
        <f t="shared" si="333"/>
        <v>41170ES Spanish</v>
      </c>
      <c r="C1917" s="1">
        <v>41170</v>
      </c>
      <c r="D1917">
        <v>30391</v>
      </c>
      <c r="E1917" t="s">
        <v>377</v>
      </c>
      <c r="F1917" t="s">
        <v>67</v>
      </c>
      <c r="G1917" t="s">
        <v>45</v>
      </c>
      <c r="H1917" t="s">
        <v>309</v>
      </c>
      <c r="I1917">
        <v>30742</v>
      </c>
      <c r="J1917">
        <v>43</v>
      </c>
      <c r="K1917">
        <v>21521</v>
      </c>
      <c r="L1917">
        <v>1043</v>
      </c>
      <c r="N1917">
        <v>1042</v>
      </c>
      <c r="O1917">
        <v>3920</v>
      </c>
      <c r="P1917">
        <v>616</v>
      </c>
      <c r="Q1917">
        <v>43</v>
      </c>
      <c r="R1917">
        <v>282</v>
      </c>
      <c r="S1917">
        <v>9</v>
      </c>
      <c r="V1917">
        <v>360</v>
      </c>
      <c r="W1917">
        <v>1767</v>
      </c>
      <c r="X1917">
        <v>1806</v>
      </c>
      <c r="AI1917">
        <v>8</v>
      </c>
      <c r="AK1917">
        <f t="shared" si="334"/>
        <v>30741</v>
      </c>
      <c r="AL1917">
        <f t="shared" si="335"/>
        <v>1</v>
      </c>
      <c r="AM1917" s="16">
        <f t="shared" si="336"/>
        <v>3.2528787977359961E-5</v>
      </c>
      <c r="AN1917">
        <f t="shared" si="337"/>
        <v>26808</v>
      </c>
      <c r="AO1917">
        <f t="shared" si="338"/>
        <v>26483</v>
      </c>
      <c r="AP1917">
        <f t="shared" si="330"/>
        <v>28936</v>
      </c>
      <c r="AQ1917">
        <f t="shared" si="339"/>
        <v>325</v>
      </c>
      <c r="AS1917">
        <f t="shared" si="331"/>
        <v>2127</v>
      </c>
    </row>
    <row r="1918" spans="1:45">
      <c r="A1918" t="str">
        <f t="shared" si="332"/>
        <v>4117030393</v>
      </c>
      <c r="B1918" t="str">
        <f t="shared" si="333"/>
        <v>41170ES Spanish</v>
      </c>
      <c r="C1918" s="1">
        <v>41170</v>
      </c>
      <c r="D1918">
        <v>30393</v>
      </c>
      <c r="E1918" t="s">
        <v>378</v>
      </c>
      <c r="F1918" t="s">
        <v>67</v>
      </c>
      <c r="G1918" t="s">
        <v>45</v>
      </c>
      <c r="H1918" t="s">
        <v>309</v>
      </c>
      <c r="I1918">
        <v>30769</v>
      </c>
      <c r="J1918">
        <v>59</v>
      </c>
      <c r="K1918">
        <v>26370</v>
      </c>
      <c r="L1918">
        <v>400</v>
      </c>
      <c r="N1918">
        <v>398</v>
      </c>
      <c r="O1918">
        <v>729</v>
      </c>
      <c r="P1918">
        <v>466</v>
      </c>
      <c r="Q1918">
        <v>59</v>
      </c>
      <c r="R1918">
        <v>184</v>
      </c>
      <c r="S1918">
        <v>3</v>
      </c>
      <c r="V1918">
        <v>1</v>
      </c>
      <c r="W1918">
        <v>1377</v>
      </c>
      <c r="X1918">
        <v>1640</v>
      </c>
      <c r="Y1918">
        <v>10</v>
      </c>
      <c r="AI1918">
        <v>8.1</v>
      </c>
      <c r="AK1918">
        <f t="shared" si="334"/>
        <v>30768</v>
      </c>
      <c r="AL1918">
        <f t="shared" si="335"/>
        <v>1</v>
      </c>
      <c r="AM1918" s="16">
        <f t="shared" si="336"/>
        <v>3.250024375182814E-5</v>
      </c>
      <c r="AN1918">
        <f t="shared" si="337"/>
        <v>27740</v>
      </c>
      <c r="AO1918">
        <f t="shared" si="338"/>
        <v>27497</v>
      </c>
      <c r="AP1918">
        <f t="shared" si="330"/>
        <v>29129</v>
      </c>
      <c r="AQ1918">
        <f t="shared" si="339"/>
        <v>243</v>
      </c>
      <c r="AS1918">
        <f t="shared" si="331"/>
        <v>1388</v>
      </c>
    </row>
    <row r="1919" spans="1:45">
      <c r="A1919" t="str">
        <f t="shared" si="332"/>
        <v>4117030358</v>
      </c>
      <c r="B1919" t="str">
        <f t="shared" si="333"/>
        <v>41170ES Spanish</v>
      </c>
      <c r="C1919" s="1">
        <v>41170</v>
      </c>
      <c r="D1919">
        <v>30358</v>
      </c>
      <c r="E1919" t="s">
        <v>383</v>
      </c>
      <c r="F1919" t="s">
        <v>67</v>
      </c>
      <c r="G1919" t="s">
        <v>45</v>
      </c>
      <c r="H1919" t="s">
        <v>315</v>
      </c>
      <c r="I1919">
        <v>29024</v>
      </c>
      <c r="J1919">
        <v>42</v>
      </c>
      <c r="K1919">
        <v>22955</v>
      </c>
      <c r="L1919">
        <v>509</v>
      </c>
      <c r="N1919">
        <v>501</v>
      </c>
      <c r="O1919">
        <v>1522</v>
      </c>
      <c r="P1919">
        <v>595</v>
      </c>
      <c r="Q1919">
        <v>42</v>
      </c>
      <c r="R1919">
        <v>31</v>
      </c>
      <c r="S1919">
        <v>7</v>
      </c>
      <c r="V1919">
        <v>17</v>
      </c>
      <c r="W1919">
        <v>1817</v>
      </c>
      <c r="X1919">
        <v>1806</v>
      </c>
      <c r="Y1919">
        <v>327</v>
      </c>
      <c r="AI1919">
        <v>7.6</v>
      </c>
      <c r="AK1919">
        <f t="shared" si="334"/>
        <v>29018</v>
      </c>
      <c r="AL1919">
        <f t="shared" si="335"/>
        <v>6</v>
      </c>
      <c r="AM1919" s="16">
        <f t="shared" si="336"/>
        <v>2.0672546857772878E-4</v>
      </c>
      <c r="AN1919">
        <f t="shared" si="337"/>
        <v>25051</v>
      </c>
      <c r="AO1919">
        <f t="shared" si="338"/>
        <v>24978</v>
      </c>
      <c r="AP1919">
        <f t="shared" si="330"/>
        <v>27218</v>
      </c>
      <c r="AQ1919">
        <f t="shared" si="339"/>
        <v>73</v>
      </c>
      <c r="AS1919">
        <f t="shared" si="331"/>
        <v>2161</v>
      </c>
    </row>
    <row r="1920" spans="1:45">
      <c r="A1920" t="str">
        <f t="shared" si="332"/>
        <v>4117030306</v>
      </c>
      <c r="B1920" t="str">
        <f t="shared" si="333"/>
        <v>41170ES Spanish</v>
      </c>
      <c r="C1920" s="1">
        <v>41170</v>
      </c>
      <c r="D1920">
        <v>30306</v>
      </c>
      <c r="E1920" t="s">
        <v>387</v>
      </c>
      <c r="F1920" t="s">
        <v>67</v>
      </c>
      <c r="G1920" t="s">
        <v>45</v>
      </c>
      <c r="H1920" t="s">
        <v>315</v>
      </c>
      <c r="I1920">
        <v>30623</v>
      </c>
      <c r="J1920">
        <v>56</v>
      </c>
      <c r="K1920">
        <v>20217</v>
      </c>
      <c r="L1920">
        <v>451</v>
      </c>
      <c r="N1920">
        <v>457</v>
      </c>
      <c r="O1920">
        <v>5323</v>
      </c>
      <c r="P1920">
        <v>464</v>
      </c>
      <c r="Q1920">
        <v>56</v>
      </c>
      <c r="R1920">
        <v>305</v>
      </c>
      <c r="S1920">
        <v>12</v>
      </c>
      <c r="V1920">
        <v>37</v>
      </c>
      <c r="W1920">
        <v>1796</v>
      </c>
      <c r="X1920">
        <v>1797</v>
      </c>
      <c r="Y1920">
        <v>571</v>
      </c>
      <c r="AI1920">
        <v>8</v>
      </c>
      <c r="AK1920">
        <f t="shared" si="334"/>
        <v>30559</v>
      </c>
      <c r="AL1920">
        <f t="shared" si="335"/>
        <v>64</v>
      </c>
      <c r="AM1920" s="16">
        <f t="shared" si="336"/>
        <v>2.0899324037488161E-3</v>
      </c>
      <c r="AN1920">
        <f t="shared" si="337"/>
        <v>26358</v>
      </c>
      <c r="AO1920">
        <f t="shared" si="338"/>
        <v>25997</v>
      </c>
      <c r="AP1920">
        <f t="shared" si="330"/>
        <v>28826</v>
      </c>
      <c r="AQ1920">
        <f t="shared" si="339"/>
        <v>361</v>
      </c>
      <c r="AS1920">
        <f t="shared" si="331"/>
        <v>2404</v>
      </c>
    </row>
    <row r="1921" spans="1:45">
      <c r="A1921" t="str">
        <f t="shared" si="332"/>
        <v>4117030275</v>
      </c>
      <c r="B1921" t="str">
        <f t="shared" si="333"/>
        <v>41170ES Spanish</v>
      </c>
      <c r="C1921" s="1">
        <v>41170</v>
      </c>
      <c r="D1921">
        <v>30275</v>
      </c>
      <c r="E1921" t="s">
        <v>382</v>
      </c>
      <c r="F1921" t="s">
        <v>67</v>
      </c>
      <c r="G1921" t="s">
        <v>45</v>
      </c>
      <c r="H1921" t="s">
        <v>315</v>
      </c>
      <c r="I1921">
        <v>30578</v>
      </c>
      <c r="J1921">
        <v>52</v>
      </c>
      <c r="K1921">
        <v>21423</v>
      </c>
      <c r="L1921">
        <v>1429</v>
      </c>
      <c r="N1921">
        <v>1677</v>
      </c>
      <c r="O1921">
        <v>2328</v>
      </c>
      <c r="P1921">
        <v>484</v>
      </c>
      <c r="Q1921">
        <v>52</v>
      </c>
      <c r="R1921">
        <v>1215</v>
      </c>
      <c r="S1921">
        <v>10</v>
      </c>
      <c r="V1921">
        <v>17</v>
      </c>
      <c r="W1921">
        <v>1803</v>
      </c>
      <c r="X1921">
        <v>1802</v>
      </c>
      <c r="Y1921">
        <v>146</v>
      </c>
      <c r="AI1921">
        <v>8</v>
      </c>
      <c r="AK1921">
        <f t="shared" si="334"/>
        <v>30463</v>
      </c>
      <c r="AL1921">
        <f t="shared" si="335"/>
        <v>115</v>
      </c>
      <c r="AM1921" s="16">
        <f t="shared" si="336"/>
        <v>3.7608738308587872E-3</v>
      </c>
      <c r="AN1921">
        <f t="shared" si="337"/>
        <v>26695</v>
      </c>
      <c r="AO1921">
        <f t="shared" si="338"/>
        <v>25428</v>
      </c>
      <c r="AP1921">
        <f t="shared" si="330"/>
        <v>28776</v>
      </c>
      <c r="AQ1921">
        <f t="shared" si="339"/>
        <v>1267</v>
      </c>
      <c r="AS1921">
        <f t="shared" si="331"/>
        <v>1966</v>
      </c>
    </row>
    <row r="1922" spans="1:45">
      <c r="A1922" t="str">
        <f t="shared" si="332"/>
        <v>4117030333</v>
      </c>
      <c r="B1922" t="str">
        <f t="shared" si="333"/>
        <v>41170ES Spanish</v>
      </c>
      <c r="C1922" s="1">
        <v>41170</v>
      </c>
      <c r="D1922">
        <v>30333</v>
      </c>
      <c r="E1922" t="s">
        <v>627</v>
      </c>
      <c r="F1922" t="s">
        <v>67</v>
      </c>
      <c r="G1922" t="s">
        <v>45</v>
      </c>
      <c r="H1922" t="s">
        <v>315</v>
      </c>
      <c r="I1922">
        <v>24607</v>
      </c>
      <c r="J1922">
        <v>30</v>
      </c>
      <c r="K1922">
        <v>18165</v>
      </c>
      <c r="L1922">
        <v>336</v>
      </c>
      <c r="N1922">
        <v>337</v>
      </c>
      <c r="O1922">
        <v>2957</v>
      </c>
      <c r="P1922">
        <v>715</v>
      </c>
      <c r="Q1922">
        <v>30</v>
      </c>
      <c r="R1922">
        <v>21</v>
      </c>
      <c r="S1922">
        <v>12</v>
      </c>
      <c r="V1922">
        <v>4</v>
      </c>
      <c r="W1922">
        <v>884</v>
      </c>
      <c r="X1922">
        <v>1835</v>
      </c>
      <c r="Y1922">
        <v>372</v>
      </c>
      <c r="AI1922">
        <v>6.3</v>
      </c>
      <c r="AK1922">
        <f t="shared" si="334"/>
        <v>24605</v>
      </c>
      <c r="AL1922">
        <f t="shared" si="335"/>
        <v>2</v>
      </c>
      <c r="AM1922" s="16">
        <f t="shared" si="336"/>
        <v>8.1277685211525176E-5</v>
      </c>
      <c r="AN1922">
        <f t="shared" si="337"/>
        <v>21510</v>
      </c>
      <c r="AO1922">
        <f t="shared" si="338"/>
        <v>21459</v>
      </c>
      <c r="AP1922">
        <f t="shared" si="330"/>
        <v>22772</v>
      </c>
      <c r="AQ1922">
        <f t="shared" si="339"/>
        <v>51</v>
      </c>
      <c r="AS1922">
        <f t="shared" si="331"/>
        <v>1260</v>
      </c>
    </row>
    <row r="1923" spans="1:45">
      <c r="A1923" t="str">
        <f t="shared" si="332"/>
        <v>4117030321</v>
      </c>
      <c r="B1923" t="str">
        <f t="shared" si="333"/>
        <v>41170ES Spanish</v>
      </c>
      <c r="C1923" s="1">
        <v>41170</v>
      </c>
      <c r="D1923">
        <v>30321</v>
      </c>
      <c r="E1923" t="s">
        <v>384</v>
      </c>
      <c r="F1923" t="s">
        <v>67</v>
      </c>
      <c r="G1923" t="s">
        <v>45</v>
      </c>
      <c r="H1923" t="s">
        <v>315</v>
      </c>
      <c r="I1923">
        <v>30634</v>
      </c>
      <c r="J1923">
        <v>37</v>
      </c>
      <c r="K1923">
        <v>22812</v>
      </c>
      <c r="L1923">
        <v>158</v>
      </c>
      <c r="N1923">
        <v>164</v>
      </c>
      <c r="O1923">
        <v>3190</v>
      </c>
      <c r="P1923">
        <v>707</v>
      </c>
      <c r="Q1923">
        <v>38</v>
      </c>
      <c r="R1923">
        <v>147</v>
      </c>
      <c r="S1923">
        <v>6</v>
      </c>
      <c r="V1923">
        <v>15</v>
      </c>
      <c r="W1923">
        <v>1724</v>
      </c>
      <c r="X1923">
        <v>1330</v>
      </c>
      <c r="Y1923">
        <v>1213</v>
      </c>
      <c r="AI1923">
        <v>8.1</v>
      </c>
      <c r="AK1923">
        <f t="shared" si="334"/>
        <v>30633</v>
      </c>
      <c r="AL1923">
        <f t="shared" si="335"/>
        <v>1</v>
      </c>
      <c r="AM1923" s="16">
        <f t="shared" si="336"/>
        <v>3.2643468042044783E-5</v>
      </c>
      <c r="AN1923">
        <f t="shared" si="337"/>
        <v>26351</v>
      </c>
      <c r="AO1923">
        <f t="shared" si="338"/>
        <v>26166</v>
      </c>
      <c r="AP1923">
        <f t="shared" si="330"/>
        <v>29304</v>
      </c>
      <c r="AQ1923">
        <f t="shared" si="339"/>
        <v>185</v>
      </c>
      <c r="AS1923">
        <f t="shared" si="331"/>
        <v>2952</v>
      </c>
    </row>
    <row r="1924" spans="1:45">
      <c r="A1924" t="str">
        <f t="shared" si="332"/>
        <v>4117030077</v>
      </c>
      <c r="B1924" t="str">
        <f t="shared" si="333"/>
        <v>41170ES Spanish</v>
      </c>
      <c r="C1924" s="1">
        <v>41170</v>
      </c>
      <c r="D1924">
        <v>30077</v>
      </c>
      <c r="E1924" t="s">
        <v>381</v>
      </c>
      <c r="F1924" t="s">
        <v>67</v>
      </c>
      <c r="G1924" t="s">
        <v>45</v>
      </c>
      <c r="H1924" t="s">
        <v>315</v>
      </c>
      <c r="I1924">
        <v>30622</v>
      </c>
      <c r="J1924">
        <v>35</v>
      </c>
      <c r="K1924">
        <v>20864</v>
      </c>
      <c r="L1924">
        <v>377</v>
      </c>
      <c r="N1924">
        <v>377</v>
      </c>
      <c r="O1924">
        <v>4280</v>
      </c>
      <c r="P1924">
        <v>729</v>
      </c>
      <c r="Q1924">
        <v>35</v>
      </c>
      <c r="R1924">
        <v>480</v>
      </c>
      <c r="S1924">
        <v>10</v>
      </c>
      <c r="V1924">
        <v>7</v>
      </c>
      <c r="W1924">
        <v>1782</v>
      </c>
      <c r="X1924">
        <v>1800</v>
      </c>
      <c r="Y1924">
        <v>730</v>
      </c>
      <c r="AE1924">
        <v>265</v>
      </c>
      <c r="AI1924">
        <v>8</v>
      </c>
      <c r="AK1924">
        <f t="shared" si="334"/>
        <v>30620</v>
      </c>
      <c r="AL1924">
        <f t="shared" si="335"/>
        <v>2</v>
      </c>
      <c r="AM1924" s="16">
        <f t="shared" si="336"/>
        <v>6.5312520410162623E-5</v>
      </c>
      <c r="AN1924">
        <f t="shared" si="337"/>
        <v>26036</v>
      </c>
      <c r="AO1924">
        <f t="shared" si="338"/>
        <v>25521</v>
      </c>
      <c r="AP1924">
        <f t="shared" ref="AP1924:AP1987" si="340">IF(I1924&gt;0,I1924-X1924,AK1924-X1924)</f>
        <v>28822</v>
      </c>
      <c r="AQ1924">
        <f t="shared" si="339"/>
        <v>515</v>
      </c>
      <c r="AS1924">
        <f t="shared" ref="AS1924:AS1987" si="341">SUM(V1924:AH1924)-X1924</f>
        <v>2784</v>
      </c>
    </row>
    <row r="1925" spans="1:45">
      <c r="A1925" t="str">
        <f t="shared" si="332"/>
        <v>4117030328</v>
      </c>
      <c r="B1925" t="str">
        <f t="shared" si="333"/>
        <v>41170ES Spanish</v>
      </c>
      <c r="C1925" s="1">
        <v>41170</v>
      </c>
      <c r="D1925">
        <v>30328</v>
      </c>
      <c r="E1925" t="s">
        <v>385</v>
      </c>
      <c r="F1925" t="s">
        <v>67</v>
      </c>
      <c r="G1925" t="s">
        <v>45</v>
      </c>
      <c r="H1925" t="s">
        <v>315</v>
      </c>
      <c r="I1925">
        <v>37811</v>
      </c>
      <c r="J1925">
        <v>54</v>
      </c>
      <c r="K1925">
        <v>27057</v>
      </c>
      <c r="L1925">
        <v>1293</v>
      </c>
      <c r="N1925">
        <v>1357</v>
      </c>
      <c r="O1925">
        <v>3841</v>
      </c>
      <c r="P1925">
        <v>596</v>
      </c>
      <c r="Q1925">
        <v>56</v>
      </c>
      <c r="R1925">
        <v>1796</v>
      </c>
      <c r="S1925">
        <v>11</v>
      </c>
      <c r="V1925">
        <v>44</v>
      </c>
      <c r="W1925">
        <v>1837</v>
      </c>
      <c r="X1925">
        <v>1814</v>
      </c>
      <c r="AI1925">
        <v>10</v>
      </c>
      <c r="AK1925">
        <f t="shared" si="334"/>
        <v>37802</v>
      </c>
      <c r="AL1925">
        <f t="shared" si="335"/>
        <v>9</v>
      </c>
      <c r="AM1925" s="16">
        <f t="shared" si="336"/>
        <v>2.3802597127819947E-4</v>
      </c>
      <c r="AN1925">
        <f t="shared" si="337"/>
        <v>34107</v>
      </c>
      <c r="AO1925">
        <f t="shared" si="338"/>
        <v>32255</v>
      </c>
      <c r="AP1925">
        <f t="shared" si="340"/>
        <v>35997</v>
      </c>
      <c r="AQ1925">
        <f t="shared" si="339"/>
        <v>1852</v>
      </c>
      <c r="AS1925">
        <f t="shared" si="341"/>
        <v>1881</v>
      </c>
    </row>
    <row r="1926" spans="1:45">
      <c r="A1926" t="str">
        <f t="shared" si="332"/>
        <v>4117030514</v>
      </c>
      <c r="B1926" t="str">
        <f t="shared" si="333"/>
        <v>41170ES Spanish</v>
      </c>
      <c r="C1926" s="1">
        <v>41170</v>
      </c>
      <c r="D1926">
        <v>30514</v>
      </c>
      <c r="E1926" t="s">
        <v>676</v>
      </c>
      <c r="F1926" t="s">
        <v>67</v>
      </c>
      <c r="G1926" t="s">
        <v>45</v>
      </c>
      <c r="H1926" t="s">
        <v>315</v>
      </c>
      <c r="I1926">
        <v>23599</v>
      </c>
      <c r="J1926">
        <v>37</v>
      </c>
      <c r="K1926">
        <v>14465</v>
      </c>
      <c r="L1926">
        <v>238</v>
      </c>
      <c r="N1926">
        <v>253</v>
      </c>
      <c r="O1926">
        <v>3361</v>
      </c>
      <c r="P1926">
        <v>488</v>
      </c>
      <c r="Q1926">
        <v>45</v>
      </c>
      <c r="R1926">
        <v>231</v>
      </c>
      <c r="S1926">
        <v>8</v>
      </c>
      <c r="V1926">
        <v>5</v>
      </c>
      <c r="W1926">
        <v>1861</v>
      </c>
      <c r="X1926">
        <v>1828</v>
      </c>
      <c r="Y1926">
        <v>933</v>
      </c>
      <c r="AE1926">
        <v>548</v>
      </c>
      <c r="AI1926">
        <v>6</v>
      </c>
      <c r="AK1926">
        <f t="shared" si="334"/>
        <v>23530</v>
      </c>
      <c r="AL1926">
        <f t="shared" si="335"/>
        <v>69</v>
      </c>
      <c r="AM1926" s="16">
        <f t="shared" si="336"/>
        <v>2.9238527056231196E-3</v>
      </c>
      <c r="AN1926">
        <f t="shared" si="337"/>
        <v>18355</v>
      </c>
      <c r="AO1926">
        <f t="shared" si="338"/>
        <v>18079</v>
      </c>
      <c r="AP1926">
        <f t="shared" si="340"/>
        <v>21771</v>
      </c>
      <c r="AQ1926">
        <f t="shared" si="339"/>
        <v>276</v>
      </c>
      <c r="AS1926">
        <f t="shared" si="341"/>
        <v>3347</v>
      </c>
    </row>
    <row r="1927" spans="1:45">
      <c r="A1927" t="str">
        <f t="shared" si="332"/>
        <v>4117030531</v>
      </c>
      <c r="B1927" t="str">
        <f t="shared" si="333"/>
        <v>41170ES Spanish</v>
      </c>
      <c r="C1927" s="1">
        <v>41170</v>
      </c>
      <c r="D1927">
        <v>30531</v>
      </c>
      <c r="E1927" t="s">
        <v>386</v>
      </c>
      <c r="F1927" t="s">
        <v>67</v>
      </c>
      <c r="G1927" t="s">
        <v>45</v>
      </c>
      <c r="H1927" t="s">
        <v>315</v>
      </c>
      <c r="I1927">
        <v>30649</v>
      </c>
      <c r="J1927">
        <v>43</v>
      </c>
      <c r="K1927">
        <v>13552</v>
      </c>
      <c r="L1927">
        <v>1177</v>
      </c>
      <c r="N1927">
        <v>1277</v>
      </c>
      <c r="O1927">
        <v>7956</v>
      </c>
      <c r="P1927">
        <v>528</v>
      </c>
      <c r="Q1927">
        <v>43</v>
      </c>
      <c r="R1927">
        <v>290</v>
      </c>
      <c r="S1927">
        <v>25</v>
      </c>
      <c r="V1927">
        <v>117</v>
      </c>
      <c r="W1927">
        <v>1682</v>
      </c>
      <c r="X1927">
        <v>1845</v>
      </c>
      <c r="Y1927">
        <v>186</v>
      </c>
      <c r="AA1927">
        <v>3575</v>
      </c>
      <c r="AI1927">
        <v>8</v>
      </c>
      <c r="AK1927">
        <f t="shared" si="334"/>
        <v>30523</v>
      </c>
      <c r="AL1927">
        <f t="shared" si="335"/>
        <v>126</v>
      </c>
      <c r="AM1927" s="16">
        <f t="shared" si="336"/>
        <v>4.1110639825116639E-3</v>
      </c>
      <c r="AN1927">
        <f t="shared" si="337"/>
        <v>23118</v>
      </c>
      <c r="AO1927">
        <f t="shared" si="338"/>
        <v>22785</v>
      </c>
      <c r="AP1927">
        <f t="shared" si="340"/>
        <v>28804</v>
      </c>
      <c r="AQ1927">
        <f t="shared" si="339"/>
        <v>333</v>
      </c>
      <c r="AS1927">
        <f t="shared" si="341"/>
        <v>5560</v>
      </c>
    </row>
    <row r="1928" spans="1:45">
      <c r="A1928" t="str">
        <f t="shared" si="332"/>
        <v>4117030355</v>
      </c>
      <c r="B1928" t="str">
        <f t="shared" si="333"/>
        <v>41170ES Spanish</v>
      </c>
      <c r="C1928" s="1">
        <v>41170</v>
      </c>
      <c r="D1928">
        <v>30355</v>
      </c>
      <c r="E1928" t="s">
        <v>388</v>
      </c>
      <c r="F1928" t="s">
        <v>67</v>
      </c>
      <c r="G1928" t="s">
        <v>45</v>
      </c>
      <c r="H1928" t="s">
        <v>315</v>
      </c>
      <c r="I1928">
        <v>22141</v>
      </c>
      <c r="J1928">
        <v>33</v>
      </c>
      <c r="K1928">
        <v>10616</v>
      </c>
      <c r="L1928">
        <v>618</v>
      </c>
      <c r="N1928">
        <v>618</v>
      </c>
      <c r="O1928">
        <v>6548</v>
      </c>
      <c r="P1928">
        <v>539</v>
      </c>
      <c r="Q1928">
        <v>33</v>
      </c>
      <c r="R1928">
        <v>24</v>
      </c>
      <c r="S1928">
        <v>14</v>
      </c>
      <c r="V1928">
        <v>9</v>
      </c>
      <c r="W1928">
        <v>1788</v>
      </c>
      <c r="X1928">
        <v>1833</v>
      </c>
      <c r="Y1928">
        <v>670</v>
      </c>
      <c r="AI1928">
        <v>5.6</v>
      </c>
      <c r="AK1928">
        <f t="shared" si="334"/>
        <v>22139</v>
      </c>
      <c r="AL1928">
        <f t="shared" si="335"/>
        <v>2</v>
      </c>
      <c r="AM1928" s="16">
        <f t="shared" si="336"/>
        <v>9.0330156722821919E-5</v>
      </c>
      <c r="AN1928">
        <f t="shared" si="337"/>
        <v>17839</v>
      </c>
      <c r="AO1928">
        <f t="shared" si="338"/>
        <v>17782</v>
      </c>
      <c r="AP1928">
        <f t="shared" si="340"/>
        <v>20308</v>
      </c>
      <c r="AQ1928">
        <f t="shared" si="339"/>
        <v>57</v>
      </c>
      <c r="AS1928">
        <f t="shared" si="341"/>
        <v>2467</v>
      </c>
    </row>
    <row r="1929" spans="1:45">
      <c r="A1929" t="str">
        <f t="shared" si="332"/>
        <v>4117030446</v>
      </c>
      <c r="B1929" t="str">
        <f t="shared" si="333"/>
        <v>41170ES Spanish</v>
      </c>
      <c r="C1929" s="1">
        <v>41170</v>
      </c>
      <c r="D1929">
        <v>30446</v>
      </c>
      <c r="E1929" t="s">
        <v>641</v>
      </c>
      <c r="F1929" t="s">
        <v>67</v>
      </c>
      <c r="G1929" t="s">
        <v>45</v>
      </c>
      <c r="H1929" t="s">
        <v>319</v>
      </c>
      <c r="I1929">
        <v>37776</v>
      </c>
      <c r="J1929">
        <v>57</v>
      </c>
      <c r="K1929">
        <v>24360</v>
      </c>
      <c r="L1929">
        <v>707</v>
      </c>
      <c r="N1929">
        <v>783</v>
      </c>
      <c r="O1929">
        <v>6644</v>
      </c>
      <c r="P1929">
        <v>556</v>
      </c>
      <c r="Q1929">
        <v>59</v>
      </c>
      <c r="R1929">
        <v>1714</v>
      </c>
      <c r="S1929">
        <v>27</v>
      </c>
      <c r="T1929">
        <v>1</v>
      </c>
      <c r="U1929">
        <v>10</v>
      </c>
      <c r="V1929">
        <v>15</v>
      </c>
      <c r="W1929">
        <v>1875</v>
      </c>
      <c r="X1929">
        <v>1825</v>
      </c>
      <c r="Y1929">
        <v>503</v>
      </c>
      <c r="AI1929">
        <v>10</v>
      </c>
      <c r="AK1929">
        <f t="shared" si="334"/>
        <v>37778</v>
      </c>
      <c r="AL1929">
        <f t="shared" si="335"/>
        <v>0</v>
      </c>
      <c r="AM1929" s="16">
        <f t="shared" si="336"/>
        <v>0</v>
      </c>
      <c r="AN1929">
        <f t="shared" si="337"/>
        <v>33560</v>
      </c>
      <c r="AO1929">
        <f t="shared" si="338"/>
        <v>31787</v>
      </c>
      <c r="AP1929">
        <f t="shared" si="340"/>
        <v>35951</v>
      </c>
      <c r="AQ1929">
        <f t="shared" si="339"/>
        <v>1773</v>
      </c>
      <c r="AS1929">
        <f t="shared" si="341"/>
        <v>2393</v>
      </c>
    </row>
    <row r="1930" spans="1:45">
      <c r="A1930" t="str">
        <f t="shared" si="332"/>
        <v>4117030471</v>
      </c>
      <c r="B1930" t="str">
        <f t="shared" si="333"/>
        <v>41170ES Spanish</v>
      </c>
      <c r="C1930" s="1">
        <v>41170</v>
      </c>
      <c r="D1930">
        <v>30471</v>
      </c>
      <c r="E1930" t="s">
        <v>395</v>
      </c>
      <c r="F1930" t="s">
        <v>67</v>
      </c>
      <c r="G1930" t="s">
        <v>45</v>
      </c>
      <c r="H1930" t="s">
        <v>319</v>
      </c>
      <c r="I1930">
        <v>37794</v>
      </c>
      <c r="J1930">
        <v>57</v>
      </c>
      <c r="K1930">
        <v>26118</v>
      </c>
      <c r="L1930">
        <v>1508</v>
      </c>
      <c r="N1930">
        <v>1512</v>
      </c>
      <c r="O1930">
        <v>5443</v>
      </c>
      <c r="P1930">
        <v>580</v>
      </c>
      <c r="Q1930">
        <v>57</v>
      </c>
      <c r="R1930">
        <v>938</v>
      </c>
      <c r="S1930">
        <v>8</v>
      </c>
      <c r="V1930">
        <v>3</v>
      </c>
      <c r="W1930">
        <v>1789</v>
      </c>
      <c r="X1930">
        <v>1789</v>
      </c>
      <c r="Y1930">
        <v>150</v>
      </c>
      <c r="AI1930">
        <v>10</v>
      </c>
      <c r="AK1930">
        <f t="shared" si="334"/>
        <v>37799</v>
      </c>
      <c r="AL1930">
        <f t="shared" si="335"/>
        <v>0</v>
      </c>
      <c r="AM1930" s="16">
        <f t="shared" si="336"/>
        <v>0</v>
      </c>
      <c r="AN1930">
        <f t="shared" si="337"/>
        <v>34068</v>
      </c>
      <c r="AO1930">
        <f t="shared" si="338"/>
        <v>33073</v>
      </c>
      <c r="AP1930">
        <f t="shared" si="340"/>
        <v>36005</v>
      </c>
      <c r="AQ1930">
        <f t="shared" si="339"/>
        <v>995</v>
      </c>
      <c r="AS1930">
        <f t="shared" si="341"/>
        <v>1942</v>
      </c>
    </row>
    <row r="1931" spans="1:45">
      <c r="A1931" t="str">
        <f t="shared" si="332"/>
        <v>4117030472</v>
      </c>
      <c r="B1931" t="str">
        <f t="shared" si="333"/>
        <v>41170ES Spanish</v>
      </c>
      <c r="C1931" s="1">
        <v>41170</v>
      </c>
      <c r="D1931">
        <v>30472</v>
      </c>
      <c r="E1931" t="s">
        <v>389</v>
      </c>
      <c r="F1931" t="s">
        <v>67</v>
      </c>
      <c r="G1931" t="s">
        <v>45</v>
      </c>
      <c r="H1931" t="s">
        <v>319</v>
      </c>
      <c r="I1931">
        <v>30313</v>
      </c>
      <c r="J1931">
        <v>29</v>
      </c>
      <c r="K1931">
        <v>16440</v>
      </c>
      <c r="L1931">
        <v>1058</v>
      </c>
      <c r="N1931">
        <v>1194</v>
      </c>
      <c r="O1931">
        <v>8843</v>
      </c>
      <c r="P1931">
        <v>908</v>
      </c>
      <c r="Q1931">
        <v>29</v>
      </c>
      <c r="R1931">
        <v>15</v>
      </c>
      <c r="S1931">
        <v>13</v>
      </c>
      <c r="V1931">
        <v>206</v>
      </c>
      <c r="W1931">
        <v>1780</v>
      </c>
      <c r="X1931">
        <v>1799</v>
      </c>
      <c r="AI1931">
        <v>7.9</v>
      </c>
      <c r="AK1931">
        <f t="shared" si="334"/>
        <v>30306</v>
      </c>
      <c r="AL1931">
        <f t="shared" si="335"/>
        <v>7</v>
      </c>
      <c r="AM1931" s="16">
        <f t="shared" si="336"/>
        <v>2.3092402599544749E-4</v>
      </c>
      <c r="AN1931">
        <f t="shared" si="337"/>
        <v>26521</v>
      </c>
      <c r="AO1931">
        <f t="shared" si="338"/>
        <v>26477</v>
      </c>
      <c r="AP1931">
        <f t="shared" si="340"/>
        <v>28514</v>
      </c>
      <c r="AQ1931">
        <f t="shared" si="339"/>
        <v>44</v>
      </c>
      <c r="AS1931">
        <f t="shared" si="341"/>
        <v>1986</v>
      </c>
    </row>
    <row r="1932" spans="1:45">
      <c r="A1932" t="str">
        <f t="shared" si="332"/>
        <v>4117030477</v>
      </c>
      <c r="B1932" t="str">
        <f t="shared" si="333"/>
        <v>41170ES Spanish</v>
      </c>
      <c r="C1932" s="1">
        <v>41170</v>
      </c>
      <c r="D1932">
        <v>30477</v>
      </c>
      <c r="E1932" t="s">
        <v>393</v>
      </c>
      <c r="F1932" t="s">
        <v>67</v>
      </c>
      <c r="G1932" t="s">
        <v>45</v>
      </c>
      <c r="H1932" t="s">
        <v>319</v>
      </c>
      <c r="I1932">
        <v>30787</v>
      </c>
      <c r="J1932">
        <v>44</v>
      </c>
      <c r="K1932">
        <v>15296</v>
      </c>
      <c r="L1932">
        <v>1246</v>
      </c>
      <c r="N1932">
        <v>1364</v>
      </c>
      <c r="O1932">
        <v>8898</v>
      </c>
      <c r="P1932">
        <v>578</v>
      </c>
      <c r="Q1932">
        <v>44</v>
      </c>
      <c r="R1932">
        <v>411</v>
      </c>
      <c r="S1932">
        <v>24</v>
      </c>
      <c r="V1932">
        <v>67</v>
      </c>
      <c r="W1932">
        <v>1892</v>
      </c>
      <c r="X1932">
        <v>1894</v>
      </c>
      <c r="Y1932">
        <v>917</v>
      </c>
      <c r="AI1932">
        <v>8</v>
      </c>
      <c r="AK1932">
        <f t="shared" si="334"/>
        <v>30783</v>
      </c>
      <c r="AL1932">
        <f t="shared" si="335"/>
        <v>4</v>
      </c>
      <c r="AM1932" s="16">
        <f t="shared" si="336"/>
        <v>1.2992496833078896E-4</v>
      </c>
      <c r="AN1932">
        <f t="shared" si="337"/>
        <v>26013</v>
      </c>
      <c r="AO1932">
        <f t="shared" si="338"/>
        <v>25558</v>
      </c>
      <c r="AP1932">
        <f t="shared" si="340"/>
        <v>28893</v>
      </c>
      <c r="AQ1932">
        <f t="shared" si="339"/>
        <v>455</v>
      </c>
      <c r="AS1932">
        <f t="shared" si="341"/>
        <v>2876</v>
      </c>
    </row>
    <row r="1933" spans="1:45">
      <c r="A1933" t="str">
        <f t="shared" si="332"/>
        <v>4117030445</v>
      </c>
      <c r="B1933" t="str">
        <f t="shared" si="333"/>
        <v>41170ES Spanish</v>
      </c>
      <c r="C1933" s="1">
        <v>41170</v>
      </c>
      <c r="D1933">
        <v>30445</v>
      </c>
      <c r="E1933" t="s">
        <v>391</v>
      </c>
      <c r="F1933" t="s">
        <v>67</v>
      </c>
      <c r="G1933" t="s">
        <v>45</v>
      </c>
      <c r="H1933" t="s">
        <v>319</v>
      </c>
      <c r="I1933">
        <v>37913</v>
      </c>
      <c r="J1933">
        <v>42</v>
      </c>
      <c r="K1933">
        <v>29137</v>
      </c>
      <c r="L1933">
        <v>462</v>
      </c>
      <c r="N1933">
        <v>460</v>
      </c>
      <c r="O1933">
        <v>2304</v>
      </c>
      <c r="P1933">
        <v>760</v>
      </c>
      <c r="Q1933">
        <v>46</v>
      </c>
      <c r="R1933">
        <v>1755</v>
      </c>
      <c r="S1933">
        <v>5</v>
      </c>
      <c r="V1933">
        <v>467</v>
      </c>
      <c r="W1933">
        <v>1675</v>
      </c>
      <c r="X1933">
        <v>1840</v>
      </c>
      <c r="Y1933">
        <v>223</v>
      </c>
      <c r="AI1933">
        <v>10</v>
      </c>
      <c r="AK1933">
        <f t="shared" si="334"/>
        <v>37907</v>
      </c>
      <c r="AL1933">
        <f t="shared" si="335"/>
        <v>6</v>
      </c>
      <c r="AM1933" s="16">
        <f t="shared" si="336"/>
        <v>1.5825706222140164E-4</v>
      </c>
      <c r="AN1933">
        <f t="shared" si="337"/>
        <v>33702</v>
      </c>
      <c r="AO1933">
        <f t="shared" si="338"/>
        <v>31901</v>
      </c>
      <c r="AP1933">
        <f t="shared" si="340"/>
        <v>36073</v>
      </c>
      <c r="AQ1933">
        <f t="shared" si="339"/>
        <v>1801</v>
      </c>
      <c r="AS1933">
        <f t="shared" si="341"/>
        <v>2365</v>
      </c>
    </row>
    <row r="1934" spans="1:45">
      <c r="A1934" t="str">
        <f t="shared" si="332"/>
        <v>4117030475</v>
      </c>
      <c r="B1934" t="str">
        <f t="shared" si="333"/>
        <v>41170ES Spanish</v>
      </c>
      <c r="C1934" s="1">
        <v>41170</v>
      </c>
      <c r="D1934">
        <v>30475</v>
      </c>
      <c r="E1934" t="s">
        <v>394</v>
      </c>
      <c r="F1934" t="s">
        <v>67</v>
      </c>
      <c r="G1934" t="s">
        <v>45</v>
      </c>
      <c r="H1934" t="s">
        <v>319</v>
      </c>
      <c r="I1934">
        <v>30267</v>
      </c>
      <c r="J1934">
        <v>47</v>
      </c>
      <c r="K1934">
        <v>22432</v>
      </c>
      <c r="L1934">
        <v>1473</v>
      </c>
      <c r="N1934">
        <v>1544</v>
      </c>
      <c r="O1934">
        <v>1182</v>
      </c>
      <c r="P1934">
        <v>534</v>
      </c>
      <c r="Q1934">
        <v>47</v>
      </c>
      <c r="R1934">
        <v>471</v>
      </c>
      <c r="S1934">
        <v>6</v>
      </c>
      <c r="V1934">
        <v>118</v>
      </c>
      <c r="W1934">
        <v>1739</v>
      </c>
      <c r="X1934">
        <v>1761</v>
      </c>
      <c r="Y1934">
        <v>967</v>
      </c>
      <c r="AI1934">
        <v>7.9</v>
      </c>
      <c r="AK1934">
        <f t="shared" si="334"/>
        <v>30261</v>
      </c>
      <c r="AL1934">
        <f t="shared" si="335"/>
        <v>6</v>
      </c>
      <c r="AM1934" s="16">
        <f t="shared" si="336"/>
        <v>1.9823570224997521E-4</v>
      </c>
      <c r="AN1934">
        <f t="shared" si="337"/>
        <v>25676</v>
      </c>
      <c r="AO1934">
        <f t="shared" si="338"/>
        <v>25158</v>
      </c>
      <c r="AP1934">
        <f t="shared" si="340"/>
        <v>28506</v>
      </c>
      <c r="AQ1934">
        <f t="shared" si="339"/>
        <v>518</v>
      </c>
      <c r="AS1934">
        <f t="shared" si="341"/>
        <v>2824</v>
      </c>
    </row>
    <row r="1935" spans="1:45">
      <c r="A1935" t="str">
        <f t="shared" si="332"/>
        <v>4117030440</v>
      </c>
      <c r="B1935" t="str">
        <f t="shared" si="333"/>
        <v>41170ES Spanish</v>
      </c>
      <c r="C1935" s="1">
        <v>41170</v>
      </c>
      <c r="D1935">
        <v>30440</v>
      </c>
      <c r="E1935" t="s">
        <v>392</v>
      </c>
      <c r="F1935" t="s">
        <v>67</v>
      </c>
      <c r="G1935" t="s">
        <v>45</v>
      </c>
      <c r="H1935" t="s">
        <v>319</v>
      </c>
      <c r="I1935">
        <v>30619</v>
      </c>
      <c r="J1935">
        <v>41</v>
      </c>
      <c r="K1935">
        <v>17257</v>
      </c>
      <c r="L1935">
        <v>219</v>
      </c>
      <c r="N1935">
        <v>221</v>
      </c>
      <c r="O1935">
        <v>5434</v>
      </c>
      <c r="P1935">
        <v>559</v>
      </c>
      <c r="Q1935">
        <v>41</v>
      </c>
      <c r="R1935">
        <v>379</v>
      </c>
      <c r="S1935">
        <v>28</v>
      </c>
      <c r="V1935">
        <v>4</v>
      </c>
      <c r="W1935">
        <v>1770</v>
      </c>
      <c r="X1935">
        <v>1757</v>
      </c>
      <c r="Y1935">
        <v>932</v>
      </c>
      <c r="AA1935">
        <v>2828</v>
      </c>
      <c r="AI1935">
        <v>8</v>
      </c>
      <c r="AK1935">
        <f t="shared" si="334"/>
        <v>30623</v>
      </c>
      <c r="AL1935">
        <f t="shared" si="335"/>
        <v>0</v>
      </c>
      <c r="AM1935" s="16">
        <f t="shared" si="336"/>
        <v>0</v>
      </c>
      <c r="AN1935">
        <f t="shared" si="337"/>
        <v>23332</v>
      </c>
      <c r="AO1935">
        <f t="shared" si="338"/>
        <v>22912</v>
      </c>
      <c r="AP1935">
        <f t="shared" si="340"/>
        <v>28862</v>
      </c>
      <c r="AQ1935">
        <f t="shared" si="339"/>
        <v>420</v>
      </c>
      <c r="AS1935">
        <f t="shared" si="341"/>
        <v>5534</v>
      </c>
    </row>
    <row r="1936" spans="1:45">
      <c r="A1936" t="str">
        <f t="shared" si="332"/>
        <v>4117030442</v>
      </c>
      <c r="B1936" t="str">
        <f t="shared" si="333"/>
        <v>41170ES Spanish</v>
      </c>
      <c r="C1936" s="1">
        <v>41170</v>
      </c>
      <c r="D1936">
        <v>30442</v>
      </c>
      <c r="E1936" t="s">
        <v>390</v>
      </c>
      <c r="F1936" t="s">
        <v>67</v>
      </c>
      <c r="G1936" t="s">
        <v>45</v>
      </c>
      <c r="H1936" t="s">
        <v>319</v>
      </c>
      <c r="I1936">
        <v>37729</v>
      </c>
      <c r="J1936">
        <v>37</v>
      </c>
      <c r="K1936">
        <v>20523</v>
      </c>
      <c r="L1936">
        <v>1801</v>
      </c>
      <c r="N1936">
        <v>1813</v>
      </c>
      <c r="O1936">
        <v>9909</v>
      </c>
      <c r="P1936">
        <v>871</v>
      </c>
      <c r="Q1936">
        <v>37</v>
      </c>
      <c r="R1936">
        <v>1729</v>
      </c>
      <c r="S1936">
        <v>32</v>
      </c>
      <c r="V1936">
        <v>8</v>
      </c>
      <c r="W1936">
        <v>1746</v>
      </c>
      <c r="X1936">
        <v>1745</v>
      </c>
      <c r="Y1936">
        <v>186</v>
      </c>
      <c r="AI1936">
        <v>10</v>
      </c>
      <c r="AK1936">
        <f t="shared" si="334"/>
        <v>37696</v>
      </c>
      <c r="AL1936">
        <f t="shared" si="335"/>
        <v>33</v>
      </c>
      <c r="AM1936" s="16">
        <f t="shared" si="336"/>
        <v>8.7465875056322718E-4</v>
      </c>
      <c r="AN1936">
        <f t="shared" si="337"/>
        <v>34011</v>
      </c>
      <c r="AO1936">
        <f t="shared" si="338"/>
        <v>32245</v>
      </c>
      <c r="AP1936">
        <f t="shared" si="340"/>
        <v>35984</v>
      </c>
      <c r="AQ1936">
        <f t="shared" si="339"/>
        <v>1766</v>
      </c>
      <c r="AS1936">
        <f t="shared" si="341"/>
        <v>1940</v>
      </c>
    </row>
    <row r="1937" spans="1:45">
      <c r="A1937" t="str">
        <f t="shared" si="332"/>
        <v>4117030487</v>
      </c>
      <c r="B1937" t="str">
        <f t="shared" si="333"/>
        <v>41170ES Spanish</v>
      </c>
      <c r="C1937" s="1">
        <v>41170</v>
      </c>
      <c r="D1937">
        <v>30487</v>
      </c>
      <c r="E1937" t="s">
        <v>396</v>
      </c>
      <c r="F1937" t="s">
        <v>67</v>
      </c>
      <c r="G1937" t="s">
        <v>45</v>
      </c>
      <c r="H1937" t="s">
        <v>321</v>
      </c>
      <c r="I1937">
        <v>30648</v>
      </c>
      <c r="J1937">
        <v>54</v>
      </c>
      <c r="K1937">
        <v>18931</v>
      </c>
      <c r="L1937">
        <v>779</v>
      </c>
      <c r="N1937">
        <v>775</v>
      </c>
      <c r="O1937">
        <v>6437</v>
      </c>
      <c r="P1937">
        <v>484</v>
      </c>
      <c r="Q1937">
        <v>57</v>
      </c>
      <c r="R1937">
        <v>31</v>
      </c>
      <c r="S1937">
        <v>16</v>
      </c>
      <c r="V1937">
        <v>11</v>
      </c>
      <c r="W1937">
        <v>1805</v>
      </c>
      <c r="X1937">
        <v>1790</v>
      </c>
      <c r="Y1937">
        <v>810</v>
      </c>
      <c r="AI1937">
        <v>8</v>
      </c>
      <c r="AK1937">
        <f t="shared" si="334"/>
        <v>30647</v>
      </c>
      <c r="AL1937">
        <f t="shared" si="335"/>
        <v>1</v>
      </c>
      <c r="AM1937" s="16">
        <f t="shared" si="336"/>
        <v>3.2628556512659882E-5</v>
      </c>
      <c r="AN1937">
        <f t="shared" si="337"/>
        <v>26231</v>
      </c>
      <c r="AO1937">
        <f t="shared" si="338"/>
        <v>26143</v>
      </c>
      <c r="AP1937">
        <f t="shared" si="340"/>
        <v>28858</v>
      </c>
      <c r="AQ1937">
        <f t="shared" si="339"/>
        <v>88</v>
      </c>
      <c r="AS1937">
        <f t="shared" si="341"/>
        <v>2626</v>
      </c>
    </row>
    <row r="1938" spans="1:45">
      <c r="A1938" t="str">
        <f t="shared" si="332"/>
        <v>4117030488</v>
      </c>
      <c r="B1938" t="str">
        <f t="shared" si="333"/>
        <v>41170ES Spanish</v>
      </c>
      <c r="C1938" s="1">
        <v>41170</v>
      </c>
      <c r="D1938">
        <v>30488</v>
      </c>
      <c r="E1938" t="s">
        <v>401</v>
      </c>
      <c r="F1938" t="s">
        <v>67</v>
      </c>
      <c r="G1938" t="s">
        <v>45</v>
      </c>
      <c r="H1938" t="s">
        <v>321</v>
      </c>
      <c r="I1938">
        <v>30570</v>
      </c>
      <c r="J1938">
        <v>62</v>
      </c>
      <c r="K1938">
        <v>9280</v>
      </c>
      <c r="L1938">
        <v>3281</v>
      </c>
      <c r="N1938">
        <v>3292</v>
      </c>
      <c r="O1938">
        <v>12937</v>
      </c>
      <c r="P1938">
        <v>411</v>
      </c>
      <c r="Q1938">
        <v>62</v>
      </c>
      <c r="R1938">
        <v>688</v>
      </c>
      <c r="S1938">
        <v>46</v>
      </c>
      <c r="V1938">
        <v>14</v>
      </c>
      <c r="W1938">
        <v>1779</v>
      </c>
      <c r="X1938">
        <v>1809</v>
      </c>
      <c r="Y1938">
        <v>715</v>
      </c>
      <c r="AI1938">
        <v>8</v>
      </c>
      <c r="AK1938">
        <f t="shared" si="334"/>
        <v>30576</v>
      </c>
      <c r="AL1938">
        <f t="shared" si="335"/>
        <v>0</v>
      </c>
      <c r="AM1938" s="16">
        <f t="shared" si="336"/>
        <v>0</v>
      </c>
      <c r="AN1938">
        <f t="shared" si="337"/>
        <v>26259</v>
      </c>
      <c r="AO1938">
        <f t="shared" si="338"/>
        <v>25509</v>
      </c>
      <c r="AP1938">
        <f t="shared" si="340"/>
        <v>28761</v>
      </c>
      <c r="AQ1938">
        <f t="shared" si="339"/>
        <v>750</v>
      </c>
      <c r="AS1938">
        <f t="shared" si="341"/>
        <v>2508</v>
      </c>
    </row>
    <row r="1939" spans="1:45">
      <c r="A1939" t="str">
        <f t="shared" si="332"/>
        <v>4117030438</v>
      </c>
      <c r="B1939" t="str">
        <f t="shared" si="333"/>
        <v>41170ES Spanish</v>
      </c>
      <c r="C1939" s="1">
        <v>41170</v>
      </c>
      <c r="D1939">
        <v>30438</v>
      </c>
      <c r="E1939" t="s">
        <v>638</v>
      </c>
      <c r="F1939" t="s">
        <v>67</v>
      </c>
      <c r="G1939" t="s">
        <v>45</v>
      </c>
      <c r="H1939" t="s">
        <v>321</v>
      </c>
      <c r="I1939">
        <v>30435</v>
      </c>
      <c r="J1939">
        <v>43</v>
      </c>
      <c r="K1939">
        <v>17793</v>
      </c>
      <c r="L1939">
        <v>1741</v>
      </c>
      <c r="N1939">
        <v>1743</v>
      </c>
      <c r="O1939">
        <v>7001</v>
      </c>
      <c r="P1939">
        <v>617</v>
      </c>
      <c r="Q1939">
        <v>44</v>
      </c>
      <c r="R1939">
        <v>111</v>
      </c>
      <c r="S1939">
        <v>18</v>
      </c>
      <c r="V1939">
        <v>128</v>
      </c>
      <c r="W1939">
        <v>1835</v>
      </c>
      <c r="X1939">
        <v>1782</v>
      </c>
      <c r="AI1939">
        <v>8</v>
      </c>
      <c r="AK1939">
        <f t="shared" si="334"/>
        <v>30437</v>
      </c>
      <c r="AL1939">
        <f t="shared" si="335"/>
        <v>0</v>
      </c>
      <c r="AM1939" s="16">
        <f t="shared" si="336"/>
        <v>0</v>
      </c>
      <c r="AN1939">
        <f t="shared" si="337"/>
        <v>26692</v>
      </c>
      <c r="AO1939">
        <f t="shared" si="338"/>
        <v>26537</v>
      </c>
      <c r="AP1939">
        <f t="shared" si="340"/>
        <v>28653</v>
      </c>
      <c r="AQ1939">
        <f t="shared" si="339"/>
        <v>155</v>
      </c>
      <c r="AS1939">
        <f t="shared" si="341"/>
        <v>1963</v>
      </c>
    </row>
    <row r="1940" spans="1:45">
      <c r="A1940" t="str">
        <f t="shared" si="332"/>
        <v>4117030461</v>
      </c>
      <c r="B1940" t="str">
        <f t="shared" si="333"/>
        <v>41170ES Spanish</v>
      </c>
      <c r="C1940" s="1">
        <v>41170</v>
      </c>
      <c r="D1940">
        <v>30461</v>
      </c>
      <c r="E1940" t="s">
        <v>403</v>
      </c>
      <c r="F1940" t="s">
        <v>67</v>
      </c>
      <c r="G1940" t="s">
        <v>45</v>
      </c>
      <c r="H1940" t="s">
        <v>321</v>
      </c>
      <c r="I1940">
        <v>30596</v>
      </c>
      <c r="J1940">
        <v>39</v>
      </c>
      <c r="K1940">
        <v>18537</v>
      </c>
      <c r="L1940">
        <v>799</v>
      </c>
      <c r="N1940">
        <v>887</v>
      </c>
      <c r="O1940">
        <v>6553</v>
      </c>
      <c r="P1940">
        <v>664</v>
      </c>
      <c r="Q1940">
        <v>40</v>
      </c>
      <c r="R1940">
        <v>409</v>
      </c>
      <c r="S1940">
        <v>19</v>
      </c>
      <c r="V1940">
        <v>88</v>
      </c>
      <c r="W1940">
        <v>1777</v>
      </c>
      <c r="X1940">
        <v>1783</v>
      </c>
      <c r="Y1940">
        <v>522</v>
      </c>
      <c r="AI1940">
        <v>8</v>
      </c>
      <c r="AK1940">
        <f t="shared" si="334"/>
        <v>30596</v>
      </c>
      <c r="AL1940">
        <f t="shared" si="335"/>
        <v>0</v>
      </c>
      <c r="AM1940" s="16">
        <f t="shared" si="336"/>
        <v>0</v>
      </c>
      <c r="AN1940">
        <f t="shared" si="337"/>
        <v>26426</v>
      </c>
      <c r="AO1940">
        <f t="shared" si="338"/>
        <v>25977</v>
      </c>
      <c r="AP1940">
        <f t="shared" si="340"/>
        <v>28813</v>
      </c>
      <c r="AQ1940">
        <f t="shared" si="339"/>
        <v>449</v>
      </c>
      <c r="AS1940">
        <f t="shared" si="341"/>
        <v>2387</v>
      </c>
    </row>
    <row r="1941" spans="1:45">
      <c r="A1941" t="str">
        <f t="shared" si="332"/>
        <v>4117030441</v>
      </c>
      <c r="B1941" t="str">
        <f t="shared" si="333"/>
        <v>41170ES Spanish</v>
      </c>
      <c r="C1941" s="1">
        <v>41170</v>
      </c>
      <c r="D1941">
        <v>30441</v>
      </c>
      <c r="E1941" t="s">
        <v>398</v>
      </c>
      <c r="F1941" t="s">
        <v>67</v>
      </c>
      <c r="G1941" t="s">
        <v>45</v>
      </c>
      <c r="H1941" t="s">
        <v>321</v>
      </c>
      <c r="I1941">
        <v>30661</v>
      </c>
      <c r="J1941">
        <v>53</v>
      </c>
      <c r="K1941">
        <v>17229</v>
      </c>
      <c r="L1941">
        <v>1915</v>
      </c>
      <c r="N1941">
        <v>1921</v>
      </c>
      <c r="O1941">
        <v>4597</v>
      </c>
      <c r="P1941">
        <v>448</v>
      </c>
      <c r="Q1941">
        <v>53</v>
      </c>
      <c r="R1941">
        <v>260</v>
      </c>
      <c r="S1941">
        <v>22</v>
      </c>
      <c r="V1941">
        <v>15</v>
      </c>
      <c r="W1941">
        <v>1732</v>
      </c>
      <c r="X1941">
        <v>1774</v>
      </c>
      <c r="AA1941">
        <v>3087</v>
      </c>
      <c r="AI1941">
        <v>8</v>
      </c>
      <c r="AK1941">
        <f t="shared" si="334"/>
        <v>30668</v>
      </c>
      <c r="AL1941">
        <f t="shared" si="335"/>
        <v>0</v>
      </c>
      <c r="AM1941" s="16">
        <f t="shared" si="336"/>
        <v>0</v>
      </c>
      <c r="AN1941">
        <f t="shared" si="337"/>
        <v>24060</v>
      </c>
      <c r="AO1941">
        <f t="shared" si="338"/>
        <v>23747</v>
      </c>
      <c r="AP1941">
        <f t="shared" si="340"/>
        <v>28887</v>
      </c>
      <c r="AQ1941">
        <f t="shared" si="339"/>
        <v>313</v>
      </c>
      <c r="AS1941">
        <f t="shared" si="341"/>
        <v>4834</v>
      </c>
    </row>
    <row r="1942" spans="1:45">
      <c r="A1942" t="str">
        <f t="shared" si="332"/>
        <v>4117030431</v>
      </c>
      <c r="B1942" t="str">
        <f t="shared" si="333"/>
        <v>41170ES Spanish</v>
      </c>
      <c r="C1942" s="1">
        <v>41170</v>
      </c>
      <c r="D1942">
        <v>30431</v>
      </c>
      <c r="E1942" t="s">
        <v>399</v>
      </c>
      <c r="F1942" t="s">
        <v>67</v>
      </c>
      <c r="G1942" t="s">
        <v>45</v>
      </c>
      <c r="H1942" t="s">
        <v>321</v>
      </c>
      <c r="I1942">
        <v>30606</v>
      </c>
      <c r="J1942">
        <v>46</v>
      </c>
      <c r="K1942">
        <v>23625</v>
      </c>
      <c r="L1942">
        <v>517</v>
      </c>
      <c r="N1942">
        <v>591</v>
      </c>
      <c r="O1942">
        <v>2237</v>
      </c>
      <c r="P1942">
        <v>573</v>
      </c>
      <c r="Q1942">
        <v>46</v>
      </c>
      <c r="R1942">
        <v>30</v>
      </c>
      <c r="S1942">
        <v>12</v>
      </c>
      <c r="V1942">
        <v>230</v>
      </c>
      <c r="W1942">
        <v>1743</v>
      </c>
      <c r="X1942">
        <v>1730</v>
      </c>
      <c r="Y1942">
        <v>362</v>
      </c>
      <c r="AI1942">
        <v>8</v>
      </c>
      <c r="AK1942">
        <f t="shared" si="334"/>
        <v>30594</v>
      </c>
      <c r="AL1942">
        <f t="shared" si="335"/>
        <v>12</v>
      </c>
      <c r="AM1942" s="16">
        <f t="shared" si="336"/>
        <v>3.9207998431680063E-4</v>
      </c>
      <c r="AN1942">
        <f t="shared" si="337"/>
        <v>26529</v>
      </c>
      <c r="AO1942">
        <f t="shared" si="338"/>
        <v>26453</v>
      </c>
      <c r="AP1942">
        <f t="shared" si="340"/>
        <v>28876</v>
      </c>
      <c r="AQ1942">
        <f t="shared" si="339"/>
        <v>76</v>
      </c>
      <c r="AS1942">
        <f t="shared" si="341"/>
        <v>2335</v>
      </c>
    </row>
    <row r="1943" spans="1:45">
      <c r="A1943" t="str">
        <f t="shared" si="332"/>
        <v>4117030447</v>
      </c>
      <c r="B1943" t="str">
        <f t="shared" si="333"/>
        <v>41170ES Spanish</v>
      </c>
      <c r="C1943" s="1">
        <v>41170</v>
      </c>
      <c r="D1943">
        <v>30447</v>
      </c>
      <c r="E1943" t="s">
        <v>397</v>
      </c>
      <c r="F1943" t="s">
        <v>67</v>
      </c>
      <c r="G1943" t="s">
        <v>45</v>
      </c>
      <c r="H1943" t="s">
        <v>321</v>
      </c>
      <c r="I1943">
        <v>37803</v>
      </c>
      <c r="J1943">
        <v>65</v>
      </c>
      <c r="K1943">
        <v>26464</v>
      </c>
      <c r="L1943">
        <v>1444</v>
      </c>
      <c r="N1943">
        <v>1434</v>
      </c>
      <c r="O1943">
        <v>5036</v>
      </c>
      <c r="P1943">
        <v>485</v>
      </c>
      <c r="Q1943">
        <v>67</v>
      </c>
      <c r="R1943">
        <v>781</v>
      </c>
      <c r="S1943">
        <v>26</v>
      </c>
      <c r="V1943">
        <v>25</v>
      </c>
      <c r="W1943">
        <v>1821</v>
      </c>
      <c r="X1943">
        <v>1798</v>
      </c>
      <c r="Y1943">
        <v>301</v>
      </c>
      <c r="AE1943">
        <v>68</v>
      </c>
      <c r="AI1943">
        <v>10</v>
      </c>
      <c r="AK1943">
        <f t="shared" si="334"/>
        <v>37795</v>
      </c>
      <c r="AL1943">
        <f t="shared" si="335"/>
        <v>8</v>
      </c>
      <c r="AM1943" s="16">
        <f t="shared" si="336"/>
        <v>2.116234161309949E-4</v>
      </c>
      <c r="AN1943">
        <f t="shared" si="337"/>
        <v>33782</v>
      </c>
      <c r="AO1943">
        <f t="shared" si="338"/>
        <v>32934</v>
      </c>
      <c r="AP1943">
        <f t="shared" si="340"/>
        <v>36005</v>
      </c>
      <c r="AQ1943">
        <f t="shared" si="339"/>
        <v>848</v>
      </c>
      <c r="AS1943">
        <f t="shared" si="341"/>
        <v>2215</v>
      </c>
    </row>
    <row r="1944" spans="1:45">
      <c r="A1944" t="str">
        <f t="shared" si="332"/>
        <v>4117030459</v>
      </c>
      <c r="B1944" t="str">
        <f t="shared" si="333"/>
        <v>41170ES Spanish</v>
      </c>
      <c r="C1944" s="1">
        <v>41170</v>
      </c>
      <c r="D1944">
        <v>30459</v>
      </c>
      <c r="E1944" t="s">
        <v>400</v>
      </c>
      <c r="F1944" t="s">
        <v>67</v>
      </c>
      <c r="G1944" t="s">
        <v>45</v>
      </c>
      <c r="H1944" t="s">
        <v>321</v>
      </c>
      <c r="I1944">
        <v>30676</v>
      </c>
      <c r="J1944">
        <v>45</v>
      </c>
      <c r="K1944">
        <v>17544</v>
      </c>
      <c r="L1944">
        <v>1526</v>
      </c>
      <c r="N1944">
        <v>1620</v>
      </c>
      <c r="O1944">
        <v>7019</v>
      </c>
      <c r="P1944">
        <v>580</v>
      </c>
      <c r="Q1944">
        <v>45</v>
      </c>
      <c r="R1944">
        <v>208</v>
      </c>
      <c r="S1944">
        <v>22</v>
      </c>
      <c r="V1944">
        <v>229</v>
      </c>
      <c r="W1944">
        <v>2227</v>
      </c>
      <c r="X1944">
        <v>1781</v>
      </c>
      <c r="Y1944">
        <v>2</v>
      </c>
      <c r="AI1944">
        <v>8</v>
      </c>
      <c r="AK1944">
        <f t="shared" si="334"/>
        <v>30675</v>
      </c>
      <c r="AL1944">
        <f t="shared" si="335"/>
        <v>1</v>
      </c>
      <c r="AM1944" s="16">
        <f t="shared" si="336"/>
        <v>3.2598774286086841E-5</v>
      </c>
      <c r="AN1944">
        <f t="shared" si="337"/>
        <v>26436</v>
      </c>
      <c r="AO1944">
        <f t="shared" si="338"/>
        <v>26183</v>
      </c>
      <c r="AP1944">
        <f t="shared" si="340"/>
        <v>28895</v>
      </c>
      <c r="AQ1944">
        <f t="shared" si="339"/>
        <v>253</v>
      </c>
      <c r="AS1944">
        <f t="shared" si="341"/>
        <v>2458</v>
      </c>
    </row>
    <row r="1945" spans="1:45">
      <c r="A1945" t="str">
        <f t="shared" si="332"/>
        <v>4117030478</v>
      </c>
      <c r="B1945" t="str">
        <f t="shared" si="333"/>
        <v>41170ES Spanish</v>
      </c>
      <c r="C1945" s="1">
        <v>41170</v>
      </c>
      <c r="D1945">
        <v>30478</v>
      </c>
      <c r="E1945" t="s">
        <v>402</v>
      </c>
      <c r="F1945" t="s">
        <v>67</v>
      </c>
      <c r="G1945" t="s">
        <v>45</v>
      </c>
      <c r="H1945" t="s">
        <v>321</v>
      </c>
      <c r="I1945">
        <v>30603</v>
      </c>
      <c r="J1945">
        <v>62</v>
      </c>
      <c r="K1945">
        <v>15337</v>
      </c>
      <c r="L1945">
        <v>1584</v>
      </c>
      <c r="N1945">
        <v>1780</v>
      </c>
      <c r="O1945">
        <v>5013</v>
      </c>
      <c r="P1945">
        <v>354</v>
      </c>
      <c r="Q1945">
        <v>62</v>
      </c>
      <c r="R1945">
        <v>297</v>
      </c>
      <c r="S1945">
        <v>21</v>
      </c>
      <c r="V1945">
        <v>187</v>
      </c>
      <c r="W1945">
        <v>1761</v>
      </c>
      <c r="X1945">
        <v>1826</v>
      </c>
      <c r="Y1945">
        <v>739</v>
      </c>
      <c r="AA1945">
        <v>3597</v>
      </c>
      <c r="AI1945">
        <v>8</v>
      </c>
      <c r="AK1945">
        <f t="shared" si="334"/>
        <v>30599</v>
      </c>
      <c r="AL1945">
        <f t="shared" si="335"/>
        <v>4</v>
      </c>
      <c r="AM1945" s="16">
        <f t="shared" si="336"/>
        <v>1.3070613992092279E-4</v>
      </c>
      <c r="AN1945">
        <f t="shared" si="337"/>
        <v>22489</v>
      </c>
      <c r="AO1945">
        <f t="shared" si="338"/>
        <v>22130</v>
      </c>
      <c r="AP1945">
        <f t="shared" si="340"/>
        <v>28777</v>
      </c>
      <c r="AQ1945">
        <f t="shared" si="339"/>
        <v>359</v>
      </c>
      <c r="AS1945">
        <f t="shared" si="341"/>
        <v>6284</v>
      </c>
    </row>
    <row r="1946" spans="1:45">
      <c r="A1946" t="str">
        <f t="shared" si="332"/>
        <v>4117030343</v>
      </c>
      <c r="B1946" t="str">
        <f t="shared" si="333"/>
        <v>41170ES Spanish</v>
      </c>
      <c r="C1946" s="1">
        <v>41170</v>
      </c>
      <c r="D1946">
        <v>30343</v>
      </c>
      <c r="E1946" t="s">
        <v>78</v>
      </c>
      <c r="F1946" t="s">
        <v>67</v>
      </c>
      <c r="G1946" t="s">
        <v>45</v>
      </c>
      <c r="H1946" t="s">
        <v>68</v>
      </c>
      <c r="I1946">
        <v>30744</v>
      </c>
      <c r="J1946">
        <v>55</v>
      </c>
      <c r="K1946">
        <v>19693</v>
      </c>
      <c r="L1946">
        <v>474</v>
      </c>
      <c r="N1946">
        <v>477</v>
      </c>
      <c r="O1946">
        <v>6592</v>
      </c>
      <c r="P1946">
        <v>487</v>
      </c>
      <c r="Q1946">
        <v>55</v>
      </c>
      <c r="R1946">
        <v>384</v>
      </c>
      <c r="S1946">
        <v>20</v>
      </c>
      <c r="V1946">
        <v>10</v>
      </c>
      <c r="W1946">
        <v>1761</v>
      </c>
      <c r="X1946">
        <v>1753</v>
      </c>
      <c r="AI1946">
        <v>8.1</v>
      </c>
      <c r="AK1946">
        <f t="shared" si="334"/>
        <v>30725</v>
      </c>
      <c r="AL1946">
        <f t="shared" si="335"/>
        <v>19</v>
      </c>
      <c r="AM1946" s="16">
        <f t="shared" si="336"/>
        <v>6.1800676554774915E-4</v>
      </c>
      <c r="AN1946">
        <f t="shared" si="337"/>
        <v>27201</v>
      </c>
      <c r="AO1946">
        <f t="shared" si="338"/>
        <v>26762</v>
      </c>
      <c r="AP1946">
        <f t="shared" si="340"/>
        <v>28991</v>
      </c>
      <c r="AQ1946">
        <f t="shared" si="339"/>
        <v>439</v>
      </c>
      <c r="AS1946">
        <f t="shared" si="341"/>
        <v>1771</v>
      </c>
    </row>
    <row r="1947" spans="1:45">
      <c r="A1947" t="str">
        <f t="shared" si="332"/>
        <v>4117030099</v>
      </c>
      <c r="B1947" t="str">
        <f t="shared" si="333"/>
        <v>41170ES Spanish</v>
      </c>
      <c r="C1947" s="1">
        <v>41170</v>
      </c>
      <c r="D1947">
        <v>30099</v>
      </c>
      <c r="E1947" t="s">
        <v>70</v>
      </c>
      <c r="F1947" t="s">
        <v>67</v>
      </c>
      <c r="G1947" t="s">
        <v>45</v>
      </c>
      <c r="H1947" t="s">
        <v>68</v>
      </c>
      <c r="I1947">
        <v>36879</v>
      </c>
      <c r="J1947">
        <v>72</v>
      </c>
      <c r="K1947">
        <v>27388</v>
      </c>
      <c r="L1947">
        <v>1648</v>
      </c>
      <c r="N1947">
        <v>1639</v>
      </c>
      <c r="O1947">
        <v>3091</v>
      </c>
      <c r="P1947">
        <v>446</v>
      </c>
      <c r="Q1947">
        <v>87</v>
      </c>
      <c r="R1947">
        <v>514</v>
      </c>
      <c r="S1947">
        <v>8</v>
      </c>
      <c r="V1947">
        <v>30</v>
      </c>
      <c r="W1947">
        <v>1789</v>
      </c>
      <c r="X1947">
        <v>1796</v>
      </c>
      <c r="Y1947">
        <v>539</v>
      </c>
      <c r="AI1947">
        <v>9.6999999999999993</v>
      </c>
      <c r="AK1947">
        <f t="shared" si="334"/>
        <v>36873</v>
      </c>
      <c r="AL1947">
        <f t="shared" si="335"/>
        <v>6</v>
      </c>
      <c r="AM1947" s="16">
        <f t="shared" si="336"/>
        <v>1.6269421622061337E-4</v>
      </c>
      <c r="AN1947">
        <f t="shared" si="337"/>
        <v>32719</v>
      </c>
      <c r="AO1947">
        <f t="shared" si="338"/>
        <v>32118</v>
      </c>
      <c r="AP1947">
        <f t="shared" si="340"/>
        <v>35083</v>
      </c>
      <c r="AQ1947">
        <f t="shared" si="339"/>
        <v>601</v>
      </c>
      <c r="AS1947">
        <f t="shared" si="341"/>
        <v>2358</v>
      </c>
    </row>
    <row r="1948" spans="1:45">
      <c r="A1948" t="str">
        <f t="shared" ref="A1948:A2011" si="342">C1948&amp;D1948</f>
        <v>4117030364</v>
      </c>
      <c r="B1948" t="str">
        <f t="shared" ref="B1948:B2011" si="343">TRIM(C1948&amp;G1948)</f>
        <v>41170ES Spanish</v>
      </c>
      <c r="C1948" s="1">
        <v>41170</v>
      </c>
      <c r="D1948">
        <v>30364</v>
      </c>
      <c r="E1948" t="s">
        <v>79</v>
      </c>
      <c r="F1948" t="s">
        <v>67</v>
      </c>
      <c r="G1948" t="s">
        <v>45</v>
      </c>
      <c r="H1948" t="s">
        <v>68</v>
      </c>
      <c r="I1948">
        <v>13461</v>
      </c>
      <c r="J1948">
        <v>15</v>
      </c>
      <c r="K1948">
        <v>4205</v>
      </c>
      <c r="L1948">
        <v>388</v>
      </c>
      <c r="N1948">
        <v>389</v>
      </c>
      <c r="O1948">
        <v>7305</v>
      </c>
      <c r="P1948">
        <v>793</v>
      </c>
      <c r="Q1948">
        <v>15</v>
      </c>
      <c r="R1948">
        <v>6</v>
      </c>
      <c r="S1948">
        <v>12</v>
      </c>
      <c r="V1948">
        <v>72</v>
      </c>
      <c r="W1948">
        <v>854</v>
      </c>
      <c r="X1948">
        <v>610</v>
      </c>
      <c r="AI1948">
        <v>3.6</v>
      </c>
      <c r="AK1948">
        <f t="shared" si="334"/>
        <v>13456</v>
      </c>
      <c r="AL1948">
        <f t="shared" si="335"/>
        <v>5</v>
      </c>
      <c r="AM1948" s="16">
        <f t="shared" si="336"/>
        <v>3.7144342916573805E-4</v>
      </c>
      <c r="AN1948">
        <f t="shared" si="337"/>
        <v>11920</v>
      </c>
      <c r="AO1948">
        <f t="shared" si="338"/>
        <v>11899</v>
      </c>
      <c r="AP1948">
        <f t="shared" si="340"/>
        <v>12851</v>
      </c>
      <c r="AQ1948">
        <f t="shared" si="339"/>
        <v>21</v>
      </c>
      <c r="AS1948">
        <f t="shared" si="341"/>
        <v>926</v>
      </c>
    </row>
    <row r="1949" spans="1:45">
      <c r="A1949" t="str">
        <f t="shared" si="342"/>
        <v>4117030301</v>
      </c>
      <c r="B1949" t="str">
        <f t="shared" si="343"/>
        <v>41170ES Spanish</v>
      </c>
      <c r="C1949" s="1">
        <v>41170</v>
      </c>
      <c r="D1949">
        <v>30301</v>
      </c>
      <c r="E1949" t="s">
        <v>73</v>
      </c>
      <c r="F1949" t="s">
        <v>67</v>
      </c>
      <c r="G1949" t="s">
        <v>45</v>
      </c>
      <c r="H1949" t="s">
        <v>68</v>
      </c>
      <c r="I1949">
        <v>37792</v>
      </c>
      <c r="J1949">
        <v>53</v>
      </c>
      <c r="K1949">
        <v>25132</v>
      </c>
      <c r="L1949">
        <v>809</v>
      </c>
      <c r="N1949">
        <v>807</v>
      </c>
      <c r="O1949">
        <v>5119</v>
      </c>
      <c r="P1949">
        <v>586</v>
      </c>
      <c r="Q1949">
        <v>53</v>
      </c>
      <c r="R1949">
        <v>1551</v>
      </c>
      <c r="S1949">
        <v>10</v>
      </c>
      <c r="V1949">
        <v>8</v>
      </c>
      <c r="W1949">
        <v>1933</v>
      </c>
      <c r="X1949">
        <v>1900</v>
      </c>
      <c r="Y1949">
        <v>579</v>
      </c>
      <c r="AE1949">
        <v>700</v>
      </c>
      <c r="AI1949">
        <v>10</v>
      </c>
      <c r="AK1949">
        <f t="shared" si="334"/>
        <v>37782</v>
      </c>
      <c r="AL1949">
        <f t="shared" si="335"/>
        <v>10</v>
      </c>
      <c r="AM1949" s="16">
        <f t="shared" si="336"/>
        <v>2.6460626587637595E-4</v>
      </c>
      <c r="AN1949">
        <f t="shared" si="337"/>
        <v>32662</v>
      </c>
      <c r="AO1949">
        <f t="shared" si="338"/>
        <v>31058</v>
      </c>
      <c r="AP1949">
        <f t="shared" si="340"/>
        <v>35892</v>
      </c>
      <c r="AQ1949">
        <f t="shared" si="339"/>
        <v>1604</v>
      </c>
      <c r="AS1949">
        <f t="shared" si="341"/>
        <v>3220</v>
      </c>
    </row>
    <row r="1950" spans="1:45">
      <c r="A1950" t="str">
        <f t="shared" si="342"/>
        <v>4117030439</v>
      </c>
      <c r="B1950" t="str">
        <f t="shared" si="343"/>
        <v>41170ES Spanish</v>
      </c>
      <c r="C1950" s="1">
        <v>41170</v>
      </c>
      <c r="D1950">
        <v>30439</v>
      </c>
      <c r="E1950" t="s">
        <v>74</v>
      </c>
      <c r="F1950" t="s">
        <v>67</v>
      </c>
      <c r="G1950" t="s">
        <v>45</v>
      </c>
      <c r="H1950" t="s">
        <v>68</v>
      </c>
      <c r="I1950">
        <v>30586</v>
      </c>
      <c r="J1950">
        <v>21</v>
      </c>
      <c r="K1950">
        <v>18333</v>
      </c>
      <c r="L1950">
        <v>195</v>
      </c>
      <c r="N1950">
        <v>301</v>
      </c>
      <c r="O1950">
        <v>8008</v>
      </c>
      <c r="P1950">
        <v>1264</v>
      </c>
      <c r="Q1950">
        <v>30</v>
      </c>
      <c r="R1950">
        <v>8</v>
      </c>
      <c r="S1950">
        <v>8</v>
      </c>
      <c r="V1950">
        <v>30</v>
      </c>
      <c r="W1950">
        <v>1780</v>
      </c>
      <c r="X1950">
        <v>1755</v>
      </c>
      <c r="Y1950">
        <v>276</v>
      </c>
      <c r="AI1950">
        <v>8</v>
      </c>
      <c r="AK1950">
        <f t="shared" si="334"/>
        <v>30521</v>
      </c>
      <c r="AL1950">
        <f t="shared" si="335"/>
        <v>65</v>
      </c>
      <c r="AM1950" s="16">
        <f t="shared" si="336"/>
        <v>2.1251552998103706E-3</v>
      </c>
      <c r="AN1950">
        <f t="shared" si="337"/>
        <v>26680</v>
      </c>
      <c r="AO1950">
        <f t="shared" si="338"/>
        <v>26642</v>
      </c>
      <c r="AP1950">
        <f t="shared" si="340"/>
        <v>28831</v>
      </c>
      <c r="AQ1950">
        <f t="shared" si="339"/>
        <v>38</v>
      </c>
      <c r="AS1950">
        <f t="shared" si="341"/>
        <v>2086</v>
      </c>
    </row>
    <row r="1951" spans="1:45">
      <c r="A1951" t="str">
        <f t="shared" si="342"/>
        <v>4117030602</v>
      </c>
      <c r="B1951" t="str">
        <f t="shared" si="343"/>
        <v>41170ES Spanish</v>
      </c>
      <c r="C1951" s="1">
        <v>41170</v>
      </c>
      <c r="D1951">
        <v>30602</v>
      </c>
      <c r="E1951" t="s">
        <v>77</v>
      </c>
      <c r="F1951" t="s">
        <v>67</v>
      </c>
      <c r="G1951" t="s">
        <v>45</v>
      </c>
      <c r="H1951" t="s">
        <v>68</v>
      </c>
      <c r="I1951">
        <v>37797</v>
      </c>
      <c r="J1951">
        <v>38</v>
      </c>
      <c r="K1951">
        <v>26988</v>
      </c>
      <c r="L1951">
        <v>1277</v>
      </c>
      <c r="N1951">
        <v>2263</v>
      </c>
      <c r="O1951">
        <v>3945</v>
      </c>
      <c r="P1951">
        <v>847</v>
      </c>
      <c r="Q1951">
        <v>77</v>
      </c>
      <c r="R1951">
        <v>1718</v>
      </c>
      <c r="S1951">
        <v>10</v>
      </c>
      <c r="V1951">
        <v>110</v>
      </c>
      <c r="W1951">
        <v>882</v>
      </c>
      <c r="X1951">
        <v>1821</v>
      </c>
      <c r="AI1951">
        <v>10</v>
      </c>
      <c r="AK1951">
        <f t="shared" si="334"/>
        <v>37804</v>
      </c>
      <c r="AL1951">
        <f t="shared" si="335"/>
        <v>0</v>
      </c>
      <c r="AM1951" s="16">
        <f t="shared" si="336"/>
        <v>0</v>
      </c>
      <c r="AN1951">
        <f t="shared" si="337"/>
        <v>34991</v>
      </c>
      <c r="AO1951">
        <f t="shared" si="338"/>
        <v>33196</v>
      </c>
      <c r="AP1951">
        <f t="shared" si="340"/>
        <v>35976</v>
      </c>
      <c r="AQ1951">
        <f t="shared" si="339"/>
        <v>1795</v>
      </c>
      <c r="AS1951">
        <f t="shared" si="341"/>
        <v>992</v>
      </c>
    </row>
    <row r="1952" spans="1:45">
      <c r="A1952" t="str">
        <f t="shared" si="342"/>
        <v>4117030087</v>
      </c>
      <c r="B1952" t="str">
        <f t="shared" si="343"/>
        <v>41170ES Spanish</v>
      </c>
      <c r="C1952" s="1">
        <v>41170</v>
      </c>
      <c r="D1952">
        <v>30087</v>
      </c>
      <c r="E1952" t="s">
        <v>66</v>
      </c>
      <c r="F1952" t="s">
        <v>67</v>
      </c>
      <c r="G1952" t="s">
        <v>45</v>
      </c>
      <c r="H1952" t="s">
        <v>68</v>
      </c>
      <c r="I1952">
        <v>37760</v>
      </c>
      <c r="J1952">
        <v>52</v>
      </c>
      <c r="K1952">
        <v>27753</v>
      </c>
      <c r="L1952">
        <v>1600</v>
      </c>
      <c r="N1952">
        <v>1557</v>
      </c>
      <c r="O1952">
        <v>2162</v>
      </c>
      <c r="P1952">
        <v>606</v>
      </c>
      <c r="Q1952">
        <v>52</v>
      </c>
      <c r="R1952">
        <v>1573</v>
      </c>
      <c r="S1952">
        <v>4</v>
      </c>
      <c r="V1952">
        <v>4</v>
      </c>
      <c r="W1952">
        <v>1813</v>
      </c>
      <c r="X1952">
        <v>1810</v>
      </c>
      <c r="Y1952">
        <v>956</v>
      </c>
      <c r="AI1952">
        <v>10</v>
      </c>
      <c r="AK1952">
        <f t="shared" si="334"/>
        <v>37680</v>
      </c>
      <c r="AL1952">
        <f t="shared" si="335"/>
        <v>80</v>
      </c>
      <c r="AM1952" s="16">
        <f t="shared" si="336"/>
        <v>2.1186440677966102E-3</v>
      </c>
      <c r="AN1952">
        <f t="shared" si="337"/>
        <v>33097</v>
      </c>
      <c r="AO1952">
        <f t="shared" si="338"/>
        <v>31472</v>
      </c>
      <c r="AP1952">
        <f t="shared" si="340"/>
        <v>35950</v>
      </c>
      <c r="AQ1952">
        <f t="shared" si="339"/>
        <v>1625</v>
      </c>
      <c r="AS1952">
        <f t="shared" si="341"/>
        <v>2773</v>
      </c>
    </row>
    <row r="1953" spans="1:45">
      <c r="A1953" t="str">
        <f t="shared" si="342"/>
        <v>4117030271</v>
      </c>
      <c r="B1953" t="str">
        <f t="shared" si="343"/>
        <v>41170ES Spanish</v>
      </c>
      <c r="C1953" s="1">
        <v>41170</v>
      </c>
      <c r="D1953">
        <v>30271</v>
      </c>
      <c r="E1953" t="s">
        <v>71</v>
      </c>
      <c r="F1953" t="s">
        <v>67</v>
      </c>
      <c r="G1953" t="s">
        <v>45</v>
      </c>
      <c r="H1953" t="s">
        <v>68</v>
      </c>
      <c r="I1953">
        <v>37791</v>
      </c>
      <c r="J1953">
        <v>59</v>
      </c>
      <c r="K1953">
        <v>29118</v>
      </c>
      <c r="L1953">
        <v>2233</v>
      </c>
      <c r="N1953">
        <v>2236</v>
      </c>
      <c r="O1953">
        <v>805</v>
      </c>
      <c r="P1953">
        <v>545</v>
      </c>
      <c r="Q1953">
        <v>64</v>
      </c>
      <c r="R1953">
        <v>1682</v>
      </c>
      <c r="S1953">
        <v>2</v>
      </c>
      <c r="V1953">
        <v>194</v>
      </c>
      <c r="W1953">
        <v>1764</v>
      </c>
      <c r="X1953">
        <v>1716</v>
      </c>
      <c r="Y1953">
        <v>212</v>
      </c>
      <c r="AI1953">
        <v>10</v>
      </c>
      <c r="AK1953">
        <f t="shared" si="334"/>
        <v>37791</v>
      </c>
      <c r="AL1953">
        <f t="shared" si="335"/>
        <v>0</v>
      </c>
      <c r="AM1953" s="16">
        <f t="shared" si="336"/>
        <v>0</v>
      </c>
      <c r="AN1953">
        <f t="shared" si="337"/>
        <v>33905</v>
      </c>
      <c r="AO1953">
        <f t="shared" si="338"/>
        <v>32159</v>
      </c>
      <c r="AP1953">
        <f t="shared" si="340"/>
        <v>36075</v>
      </c>
      <c r="AQ1953">
        <f t="shared" si="339"/>
        <v>1746</v>
      </c>
      <c r="AS1953">
        <f t="shared" si="341"/>
        <v>2170</v>
      </c>
    </row>
    <row r="1954" spans="1:45">
      <c r="A1954" t="str">
        <f t="shared" si="342"/>
        <v>4117030276</v>
      </c>
      <c r="B1954" t="str">
        <f t="shared" si="343"/>
        <v>41170ES Spanish</v>
      </c>
      <c r="C1954" s="1">
        <v>41170</v>
      </c>
      <c r="D1954">
        <v>30276</v>
      </c>
      <c r="E1954" t="s">
        <v>72</v>
      </c>
      <c r="F1954" t="s">
        <v>67</v>
      </c>
      <c r="G1954" t="s">
        <v>45</v>
      </c>
      <c r="H1954" t="s">
        <v>68</v>
      </c>
      <c r="I1954">
        <v>31060</v>
      </c>
      <c r="J1954">
        <v>45</v>
      </c>
      <c r="K1954">
        <v>24338</v>
      </c>
      <c r="L1954">
        <v>1269</v>
      </c>
      <c r="N1954">
        <v>1269</v>
      </c>
      <c r="O1954">
        <v>1583</v>
      </c>
      <c r="P1954">
        <v>604</v>
      </c>
      <c r="Q1954">
        <v>45</v>
      </c>
      <c r="R1954">
        <v>26</v>
      </c>
      <c r="S1954">
        <v>5</v>
      </c>
      <c r="V1954">
        <v>11</v>
      </c>
      <c r="W1954">
        <v>1792</v>
      </c>
      <c r="X1954">
        <v>1758</v>
      </c>
      <c r="Y1954">
        <v>231</v>
      </c>
      <c r="AI1954">
        <v>8.1</v>
      </c>
      <c r="AK1954">
        <f t="shared" si="334"/>
        <v>31053</v>
      </c>
      <c r="AL1954">
        <f t="shared" si="335"/>
        <v>7</v>
      </c>
      <c r="AM1954" s="16">
        <f t="shared" si="336"/>
        <v>2.2537025112685127E-4</v>
      </c>
      <c r="AN1954">
        <f t="shared" si="337"/>
        <v>27261</v>
      </c>
      <c r="AO1954">
        <f t="shared" si="338"/>
        <v>27190</v>
      </c>
      <c r="AP1954">
        <f t="shared" si="340"/>
        <v>29302</v>
      </c>
      <c r="AQ1954">
        <f t="shared" si="339"/>
        <v>71</v>
      </c>
      <c r="AS1954">
        <f t="shared" si="341"/>
        <v>2034</v>
      </c>
    </row>
    <row r="1955" spans="1:45">
      <c r="A1955" t="str">
        <f t="shared" si="342"/>
        <v>4117030537</v>
      </c>
      <c r="B1955" t="str">
        <f t="shared" si="343"/>
        <v>41170ES Spanish</v>
      </c>
      <c r="C1955" s="1">
        <v>41170</v>
      </c>
      <c r="D1955">
        <v>30537</v>
      </c>
      <c r="E1955" t="s">
        <v>76</v>
      </c>
      <c r="F1955" t="s">
        <v>67</v>
      </c>
      <c r="G1955" t="s">
        <v>45</v>
      </c>
      <c r="H1955" t="s">
        <v>68</v>
      </c>
      <c r="I1955">
        <v>37800</v>
      </c>
      <c r="J1955">
        <v>49</v>
      </c>
      <c r="K1955">
        <v>16242</v>
      </c>
      <c r="L1955">
        <v>864</v>
      </c>
      <c r="N1955">
        <v>896</v>
      </c>
      <c r="O1955">
        <v>12617</v>
      </c>
      <c r="P1955">
        <v>607</v>
      </c>
      <c r="Q1955">
        <v>49</v>
      </c>
      <c r="R1955">
        <v>1894</v>
      </c>
      <c r="S1955">
        <v>36</v>
      </c>
      <c r="T1955">
        <v>1</v>
      </c>
      <c r="U1955">
        <v>5</v>
      </c>
      <c r="V1955">
        <v>257</v>
      </c>
      <c r="W1955">
        <v>1777</v>
      </c>
      <c r="X1955">
        <v>1798</v>
      </c>
      <c r="Y1955">
        <v>723</v>
      </c>
      <c r="Z1955">
        <v>1546</v>
      </c>
      <c r="AI1955">
        <v>10</v>
      </c>
      <c r="AK1955">
        <f t="shared" si="334"/>
        <v>37799</v>
      </c>
      <c r="AL1955">
        <f t="shared" si="335"/>
        <v>1</v>
      </c>
      <c r="AM1955" s="16">
        <f t="shared" si="336"/>
        <v>2.6455026455026456E-5</v>
      </c>
      <c r="AN1955">
        <f t="shared" si="337"/>
        <v>31698</v>
      </c>
      <c r="AO1955">
        <f t="shared" si="338"/>
        <v>29755</v>
      </c>
      <c r="AP1955">
        <f t="shared" si="340"/>
        <v>36002</v>
      </c>
      <c r="AQ1955">
        <f t="shared" si="339"/>
        <v>1943</v>
      </c>
      <c r="AS1955">
        <f t="shared" si="341"/>
        <v>4303</v>
      </c>
    </row>
    <row r="1956" spans="1:45">
      <c r="A1956" t="str">
        <f t="shared" si="342"/>
        <v>4117030302</v>
      </c>
      <c r="B1956" t="str">
        <f t="shared" si="343"/>
        <v>41170ES Spanish</v>
      </c>
      <c r="C1956" s="1">
        <v>41170</v>
      </c>
      <c r="D1956">
        <v>30302</v>
      </c>
      <c r="E1956" t="s">
        <v>80</v>
      </c>
      <c r="F1956" t="s">
        <v>67</v>
      </c>
      <c r="G1956" t="s">
        <v>45</v>
      </c>
      <c r="H1956" t="s">
        <v>68</v>
      </c>
      <c r="I1956">
        <v>37467</v>
      </c>
      <c r="J1956">
        <v>43</v>
      </c>
      <c r="K1956">
        <v>22516</v>
      </c>
      <c r="L1956">
        <v>2197</v>
      </c>
      <c r="N1956">
        <v>2205</v>
      </c>
      <c r="O1956">
        <v>4176</v>
      </c>
      <c r="P1956">
        <v>672</v>
      </c>
      <c r="Q1956">
        <v>43</v>
      </c>
      <c r="R1956">
        <v>1596</v>
      </c>
      <c r="S1956">
        <v>6</v>
      </c>
      <c r="V1956">
        <v>350</v>
      </c>
      <c r="W1956">
        <v>1752</v>
      </c>
      <c r="X1956">
        <v>1807</v>
      </c>
      <c r="Y1956">
        <v>1029</v>
      </c>
      <c r="Z1956">
        <v>1798</v>
      </c>
      <c r="AI1956">
        <v>9.9</v>
      </c>
      <c r="AK1956">
        <f t="shared" si="334"/>
        <v>37272</v>
      </c>
      <c r="AL1956">
        <f t="shared" si="335"/>
        <v>195</v>
      </c>
      <c r="AM1956" s="16">
        <f t="shared" si="336"/>
        <v>5.2045800304267751E-3</v>
      </c>
      <c r="AN1956">
        <f t="shared" si="337"/>
        <v>30536</v>
      </c>
      <c r="AO1956">
        <f t="shared" si="338"/>
        <v>28897</v>
      </c>
      <c r="AP1956">
        <f t="shared" si="340"/>
        <v>35660</v>
      </c>
      <c r="AQ1956">
        <f t="shared" si="339"/>
        <v>1639</v>
      </c>
      <c r="AS1956">
        <f t="shared" si="341"/>
        <v>4929</v>
      </c>
    </row>
    <row r="1957" spans="1:45">
      <c r="A1957" t="str">
        <f t="shared" si="342"/>
        <v>4117030098</v>
      </c>
      <c r="B1957" t="str">
        <f t="shared" si="343"/>
        <v>41170ES Spanish</v>
      </c>
      <c r="C1957" s="1">
        <v>41170</v>
      </c>
      <c r="D1957">
        <v>30098</v>
      </c>
      <c r="E1957" t="s">
        <v>69</v>
      </c>
      <c r="F1957" t="s">
        <v>67</v>
      </c>
      <c r="G1957" t="s">
        <v>45</v>
      </c>
      <c r="H1957" t="s">
        <v>68</v>
      </c>
      <c r="I1957">
        <v>30619</v>
      </c>
      <c r="J1957">
        <v>25</v>
      </c>
      <c r="K1957">
        <v>21685</v>
      </c>
      <c r="L1957">
        <v>1598</v>
      </c>
      <c r="N1957">
        <v>1634</v>
      </c>
      <c r="O1957">
        <v>2154</v>
      </c>
      <c r="P1957">
        <v>1017</v>
      </c>
      <c r="Q1957">
        <v>25</v>
      </c>
      <c r="R1957">
        <v>14</v>
      </c>
      <c r="S1957">
        <v>3</v>
      </c>
      <c r="V1957">
        <v>12</v>
      </c>
      <c r="W1957">
        <v>1720</v>
      </c>
      <c r="X1957">
        <v>1770</v>
      </c>
      <c r="Y1957">
        <v>1606</v>
      </c>
      <c r="AI1957">
        <v>8</v>
      </c>
      <c r="AK1957">
        <f t="shared" si="334"/>
        <v>30620</v>
      </c>
      <c r="AL1957">
        <f t="shared" si="335"/>
        <v>0</v>
      </c>
      <c r="AM1957" s="16">
        <f t="shared" si="336"/>
        <v>0</v>
      </c>
      <c r="AN1957">
        <f t="shared" si="337"/>
        <v>25512</v>
      </c>
      <c r="AO1957">
        <f t="shared" si="338"/>
        <v>25473</v>
      </c>
      <c r="AP1957">
        <f t="shared" si="340"/>
        <v>28849</v>
      </c>
      <c r="AQ1957">
        <f t="shared" si="339"/>
        <v>39</v>
      </c>
      <c r="AS1957">
        <f t="shared" si="341"/>
        <v>3338</v>
      </c>
    </row>
    <row r="1958" spans="1:45">
      <c r="A1958" t="str">
        <f t="shared" si="342"/>
        <v>4117030320</v>
      </c>
      <c r="B1958" t="str">
        <f t="shared" si="343"/>
        <v>41170ES Spanish</v>
      </c>
      <c r="C1958" s="1">
        <v>41170</v>
      </c>
      <c r="D1958">
        <v>30320</v>
      </c>
      <c r="E1958" t="s">
        <v>75</v>
      </c>
      <c r="F1958" t="s">
        <v>67</v>
      </c>
      <c r="G1958" t="s">
        <v>45</v>
      </c>
      <c r="H1958" t="s">
        <v>68</v>
      </c>
      <c r="I1958">
        <v>20251</v>
      </c>
      <c r="J1958">
        <v>25</v>
      </c>
      <c r="K1958">
        <v>8205</v>
      </c>
      <c r="L1958">
        <v>76</v>
      </c>
      <c r="N1958">
        <v>63</v>
      </c>
      <c r="O1958">
        <v>5392</v>
      </c>
      <c r="P1958">
        <v>547</v>
      </c>
      <c r="Q1958">
        <v>26</v>
      </c>
      <c r="R1958">
        <v>166</v>
      </c>
      <c r="S1958">
        <v>14</v>
      </c>
      <c r="V1958">
        <v>7</v>
      </c>
      <c r="W1958">
        <v>913</v>
      </c>
      <c r="X1958">
        <v>1784</v>
      </c>
      <c r="Y1958">
        <v>2028</v>
      </c>
      <c r="Z1958">
        <v>1661</v>
      </c>
      <c r="AI1958">
        <v>5.0999999999999996</v>
      </c>
      <c r="AK1958">
        <f t="shared" si="334"/>
        <v>20245</v>
      </c>
      <c r="AL1958">
        <f t="shared" si="335"/>
        <v>6</v>
      </c>
      <c r="AM1958" s="16">
        <f t="shared" si="336"/>
        <v>2.9628166510295786E-4</v>
      </c>
      <c r="AN1958">
        <f t="shared" si="337"/>
        <v>13852</v>
      </c>
      <c r="AO1958">
        <f t="shared" si="338"/>
        <v>13660</v>
      </c>
      <c r="AP1958">
        <f t="shared" si="340"/>
        <v>18467</v>
      </c>
      <c r="AQ1958">
        <f t="shared" si="339"/>
        <v>192</v>
      </c>
      <c r="AS1958">
        <f t="shared" si="341"/>
        <v>4609</v>
      </c>
    </row>
    <row r="1959" spans="1:45">
      <c r="A1959" t="str">
        <f t="shared" si="342"/>
        <v>4117030515</v>
      </c>
      <c r="B1959" t="str">
        <f t="shared" si="343"/>
        <v>41170ES Spanish</v>
      </c>
      <c r="C1959" s="1">
        <v>41170</v>
      </c>
      <c r="D1959">
        <v>30515</v>
      </c>
      <c r="E1959" t="s">
        <v>409</v>
      </c>
      <c r="F1959" t="s">
        <v>67</v>
      </c>
      <c r="G1959" t="s">
        <v>45</v>
      </c>
      <c r="H1959" t="s">
        <v>326</v>
      </c>
      <c r="I1959">
        <v>30574</v>
      </c>
      <c r="J1959">
        <v>35</v>
      </c>
      <c r="K1959">
        <v>25446</v>
      </c>
      <c r="L1959">
        <v>932</v>
      </c>
      <c r="N1959">
        <v>1081</v>
      </c>
      <c r="O1959">
        <v>1040</v>
      </c>
      <c r="P1959">
        <v>783</v>
      </c>
      <c r="Q1959">
        <v>35</v>
      </c>
      <c r="R1959">
        <v>292</v>
      </c>
      <c r="S1959">
        <v>3</v>
      </c>
      <c r="V1959">
        <v>8</v>
      </c>
      <c r="W1959">
        <v>944</v>
      </c>
      <c r="X1959">
        <v>1726</v>
      </c>
      <c r="AI1959">
        <v>8</v>
      </c>
      <c r="AK1959">
        <f t="shared" si="334"/>
        <v>30572</v>
      </c>
      <c r="AL1959">
        <f t="shared" si="335"/>
        <v>2</v>
      </c>
      <c r="AM1959" s="16">
        <f t="shared" si="336"/>
        <v>6.5415058546477395E-5</v>
      </c>
      <c r="AN1959">
        <f t="shared" si="337"/>
        <v>27894</v>
      </c>
      <c r="AO1959">
        <f t="shared" si="338"/>
        <v>27567</v>
      </c>
      <c r="AP1959">
        <f t="shared" si="340"/>
        <v>28848</v>
      </c>
      <c r="AQ1959">
        <f t="shared" si="339"/>
        <v>327</v>
      </c>
      <c r="AS1959">
        <f t="shared" si="341"/>
        <v>952</v>
      </c>
    </row>
    <row r="1960" spans="1:45">
      <c r="A1960" t="str">
        <f t="shared" si="342"/>
        <v>4117030484</v>
      </c>
      <c r="B1960" t="str">
        <f t="shared" si="343"/>
        <v>41170ES Spanish</v>
      </c>
      <c r="C1960" s="1">
        <v>41170</v>
      </c>
      <c r="D1960">
        <v>30484</v>
      </c>
      <c r="E1960" t="s">
        <v>412</v>
      </c>
      <c r="F1960" t="s">
        <v>67</v>
      </c>
      <c r="G1960" t="s">
        <v>45</v>
      </c>
      <c r="H1960" t="s">
        <v>326</v>
      </c>
      <c r="I1960">
        <v>34408</v>
      </c>
      <c r="J1960">
        <v>40</v>
      </c>
      <c r="K1960">
        <v>18329</v>
      </c>
      <c r="L1960">
        <v>1544</v>
      </c>
      <c r="N1960">
        <v>1579</v>
      </c>
      <c r="O1960">
        <v>6607</v>
      </c>
      <c r="P1960">
        <v>662</v>
      </c>
      <c r="Q1960">
        <v>40</v>
      </c>
      <c r="R1960">
        <v>251</v>
      </c>
      <c r="S1960">
        <v>21</v>
      </c>
      <c r="V1960">
        <v>183</v>
      </c>
      <c r="W1960">
        <v>1823</v>
      </c>
      <c r="X1960">
        <v>1782</v>
      </c>
      <c r="AA1960">
        <v>3816</v>
      </c>
      <c r="AI1960">
        <v>9.1</v>
      </c>
      <c r="AK1960">
        <f t="shared" si="334"/>
        <v>34410</v>
      </c>
      <c r="AL1960">
        <f t="shared" si="335"/>
        <v>0</v>
      </c>
      <c r="AM1960" s="16">
        <f t="shared" si="336"/>
        <v>0</v>
      </c>
      <c r="AN1960">
        <f t="shared" si="337"/>
        <v>26806</v>
      </c>
      <c r="AO1960">
        <f t="shared" si="338"/>
        <v>26515</v>
      </c>
      <c r="AP1960">
        <f t="shared" si="340"/>
        <v>32626</v>
      </c>
      <c r="AQ1960">
        <f t="shared" si="339"/>
        <v>291</v>
      </c>
      <c r="AS1960">
        <f t="shared" si="341"/>
        <v>5822</v>
      </c>
    </row>
    <row r="1961" spans="1:45">
      <c r="A1961" t="str">
        <f t="shared" si="342"/>
        <v>4117030506</v>
      </c>
      <c r="B1961" t="str">
        <f t="shared" si="343"/>
        <v>41170ES Spanish</v>
      </c>
      <c r="C1961" s="1">
        <v>41170</v>
      </c>
      <c r="D1961">
        <v>30506</v>
      </c>
      <c r="E1961" t="s">
        <v>413</v>
      </c>
      <c r="F1961" t="s">
        <v>67</v>
      </c>
      <c r="G1961" t="s">
        <v>45</v>
      </c>
      <c r="H1961" t="s">
        <v>326</v>
      </c>
      <c r="I1961">
        <v>37683</v>
      </c>
      <c r="J1961">
        <v>37</v>
      </c>
      <c r="K1961">
        <v>18674</v>
      </c>
      <c r="L1961">
        <v>1192</v>
      </c>
      <c r="N1961">
        <v>1437</v>
      </c>
      <c r="O1961">
        <v>11470</v>
      </c>
      <c r="P1961">
        <v>847</v>
      </c>
      <c r="Q1961">
        <v>37</v>
      </c>
      <c r="R1961">
        <v>1666</v>
      </c>
      <c r="S1961">
        <v>27</v>
      </c>
      <c r="V1961">
        <v>148</v>
      </c>
      <c r="W1961">
        <v>1835</v>
      </c>
      <c r="X1961">
        <v>1762</v>
      </c>
      <c r="Y1961">
        <v>587</v>
      </c>
      <c r="AE1961">
        <v>68</v>
      </c>
      <c r="AI1961">
        <v>10</v>
      </c>
      <c r="AK1961">
        <f t="shared" si="334"/>
        <v>37684</v>
      </c>
      <c r="AL1961">
        <f t="shared" si="335"/>
        <v>0</v>
      </c>
      <c r="AM1961" s="16">
        <f t="shared" si="336"/>
        <v>0</v>
      </c>
      <c r="AN1961">
        <f t="shared" si="337"/>
        <v>33284</v>
      </c>
      <c r="AO1961">
        <f t="shared" si="338"/>
        <v>31581</v>
      </c>
      <c r="AP1961">
        <f t="shared" si="340"/>
        <v>35921</v>
      </c>
      <c r="AQ1961">
        <f t="shared" si="339"/>
        <v>1703</v>
      </c>
      <c r="AS1961">
        <f t="shared" si="341"/>
        <v>2638</v>
      </c>
    </row>
    <row r="1962" spans="1:45">
      <c r="A1962" t="str">
        <f t="shared" si="342"/>
        <v>4117030482</v>
      </c>
      <c r="B1962" t="str">
        <f t="shared" si="343"/>
        <v>41170ES Spanish</v>
      </c>
      <c r="C1962" s="1">
        <v>41170</v>
      </c>
      <c r="D1962">
        <v>30482</v>
      </c>
      <c r="E1962" t="s">
        <v>406</v>
      </c>
      <c r="F1962" t="s">
        <v>67</v>
      </c>
      <c r="G1962" t="s">
        <v>45</v>
      </c>
      <c r="H1962" t="s">
        <v>326</v>
      </c>
      <c r="I1962">
        <v>37808</v>
      </c>
      <c r="J1962">
        <v>40</v>
      </c>
      <c r="K1962">
        <v>25198</v>
      </c>
      <c r="L1962">
        <v>633</v>
      </c>
      <c r="N1962">
        <v>628</v>
      </c>
      <c r="O1962">
        <v>6858</v>
      </c>
      <c r="P1962">
        <v>817</v>
      </c>
      <c r="Q1962">
        <v>40</v>
      </c>
      <c r="R1962">
        <v>1241</v>
      </c>
      <c r="S1962">
        <v>16</v>
      </c>
      <c r="V1962">
        <v>6</v>
      </c>
      <c r="W1962">
        <v>1739</v>
      </c>
      <c r="X1962">
        <v>1787</v>
      </c>
      <c r="Y1962">
        <v>305</v>
      </c>
      <c r="AI1962">
        <v>10</v>
      </c>
      <c r="AK1962">
        <f t="shared" si="334"/>
        <v>37802</v>
      </c>
      <c r="AL1962">
        <f t="shared" si="335"/>
        <v>6</v>
      </c>
      <c r="AM1962" s="16">
        <f t="shared" si="336"/>
        <v>1.5869657215404148E-4</v>
      </c>
      <c r="AN1962">
        <f t="shared" si="337"/>
        <v>33965</v>
      </c>
      <c r="AO1962">
        <f t="shared" si="338"/>
        <v>32684</v>
      </c>
      <c r="AP1962">
        <f t="shared" si="340"/>
        <v>36021</v>
      </c>
      <c r="AQ1962">
        <f t="shared" si="339"/>
        <v>1281</v>
      </c>
      <c r="AS1962">
        <f t="shared" si="341"/>
        <v>2050</v>
      </c>
    </row>
    <row r="1963" spans="1:45">
      <c r="A1963" t="str">
        <f t="shared" si="342"/>
        <v>4117030481</v>
      </c>
      <c r="B1963" t="str">
        <f t="shared" si="343"/>
        <v>41170ES Spanish</v>
      </c>
      <c r="C1963" s="1">
        <v>41170</v>
      </c>
      <c r="D1963">
        <v>30481</v>
      </c>
      <c r="E1963" t="s">
        <v>411</v>
      </c>
      <c r="F1963" t="s">
        <v>67</v>
      </c>
      <c r="G1963" t="s">
        <v>45</v>
      </c>
      <c r="H1963" t="s">
        <v>326</v>
      </c>
      <c r="I1963">
        <v>30621</v>
      </c>
      <c r="J1963">
        <v>40</v>
      </c>
      <c r="K1963">
        <v>14798</v>
      </c>
      <c r="L1963">
        <v>444</v>
      </c>
      <c r="N1963">
        <v>468</v>
      </c>
      <c r="O1963">
        <v>10366</v>
      </c>
      <c r="P1963">
        <v>640</v>
      </c>
      <c r="Q1963">
        <v>41</v>
      </c>
      <c r="R1963">
        <v>473</v>
      </c>
      <c r="S1963">
        <v>33</v>
      </c>
      <c r="V1963">
        <v>84</v>
      </c>
      <c r="W1963">
        <v>1820</v>
      </c>
      <c r="X1963">
        <v>1796</v>
      </c>
      <c r="Y1963">
        <v>769</v>
      </c>
      <c r="AI1963">
        <v>8</v>
      </c>
      <c r="AK1963">
        <f t="shared" si="334"/>
        <v>30615</v>
      </c>
      <c r="AL1963">
        <f t="shared" si="335"/>
        <v>6</v>
      </c>
      <c r="AM1963" s="16">
        <f t="shared" si="336"/>
        <v>1.9594396002743216E-4</v>
      </c>
      <c r="AN1963">
        <f t="shared" si="337"/>
        <v>26146</v>
      </c>
      <c r="AO1963">
        <f t="shared" si="338"/>
        <v>25632</v>
      </c>
      <c r="AP1963">
        <f t="shared" si="340"/>
        <v>28825</v>
      </c>
      <c r="AQ1963">
        <f t="shared" si="339"/>
        <v>514</v>
      </c>
      <c r="AS1963">
        <f t="shared" si="341"/>
        <v>2673</v>
      </c>
    </row>
    <row r="1964" spans="1:45">
      <c r="A1964" t="str">
        <f t="shared" si="342"/>
        <v>4117030587</v>
      </c>
      <c r="B1964" t="str">
        <f t="shared" si="343"/>
        <v>41170ES Spanish</v>
      </c>
      <c r="C1964" s="1">
        <v>41170</v>
      </c>
      <c r="D1964">
        <v>30587</v>
      </c>
      <c r="E1964" t="s">
        <v>408</v>
      </c>
      <c r="F1964" t="s">
        <v>67</v>
      </c>
      <c r="G1964" t="s">
        <v>45</v>
      </c>
      <c r="H1964" t="s">
        <v>326</v>
      </c>
      <c r="I1964">
        <v>36016</v>
      </c>
      <c r="J1964">
        <v>52</v>
      </c>
      <c r="K1964">
        <v>25197</v>
      </c>
      <c r="L1964">
        <v>478</v>
      </c>
      <c r="N1964">
        <v>527</v>
      </c>
      <c r="O1964">
        <v>2048</v>
      </c>
      <c r="P1964">
        <v>533</v>
      </c>
      <c r="Q1964">
        <v>52</v>
      </c>
      <c r="R1964">
        <v>758</v>
      </c>
      <c r="S1964">
        <v>5</v>
      </c>
      <c r="V1964">
        <v>32</v>
      </c>
      <c r="W1964">
        <v>1790</v>
      </c>
      <c r="X1964">
        <v>1734</v>
      </c>
      <c r="Y1964">
        <v>276</v>
      </c>
      <c r="AA1964">
        <v>3604</v>
      </c>
      <c r="AI1964">
        <v>9.5</v>
      </c>
      <c r="AK1964">
        <f t="shared" ref="AK1964:AK2027" si="344">K1964+N1964+O1964+R1964+SUM(V1964:AH1964)+Q1964</f>
        <v>36018</v>
      </c>
      <c r="AL1964">
        <f t="shared" ref="AL1964:AL2027" si="345">IF(I1964-AK1964&lt;0,0,I1964-AK1964)</f>
        <v>0</v>
      </c>
      <c r="AM1964" s="16">
        <f t="shared" ref="AM1964:AM2027" si="346">AL1964/I1964</f>
        <v>0</v>
      </c>
      <c r="AN1964">
        <f t="shared" ref="AN1964:AN2027" si="347">K1964+N1964+O1964+Q1964+R1964</f>
        <v>28582</v>
      </c>
      <c r="AO1964">
        <f t="shared" ref="AO1964:AO2027" si="348">K1964+N1964+O1964</f>
        <v>27772</v>
      </c>
      <c r="AP1964">
        <f t="shared" si="340"/>
        <v>34282</v>
      </c>
      <c r="AQ1964">
        <f t="shared" ref="AQ1964:AQ2027" si="349">R1964+Q1964</f>
        <v>810</v>
      </c>
      <c r="AS1964">
        <f t="shared" si="341"/>
        <v>5702</v>
      </c>
    </row>
    <row r="1965" spans="1:45">
      <c r="A1965" t="str">
        <f t="shared" si="342"/>
        <v>4117030457</v>
      </c>
      <c r="B1965" t="str">
        <f t="shared" si="343"/>
        <v>41170ES Spanish</v>
      </c>
      <c r="C1965" s="1">
        <v>41170</v>
      </c>
      <c r="D1965">
        <v>30457</v>
      </c>
      <c r="E1965" t="s">
        <v>405</v>
      </c>
      <c r="F1965" t="s">
        <v>67</v>
      </c>
      <c r="G1965" t="s">
        <v>45</v>
      </c>
      <c r="H1965" t="s">
        <v>326</v>
      </c>
      <c r="I1965">
        <v>30591</v>
      </c>
      <c r="J1965">
        <v>52</v>
      </c>
      <c r="K1965">
        <v>20907</v>
      </c>
      <c r="L1965">
        <v>1129</v>
      </c>
      <c r="N1965">
        <v>1129</v>
      </c>
      <c r="O1965">
        <v>4496</v>
      </c>
      <c r="P1965">
        <v>510</v>
      </c>
      <c r="Q1965">
        <v>52</v>
      </c>
      <c r="R1965">
        <v>456</v>
      </c>
      <c r="S1965">
        <v>29</v>
      </c>
      <c r="V1965">
        <v>25</v>
      </c>
      <c r="W1965">
        <v>1798</v>
      </c>
      <c r="X1965">
        <v>1731</v>
      </c>
      <c r="AI1965">
        <v>8</v>
      </c>
      <c r="AK1965">
        <f t="shared" si="344"/>
        <v>30594</v>
      </c>
      <c r="AL1965">
        <f t="shared" si="345"/>
        <v>0</v>
      </c>
      <c r="AM1965" s="16">
        <f t="shared" si="346"/>
        <v>0</v>
      </c>
      <c r="AN1965">
        <f t="shared" si="347"/>
        <v>27040</v>
      </c>
      <c r="AO1965">
        <f t="shared" si="348"/>
        <v>26532</v>
      </c>
      <c r="AP1965">
        <f t="shared" si="340"/>
        <v>28860</v>
      </c>
      <c r="AQ1965">
        <f t="shared" si="349"/>
        <v>508</v>
      </c>
      <c r="AS1965">
        <f t="shared" si="341"/>
        <v>1823</v>
      </c>
    </row>
    <row r="1966" spans="1:45">
      <c r="A1966" t="str">
        <f t="shared" si="342"/>
        <v>4117030450</v>
      </c>
      <c r="B1966" t="str">
        <f t="shared" si="343"/>
        <v>41170ES Spanish</v>
      </c>
      <c r="C1966" s="1">
        <v>41170</v>
      </c>
      <c r="D1966">
        <v>30450</v>
      </c>
      <c r="E1966" t="s">
        <v>410</v>
      </c>
      <c r="F1966" t="s">
        <v>67</v>
      </c>
      <c r="G1966" t="s">
        <v>45</v>
      </c>
      <c r="H1966" t="s">
        <v>326</v>
      </c>
      <c r="I1966">
        <v>37940</v>
      </c>
      <c r="J1966">
        <v>58</v>
      </c>
      <c r="K1966">
        <v>29775</v>
      </c>
      <c r="L1966">
        <v>898</v>
      </c>
      <c r="N1966">
        <v>879</v>
      </c>
      <c r="O1966">
        <v>1703</v>
      </c>
      <c r="P1966">
        <v>558</v>
      </c>
      <c r="Q1966">
        <v>58</v>
      </c>
      <c r="R1966">
        <v>1739</v>
      </c>
      <c r="S1966">
        <v>7</v>
      </c>
      <c r="V1966">
        <v>4</v>
      </c>
      <c r="W1966">
        <v>1777</v>
      </c>
      <c r="X1966">
        <v>1812</v>
      </c>
      <c r="Y1966">
        <v>183</v>
      </c>
      <c r="AI1966">
        <v>10</v>
      </c>
      <c r="AK1966">
        <f t="shared" si="344"/>
        <v>37930</v>
      </c>
      <c r="AL1966">
        <f t="shared" si="345"/>
        <v>10</v>
      </c>
      <c r="AM1966" s="16">
        <f t="shared" si="346"/>
        <v>2.6357406431207171E-4</v>
      </c>
      <c r="AN1966">
        <f t="shared" si="347"/>
        <v>34154</v>
      </c>
      <c r="AO1966">
        <f t="shared" si="348"/>
        <v>32357</v>
      </c>
      <c r="AP1966">
        <f t="shared" si="340"/>
        <v>36128</v>
      </c>
      <c r="AQ1966">
        <f t="shared" si="349"/>
        <v>1797</v>
      </c>
      <c r="AS1966">
        <f t="shared" si="341"/>
        <v>1964</v>
      </c>
    </row>
    <row r="1967" spans="1:45">
      <c r="A1967" t="str">
        <f t="shared" si="342"/>
        <v>4117030451</v>
      </c>
      <c r="B1967" t="str">
        <f t="shared" si="343"/>
        <v>41170ES Spanish</v>
      </c>
      <c r="C1967" s="1">
        <v>41170</v>
      </c>
      <c r="D1967">
        <v>30451</v>
      </c>
      <c r="E1967" t="s">
        <v>404</v>
      </c>
      <c r="F1967" t="s">
        <v>67</v>
      </c>
      <c r="G1967" t="s">
        <v>45</v>
      </c>
      <c r="H1967" t="s">
        <v>326</v>
      </c>
      <c r="I1967">
        <v>30545</v>
      </c>
      <c r="J1967">
        <v>32</v>
      </c>
      <c r="K1967">
        <v>18773</v>
      </c>
      <c r="L1967">
        <v>516</v>
      </c>
      <c r="N1967">
        <v>741</v>
      </c>
      <c r="O1967">
        <v>6413</v>
      </c>
      <c r="P1967">
        <v>803</v>
      </c>
      <c r="Q1967">
        <v>32</v>
      </c>
      <c r="R1967">
        <v>332</v>
      </c>
      <c r="S1967">
        <v>22</v>
      </c>
      <c r="V1967">
        <v>6</v>
      </c>
      <c r="W1967">
        <v>1779</v>
      </c>
      <c r="X1967">
        <v>1853</v>
      </c>
      <c r="Y1967">
        <v>616</v>
      </c>
      <c r="AI1967">
        <v>8</v>
      </c>
      <c r="AK1967">
        <f t="shared" si="344"/>
        <v>30545</v>
      </c>
      <c r="AL1967">
        <f t="shared" si="345"/>
        <v>0</v>
      </c>
      <c r="AM1967" s="16">
        <f t="shared" si="346"/>
        <v>0</v>
      </c>
      <c r="AN1967">
        <f t="shared" si="347"/>
        <v>26291</v>
      </c>
      <c r="AO1967">
        <f t="shared" si="348"/>
        <v>25927</v>
      </c>
      <c r="AP1967">
        <f t="shared" si="340"/>
        <v>28692</v>
      </c>
      <c r="AQ1967">
        <f t="shared" si="349"/>
        <v>364</v>
      </c>
      <c r="AS1967">
        <f t="shared" si="341"/>
        <v>2401</v>
      </c>
    </row>
    <row r="1968" spans="1:45">
      <c r="A1968" t="str">
        <f t="shared" si="342"/>
        <v>4117030454</v>
      </c>
      <c r="B1968" t="str">
        <f t="shared" si="343"/>
        <v>41170ES Spanish</v>
      </c>
      <c r="C1968" s="1">
        <v>41170</v>
      </c>
      <c r="D1968">
        <v>30454</v>
      </c>
      <c r="E1968" t="s">
        <v>407</v>
      </c>
      <c r="F1968" t="s">
        <v>67</v>
      </c>
      <c r="G1968" t="s">
        <v>45</v>
      </c>
      <c r="H1968" t="s">
        <v>326</v>
      </c>
      <c r="I1968">
        <v>36948</v>
      </c>
      <c r="J1968">
        <v>52</v>
      </c>
      <c r="K1968">
        <v>25845</v>
      </c>
      <c r="L1968">
        <v>2147</v>
      </c>
      <c r="N1968">
        <v>2280</v>
      </c>
      <c r="O1968">
        <v>2835</v>
      </c>
      <c r="P1968">
        <v>593</v>
      </c>
      <c r="Q1968">
        <v>61</v>
      </c>
      <c r="R1968">
        <v>1655</v>
      </c>
      <c r="S1968">
        <v>13</v>
      </c>
      <c r="V1968">
        <v>184</v>
      </c>
      <c r="W1968">
        <v>1779</v>
      </c>
      <c r="X1968">
        <v>1589</v>
      </c>
      <c r="AI1968">
        <v>9.8000000000000007</v>
      </c>
      <c r="AK1968">
        <f t="shared" si="344"/>
        <v>36228</v>
      </c>
      <c r="AL1968">
        <f t="shared" si="345"/>
        <v>720</v>
      </c>
      <c r="AM1968" s="16">
        <f t="shared" si="346"/>
        <v>1.948684637869438E-2</v>
      </c>
      <c r="AN1968">
        <f t="shared" si="347"/>
        <v>32676</v>
      </c>
      <c r="AO1968">
        <f t="shared" si="348"/>
        <v>30960</v>
      </c>
      <c r="AP1968">
        <f t="shared" si="340"/>
        <v>35359</v>
      </c>
      <c r="AQ1968">
        <f t="shared" si="349"/>
        <v>1716</v>
      </c>
      <c r="AS1968">
        <f t="shared" si="341"/>
        <v>1963</v>
      </c>
    </row>
    <row r="1969" spans="1:45">
      <c r="A1969" t="str">
        <f t="shared" si="342"/>
        <v>4117030529</v>
      </c>
      <c r="B1969" t="str">
        <f t="shared" si="343"/>
        <v>41170ES Spanish</v>
      </c>
      <c r="C1969" s="1">
        <v>41170</v>
      </c>
      <c r="D1969">
        <v>30529</v>
      </c>
      <c r="E1969" t="s">
        <v>416</v>
      </c>
      <c r="F1969" t="s">
        <v>67</v>
      </c>
      <c r="G1969" t="s">
        <v>45</v>
      </c>
      <c r="H1969" t="s">
        <v>330</v>
      </c>
      <c r="I1969">
        <v>30597</v>
      </c>
      <c r="J1969">
        <v>33</v>
      </c>
      <c r="K1969">
        <v>17468</v>
      </c>
      <c r="L1969">
        <v>1788</v>
      </c>
      <c r="N1969">
        <v>1893</v>
      </c>
      <c r="O1969">
        <v>6481</v>
      </c>
      <c r="P1969">
        <v>780</v>
      </c>
      <c r="Q1969">
        <v>33</v>
      </c>
      <c r="R1969">
        <v>22</v>
      </c>
      <c r="S1969">
        <v>15</v>
      </c>
      <c r="V1969">
        <v>73</v>
      </c>
      <c r="W1969">
        <v>1780</v>
      </c>
      <c r="X1969">
        <v>1849</v>
      </c>
      <c r="Y1969">
        <v>345</v>
      </c>
      <c r="AE1969">
        <v>636</v>
      </c>
      <c r="AI1969">
        <v>8</v>
      </c>
      <c r="AK1969">
        <f t="shared" si="344"/>
        <v>30580</v>
      </c>
      <c r="AL1969">
        <f t="shared" si="345"/>
        <v>17</v>
      </c>
      <c r="AM1969" s="16">
        <f t="shared" si="346"/>
        <v>5.5561002712684255E-4</v>
      </c>
      <c r="AN1969">
        <f t="shared" si="347"/>
        <v>25897</v>
      </c>
      <c r="AO1969">
        <f t="shared" si="348"/>
        <v>25842</v>
      </c>
      <c r="AP1969">
        <f t="shared" si="340"/>
        <v>28748</v>
      </c>
      <c r="AQ1969">
        <f t="shared" si="349"/>
        <v>55</v>
      </c>
      <c r="AS1969">
        <f t="shared" si="341"/>
        <v>2834</v>
      </c>
    </row>
    <row r="1970" spans="1:45">
      <c r="A1970" t="str">
        <f t="shared" si="342"/>
        <v>4117030589</v>
      </c>
      <c r="B1970" t="str">
        <f t="shared" si="343"/>
        <v>41170ES Spanish</v>
      </c>
      <c r="C1970" s="1">
        <v>41170</v>
      </c>
      <c r="D1970">
        <v>30589</v>
      </c>
      <c r="E1970" t="s">
        <v>421</v>
      </c>
      <c r="F1970" t="s">
        <v>67</v>
      </c>
      <c r="G1970" t="s">
        <v>45</v>
      </c>
      <c r="H1970" t="s">
        <v>330</v>
      </c>
      <c r="I1970">
        <v>30568</v>
      </c>
      <c r="J1970">
        <v>30</v>
      </c>
      <c r="K1970">
        <v>24291</v>
      </c>
      <c r="L1970">
        <v>376</v>
      </c>
      <c r="N1970">
        <v>365</v>
      </c>
      <c r="O1970">
        <v>1725</v>
      </c>
      <c r="P1970">
        <v>880</v>
      </c>
      <c r="Q1970">
        <v>30</v>
      </c>
      <c r="R1970">
        <v>17</v>
      </c>
      <c r="S1970">
        <v>1</v>
      </c>
      <c r="V1970">
        <v>28</v>
      </c>
      <c r="W1970">
        <v>1821</v>
      </c>
      <c r="X1970">
        <v>1832</v>
      </c>
      <c r="Y1970">
        <v>200</v>
      </c>
      <c r="Z1970">
        <v>19</v>
      </c>
      <c r="AE1970">
        <v>236</v>
      </c>
      <c r="AI1970">
        <v>8</v>
      </c>
      <c r="AK1970">
        <f t="shared" si="344"/>
        <v>30564</v>
      </c>
      <c r="AL1970">
        <f t="shared" si="345"/>
        <v>4</v>
      </c>
      <c r="AM1970" s="16">
        <f t="shared" si="346"/>
        <v>1.3085579691180318E-4</v>
      </c>
      <c r="AN1970">
        <f t="shared" si="347"/>
        <v>26428</v>
      </c>
      <c r="AO1970">
        <f t="shared" si="348"/>
        <v>26381</v>
      </c>
      <c r="AP1970">
        <f t="shared" si="340"/>
        <v>28736</v>
      </c>
      <c r="AQ1970">
        <f t="shared" si="349"/>
        <v>47</v>
      </c>
      <c r="AS1970">
        <f t="shared" si="341"/>
        <v>2304</v>
      </c>
    </row>
    <row r="1971" spans="1:45">
      <c r="A1971" t="str">
        <f t="shared" si="342"/>
        <v>4117030592</v>
      </c>
      <c r="B1971" t="str">
        <f t="shared" si="343"/>
        <v>41170ES Spanish</v>
      </c>
      <c r="C1971" s="1">
        <v>41170</v>
      </c>
      <c r="D1971">
        <v>30592</v>
      </c>
      <c r="E1971" t="s">
        <v>414</v>
      </c>
      <c r="F1971" t="s">
        <v>67</v>
      </c>
      <c r="G1971" t="s">
        <v>45</v>
      </c>
      <c r="H1971" t="s">
        <v>330</v>
      </c>
      <c r="I1971">
        <v>30748</v>
      </c>
      <c r="J1971">
        <v>37</v>
      </c>
      <c r="K1971">
        <v>21754</v>
      </c>
      <c r="L1971">
        <v>1627</v>
      </c>
      <c r="N1971">
        <v>1629</v>
      </c>
      <c r="O1971">
        <v>3574</v>
      </c>
      <c r="P1971">
        <v>729</v>
      </c>
      <c r="Q1971">
        <v>37</v>
      </c>
      <c r="R1971">
        <v>166</v>
      </c>
      <c r="S1971">
        <v>8</v>
      </c>
      <c r="V1971">
        <v>4</v>
      </c>
      <c r="W1971">
        <v>1785</v>
      </c>
      <c r="X1971">
        <v>1785</v>
      </c>
      <c r="AI1971">
        <v>8</v>
      </c>
      <c r="AK1971">
        <f t="shared" si="344"/>
        <v>30734</v>
      </c>
      <c r="AL1971">
        <f t="shared" si="345"/>
        <v>14</v>
      </c>
      <c r="AM1971" s="16">
        <f t="shared" si="346"/>
        <v>4.5531416677507483E-4</v>
      </c>
      <c r="AN1971">
        <f t="shared" si="347"/>
        <v>27160</v>
      </c>
      <c r="AO1971">
        <f t="shared" si="348"/>
        <v>26957</v>
      </c>
      <c r="AP1971">
        <f t="shared" si="340"/>
        <v>28963</v>
      </c>
      <c r="AQ1971">
        <f t="shared" si="349"/>
        <v>203</v>
      </c>
      <c r="AS1971">
        <f t="shared" si="341"/>
        <v>1789</v>
      </c>
    </row>
    <row r="1972" spans="1:45">
      <c r="A1972" t="str">
        <f t="shared" si="342"/>
        <v>4117030523</v>
      </c>
      <c r="B1972" t="str">
        <f t="shared" si="343"/>
        <v>41170ES Spanish</v>
      </c>
      <c r="C1972" s="1">
        <v>41170</v>
      </c>
      <c r="D1972">
        <v>30523</v>
      </c>
      <c r="E1972" t="s">
        <v>419</v>
      </c>
      <c r="F1972" t="s">
        <v>67</v>
      </c>
      <c r="G1972" t="s">
        <v>45</v>
      </c>
      <c r="H1972" t="s">
        <v>330</v>
      </c>
      <c r="I1972">
        <v>30598</v>
      </c>
      <c r="J1972">
        <v>54</v>
      </c>
      <c r="K1972">
        <v>17742</v>
      </c>
      <c r="L1972">
        <v>393</v>
      </c>
      <c r="N1972">
        <v>423</v>
      </c>
      <c r="O1972">
        <v>6283</v>
      </c>
      <c r="P1972">
        <v>452</v>
      </c>
      <c r="Q1972">
        <v>54</v>
      </c>
      <c r="R1972">
        <v>720</v>
      </c>
      <c r="S1972">
        <v>22</v>
      </c>
      <c r="V1972">
        <v>4</v>
      </c>
      <c r="W1972">
        <v>1783</v>
      </c>
      <c r="X1972">
        <v>1794</v>
      </c>
      <c r="Y1972">
        <v>1031</v>
      </c>
      <c r="AE1972">
        <v>766</v>
      </c>
      <c r="AI1972">
        <v>8</v>
      </c>
      <c r="AK1972">
        <f t="shared" si="344"/>
        <v>30600</v>
      </c>
      <c r="AL1972">
        <f t="shared" si="345"/>
        <v>0</v>
      </c>
      <c r="AM1972" s="16">
        <f t="shared" si="346"/>
        <v>0</v>
      </c>
      <c r="AN1972">
        <f t="shared" si="347"/>
        <v>25222</v>
      </c>
      <c r="AO1972">
        <f t="shared" si="348"/>
        <v>24448</v>
      </c>
      <c r="AP1972">
        <f t="shared" si="340"/>
        <v>28804</v>
      </c>
      <c r="AQ1972">
        <f t="shared" si="349"/>
        <v>774</v>
      </c>
      <c r="AS1972">
        <f t="shared" si="341"/>
        <v>3584</v>
      </c>
    </row>
    <row r="1973" spans="1:45">
      <c r="A1973" t="str">
        <f t="shared" si="342"/>
        <v>4117030582</v>
      </c>
      <c r="B1973" t="str">
        <f t="shared" si="343"/>
        <v>41170ES Spanish</v>
      </c>
      <c r="C1973" s="1">
        <v>41170</v>
      </c>
      <c r="D1973">
        <v>30582</v>
      </c>
      <c r="E1973" t="s">
        <v>417</v>
      </c>
      <c r="F1973" t="s">
        <v>67</v>
      </c>
      <c r="G1973" t="s">
        <v>45</v>
      </c>
      <c r="H1973" t="s">
        <v>330</v>
      </c>
      <c r="I1973">
        <v>30822</v>
      </c>
      <c r="J1973">
        <v>37</v>
      </c>
      <c r="K1973">
        <v>18218</v>
      </c>
      <c r="L1973">
        <v>243</v>
      </c>
      <c r="N1973">
        <v>245</v>
      </c>
      <c r="O1973">
        <v>8013</v>
      </c>
      <c r="P1973">
        <v>716</v>
      </c>
      <c r="Q1973">
        <v>37</v>
      </c>
      <c r="R1973">
        <v>1166</v>
      </c>
      <c r="S1973">
        <v>27</v>
      </c>
      <c r="V1973">
        <v>2</v>
      </c>
      <c r="W1973">
        <v>1645</v>
      </c>
      <c r="X1973">
        <v>1501</v>
      </c>
      <c r="AI1973">
        <v>8.1</v>
      </c>
      <c r="AK1973">
        <f t="shared" si="344"/>
        <v>30827</v>
      </c>
      <c r="AL1973">
        <f t="shared" si="345"/>
        <v>0</v>
      </c>
      <c r="AM1973" s="16">
        <f t="shared" si="346"/>
        <v>0</v>
      </c>
      <c r="AN1973">
        <f t="shared" si="347"/>
        <v>27679</v>
      </c>
      <c r="AO1973">
        <f t="shared" si="348"/>
        <v>26476</v>
      </c>
      <c r="AP1973">
        <f t="shared" si="340"/>
        <v>29321</v>
      </c>
      <c r="AQ1973">
        <f t="shared" si="349"/>
        <v>1203</v>
      </c>
      <c r="AS1973">
        <f t="shared" si="341"/>
        <v>1647</v>
      </c>
    </row>
    <row r="1974" spans="1:45">
      <c r="A1974" t="str">
        <f t="shared" si="342"/>
        <v>4117030308</v>
      </c>
      <c r="B1974" t="str">
        <f t="shared" si="343"/>
        <v>41170ES Spanish</v>
      </c>
      <c r="C1974" s="1">
        <v>41170</v>
      </c>
      <c r="D1974">
        <v>30308</v>
      </c>
      <c r="E1974" t="s">
        <v>415</v>
      </c>
      <c r="F1974" t="s">
        <v>67</v>
      </c>
      <c r="G1974" t="s">
        <v>45</v>
      </c>
      <c r="H1974" t="s">
        <v>330</v>
      </c>
      <c r="I1974">
        <v>34245</v>
      </c>
      <c r="J1974">
        <v>54</v>
      </c>
      <c r="K1974">
        <v>19939</v>
      </c>
      <c r="L1974">
        <v>614</v>
      </c>
      <c r="N1974">
        <v>609</v>
      </c>
      <c r="O1974">
        <v>9156</v>
      </c>
      <c r="P1974">
        <v>550</v>
      </c>
      <c r="Q1974">
        <v>54</v>
      </c>
      <c r="R1974">
        <v>337</v>
      </c>
      <c r="S1974">
        <v>25</v>
      </c>
      <c r="V1974">
        <v>19</v>
      </c>
      <c r="W1974">
        <v>1757</v>
      </c>
      <c r="X1974">
        <v>1790</v>
      </c>
      <c r="Y1974">
        <v>588</v>
      </c>
      <c r="AI1974">
        <v>9</v>
      </c>
      <c r="AK1974">
        <f t="shared" si="344"/>
        <v>34249</v>
      </c>
      <c r="AL1974">
        <f t="shared" si="345"/>
        <v>0</v>
      </c>
      <c r="AM1974" s="16">
        <f t="shared" si="346"/>
        <v>0</v>
      </c>
      <c r="AN1974">
        <f t="shared" si="347"/>
        <v>30095</v>
      </c>
      <c r="AO1974">
        <f t="shared" si="348"/>
        <v>29704</v>
      </c>
      <c r="AP1974">
        <f t="shared" si="340"/>
        <v>32455</v>
      </c>
      <c r="AQ1974">
        <f t="shared" si="349"/>
        <v>391</v>
      </c>
      <c r="AS1974">
        <f t="shared" si="341"/>
        <v>2364</v>
      </c>
    </row>
    <row r="1975" spans="1:45">
      <c r="A1975" t="str">
        <f t="shared" si="342"/>
        <v>4117030350</v>
      </c>
      <c r="B1975" t="str">
        <f t="shared" si="343"/>
        <v>41170ES Spanish</v>
      </c>
      <c r="C1975" s="1">
        <v>41170</v>
      </c>
      <c r="D1975">
        <v>30350</v>
      </c>
      <c r="E1975" t="s">
        <v>418</v>
      </c>
      <c r="F1975" t="s">
        <v>67</v>
      </c>
      <c r="G1975" t="s">
        <v>45</v>
      </c>
      <c r="H1975" t="s">
        <v>330</v>
      </c>
      <c r="I1975">
        <v>37798</v>
      </c>
      <c r="J1975">
        <v>60</v>
      </c>
      <c r="K1975">
        <v>19988</v>
      </c>
      <c r="L1975">
        <v>2003</v>
      </c>
      <c r="N1975">
        <v>1986</v>
      </c>
      <c r="O1975">
        <v>9576</v>
      </c>
      <c r="P1975">
        <v>526</v>
      </c>
      <c r="Q1975">
        <v>60</v>
      </c>
      <c r="R1975">
        <v>1548</v>
      </c>
      <c r="S1975">
        <v>22</v>
      </c>
      <c r="V1975">
        <v>196</v>
      </c>
      <c r="W1975">
        <v>1710</v>
      </c>
      <c r="X1975">
        <v>1800</v>
      </c>
      <c r="Y1975">
        <v>880</v>
      </c>
      <c r="AI1975">
        <v>10</v>
      </c>
      <c r="AK1975">
        <f t="shared" si="344"/>
        <v>37744</v>
      </c>
      <c r="AL1975">
        <f t="shared" si="345"/>
        <v>54</v>
      </c>
      <c r="AM1975" s="16">
        <f t="shared" si="346"/>
        <v>1.4286470183607599E-3</v>
      </c>
      <c r="AN1975">
        <f t="shared" si="347"/>
        <v>33158</v>
      </c>
      <c r="AO1975">
        <f t="shared" si="348"/>
        <v>31550</v>
      </c>
      <c r="AP1975">
        <f t="shared" si="340"/>
        <v>35998</v>
      </c>
      <c r="AQ1975">
        <f t="shared" si="349"/>
        <v>1608</v>
      </c>
      <c r="AS1975">
        <f t="shared" si="341"/>
        <v>2786</v>
      </c>
    </row>
    <row r="1976" spans="1:45">
      <c r="A1976" t="str">
        <f t="shared" si="342"/>
        <v>4117030547</v>
      </c>
      <c r="B1976" t="str">
        <f t="shared" si="343"/>
        <v>41170ES Spanish</v>
      </c>
      <c r="C1976" s="1">
        <v>41170</v>
      </c>
      <c r="D1976">
        <v>30547</v>
      </c>
      <c r="E1976" t="s">
        <v>420</v>
      </c>
      <c r="F1976" t="s">
        <v>67</v>
      </c>
      <c r="G1976" t="s">
        <v>45</v>
      </c>
      <c r="H1976" t="s">
        <v>330</v>
      </c>
      <c r="I1976">
        <v>30622</v>
      </c>
      <c r="J1976">
        <v>50</v>
      </c>
      <c r="K1976">
        <v>22790</v>
      </c>
      <c r="L1976">
        <v>893</v>
      </c>
      <c r="N1976">
        <v>960</v>
      </c>
      <c r="O1976">
        <v>1727</v>
      </c>
      <c r="P1976">
        <v>508</v>
      </c>
      <c r="Q1976">
        <v>51</v>
      </c>
      <c r="R1976">
        <v>31</v>
      </c>
      <c r="S1976">
        <v>5</v>
      </c>
      <c r="V1976">
        <v>87</v>
      </c>
      <c r="W1976">
        <v>1827</v>
      </c>
      <c r="X1976">
        <v>1817</v>
      </c>
      <c r="Y1976">
        <v>801</v>
      </c>
      <c r="AI1976">
        <v>8</v>
      </c>
      <c r="AK1976">
        <f t="shared" si="344"/>
        <v>30091</v>
      </c>
      <c r="AL1976">
        <f t="shared" si="345"/>
        <v>531</v>
      </c>
      <c r="AM1976" s="16">
        <f t="shared" si="346"/>
        <v>1.7340474168898178E-2</v>
      </c>
      <c r="AN1976">
        <f t="shared" si="347"/>
        <v>25559</v>
      </c>
      <c r="AO1976">
        <f t="shared" si="348"/>
        <v>25477</v>
      </c>
      <c r="AP1976">
        <f t="shared" si="340"/>
        <v>28805</v>
      </c>
      <c r="AQ1976">
        <f t="shared" si="349"/>
        <v>82</v>
      </c>
      <c r="AS1976">
        <f t="shared" si="341"/>
        <v>2715</v>
      </c>
    </row>
    <row r="1977" spans="1:45">
      <c r="A1977" t="str">
        <f t="shared" si="342"/>
        <v>4117030322</v>
      </c>
      <c r="B1977" t="str">
        <f t="shared" si="343"/>
        <v>41170ES Spanish</v>
      </c>
      <c r="C1977" s="1">
        <v>41170</v>
      </c>
      <c r="D1977">
        <v>30322</v>
      </c>
      <c r="E1977" t="s">
        <v>427</v>
      </c>
      <c r="F1977" t="s">
        <v>67</v>
      </c>
      <c r="G1977" t="s">
        <v>45</v>
      </c>
      <c r="H1977" t="s">
        <v>333</v>
      </c>
      <c r="I1977">
        <v>30609</v>
      </c>
      <c r="J1977">
        <v>71</v>
      </c>
      <c r="K1977">
        <v>26617</v>
      </c>
      <c r="L1977">
        <v>201</v>
      </c>
      <c r="N1977">
        <v>188</v>
      </c>
      <c r="O1977">
        <v>0</v>
      </c>
      <c r="P1977">
        <v>378</v>
      </c>
      <c r="Q1977">
        <v>71</v>
      </c>
      <c r="R1977">
        <v>205</v>
      </c>
      <c r="V1977">
        <v>4</v>
      </c>
      <c r="W1977">
        <v>1775</v>
      </c>
      <c r="X1977">
        <v>1749</v>
      </c>
      <c r="AI1977">
        <v>8</v>
      </c>
      <c r="AK1977">
        <f t="shared" si="344"/>
        <v>30609</v>
      </c>
      <c r="AL1977">
        <f t="shared" si="345"/>
        <v>0</v>
      </c>
      <c r="AM1977" s="16">
        <f t="shared" si="346"/>
        <v>0</v>
      </c>
      <c r="AN1977">
        <f t="shared" si="347"/>
        <v>27081</v>
      </c>
      <c r="AO1977">
        <f t="shared" si="348"/>
        <v>26805</v>
      </c>
      <c r="AP1977">
        <f t="shared" si="340"/>
        <v>28860</v>
      </c>
      <c r="AQ1977">
        <f t="shared" si="349"/>
        <v>276</v>
      </c>
      <c r="AS1977">
        <f t="shared" si="341"/>
        <v>1779</v>
      </c>
    </row>
    <row r="1978" spans="1:45">
      <c r="A1978" t="str">
        <f t="shared" si="342"/>
        <v>4117030342</v>
      </c>
      <c r="B1978" t="str">
        <f t="shared" si="343"/>
        <v>41170ES Spanish</v>
      </c>
      <c r="C1978" s="1">
        <v>41170</v>
      </c>
      <c r="D1978">
        <v>30342</v>
      </c>
      <c r="E1978" t="s">
        <v>424</v>
      </c>
      <c r="F1978" t="s">
        <v>67</v>
      </c>
      <c r="G1978" t="s">
        <v>45</v>
      </c>
      <c r="H1978" t="s">
        <v>333</v>
      </c>
      <c r="I1978">
        <v>30616</v>
      </c>
      <c r="J1978">
        <v>61</v>
      </c>
      <c r="K1978">
        <v>24537</v>
      </c>
      <c r="L1978">
        <v>178</v>
      </c>
      <c r="N1978">
        <v>177</v>
      </c>
      <c r="O1978">
        <v>1414</v>
      </c>
      <c r="P1978">
        <v>428</v>
      </c>
      <c r="Q1978">
        <v>61</v>
      </c>
      <c r="R1978">
        <v>334</v>
      </c>
      <c r="S1978">
        <v>4</v>
      </c>
      <c r="V1978">
        <v>20</v>
      </c>
      <c r="W1978">
        <v>1726</v>
      </c>
      <c r="X1978">
        <v>1781</v>
      </c>
      <c r="Y1978">
        <v>444</v>
      </c>
      <c r="AI1978">
        <v>8</v>
      </c>
      <c r="AK1978">
        <f t="shared" si="344"/>
        <v>30494</v>
      </c>
      <c r="AL1978">
        <f t="shared" si="345"/>
        <v>122</v>
      </c>
      <c r="AM1978" s="16">
        <f t="shared" si="346"/>
        <v>3.9848445257381765E-3</v>
      </c>
      <c r="AN1978">
        <f t="shared" si="347"/>
        <v>26523</v>
      </c>
      <c r="AO1978">
        <f t="shared" si="348"/>
        <v>26128</v>
      </c>
      <c r="AP1978">
        <f t="shared" si="340"/>
        <v>28835</v>
      </c>
      <c r="AQ1978">
        <f t="shared" si="349"/>
        <v>395</v>
      </c>
      <c r="AS1978">
        <f t="shared" si="341"/>
        <v>2190</v>
      </c>
    </row>
    <row r="1979" spans="1:45">
      <c r="A1979" t="str">
        <f t="shared" si="342"/>
        <v>4117030362</v>
      </c>
      <c r="B1979" t="str">
        <f t="shared" si="343"/>
        <v>41170ES Spanish</v>
      </c>
      <c r="C1979" s="1">
        <v>41170</v>
      </c>
      <c r="D1979">
        <v>30362</v>
      </c>
      <c r="E1979" t="s">
        <v>425</v>
      </c>
      <c r="F1979" t="s">
        <v>67</v>
      </c>
      <c r="G1979" t="s">
        <v>45</v>
      </c>
      <c r="H1979" t="s">
        <v>333</v>
      </c>
      <c r="I1979">
        <v>37838</v>
      </c>
      <c r="J1979">
        <v>48</v>
      </c>
      <c r="K1979">
        <v>27358</v>
      </c>
      <c r="L1979">
        <v>1181</v>
      </c>
      <c r="N1979">
        <v>1330</v>
      </c>
      <c r="O1979">
        <v>3356</v>
      </c>
      <c r="P1979">
        <v>664</v>
      </c>
      <c r="Q1979">
        <v>48</v>
      </c>
      <c r="R1979">
        <v>966</v>
      </c>
      <c r="S1979">
        <v>3</v>
      </c>
      <c r="V1979">
        <v>48</v>
      </c>
      <c r="W1979">
        <v>2031</v>
      </c>
      <c r="X1979">
        <v>1840</v>
      </c>
      <c r="Y1979">
        <v>854</v>
      </c>
      <c r="AI1979">
        <v>10</v>
      </c>
      <c r="AK1979">
        <f t="shared" si="344"/>
        <v>37831</v>
      </c>
      <c r="AL1979">
        <f t="shared" si="345"/>
        <v>7</v>
      </c>
      <c r="AM1979" s="16">
        <f t="shared" si="346"/>
        <v>1.849992071462551E-4</v>
      </c>
      <c r="AN1979">
        <f t="shared" si="347"/>
        <v>33058</v>
      </c>
      <c r="AO1979">
        <f t="shared" si="348"/>
        <v>32044</v>
      </c>
      <c r="AP1979">
        <f t="shared" si="340"/>
        <v>35998</v>
      </c>
      <c r="AQ1979">
        <f t="shared" si="349"/>
        <v>1014</v>
      </c>
      <c r="AS1979">
        <f t="shared" si="341"/>
        <v>2933</v>
      </c>
    </row>
    <row r="1980" spans="1:45">
      <c r="A1980" t="str">
        <f t="shared" si="342"/>
        <v>4117030606</v>
      </c>
      <c r="B1980" t="str">
        <f t="shared" si="343"/>
        <v>41170ES Spanish</v>
      </c>
      <c r="C1980" s="1">
        <v>41170</v>
      </c>
      <c r="D1980">
        <v>30606</v>
      </c>
      <c r="E1980" t="s">
        <v>422</v>
      </c>
      <c r="F1980" t="s">
        <v>67</v>
      </c>
      <c r="G1980" t="s">
        <v>45</v>
      </c>
      <c r="H1980" t="s">
        <v>333</v>
      </c>
      <c r="I1980">
        <v>27815</v>
      </c>
      <c r="J1980">
        <v>28</v>
      </c>
      <c r="K1980">
        <v>17210</v>
      </c>
      <c r="L1980">
        <v>448</v>
      </c>
      <c r="N1980">
        <v>485</v>
      </c>
      <c r="O1980">
        <v>2910</v>
      </c>
      <c r="P1980">
        <v>735</v>
      </c>
      <c r="Q1980">
        <v>28</v>
      </c>
      <c r="R1980">
        <v>43</v>
      </c>
      <c r="S1980">
        <v>4</v>
      </c>
      <c r="V1980">
        <v>79</v>
      </c>
      <c r="W1980">
        <v>1749</v>
      </c>
      <c r="X1980">
        <v>1779</v>
      </c>
      <c r="AA1980">
        <v>3528</v>
      </c>
      <c r="AI1980">
        <v>7.2</v>
      </c>
      <c r="AK1980">
        <f t="shared" si="344"/>
        <v>27811</v>
      </c>
      <c r="AL1980">
        <f t="shared" si="345"/>
        <v>4</v>
      </c>
      <c r="AM1980" s="16">
        <f t="shared" si="346"/>
        <v>1.4380729822038469E-4</v>
      </c>
      <c r="AN1980">
        <f t="shared" si="347"/>
        <v>20676</v>
      </c>
      <c r="AO1980">
        <f t="shared" si="348"/>
        <v>20605</v>
      </c>
      <c r="AP1980">
        <f t="shared" si="340"/>
        <v>26036</v>
      </c>
      <c r="AQ1980">
        <f t="shared" si="349"/>
        <v>71</v>
      </c>
      <c r="AS1980">
        <f t="shared" si="341"/>
        <v>5356</v>
      </c>
    </row>
    <row r="1981" spans="1:45">
      <c r="A1981" t="str">
        <f t="shared" si="342"/>
        <v>4117030399</v>
      </c>
      <c r="B1981" t="str">
        <f t="shared" si="343"/>
        <v>41170ES Spanish</v>
      </c>
      <c r="C1981" s="1">
        <v>41170</v>
      </c>
      <c r="D1981">
        <v>30399</v>
      </c>
      <c r="E1981" t="s">
        <v>426</v>
      </c>
      <c r="F1981" t="s">
        <v>67</v>
      </c>
      <c r="G1981" t="s">
        <v>45</v>
      </c>
      <c r="H1981" t="s">
        <v>333</v>
      </c>
      <c r="I1981">
        <v>37807</v>
      </c>
      <c r="J1981">
        <v>39</v>
      </c>
      <c r="K1981">
        <v>31354</v>
      </c>
      <c r="L1981">
        <v>299</v>
      </c>
      <c r="N1981">
        <v>306</v>
      </c>
      <c r="O1981">
        <v>752</v>
      </c>
      <c r="P1981">
        <v>831</v>
      </c>
      <c r="Q1981">
        <v>39</v>
      </c>
      <c r="R1981">
        <v>1478</v>
      </c>
      <c r="S1981">
        <v>3</v>
      </c>
      <c r="V1981">
        <v>41</v>
      </c>
      <c r="W1981">
        <v>1777</v>
      </c>
      <c r="X1981">
        <v>1780</v>
      </c>
      <c r="Y1981">
        <v>277</v>
      </c>
      <c r="AI1981">
        <v>10</v>
      </c>
      <c r="AK1981">
        <f t="shared" si="344"/>
        <v>37804</v>
      </c>
      <c r="AL1981">
        <f t="shared" si="345"/>
        <v>3</v>
      </c>
      <c r="AM1981" s="16">
        <f t="shared" si="346"/>
        <v>7.9350384849366518E-5</v>
      </c>
      <c r="AN1981">
        <f t="shared" si="347"/>
        <v>33929</v>
      </c>
      <c r="AO1981">
        <f t="shared" si="348"/>
        <v>32412</v>
      </c>
      <c r="AP1981">
        <f t="shared" si="340"/>
        <v>36027</v>
      </c>
      <c r="AQ1981">
        <f t="shared" si="349"/>
        <v>1517</v>
      </c>
      <c r="AS1981">
        <f t="shared" si="341"/>
        <v>2095</v>
      </c>
    </row>
    <row r="1982" spans="1:45">
      <c r="A1982" t="str">
        <f t="shared" si="342"/>
        <v>4117030268</v>
      </c>
      <c r="B1982" t="str">
        <f t="shared" si="343"/>
        <v>41170ES Spanish</v>
      </c>
      <c r="C1982" s="1">
        <v>41170</v>
      </c>
      <c r="D1982">
        <v>30268</v>
      </c>
      <c r="E1982" t="s">
        <v>616</v>
      </c>
      <c r="F1982" t="s">
        <v>67</v>
      </c>
      <c r="G1982" t="s">
        <v>45</v>
      </c>
      <c r="H1982" t="s">
        <v>333</v>
      </c>
      <c r="I1982">
        <v>36017</v>
      </c>
      <c r="J1982">
        <v>50</v>
      </c>
      <c r="K1982">
        <v>26986</v>
      </c>
      <c r="L1982">
        <v>504</v>
      </c>
      <c r="N1982">
        <v>1390</v>
      </c>
      <c r="O1982">
        <v>899</v>
      </c>
      <c r="P1982">
        <v>551</v>
      </c>
      <c r="Q1982">
        <v>52</v>
      </c>
      <c r="R1982">
        <v>536</v>
      </c>
      <c r="S1982">
        <v>3</v>
      </c>
      <c r="V1982">
        <v>6</v>
      </c>
      <c r="W1982">
        <v>769</v>
      </c>
      <c r="X1982">
        <v>1774</v>
      </c>
      <c r="AA1982">
        <v>3609</v>
      </c>
      <c r="AI1982">
        <v>9.5</v>
      </c>
      <c r="AK1982">
        <f t="shared" si="344"/>
        <v>36021</v>
      </c>
      <c r="AL1982">
        <f t="shared" si="345"/>
        <v>0</v>
      </c>
      <c r="AM1982" s="16">
        <f t="shared" si="346"/>
        <v>0</v>
      </c>
      <c r="AN1982">
        <f t="shared" si="347"/>
        <v>29863</v>
      </c>
      <c r="AO1982">
        <f t="shared" si="348"/>
        <v>29275</v>
      </c>
      <c r="AP1982">
        <f t="shared" si="340"/>
        <v>34243</v>
      </c>
      <c r="AQ1982">
        <f t="shared" si="349"/>
        <v>588</v>
      </c>
      <c r="AS1982">
        <f t="shared" si="341"/>
        <v>4384</v>
      </c>
    </row>
    <row r="1983" spans="1:45">
      <c r="A1983" t="str">
        <f t="shared" si="342"/>
        <v>4117030568</v>
      </c>
      <c r="B1983" t="str">
        <f t="shared" si="343"/>
        <v>41170ES Spanish</v>
      </c>
      <c r="C1983" s="1">
        <v>41170</v>
      </c>
      <c r="D1983">
        <v>30568</v>
      </c>
      <c r="E1983" t="s">
        <v>423</v>
      </c>
      <c r="F1983" t="s">
        <v>67</v>
      </c>
      <c r="G1983" t="s">
        <v>45</v>
      </c>
      <c r="H1983" t="s">
        <v>333</v>
      </c>
      <c r="I1983">
        <v>30264</v>
      </c>
      <c r="J1983">
        <v>66</v>
      </c>
      <c r="K1983">
        <v>20439</v>
      </c>
      <c r="L1983">
        <v>2659</v>
      </c>
      <c r="N1983">
        <v>2876</v>
      </c>
      <c r="O1983">
        <v>2321</v>
      </c>
      <c r="P1983">
        <v>385</v>
      </c>
      <c r="Q1983">
        <v>65</v>
      </c>
      <c r="R1983">
        <v>33</v>
      </c>
      <c r="S1983">
        <v>12</v>
      </c>
      <c r="V1983">
        <v>12</v>
      </c>
      <c r="W1983">
        <v>1864</v>
      </c>
      <c r="X1983">
        <v>1781</v>
      </c>
      <c r="Y1983">
        <v>862</v>
      </c>
      <c r="AI1983">
        <v>7.9</v>
      </c>
      <c r="AK1983">
        <f t="shared" si="344"/>
        <v>30253</v>
      </c>
      <c r="AL1983">
        <f t="shared" si="345"/>
        <v>11</v>
      </c>
      <c r="AM1983" s="16">
        <f t="shared" si="346"/>
        <v>3.6346814697330162E-4</v>
      </c>
      <c r="AN1983">
        <f t="shared" si="347"/>
        <v>25734</v>
      </c>
      <c r="AO1983">
        <f t="shared" si="348"/>
        <v>25636</v>
      </c>
      <c r="AP1983">
        <f t="shared" si="340"/>
        <v>28483</v>
      </c>
      <c r="AQ1983">
        <f t="shared" si="349"/>
        <v>98</v>
      </c>
      <c r="AS1983">
        <f t="shared" si="341"/>
        <v>2738</v>
      </c>
    </row>
    <row r="1984" spans="1:45">
      <c r="A1984" t="str">
        <f t="shared" si="342"/>
        <v>4117030571</v>
      </c>
      <c r="B1984" t="str">
        <f t="shared" si="343"/>
        <v>41170ES Spanish</v>
      </c>
      <c r="C1984" s="1">
        <v>41170</v>
      </c>
      <c r="D1984">
        <v>30571</v>
      </c>
      <c r="E1984" t="s">
        <v>436</v>
      </c>
      <c r="F1984" t="s">
        <v>67</v>
      </c>
      <c r="G1984" t="s">
        <v>45</v>
      </c>
      <c r="H1984" t="s">
        <v>339</v>
      </c>
      <c r="I1984">
        <v>37794</v>
      </c>
      <c r="J1984">
        <v>59</v>
      </c>
      <c r="K1984">
        <v>23534</v>
      </c>
      <c r="L1984">
        <v>83</v>
      </c>
      <c r="N1984">
        <v>81</v>
      </c>
      <c r="O1984">
        <v>5948</v>
      </c>
      <c r="P1984">
        <v>501</v>
      </c>
      <c r="Q1984">
        <v>59</v>
      </c>
      <c r="R1984">
        <v>889</v>
      </c>
      <c r="S1984">
        <v>15</v>
      </c>
      <c r="V1984">
        <v>6</v>
      </c>
      <c r="W1984">
        <v>1719</v>
      </c>
      <c r="X1984">
        <v>1768</v>
      </c>
      <c r="Y1984">
        <v>122</v>
      </c>
      <c r="AA1984">
        <v>3434</v>
      </c>
      <c r="AI1984">
        <v>10</v>
      </c>
      <c r="AK1984">
        <f t="shared" si="344"/>
        <v>37560</v>
      </c>
      <c r="AL1984">
        <f t="shared" si="345"/>
        <v>234</v>
      </c>
      <c r="AM1984" s="16">
        <f t="shared" si="346"/>
        <v>6.1914589617399589E-3</v>
      </c>
      <c r="AN1984">
        <f t="shared" si="347"/>
        <v>30511</v>
      </c>
      <c r="AO1984">
        <f t="shared" si="348"/>
        <v>29563</v>
      </c>
      <c r="AP1984">
        <f t="shared" si="340"/>
        <v>36026</v>
      </c>
      <c r="AQ1984">
        <f t="shared" si="349"/>
        <v>948</v>
      </c>
      <c r="AS1984">
        <f t="shared" si="341"/>
        <v>5281</v>
      </c>
    </row>
    <row r="1985" spans="1:45">
      <c r="A1985" t="str">
        <f t="shared" si="342"/>
        <v>4117030339</v>
      </c>
      <c r="B1985" t="str">
        <f t="shared" si="343"/>
        <v>41170ES Spanish</v>
      </c>
      <c r="C1985" s="1">
        <v>41170</v>
      </c>
      <c r="D1985">
        <v>30339</v>
      </c>
      <c r="E1985" t="s">
        <v>430</v>
      </c>
      <c r="F1985" t="s">
        <v>67</v>
      </c>
      <c r="G1985" t="s">
        <v>45</v>
      </c>
      <c r="H1985" t="s">
        <v>339</v>
      </c>
      <c r="I1985">
        <v>30839</v>
      </c>
      <c r="J1985">
        <v>44</v>
      </c>
      <c r="K1985">
        <v>21172</v>
      </c>
      <c r="L1985">
        <v>538</v>
      </c>
      <c r="N1985">
        <v>534</v>
      </c>
      <c r="O1985">
        <v>3486</v>
      </c>
      <c r="P1985">
        <v>573</v>
      </c>
      <c r="Q1985">
        <v>50</v>
      </c>
      <c r="R1985">
        <v>248</v>
      </c>
      <c r="S1985">
        <v>22</v>
      </c>
      <c r="V1985">
        <v>23</v>
      </c>
      <c r="W1985">
        <v>1855</v>
      </c>
      <c r="X1985">
        <v>1776</v>
      </c>
      <c r="Y1985">
        <v>1687</v>
      </c>
      <c r="AI1985">
        <v>8.1</v>
      </c>
      <c r="AK1985">
        <f t="shared" si="344"/>
        <v>30831</v>
      </c>
      <c r="AL1985">
        <f t="shared" si="345"/>
        <v>8</v>
      </c>
      <c r="AM1985" s="16">
        <f t="shared" si="346"/>
        <v>2.5941178378027823E-4</v>
      </c>
      <c r="AN1985">
        <f t="shared" si="347"/>
        <v>25490</v>
      </c>
      <c r="AO1985">
        <f t="shared" si="348"/>
        <v>25192</v>
      </c>
      <c r="AP1985">
        <f t="shared" si="340"/>
        <v>29063</v>
      </c>
      <c r="AQ1985">
        <f t="shared" si="349"/>
        <v>298</v>
      </c>
      <c r="AS1985">
        <f t="shared" si="341"/>
        <v>3565</v>
      </c>
    </row>
    <row r="1986" spans="1:45">
      <c r="A1986" t="str">
        <f t="shared" si="342"/>
        <v>4117030555</v>
      </c>
      <c r="B1986" t="str">
        <f t="shared" si="343"/>
        <v>41170ES Spanish</v>
      </c>
      <c r="C1986" s="1">
        <v>41170</v>
      </c>
      <c r="D1986">
        <v>30555</v>
      </c>
      <c r="E1986" t="s">
        <v>432</v>
      </c>
      <c r="F1986" t="s">
        <v>67</v>
      </c>
      <c r="G1986" t="s">
        <v>45</v>
      </c>
      <c r="H1986" t="s">
        <v>339</v>
      </c>
      <c r="I1986">
        <v>37783</v>
      </c>
      <c r="J1986">
        <v>51</v>
      </c>
      <c r="K1986">
        <v>22721</v>
      </c>
      <c r="L1986">
        <v>654</v>
      </c>
      <c r="N1986">
        <v>768</v>
      </c>
      <c r="O1986">
        <v>7395</v>
      </c>
      <c r="P1986">
        <v>603</v>
      </c>
      <c r="Q1986">
        <v>54</v>
      </c>
      <c r="R1986">
        <v>1671</v>
      </c>
      <c r="S1986">
        <v>17</v>
      </c>
      <c r="V1986">
        <v>220</v>
      </c>
      <c r="W1986">
        <v>1793</v>
      </c>
      <c r="X1986">
        <v>1791</v>
      </c>
      <c r="Y1986">
        <v>808</v>
      </c>
      <c r="AE1986">
        <v>567</v>
      </c>
      <c r="AI1986">
        <v>10</v>
      </c>
      <c r="AK1986">
        <f t="shared" si="344"/>
        <v>37788</v>
      </c>
      <c r="AL1986">
        <f t="shared" si="345"/>
        <v>0</v>
      </c>
      <c r="AM1986" s="16">
        <f t="shared" si="346"/>
        <v>0</v>
      </c>
      <c r="AN1986">
        <f t="shared" si="347"/>
        <v>32609</v>
      </c>
      <c r="AO1986">
        <f t="shared" si="348"/>
        <v>30884</v>
      </c>
      <c r="AP1986">
        <f t="shared" si="340"/>
        <v>35992</v>
      </c>
      <c r="AQ1986">
        <f t="shared" si="349"/>
        <v>1725</v>
      </c>
      <c r="AS1986">
        <f t="shared" si="341"/>
        <v>3388</v>
      </c>
    </row>
    <row r="1987" spans="1:45">
      <c r="A1987" t="str">
        <f t="shared" si="342"/>
        <v>4117030257</v>
      </c>
      <c r="B1987" t="str">
        <f t="shared" si="343"/>
        <v>41170ES Spanish</v>
      </c>
      <c r="C1987" s="1">
        <v>41170</v>
      </c>
      <c r="D1987">
        <v>30257</v>
      </c>
      <c r="E1987" t="s">
        <v>437</v>
      </c>
      <c r="F1987" t="s">
        <v>67</v>
      </c>
      <c r="G1987" t="s">
        <v>45</v>
      </c>
      <c r="H1987" t="s">
        <v>339</v>
      </c>
      <c r="I1987">
        <v>32407</v>
      </c>
      <c r="J1987">
        <v>63</v>
      </c>
      <c r="K1987">
        <v>26471</v>
      </c>
      <c r="L1987">
        <v>508</v>
      </c>
      <c r="N1987">
        <v>491</v>
      </c>
      <c r="O1987">
        <v>1758</v>
      </c>
      <c r="P1987">
        <v>456</v>
      </c>
      <c r="Q1987">
        <v>63</v>
      </c>
      <c r="R1987">
        <v>39</v>
      </c>
      <c r="S1987">
        <v>9</v>
      </c>
      <c r="V1987">
        <v>5</v>
      </c>
      <c r="W1987">
        <v>1756</v>
      </c>
      <c r="X1987">
        <v>1812</v>
      </c>
      <c r="AI1987">
        <v>8.5</v>
      </c>
      <c r="AK1987">
        <f t="shared" si="344"/>
        <v>32395</v>
      </c>
      <c r="AL1987">
        <f t="shared" si="345"/>
        <v>12</v>
      </c>
      <c r="AM1987" s="16">
        <f t="shared" si="346"/>
        <v>3.7029036936464342E-4</v>
      </c>
      <c r="AN1987">
        <f t="shared" si="347"/>
        <v>28822</v>
      </c>
      <c r="AO1987">
        <f t="shared" si="348"/>
        <v>28720</v>
      </c>
      <c r="AP1987">
        <f t="shared" si="340"/>
        <v>30595</v>
      </c>
      <c r="AQ1987">
        <f t="shared" si="349"/>
        <v>102</v>
      </c>
      <c r="AS1987">
        <f t="shared" si="341"/>
        <v>1761</v>
      </c>
    </row>
    <row r="1988" spans="1:45">
      <c r="A1988" t="str">
        <f t="shared" si="342"/>
        <v>4117030577</v>
      </c>
      <c r="B1988" t="str">
        <f t="shared" si="343"/>
        <v>41170ES Spanish</v>
      </c>
      <c r="C1988" s="1">
        <v>41170</v>
      </c>
      <c r="D1988">
        <v>30577</v>
      </c>
      <c r="E1988" t="s">
        <v>431</v>
      </c>
      <c r="F1988" t="s">
        <v>67</v>
      </c>
      <c r="G1988" t="s">
        <v>45</v>
      </c>
      <c r="H1988" t="s">
        <v>339</v>
      </c>
      <c r="I1988">
        <v>22129</v>
      </c>
      <c r="J1988">
        <v>32</v>
      </c>
      <c r="K1988">
        <v>17571</v>
      </c>
      <c r="L1988">
        <v>106</v>
      </c>
      <c r="N1988">
        <v>104</v>
      </c>
      <c r="O1988">
        <v>2593</v>
      </c>
      <c r="P1988">
        <v>616</v>
      </c>
      <c r="Q1988">
        <v>34</v>
      </c>
      <c r="R1988">
        <v>19</v>
      </c>
      <c r="S1988">
        <v>2</v>
      </c>
      <c r="V1988">
        <v>3</v>
      </c>
      <c r="W1988">
        <v>1801</v>
      </c>
      <c r="AI1988">
        <v>6.1</v>
      </c>
      <c r="AK1988">
        <f t="shared" si="344"/>
        <v>22125</v>
      </c>
      <c r="AL1988">
        <f t="shared" si="345"/>
        <v>4</v>
      </c>
      <c r="AM1988" s="16">
        <f t="shared" si="346"/>
        <v>1.8075828098874781E-4</v>
      </c>
      <c r="AN1988">
        <f t="shared" si="347"/>
        <v>20321</v>
      </c>
      <c r="AO1988">
        <f t="shared" si="348"/>
        <v>20268</v>
      </c>
      <c r="AP1988">
        <f t="shared" ref="AP1988:AP2051" si="350">IF(I1988&gt;0,I1988-X1988,AK1988-X1988)</f>
        <v>22129</v>
      </c>
      <c r="AQ1988">
        <f t="shared" si="349"/>
        <v>53</v>
      </c>
      <c r="AS1988">
        <f t="shared" ref="AS1988:AS2051" si="351">SUM(V1988:AH1988)-X1988</f>
        <v>1804</v>
      </c>
    </row>
    <row r="1989" spans="1:45">
      <c r="A1989" t="str">
        <f t="shared" si="342"/>
        <v>4117030330</v>
      </c>
      <c r="B1989" t="str">
        <f t="shared" si="343"/>
        <v>41170ES Spanish</v>
      </c>
      <c r="C1989" s="1">
        <v>41170</v>
      </c>
      <c r="D1989">
        <v>30330</v>
      </c>
      <c r="E1989" t="s">
        <v>434</v>
      </c>
      <c r="F1989" t="s">
        <v>67</v>
      </c>
      <c r="G1989" t="s">
        <v>45</v>
      </c>
      <c r="H1989" t="s">
        <v>339</v>
      </c>
      <c r="I1989">
        <v>31152</v>
      </c>
      <c r="J1989">
        <v>32</v>
      </c>
      <c r="K1989">
        <v>22490</v>
      </c>
      <c r="L1989">
        <v>234</v>
      </c>
      <c r="N1989">
        <v>242</v>
      </c>
      <c r="O1989">
        <v>4768</v>
      </c>
      <c r="P1989">
        <v>859</v>
      </c>
      <c r="Q1989">
        <v>32</v>
      </c>
      <c r="R1989">
        <v>20</v>
      </c>
      <c r="S1989">
        <v>9</v>
      </c>
      <c r="V1989">
        <v>178</v>
      </c>
      <c r="W1989">
        <v>1706</v>
      </c>
      <c r="X1989">
        <v>1714</v>
      </c>
      <c r="AI1989">
        <v>8.1999999999999993</v>
      </c>
      <c r="AK1989">
        <f t="shared" si="344"/>
        <v>31150</v>
      </c>
      <c r="AL1989">
        <f t="shared" si="345"/>
        <v>2</v>
      </c>
      <c r="AM1989" s="16">
        <f t="shared" si="346"/>
        <v>6.4201335387776068E-5</v>
      </c>
      <c r="AN1989">
        <f t="shared" si="347"/>
        <v>27552</v>
      </c>
      <c r="AO1989">
        <f t="shared" si="348"/>
        <v>27500</v>
      </c>
      <c r="AP1989">
        <f t="shared" si="350"/>
        <v>29438</v>
      </c>
      <c r="AQ1989">
        <f t="shared" si="349"/>
        <v>52</v>
      </c>
      <c r="AS1989">
        <f t="shared" si="351"/>
        <v>1884</v>
      </c>
    </row>
    <row r="1990" spans="1:45">
      <c r="A1990" t="str">
        <f t="shared" si="342"/>
        <v>4117030559</v>
      </c>
      <c r="B1990" t="str">
        <f t="shared" si="343"/>
        <v>41170ES Spanish</v>
      </c>
      <c r="C1990" s="1">
        <v>41170</v>
      </c>
      <c r="D1990">
        <v>30559</v>
      </c>
      <c r="E1990" t="s">
        <v>428</v>
      </c>
      <c r="F1990" t="s">
        <v>67</v>
      </c>
      <c r="G1990" t="s">
        <v>45</v>
      </c>
      <c r="H1990" t="s">
        <v>339</v>
      </c>
      <c r="I1990">
        <v>30580</v>
      </c>
      <c r="J1990">
        <v>25</v>
      </c>
      <c r="K1990">
        <v>20337</v>
      </c>
      <c r="L1990">
        <v>989</v>
      </c>
      <c r="N1990">
        <v>1396</v>
      </c>
      <c r="O1990">
        <v>1213</v>
      </c>
      <c r="P1990">
        <v>902</v>
      </c>
      <c r="Q1990">
        <v>25</v>
      </c>
      <c r="R1990">
        <v>17</v>
      </c>
      <c r="S1990">
        <v>4</v>
      </c>
      <c r="V1990">
        <v>78</v>
      </c>
      <c r="W1990">
        <v>1749</v>
      </c>
      <c r="X1990">
        <v>1790</v>
      </c>
      <c r="Y1990">
        <v>614</v>
      </c>
      <c r="Z1990">
        <v>2639</v>
      </c>
      <c r="AE1990">
        <v>721</v>
      </c>
      <c r="AI1990">
        <v>8</v>
      </c>
      <c r="AK1990">
        <f t="shared" si="344"/>
        <v>30579</v>
      </c>
      <c r="AL1990">
        <f t="shared" si="345"/>
        <v>1</v>
      </c>
      <c r="AM1990" s="16">
        <f t="shared" si="346"/>
        <v>3.2701111837802485E-5</v>
      </c>
      <c r="AN1990">
        <f t="shared" si="347"/>
        <v>22988</v>
      </c>
      <c r="AO1990">
        <f t="shared" si="348"/>
        <v>22946</v>
      </c>
      <c r="AP1990">
        <f t="shared" si="350"/>
        <v>28790</v>
      </c>
      <c r="AQ1990">
        <f t="shared" si="349"/>
        <v>42</v>
      </c>
      <c r="AS1990">
        <f t="shared" si="351"/>
        <v>5801</v>
      </c>
    </row>
    <row r="1991" spans="1:45">
      <c r="A1991" t="str">
        <f t="shared" si="342"/>
        <v>4117030583</v>
      </c>
      <c r="B1991" t="str">
        <f t="shared" si="343"/>
        <v>41170ES Spanish</v>
      </c>
      <c r="C1991" s="1">
        <v>41170</v>
      </c>
      <c r="D1991">
        <v>30583</v>
      </c>
      <c r="E1991" t="s">
        <v>435</v>
      </c>
      <c r="F1991" t="s">
        <v>67</v>
      </c>
      <c r="G1991" t="s">
        <v>45</v>
      </c>
      <c r="H1991" t="s">
        <v>339</v>
      </c>
      <c r="I1991">
        <v>30661</v>
      </c>
      <c r="J1991">
        <v>43</v>
      </c>
      <c r="K1991">
        <v>17739</v>
      </c>
      <c r="L1991">
        <v>495</v>
      </c>
      <c r="N1991">
        <v>537</v>
      </c>
      <c r="O1991">
        <v>8088</v>
      </c>
      <c r="P1991">
        <v>612</v>
      </c>
      <c r="Q1991">
        <v>44</v>
      </c>
      <c r="R1991">
        <v>28</v>
      </c>
      <c r="S1991">
        <v>15</v>
      </c>
      <c r="V1991">
        <v>8</v>
      </c>
      <c r="W1991">
        <v>1812</v>
      </c>
      <c r="X1991">
        <v>1816</v>
      </c>
      <c r="Y1991">
        <v>326</v>
      </c>
      <c r="AI1991">
        <v>8</v>
      </c>
      <c r="AK1991">
        <f t="shared" si="344"/>
        <v>30398</v>
      </c>
      <c r="AL1991">
        <f t="shared" si="345"/>
        <v>263</v>
      </c>
      <c r="AM1991" s="16">
        <f t="shared" si="346"/>
        <v>8.5776719611232507E-3</v>
      </c>
      <c r="AN1991">
        <f t="shared" si="347"/>
        <v>26436</v>
      </c>
      <c r="AO1991">
        <f t="shared" si="348"/>
        <v>26364</v>
      </c>
      <c r="AP1991">
        <f t="shared" si="350"/>
        <v>28845</v>
      </c>
      <c r="AQ1991">
        <f t="shared" si="349"/>
        <v>72</v>
      </c>
      <c r="AS1991">
        <f t="shared" si="351"/>
        <v>2146</v>
      </c>
    </row>
    <row r="1992" spans="1:45">
      <c r="A1992" t="str">
        <f t="shared" si="342"/>
        <v>4117030525</v>
      </c>
      <c r="B1992" t="str">
        <f t="shared" si="343"/>
        <v>41170ES Spanish</v>
      </c>
      <c r="C1992" s="1">
        <v>41170</v>
      </c>
      <c r="D1992">
        <v>30525</v>
      </c>
      <c r="E1992" t="s">
        <v>433</v>
      </c>
      <c r="F1992" t="s">
        <v>67</v>
      </c>
      <c r="G1992" t="s">
        <v>45</v>
      </c>
      <c r="H1992" t="s">
        <v>339</v>
      </c>
      <c r="I1992">
        <v>37777</v>
      </c>
      <c r="J1992">
        <v>26</v>
      </c>
      <c r="K1992">
        <v>26300</v>
      </c>
      <c r="L1992">
        <v>1197</v>
      </c>
      <c r="N1992">
        <v>1048</v>
      </c>
      <c r="O1992">
        <v>5483</v>
      </c>
      <c r="P1992">
        <v>1268</v>
      </c>
      <c r="Q1992">
        <v>26</v>
      </c>
      <c r="R1992">
        <v>1547</v>
      </c>
      <c r="S1992">
        <v>5</v>
      </c>
      <c r="V1992">
        <v>7</v>
      </c>
      <c r="W1992">
        <v>1199</v>
      </c>
      <c r="X1992">
        <v>1653</v>
      </c>
      <c r="Y1992">
        <v>355</v>
      </c>
      <c r="AI1992">
        <v>10</v>
      </c>
      <c r="AK1992">
        <f t="shared" si="344"/>
        <v>37618</v>
      </c>
      <c r="AL1992">
        <f t="shared" si="345"/>
        <v>159</v>
      </c>
      <c r="AM1992" s="16">
        <f t="shared" si="346"/>
        <v>4.2089101834449534E-3</v>
      </c>
      <c r="AN1992">
        <f t="shared" si="347"/>
        <v>34404</v>
      </c>
      <c r="AO1992">
        <f t="shared" si="348"/>
        <v>32831</v>
      </c>
      <c r="AP1992">
        <f t="shared" si="350"/>
        <v>36124</v>
      </c>
      <c r="AQ1992">
        <f t="shared" si="349"/>
        <v>1573</v>
      </c>
      <c r="AS1992">
        <f t="shared" si="351"/>
        <v>1561</v>
      </c>
    </row>
    <row r="1993" spans="1:45">
      <c r="A1993" t="str">
        <f t="shared" si="342"/>
        <v>4117030463</v>
      </c>
      <c r="B1993" t="str">
        <f t="shared" si="343"/>
        <v>41170ES Spanish</v>
      </c>
      <c r="C1993" s="1">
        <v>41170</v>
      </c>
      <c r="D1993">
        <v>30463</v>
      </c>
      <c r="E1993" t="s">
        <v>429</v>
      </c>
      <c r="F1993" t="s">
        <v>67</v>
      </c>
      <c r="G1993" t="s">
        <v>45</v>
      </c>
      <c r="H1993" t="s">
        <v>339</v>
      </c>
      <c r="I1993">
        <v>9321</v>
      </c>
      <c r="J1993">
        <v>10</v>
      </c>
      <c r="K1993">
        <v>6275</v>
      </c>
      <c r="L1993">
        <v>433</v>
      </c>
      <c r="N1993">
        <v>382</v>
      </c>
      <c r="O1993">
        <v>1576</v>
      </c>
      <c r="P1993">
        <v>828</v>
      </c>
      <c r="Q1993">
        <v>10</v>
      </c>
      <c r="R1993">
        <v>6</v>
      </c>
      <c r="S1993">
        <v>6</v>
      </c>
      <c r="V1993">
        <v>152</v>
      </c>
      <c r="W1993">
        <v>870</v>
      </c>
      <c r="AI1993">
        <v>2.6</v>
      </c>
      <c r="AK1993">
        <f t="shared" si="344"/>
        <v>9271</v>
      </c>
      <c r="AL1993">
        <f t="shared" si="345"/>
        <v>50</v>
      </c>
      <c r="AM1993" s="16">
        <f t="shared" si="346"/>
        <v>5.3642313056538994E-3</v>
      </c>
      <c r="AN1993">
        <f t="shared" si="347"/>
        <v>8249</v>
      </c>
      <c r="AO1993">
        <f t="shared" si="348"/>
        <v>8233</v>
      </c>
      <c r="AP1993">
        <f t="shared" si="350"/>
        <v>9321</v>
      </c>
      <c r="AQ1993">
        <f t="shared" si="349"/>
        <v>16</v>
      </c>
      <c r="AS1993">
        <f t="shared" si="351"/>
        <v>1022</v>
      </c>
    </row>
    <row r="1994" spans="1:45">
      <c r="A1994" t="str">
        <f t="shared" si="342"/>
        <v>4117030596</v>
      </c>
      <c r="B1994" t="str">
        <f t="shared" si="343"/>
        <v>41170ES Spanish</v>
      </c>
      <c r="C1994" s="1">
        <v>41170</v>
      </c>
      <c r="D1994">
        <v>30596</v>
      </c>
      <c r="E1994" t="s">
        <v>380</v>
      </c>
      <c r="F1994" t="s">
        <v>67</v>
      </c>
      <c r="G1994" t="s">
        <v>45</v>
      </c>
      <c r="H1994" t="s">
        <v>344</v>
      </c>
      <c r="I1994">
        <v>35916</v>
      </c>
      <c r="J1994">
        <v>47</v>
      </c>
      <c r="K1994">
        <v>22954</v>
      </c>
      <c r="L1994">
        <v>1212</v>
      </c>
      <c r="N1994">
        <v>1335</v>
      </c>
      <c r="O1994">
        <v>5537</v>
      </c>
      <c r="P1994">
        <v>632</v>
      </c>
      <c r="Q1994">
        <v>55</v>
      </c>
      <c r="R1994">
        <v>1557</v>
      </c>
      <c r="S1994">
        <v>19</v>
      </c>
      <c r="T1994">
        <v>2</v>
      </c>
      <c r="U1994">
        <v>69</v>
      </c>
      <c r="V1994">
        <v>220</v>
      </c>
      <c r="W1994">
        <v>1815</v>
      </c>
      <c r="X1994">
        <v>1827</v>
      </c>
      <c r="Y1994">
        <v>521</v>
      </c>
      <c r="Z1994">
        <v>5</v>
      </c>
      <c r="AI1994">
        <v>9.5</v>
      </c>
      <c r="AK1994">
        <f t="shared" si="344"/>
        <v>35826</v>
      </c>
      <c r="AL1994">
        <f t="shared" si="345"/>
        <v>90</v>
      </c>
      <c r="AM1994" s="16">
        <f t="shared" si="346"/>
        <v>2.505846976277982E-3</v>
      </c>
      <c r="AN1994">
        <f t="shared" si="347"/>
        <v>31438</v>
      </c>
      <c r="AO1994">
        <f t="shared" si="348"/>
        <v>29826</v>
      </c>
      <c r="AP1994">
        <f t="shared" si="350"/>
        <v>34089</v>
      </c>
      <c r="AQ1994">
        <f t="shared" si="349"/>
        <v>1612</v>
      </c>
      <c r="AS1994">
        <f t="shared" si="351"/>
        <v>2561</v>
      </c>
    </row>
    <row r="1995" spans="1:45">
      <c r="A1995" t="str">
        <f t="shared" si="342"/>
        <v>4117030562</v>
      </c>
      <c r="B1995" t="str">
        <f t="shared" si="343"/>
        <v>41170ES Spanish</v>
      </c>
      <c r="C1995" s="1">
        <v>41170</v>
      </c>
      <c r="D1995">
        <v>30562</v>
      </c>
      <c r="E1995" t="s">
        <v>444</v>
      </c>
      <c r="F1995" t="s">
        <v>67</v>
      </c>
      <c r="G1995" t="s">
        <v>45</v>
      </c>
      <c r="H1995" t="s">
        <v>344</v>
      </c>
      <c r="I1995">
        <v>37797</v>
      </c>
      <c r="J1995">
        <v>56</v>
      </c>
      <c r="K1995">
        <v>27152</v>
      </c>
      <c r="L1995">
        <v>550</v>
      </c>
      <c r="N1995">
        <v>702</v>
      </c>
      <c r="O1995">
        <v>4793</v>
      </c>
      <c r="P1995">
        <v>580</v>
      </c>
      <c r="Q1995">
        <v>58</v>
      </c>
      <c r="R1995">
        <v>1752</v>
      </c>
      <c r="S1995">
        <v>11</v>
      </c>
      <c r="V1995">
        <v>6</v>
      </c>
      <c r="W1995">
        <v>1631</v>
      </c>
      <c r="X1995">
        <v>1700</v>
      </c>
      <c r="AI1995">
        <v>10</v>
      </c>
      <c r="AK1995">
        <f t="shared" si="344"/>
        <v>37794</v>
      </c>
      <c r="AL1995">
        <f t="shared" si="345"/>
        <v>3</v>
      </c>
      <c r="AM1995" s="16">
        <f t="shared" si="346"/>
        <v>7.9371378680847689E-5</v>
      </c>
      <c r="AN1995">
        <f t="shared" si="347"/>
        <v>34457</v>
      </c>
      <c r="AO1995">
        <f t="shared" si="348"/>
        <v>32647</v>
      </c>
      <c r="AP1995">
        <f t="shared" si="350"/>
        <v>36097</v>
      </c>
      <c r="AQ1995">
        <f t="shared" si="349"/>
        <v>1810</v>
      </c>
      <c r="AS1995">
        <f t="shared" si="351"/>
        <v>1637</v>
      </c>
    </row>
    <row r="1996" spans="1:45">
      <c r="A1996" t="str">
        <f t="shared" si="342"/>
        <v>4117030417</v>
      </c>
      <c r="B1996" t="str">
        <f t="shared" si="343"/>
        <v>41170ES Spanish</v>
      </c>
      <c r="C1996" s="1">
        <v>41170</v>
      </c>
      <c r="D1996">
        <v>30417</v>
      </c>
      <c r="E1996" t="s">
        <v>446</v>
      </c>
      <c r="F1996" t="s">
        <v>67</v>
      </c>
      <c r="G1996" t="s">
        <v>45</v>
      </c>
      <c r="H1996" t="s">
        <v>344</v>
      </c>
      <c r="I1996">
        <v>37785</v>
      </c>
      <c r="J1996">
        <v>88</v>
      </c>
      <c r="K1996">
        <v>23987</v>
      </c>
      <c r="L1996">
        <v>1860</v>
      </c>
      <c r="N1996">
        <v>1956</v>
      </c>
      <c r="O1996">
        <v>2835</v>
      </c>
      <c r="P1996">
        <v>326</v>
      </c>
      <c r="Q1996">
        <v>88</v>
      </c>
      <c r="R1996">
        <v>1907</v>
      </c>
      <c r="S1996">
        <v>8</v>
      </c>
      <c r="V1996">
        <v>45</v>
      </c>
      <c r="W1996">
        <v>1427</v>
      </c>
      <c r="X1996">
        <v>1815</v>
      </c>
      <c r="Z1996">
        <v>137</v>
      </c>
      <c r="AA1996">
        <v>3583</v>
      </c>
      <c r="AI1996">
        <v>10</v>
      </c>
      <c r="AK1996">
        <f t="shared" si="344"/>
        <v>37780</v>
      </c>
      <c r="AL1996">
        <f t="shared" si="345"/>
        <v>5</v>
      </c>
      <c r="AM1996" s="16">
        <f t="shared" si="346"/>
        <v>1.3232764324467382E-4</v>
      </c>
      <c r="AN1996">
        <f t="shared" si="347"/>
        <v>30773</v>
      </c>
      <c r="AO1996">
        <f t="shared" si="348"/>
        <v>28778</v>
      </c>
      <c r="AP1996">
        <f t="shared" si="350"/>
        <v>35970</v>
      </c>
      <c r="AQ1996">
        <f t="shared" si="349"/>
        <v>1995</v>
      </c>
      <c r="AS1996">
        <f t="shared" si="351"/>
        <v>5192</v>
      </c>
    </row>
    <row r="1997" spans="1:45">
      <c r="A1997" t="str">
        <f t="shared" si="342"/>
        <v>4117030337</v>
      </c>
      <c r="B1997" t="str">
        <f t="shared" si="343"/>
        <v>41170ES Spanish</v>
      </c>
      <c r="C1997" s="1">
        <v>41170</v>
      </c>
      <c r="D1997">
        <v>30337</v>
      </c>
      <c r="E1997" t="s">
        <v>439</v>
      </c>
      <c r="F1997" t="s">
        <v>67</v>
      </c>
      <c r="G1997" t="s">
        <v>45</v>
      </c>
      <c r="H1997" t="s">
        <v>344</v>
      </c>
      <c r="I1997">
        <v>30681</v>
      </c>
      <c r="J1997">
        <v>49</v>
      </c>
      <c r="K1997">
        <v>22398</v>
      </c>
      <c r="L1997">
        <v>214</v>
      </c>
      <c r="N1997">
        <v>212</v>
      </c>
      <c r="O1997">
        <v>4333</v>
      </c>
      <c r="P1997">
        <v>550</v>
      </c>
      <c r="Q1997">
        <v>49</v>
      </c>
      <c r="R1997">
        <v>30</v>
      </c>
      <c r="S1997">
        <v>13</v>
      </c>
      <c r="V1997">
        <v>4</v>
      </c>
      <c r="W1997">
        <v>1594</v>
      </c>
      <c r="X1997">
        <v>1737</v>
      </c>
      <c r="Y1997">
        <v>275</v>
      </c>
      <c r="AI1997">
        <v>8</v>
      </c>
      <c r="AK1997">
        <f t="shared" si="344"/>
        <v>30632</v>
      </c>
      <c r="AL1997">
        <f t="shared" si="345"/>
        <v>49</v>
      </c>
      <c r="AM1997" s="16">
        <f t="shared" si="346"/>
        <v>1.5970796258270592E-3</v>
      </c>
      <c r="AN1997">
        <f t="shared" si="347"/>
        <v>27022</v>
      </c>
      <c r="AO1997">
        <f t="shared" si="348"/>
        <v>26943</v>
      </c>
      <c r="AP1997">
        <f t="shared" si="350"/>
        <v>28944</v>
      </c>
      <c r="AQ1997">
        <f t="shared" si="349"/>
        <v>79</v>
      </c>
      <c r="AS1997">
        <f t="shared" si="351"/>
        <v>1873</v>
      </c>
    </row>
    <row r="1998" spans="1:45">
      <c r="A1998" t="str">
        <f t="shared" si="342"/>
        <v>4117030435</v>
      </c>
      <c r="B1998" t="str">
        <f t="shared" si="343"/>
        <v>41170ES Spanish</v>
      </c>
      <c r="C1998" s="1">
        <v>41170</v>
      </c>
      <c r="D1998">
        <v>30435</v>
      </c>
      <c r="E1998" t="s">
        <v>631</v>
      </c>
      <c r="F1998" t="s">
        <v>67</v>
      </c>
      <c r="G1998" t="s">
        <v>45</v>
      </c>
      <c r="H1998" t="s">
        <v>344</v>
      </c>
      <c r="I1998">
        <v>37769</v>
      </c>
      <c r="J1998">
        <v>47</v>
      </c>
      <c r="K1998">
        <v>29513</v>
      </c>
      <c r="L1998">
        <v>869</v>
      </c>
      <c r="N1998">
        <v>867</v>
      </c>
      <c r="O1998">
        <v>1037</v>
      </c>
      <c r="P1998">
        <v>668</v>
      </c>
      <c r="Q1998">
        <v>47</v>
      </c>
      <c r="R1998">
        <v>1672</v>
      </c>
      <c r="S1998">
        <v>2</v>
      </c>
      <c r="V1998">
        <v>7</v>
      </c>
      <c r="W1998">
        <v>1785</v>
      </c>
      <c r="X1998">
        <v>1780</v>
      </c>
      <c r="Y1998">
        <v>1054</v>
      </c>
      <c r="AI1998">
        <v>10</v>
      </c>
      <c r="AK1998">
        <f t="shared" si="344"/>
        <v>37762</v>
      </c>
      <c r="AL1998">
        <f t="shared" si="345"/>
        <v>7</v>
      </c>
      <c r="AM1998" s="16">
        <f t="shared" si="346"/>
        <v>1.8533718128624003E-4</v>
      </c>
      <c r="AN1998">
        <f t="shared" si="347"/>
        <v>33136</v>
      </c>
      <c r="AO1998">
        <f t="shared" si="348"/>
        <v>31417</v>
      </c>
      <c r="AP1998">
        <f t="shared" si="350"/>
        <v>35989</v>
      </c>
      <c r="AQ1998">
        <f t="shared" si="349"/>
        <v>1719</v>
      </c>
      <c r="AS1998">
        <f t="shared" si="351"/>
        <v>2846</v>
      </c>
    </row>
    <row r="1999" spans="1:45">
      <c r="A1999" t="str">
        <f t="shared" si="342"/>
        <v>4117030385</v>
      </c>
      <c r="B1999" t="str">
        <f t="shared" si="343"/>
        <v>41170ES Spanish</v>
      </c>
      <c r="C1999" s="1">
        <v>41170</v>
      </c>
      <c r="D1999">
        <v>30385</v>
      </c>
      <c r="E1999" t="s">
        <v>445</v>
      </c>
      <c r="F1999" t="s">
        <v>67</v>
      </c>
      <c r="G1999" t="s">
        <v>45</v>
      </c>
      <c r="H1999" t="s">
        <v>344</v>
      </c>
      <c r="I1999">
        <v>38674</v>
      </c>
      <c r="J1999">
        <v>58</v>
      </c>
      <c r="K1999">
        <v>26787</v>
      </c>
      <c r="L1999">
        <v>724</v>
      </c>
      <c r="N1999">
        <v>745</v>
      </c>
      <c r="O1999">
        <v>4516</v>
      </c>
      <c r="P1999">
        <v>552</v>
      </c>
      <c r="Q1999">
        <v>58</v>
      </c>
      <c r="R1999">
        <v>2719</v>
      </c>
      <c r="S1999">
        <v>14</v>
      </c>
      <c r="V1999">
        <v>23</v>
      </c>
      <c r="W1999">
        <v>1719</v>
      </c>
      <c r="X1999">
        <v>1791</v>
      </c>
      <c r="Y1999">
        <v>315</v>
      </c>
      <c r="AI1999">
        <v>10.199999999999999</v>
      </c>
      <c r="AK1999">
        <f t="shared" si="344"/>
        <v>38673</v>
      </c>
      <c r="AL1999">
        <f t="shared" si="345"/>
        <v>1</v>
      </c>
      <c r="AM1999" s="16">
        <f t="shared" si="346"/>
        <v>2.585716502042716E-5</v>
      </c>
      <c r="AN1999">
        <f t="shared" si="347"/>
        <v>34825</v>
      </c>
      <c r="AO1999">
        <f t="shared" si="348"/>
        <v>32048</v>
      </c>
      <c r="AP1999">
        <f t="shared" si="350"/>
        <v>36883</v>
      </c>
      <c r="AQ1999">
        <f t="shared" si="349"/>
        <v>2777</v>
      </c>
      <c r="AS1999">
        <f t="shared" si="351"/>
        <v>2057</v>
      </c>
    </row>
    <row r="2000" spans="1:45">
      <c r="A2000" t="str">
        <f t="shared" si="342"/>
        <v>4117030573</v>
      </c>
      <c r="B2000" t="str">
        <f t="shared" si="343"/>
        <v>41170ES Spanish</v>
      </c>
      <c r="C2000" s="1">
        <v>41170</v>
      </c>
      <c r="D2000">
        <v>30573</v>
      </c>
      <c r="E2000" t="s">
        <v>669</v>
      </c>
      <c r="F2000" t="s">
        <v>67</v>
      </c>
      <c r="G2000" t="s">
        <v>45</v>
      </c>
      <c r="H2000" t="s">
        <v>344</v>
      </c>
      <c r="I2000">
        <v>36004</v>
      </c>
      <c r="J2000">
        <v>33</v>
      </c>
      <c r="K2000">
        <v>24927</v>
      </c>
      <c r="L2000">
        <v>353</v>
      </c>
      <c r="N2000">
        <v>474</v>
      </c>
      <c r="O2000">
        <v>2678</v>
      </c>
      <c r="P2000">
        <v>847</v>
      </c>
      <c r="Q2000">
        <v>33</v>
      </c>
      <c r="R2000">
        <v>634</v>
      </c>
      <c r="S2000">
        <v>11</v>
      </c>
      <c r="V2000">
        <v>22</v>
      </c>
      <c r="W2000">
        <v>1664</v>
      </c>
      <c r="X2000">
        <v>1750</v>
      </c>
      <c r="Y2000">
        <v>225</v>
      </c>
      <c r="AA2000">
        <v>3593</v>
      </c>
      <c r="AI2000">
        <v>9.5</v>
      </c>
      <c r="AK2000">
        <f t="shared" si="344"/>
        <v>36000</v>
      </c>
      <c r="AL2000">
        <f t="shared" si="345"/>
        <v>4</v>
      </c>
      <c r="AM2000" s="16">
        <f t="shared" si="346"/>
        <v>1.1109876680368848E-4</v>
      </c>
      <c r="AN2000">
        <f t="shared" si="347"/>
        <v>28746</v>
      </c>
      <c r="AO2000">
        <f t="shared" si="348"/>
        <v>28079</v>
      </c>
      <c r="AP2000">
        <f t="shared" si="350"/>
        <v>34254</v>
      </c>
      <c r="AQ2000">
        <f t="shared" si="349"/>
        <v>667</v>
      </c>
      <c r="AS2000">
        <f t="shared" si="351"/>
        <v>5504</v>
      </c>
    </row>
    <row r="2001" spans="1:45">
      <c r="A2001" t="str">
        <f t="shared" si="342"/>
        <v>4117030415</v>
      </c>
      <c r="B2001" t="str">
        <f t="shared" si="343"/>
        <v>41170ES Spanish</v>
      </c>
      <c r="C2001" s="1">
        <v>41170</v>
      </c>
      <c r="D2001">
        <v>30415</v>
      </c>
      <c r="E2001" t="s">
        <v>442</v>
      </c>
      <c r="F2001" t="s">
        <v>67</v>
      </c>
      <c r="G2001" t="s">
        <v>45</v>
      </c>
      <c r="H2001" t="s">
        <v>344</v>
      </c>
      <c r="I2001">
        <v>30604</v>
      </c>
      <c r="J2001">
        <v>43</v>
      </c>
      <c r="K2001">
        <v>21862</v>
      </c>
      <c r="L2001">
        <v>548</v>
      </c>
      <c r="N2001">
        <v>550</v>
      </c>
      <c r="O2001">
        <v>3659</v>
      </c>
      <c r="P2001">
        <v>606</v>
      </c>
      <c r="Q2001">
        <v>43</v>
      </c>
      <c r="R2001">
        <v>231</v>
      </c>
      <c r="S2001">
        <v>10</v>
      </c>
      <c r="V2001">
        <v>7</v>
      </c>
      <c r="W2001">
        <v>1784</v>
      </c>
      <c r="X2001">
        <v>1802</v>
      </c>
      <c r="Y2001">
        <v>665</v>
      </c>
      <c r="AI2001">
        <v>8</v>
      </c>
      <c r="AK2001">
        <f t="shared" si="344"/>
        <v>30603</v>
      </c>
      <c r="AL2001">
        <f t="shared" si="345"/>
        <v>1</v>
      </c>
      <c r="AM2001" s="16">
        <f t="shared" si="346"/>
        <v>3.2675467259181808E-5</v>
      </c>
      <c r="AN2001">
        <f t="shared" si="347"/>
        <v>26345</v>
      </c>
      <c r="AO2001">
        <f t="shared" si="348"/>
        <v>26071</v>
      </c>
      <c r="AP2001">
        <f t="shared" si="350"/>
        <v>28802</v>
      </c>
      <c r="AQ2001">
        <f t="shared" si="349"/>
        <v>274</v>
      </c>
      <c r="AS2001">
        <f t="shared" si="351"/>
        <v>2456</v>
      </c>
    </row>
    <row r="2002" spans="1:45">
      <c r="A2002" t="str">
        <f t="shared" si="342"/>
        <v>4117030088</v>
      </c>
      <c r="B2002" t="str">
        <f t="shared" si="343"/>
        <v>41170ES Spanish</v>
      </c>
      <c r="C2002" s="1">
        <v>41170</v>
      </c>
      <c r="D2002">
        <v>30088</v>
      </c>
      <c r="E2002" t="s">
        <v>438</v>
      </c>
      <c r="F2002" t="s">
        <v>67</v>
      </c>
      <c r="G2002" t="s">
        <v>45</v>
      </c>
      <c r="H2002" t="s">
        <v>344</v>
      </c>
      <c r="I2002">
        <v>37781</v>
      </c>
      <c r="J2002">
        <v>60</v>
      </c>
      <c r="K2002">
        <v>30358</v>
      </c>
      <c r="L2002">
        <v>1247</v>
      </c>
      <c r="N2002">
        <v>1254</v>
      </c>
      <c r="O2002">
        <v>419</v>
      </c>
      <c r="P2002">
        <v>534</v>
      </c>
      <c r="Q2002">
        <v>60</v>
      </c>
      <c r="R2002">
        <v>1634</v>
      </c>
      <c r="S2002">
        <v>1</v>
      </c>
      <c r="V2002">
        <v>148</v>
      </c>
      <c r="W2002">
        <v>1789</v>
      </c>
      <c r="X2002">
        <v>1771</v>
      </c>
      <c r="Y2002">
        <v>342</v>
      </c>
      <c r="AI2002">
        <v>10</v>
      </c>
      <c r="AK2002">
        <f t="shared" si="344"/>
        <v>37775</v>
      </c>
      <c r="AL2002">
        <f t="shared" si="345"/>
        <v>6</v>
      </c>
      <c r="AM2002" s="16">
        <f t="shared" si="346"/>
        <v>1.5880998385431832E-4</v>
      </c>
      <c r="AN2002">
        <f t="shared" si="347"/>
        <v>33725</v>
      </c>
      <c r="AO2002">
        <f t="shared" si="348"/>
        <v>32031</v>
      </c>
      <c r="AP2002">
        <f t="shared" si="350"/>
        <v>36010</v>
      </c>
      <c r="AQ2002">
        <f t="shared" si="349"/>
        <v>1694</v>
      </c>
      <c r="AS2002">
        <f t="shared" si="351"/>
        <v>2279</v>
      </c>
    </row>
    <row r="2003" spans="1:45">
      <c r="A2003" t="str">
        <f t="shared" si="342"/>
        <v>4117030400</v>
      </c>
      <c r="B2003" t="str">
        <f t="shared" si="343"/>
        <v>41170ES Spanish</v>
      </c>
      <c r="C2003" s="1">
        <v>41170</v>
      </c>
      <c r="D2003">
        <v>30400</v>
      </c>
      <c r="E2003" t="s">
        <v>448</v>
      </c>
      <c r="F2003" t="s">
        <v>67</v>
      </c>
      <c r="G2003" t="s">
        <v>45</v>
      </c>
      <c r="H2003" t="s">
        <v>347</v>
      </c>
      <c r="I2003">
        <v>30587</v>
      </c>
      <c r="J2003">
        <v>36</v>
      </c>
      <c r="K2003">
        <v>17313</v>
      </c>
      <c r="L2003">
        <v>1025</v>
      </c>
      <c r="N2003">
        <v>1055</v>
      </c>
      <c r="O2003">
        <v>3636</v>
      </c>
      <c r="P2003">
        <v>610</v>
      </c>
      <c r="Q2003">
        <v>36</v>
      </c>
      <c r="R2003">
        <v>17</v>
      </c>
      <c r="S2003">
        <v>19</v>
      </c>
      <c r="V2003">
        <v>9</v>
      </c>
      <c r="W2003">
        <v>1885</v>
      </c>
      <c r="X2003">
        <v>1479</v>
      </c>
      <c r="Z2003">
        <v>1847</v>
      </c>
      <c r="AA2003">
        <v>3314</v>
      </c>
      <c r="AI2003">
        <v>8.1</v>
      </c>
      <c r="AK2003">
        <f t="shared" si="344"/>
        <v>30591</v>
      </c>
      <c r="AL2003">
        <f t="shared" si="345"/>
        <v>0</v>
      </c>
      <c r="AM2003" s="16">
        <f t="shared" si="346"/>
        <v>0</v>
      </c>
      <c r="AN2003">
        <f t="shared" si="347"/>
        <v>22057</v>
      </c>
      <c r="AO2003">
        <f t="shared" si="348"/>
        <v>22004</v>
      </c>
      <c r="AP2003">
        <f t="shared" si="350"/>
        <v>29108</v>
      </c>
      <c r="AQ2003">
        <f t="shared" si="349"/>
        <v>53</v>
      </c>
      <c r="AS2003">
        <f t="shared" si="351"/>
        <v>7055</v>
      </c>
    </row>
    <row r="2004" spans="1:45">
      <c r="A2004" t="str">
        <f t="shared" si="342"/>
        <v>4117030510</v>
      </c>
      <c r="B2004" t="str">
        <f t="shared" si="343"/>
        <v>41170ES Spanish</v>
      </c>
      <c r="C2004" s="1">
        <v>41170</v>
      </c>
      <c r="D2004">
        <v>30510</v>
      </c>
      <c r="E2004" t="s">
        <v>450</v>
      </c>
      <c r="F2004" t="s">
        <v>67</v>
      </c>
      <c r="G2004" t="s">
        <v>45</v>
      </c>
      <c r="H2004" t="s">
        <v>347</v>
      </c>
      <c r="I2004">
        <v>30625</v>
      </c>
      <c r="J2004">
        <v>33</v>
      </c>
      <c r="K2004">
        <v>23220</v>
      </c>
      <c r="L2004">
        <v>1030</v>
      </c>
      <c r="N2004">
        <v>1024</v>
      </c>
      <c r="O2004">
        <v>2446</v>
      </c>
      <c r="P2004">
        <v>809</v>
      </c>
      <c r="Q2004">
        <v>33</v>
      </c>
      <c r="R2004">
        <v>22</v>
      </c>
      <c r="S2004">
        <v>6</v>
      </c>
      <c r="V2004">
        <v>9</v>
      </c>
      <c r="W2004">
        <v>1701</v>
      </c>
      <c r="X2004">
        <v>1768</v>
      </c>
      <c r="Y2004">
        <v>225</v>
      </c>
      <c r="Z2004">
        <v>9</v>
      </c>
      <c r="AI2004">
        <v>8</v>
      </c>
      <c r="AK2004">
        <f t="shared" si="344"/>
        <v>30457</v>
      </c>
      <c r="AL2004">
        <f t="shared" si="345"/>
        <v>168</v>
      </c>
      <c r="AM2004" s="16">
        <f t="shared" si="346"/>
        <v>5.4857142857142856E-3</v>
      </c>
      <c r="AN2004">
        <f t="shared" si="347"/>
        <v>26745</v>
      </c>
      <c r="AO2004">
        <f t="shared" si="348"/>
        <v>26690</v>
      </c>
      <c r="AP2004">
        <f t="shared" si="350"/>
        <v>28857</v>
      </c>
      <c r="AQ2004">
        <f t="shared" si="349"/>
        <v>55</v>
      </c>
      <c r="AS2004">
        <f t="shared" si="351"/>
        <v>1944</v>
      </c>
    </row>
    <row r="2005" spans="1:45">
      <c r="A2005" t="str">
        <f t="shared" si="342"/>
        <v>4117030404</v>
      </c>
      <c r="B2005" t="str">
        <f t="shared" si="343"/>
        <v>41170ES Spanish</v>
      </c>
      <c r="C2005" s="1">
        <v>41170</v>
      </c>
      <c r="D2005">
        <v>30404</v>
      </c>
      <c r="E2005" t="s">
        <v>447</v>
      </c>
      <c r="F2005" t="s">
        <v>67</v>
      </c>
      <c r="G2005" t="s">
        <v>45</v>
      </c>
      <c r="H2005" t="s">
        <v>347</v>
      </c>
      <c r="I2005">
        <v>37748</v>
      </c>
      <c r="J2005">
        <v>70</v>
      </c>
      <c r="K2005">
        <v>27398</v>
      </c>
      <c r="L2005">
        <v>1357</v>
      </c>
      <c r="N2005">
        <v>1345</v>
      </c>
      <c r="O2005">
        <v>3110</v>
      </c>
      <c r="P2005">
        <v>455</v>
      </c>
      <c r="Q2005">
        <v>70</v>
      </c>
      <c r="R2005">
        <v>1783</v>
      </c>
      <c r="S2005">
        <v>10</v>
      </c>
      <c r="V2005">
        <v>15</v>
      </c>
      <c r="W2005">
        <v>1832</v>
      </c>
      <c r="X2005">
        <v>1784</v>
      </c>
      <c r="Y2005">
        <v>405</v>
      </c>
      <c r="AI2005">
        <v>10</v>
      </c>
      <c r="AK2005">
        <f t="shared" si="344"/>
        <v>37742</v>
      </c>
      <c r="AL2005">
        <f t="shared" si="345"/>
        <v>6</v>
      </c>
      <c r="AM2005" s="16">
        <f t="shared" si="346"/>
        <v>1.5894881848044931E-4</v>
      </c>
      <c r="AN2005">
        <f t="shared" si="347"/>
        <v>33706</v>
      </c>
      <c r="AO2005">
        <f t="shared" si="348"/>
        <v>31853</v>
      </c>
      <c r="AP2005">
        <f t="shared" si="350"/>
        <v>35964</v>
      </c>
      <c r="AQ2005">
        <f t="shared" si="349"/>
        <v>1853</v>
      </c>
      <c r="AS2005">
        <f t="shared" si="351"/>
        <v>2252</v>
      </c>
    </row>
    <row r="2006" spans="1:45">
      <c r="A2006" t="str">
        <f t="shared" si="342"/>
        <v>4117030408</v>
      </c>
      <c r="B2006" t="str">
        <f t="shared" si="343"/>
        <v>41170ES Spanish</v>
      </c>
      <c r="C2006" s="1">
        <v>41170</v>
      </c>
      <c r="D2006">
        <v>30408</v>
      </c>
      <c r="E2006" t="s">
        <v>449</v>
      </c>
      <c r="F2006" t="s">
        <v>67</v>
      </c>
      <c r="G2006" t="s">
        <v>45</v>
      </c>
      <c r="H2006" t="s">
        <v>347</v>
      </c>
      <c r="I2006">
        <v>37790</v>
      </c>
      <c r="J2006">
        <v>52</v>
      </c>
      <c r="K2006">
        <v>21085</v>
      </c>
      <c r="L2006">
        <v>312</v>
      </c>
      <c r="N2006">
        <v>620</v>
      </c>
      <c r="O2006">
        <v>9673</v>
      </c>
      <c r="P2006">
        <v>598</v>
      </c>
      <c r="Q2006">
        <v>52</v>
      </c>
      <c r="R2006">
        <v>1578</v>
      </c>
      <c r="S2006">
        <v>23</v>
      </c>
      <c r="V2006">
        <v>21</v>
      </c>
      <c r="W2006">
        <v>1775</v>
      </c>
      <c r="X2006">
        <v>1856</v>
      </c>
      <c r="Y2006">
        <v>845</v>
      </c>
      <c r="AI2006">
        <v>10</v>
      </c>
      <c r="AK2006">
        <f t="shared" si="344"/>
        <v>37505</v>
      </c>
      <c r="AL2006">
        <f t="shared" si="345"/>
        <v>285</v>
      </c>
      <c r="AM2006" s="16">
        <f t="shared" si="346"/>
        <v>7.5416776925112464E-3</v>
      </c>
      <c r="AN2006">
        <f t="shared" si="347"/>
        <v>33008</v>
      </c>
      <c r="AO2006">
        <f t="shared" si="348"/>
        <v>31378</v>
      </c>
      <c r="AP2006">
        <f t="shared" si="350"/>
        <v>35934</v>
      </c>
      <c r="AQ2006">
        <f t="shared" si="349"/>
        <v>1630</v>
      </c>
      <c r="AS2006">
        <f t="shared" si="351"/>
        <v>2641</v>
      </c>
    </row>
    <row r="2007" spans="1:45">
      <c r="A2007" t="str">
        <f t="shared" si="342"/>
        <v>4117030405</v>
      </c>
      <c r="B2007" t="str">
        <f t="shared" si="343"/>
        <v>41170ES Spanish</v>
      </c>
      <c r="C2007" s="1">
        <v>41170</v>
      </c>
      <c r="D2007">
        <v>30405</v>
      </c>
      <c r="E2007" t="s">
        <v>451</v>
      </c>
      <c r="F2007" t="s">
        <v>67</v>
      </c>
      <c r="G2007" t="s">
        <v>45</v>
      </c>
      <c r="H2007" t="s">
        <v>347</v>
      </c>
      <c r="I2007">
        <v>37808</v>
      </c>
      <c r="J2007">
        <v>57</v>
      </c>
      <c r="K2007">
        <v>29515</v>
      </c>
      <c r="L2007">
        <v>704</v>
      </c>
      <c r="N2007">
        <v>704</v>
      </c>
      <c r="O2007">
        <v>1827</v>
      </c>
      <c r="P2007">
        <v>562</v>
      </c>
      <c r="Q2007">
        <v>57</v>
      </c>
      <c r="R2007">
        <v>1742</v>
      </c>
      <c r="S2007">
        <v>5</v>
      </c>
      <c r="V2007">
        <v>6</v>
      </c>
      <c r="W2007">
        <v>1652</v>
      </c>
      <c r="X2007">
        <v>1700</v>
      </c>
      <c r="Y2007">
        <v>383</v>
      </c>
      <c r="AE2007">
        <v>210</v>
      </c>
      <c r="AI2007">
        <v>10</v>
      </c>
      <c r="AK2007">
        <f t="shared" si="344"/>
        <v>37796</v>
      </c>
      <c r="AL2007">
        <f t="shared" si="345"/>
        <v>12</v>
      </c>
      <c r="AM2007" s="16">
        <f t="shared" si="346"/>
        <v>3.1739314430808297E-4</v>
      </c>
      <c r="AN2007">
        <f t="shared" si="347"/>
        <v>33845</v>
      </c>
      <c r="AO2007">
        <f t="shared" si="348"/>
        <v>32046</v>
      </c>
      <c r="AP2007">
        <f t="shared" si="350"/>
        <v>36108</v>
      </c>
      <c r="AQ2007">
        <f t="shared" si="349"/>
        <v>1799</v>
      </c>
      <c r="AS2007">
        <f t="shared" si="351"/>
        <v>2251</v>
      </c>
    </row>
    <row r="2008" spans="1:45">
      <c r="A2008" t="str">
        <f t="shared" si="342"/>
        <v>4117030363</v>
      </c>
      <c r="B2008" t="str">
        <f t="shared" si="343"/>
        <v>41170ES Spanish</v>
      </c>
      <c r="C2008" s="1">
        <v>41170</v>
      </c>
      <c r="D2008">
        <v>30363</v>
      </c>
      <c r="E2008" t="s">
        <v>459</v>
      </c>
      <c r="F2008" t="s">
        <v>67</v>
      </c>
      <c r="G2008" t="s">
        <v>45</v>
      </c>
      <c r="H2008" t="s">
        <v>352</v>
      </c>
      <c r="I2008">
        <v>30672</v>
      </c>
      <c r="J2008">
        <v>55</v>
      </c>
      <c r="K2008">
        <v>24856</v>
      </c>
      <c r="L2008">
        <v>713</v>
      </c>
      <c r="N2008">
        <v>720</v>
      </c>
      <c r="O2008">
        <v>703</v>
      </c>
      <c r="P2008">
        <v>478</v>
      </c>
      <c r="Q2008">
        <v>57</v>
      </c>
      <c r="R2008">
        <v>32</v>
      </c>
      <c r="S2008">
        <v>2</v>
      </c>
      <c r="V2008">
        <v>6</v>
      </c>
      <c r="W2008">
        <v>1854</v>
      </c>
      <c r="X2008">
        <v>1765</v>
      </c>
      <c r="Y2008">
        <v>527</v>
      </c>
      <c r="AI2008">
        <v>8</v>
      </c>
      <c r="AK2008">
        <f t="shared" si="344"/>
        <v>30520</v>
      </c>
      <c r="AL2008">
        <f t="shared" si="345"/>
        <v>152</v>
      </c>
      <c r="AM2008" s="16">
        <f t="shared" si="346"/>
        <v>4.9556598852373498E-3</v>
      </c>
      <c r="AN2008">
        <f t="shared" si="347"/>
        <v>26368</v>
      </c>
      <c r="AO2008">
        <f t="shared" si="348"/>
        <v>26279</v>
      </c>
      <c r="AP2008">
        <f t="shared" si="350"/>
        <v>28907</v>
      </c>
      <c r="AQ2008">
        <f t="shared" si="349"/>
        <v>89</v>
      </c>
      <c r="AS2008">
        <f t="shared" si="351"/>
        <v>2387</v>
      </c>
    </row>
    <row r="2009" spans="1:45">
      <c r="A2009" t="str">
        <f t="shared" si="342"/>
        <v>4117030295</v>
      </c>
      <c r="B2009" t="str">
        <f t="shared" si="343"/>
        <v>41170ES Spanish</v>
      </c>
      <c r="C2009" s="1">
        <v>41170</v>
      </c>
      <c r="D2009">
        <v>30295</v>
      </c>
      <c r="E2009" t="s">
        <v>454</v>
      </c>
      <c r="F2009" t="s">
        <v>67</v>
      </c>
      <c r="G2009" t="s">
        <v>45</v>
      </c>
      <c r="H2009" t="s">
        <v>352</v>
      </c>
      <c r="I2009">
        <v>23401</v>
      </c>
      <c r="J2009">
        <v>44</v>
      </c>
      <c r="K2009">
        <v>13634</v>
      </c>
      <c r="L2009">
        <v>780</v>
      </c>
      <c r="N2009">
        <v>776</v>
      </c>
      <c r="O2009">
        <v>3832</v>
      </c>
      <c r="P2009">
        <v>415</v>
      </c>
      <c r="Q2009">
        <v>46</v>
      </c>
      <c r="R2009">
        <v>302</v>
      </c>
      <c r="S2009">
        <v>21</v>
      </c>
      <c r="V2009">
        <v>11</v>
      </c>
      <c r="W2009">
        <v>829</v>
      </c>
      <c r="X2009">
        <v>1789</v>
      </c>
      <c r="Y2009">
        <v>461</v>
      </c>
      <c r="Z2009">
        <v>1718</v>
      </c>
      <c r="AI2009">
        <v>6</v>
      </c>
      <c r="AK2009">
        <f t="shared" si="344"/>
        <v>23398</v>
      </c>
      <c r="AL2009">
        <f t="shared" si="345"/>
        <v>3</v>
      </c>
      <c r="AM2009" s="16">
        <f t="shared" si="346"/>
        <v>1.2819964958762445E-4</v>
      </c>
      <c r="AN2009">
        <f t="shared" si="347"/>
        <v>18590</v>
      </c>
      <c r="AO2009">
        <f t="shared" si="348"/>
        <v>18242</v>
      </c>
      <c r="AP2009">
        <f t="shared" si="350"/>
        <v>21612</v>
      </c>
      <c r="AQ2009">
        <f t="shared" si="349"/>
        <v>348</v>
      </c>
      <c r="AS2009">
        <f t="shared" si="351"/>
        <v>3019</v>
      </c>
    </row>
    <row r="2010" spans="1:45">
      <c r="A2010" t="str">
        <f t="shared" si="342"/>
        <v>4117030548</v>
      </c>
      <c r="B2010" t="str">
        <f t="shared" si="343"/>
        <v>41170ES Spanish</v>
      </c>
      <c r="C2010" s="1">
        <v>41170</v>
      </c>
      <c r="D2010">
        <v>30548</v>
      </c>
      <c r="E2010" t="s">
        <v>456</v>
      </c>
      <c r="F2010" t="s">
        <v>67</v>
      </c>
      <c r="G2010" t="s">
        <v>45</v>
      </c>
      <c r="H2010" t="s">
        <v>352</v>
      </c>
      <c r="I2010">
        <v>12632</v>
      </c>
      <c r="J2010">
        <v>17</v>
      </c>
      <c r="K2010">
        <v>11044</v>
      </c>
      <c r="L2010">
        <v>77</v>
      </c>
      <c r="N2010">
        <v>85</v>
      </c>
      <c r="O2010">
        <v>299</v>
      </c>
      <c r="P2010">
        <v>672</v>
      </c>
      <c r="Q2010">
        <v>19</v>
      </c>
      <c r="R2010">
        <v>278</v>
      </c>
      <c r="S2010">
        <v>2</v>
      </c>
      <c r="V2010">
        <v>31</v>
      </c>
      <c r="W2010">
        <v>876</v>
      </c>
      <c r="AI2010">
        <v>3.5</v>
      </c>
      <c r="AK2010">
        <f t="shared" si="344"/>
        <v>12632</v>
      </c>
      <c r="AL2010">
        <f t="shared" si="345"/>
        <v>0</v>
      </c>
      <c r="AM2010" s="16">
        <f t="shared" si="346"/>
        <v>0</v>
      </c>
      <c r="AN2010">
        <f t="shared" si="347"/>
        <v>11725</v>
      </c>
      <c r="AO2010">
        <f t="shared" si="348"/>
        <v>11428</v>
      </c>
      <c r="AP2010">
        <f t="shared" si="350"/>
        <v>12632</v>
      </c>
      <c r="AQ2010">
        <f t="shared" si="349"/>
        <v>297</v>
      </c>
      <c r="AS2010">
        <f t="shared" si="351"/>
        <v>907</v>
      </c>
    </row>
    <row r="2011" spans="1:45">
      <c r="A2011" t="str">
        <f t="shared" si="342"/>
        <v>4117030344</v>
      </c>
      <c r="B2011" t="str">
        <f t="shared" si="343"/>
        <v>41170ES Spanish</v>
      </c>
      <c r="C2011" s="1">
        <v>41170</v>
      </c>
      <c r="D2011">
        <v>30344</v>
      </c>
      <c r="E2011" t="s">
        <v>457</v>
      </c>
      <c r="F2011" t="s">
        <v>67</v>
      </c>
      <c r="G2011" t="s">
        <v>45</v>
      </c>
      <c r="H2011" t="s">
        <v>352</v>
      </c>
      <c r="I2011">
        <v>34273</v>
      </c>
      <c r="J2011">
        <v>54</v>
      </c>
      <c r="K2011">
        <v>17448</v>
      </c>
      <c r="L2011">
        <v>1071</v>
      </c>
      <c r="N2011">
        <v>1315</v>
      </c>
      <c r="O2011">
        <v>5037</v>
      </c>
      <c r="P2011">
        <v>436</v>
      </c>
      <c r="Q2011">
        <v>54</v>
      </c>
      <c r="R2011">
        <v>32</v>
      </c>
      <c r="S2011">
        <v>26</v>
      </c>
      <c r="V2011">
        <v>240</v>
      </c>
      <c r="W2011">
        <v>1622</v>
      </c>
      <c r="X2011">
        <v>1655</v>
      </c>
      <c r="Z2011">
        <v>3423</v>
      </c>
      <c r="AA2011">
        <v>3228</v>
      </c>
      <c r="AI2011">
        <v>9.1</v>
      </c>
      <c r="AK2011">
        <f t="shared" si="344"/>
        <v>34054</v>
      </c>
      <c r="AL2011">
        <f t="shared" si="345"/>
        <v>219</v>
      </c>
      <c r="AM2011" s="16">
        <f t="shared" si="346"/>
        <v>6.3898695766346691E-3</v>
      </c>
      <c r="AN2011">
        <f t="shared" si="347"/>
        <v>23886</v>
      </c>
      <c r="AO2011">
        <f t="shared" si="348"/>
        <v>23800</v>
      </c>
      <c r="AP2011">
        <f t="shared" si="350"/>
        <v>32618</v>
      </c>
      <c r="AQ2011">
        <f t="shared" si="349"/>
        <v>86</v>
      </c>
      <c r="AS2011">
        <f t="shared" si="351"/>
        <v>8513</v>
      </c>
    </row>
    <row r="2012" spans="1:45">
      <c r="A2012" t="str">
        <f t="shared" ref="A2012:A2075" si="352">C2012&amp;D2012</f>
        <v>4117030326</v>
      </c>
      <c r="B2012" t="str">
        <f t="shared" ref="B2012:B2075" si="353">TRIM(C2012&amp;G2012)</f>
        <v>41170ES Spanish</v>
      </c>
      <c r="C2012" s="1">
        <v>41170</v>
      </c>
      <c r="D2012">
        <v>30326</v>
      </c>
      <c r="E2012" t="s">
        <v>452</v>
      </c>
      <c r="F2012" t="s">
        <v>67</v>
      </c>
      <c r="G2012" t="s">
        <v>45</v>
      </c>
      <c r="H2012" t="s">
        <v>352</v>
      </c>
      <c r="I2012">
        <v>30459</v>
      </c>
      <c r="J2012">
        <v>32</v>
      </c>
      <c r="K2012">
        <v>18697</v>
      </c>
      <c r="L2012">
        <v>66</v>
      </c>
      <c r="N2012">
        <v>75</v>
      </c>
      <c r="O2012">
        <v>6954</v>
      </c>
      <c r="P2012">
        <v>804</v>
      </c>
      <c r="Q2012">
        <v>32</v>
      </c>
      <c r="R2012">
        <v>808</v>
      </c>
      <c r="S2012">
        <v>23</v>
      </c>
      <c r="V2012">
        <v>5</v>
      </c>
      <c r="W2012">
        <v>1741</v>
      </c>
      <c r="X2012">
        <v>1708</v>
      </c>
      <c r="Y2012">
        <v>437</v>
      </c>
      <c r="AI2012">
        <v>8</v>
      </c>
      <c r="AK2012">
        <f t="shared" si="344"/>
        <v>30457</v>
      </c>
      <c r="AL2012">
        <f t="shared" si="345"/>
        <v>2</v>
      </c>
      <c r="AM2012" s="16">
        <f t="shared" si="346"/>
        <v>6.5662037493023412E-5</v>
      </c>
      <c r="AN2012">
        <f t="shared" si="347"/>
        <v>26566</v>
      </c>
      <c r="AO2012">
        <f t="shared" si="348"/>
        <v>25726</v>
      </c>
      <c r="AP2012">
        <f t="shared" si="350"/>
        <v>28751</v>
      </c>
      <c r="AQ2012">
        <f t="shared" si="349"/>
        <v>840</v>
      </c>
      <c r="AS2012">
        <f t="shared" si="351"/>
        <v>2183</v>
      </c>
    </row>
    <row r="2013" spans="1:45">
      <c r="A2013" t="str">
        <f t="shared" si="352"/>
        <v>4117030307</v>
      </c>
      <c r="B2013" t="str">
        <f t="shared" si="353"/>
        <v>41170ES Spanish</v>
      </c>
      <c r="C2013" s="1">
        <v>41170</v>
      </c>
      <c r="D2013">
        <v>30307</v>
      </c>
      <c r="E2013" t="s">
        <v>458</v>
      </c>
      <c r="F2013" t="s">
        <v>67</v>
      </c>
      <c r="G2013" t="s">
        <v>45</v>
      </c>
      <c r="H2013" t="s">
        <v>352</v>
      </c>
      <c r="I2013">
        <v>32096</v>
      </c>
      <c r="J2013">
        <v>26</v>
      </c>
      <c r="K2013">
        <v>25624</v>
      </c>
      <c r="L2013">
        <v>416</v>
      </c>
      <c r="N2013">
        <v>424</v>
      </c>
      <c r="O2013">
        <v>2669</v>
      </c>
      <c r="P2013">
        <v>1104</v>
      </c>
      <c r="Q2013">
        <v>26</v>
      </c>
      <c r="R2013">
        <v>14</v>
      </c>
      <c r="S2013">
        <v>5</v>
      </c>
      <c r="V2013">
        <v>20</v>
      </c>
      <c r="W2013">
        <v>1720</v>
      </c>
      <c r="X2013">
        <v>1594</v>
      </c>
      <c r="AI2013">
        <v>8.5</v>
      </c>
      <c r="AK2013">
        <f t="shared" si="344"/>
        <v>32091</v>
      </c>
      <c r="AL2013">
        <f t="shared" si="345"/>
        <v>5</v>
      </c>
      <c r="AM2013" s="16">
        <f t="shared" si="346"/>
        <v>1.557826520438684E-4</v>
      </c>
      <c r="AN2013">
        <f t="shared" si="347"/>
        <v>28757</v>
      </c>
      <c r="AO2013">
        <f t="shared" si="348"/>
        <v>28717</v>
      </c>
      <c r="AP2013">
        <f t="shared" si="350"/>
        <v>30502</v>
      </c>
      <c r="AQ2013">
        <f t="shared" si="349"/>
        <v>40</v>
      </c>
      <c r="AS2013">
        <f t="shared" si="351"/>
        <v>1740</v>
      </c>
    </row>
    <row r="2014" spans="1:45">
      <c r="A2014" t="str">
        <f t="shared" si="352"/>
        <v>4117030359</v>
      </c>
      <c r="B2014" t="str">
        <f t="shared" si="353"/>
        <v>41170ES Spanish</v>
      </c>
      <c r="C2014" s="1">
        <v>41170</v>
      </c>
      <c r="D2014">
        <v>30359</v>
      </c>
      <c r="E2014" t="s">
        <v>455</v>
      </c>
      <c r="F2014" t="s">
        <v>67</v>
      </c>
      <c r="G2014" t="s">
        <v>45</v>
      </c>
      <c r="H2014" t="s">
        <v>352</v>
      </c>
      <c r="I2014">
        <v>31258</v>
      </c>
      <c r="J2014">
        <v>26</v>
      </c>
      <c r="K2014">
        <v>19572</v>
      </c>
      <c r="L2014">
        <v>932</v>
      </c>
      <c r="N2014">
        <v>941</v>
      </c>
      <c r="O2014">
        <v>4970</v>
      </c>
      <c r="P2014">
        <v>980</v>
      </c>
      <c r="Q2014">
        <v>26</v>
      </c>
      <c r="R2014">
        <v>16</v>
      </c>
      <c r="S2014">
        <v>16</v>
      </c>
      <c r="V2014">
        <v>16</v>
      </c>
      <c r="W2014">
        <v>1732</v>
      </c>
      <c r="X2014">
        <v>1726</v>
      </c>
      <c r="Y2014">
        <v>342</v>
      </c>
      <c r="Z2014">
        <v>1915</v>
      </c>
      <c r="AI2014">
        <v>8.1999999999999993</v>
      </c>
      <c r="AK2014">
        <f t="shared" si="344"/>
        <v>31256</v>
      </c>
      <c r="AL2014">
        <f t="shared" si="345"/>
        <v>2</v>
      </c>
      <c r="AM2014" s="16">
        <f t="shared" si="346"/>
        <v>6.3983620193230539E-5</v>
      </c>
      <c r="AN2014">
        <f t="shared" si="347"/>
        <v>25525</v>
      </c>
      <c r="AO2014">
        <f t="shared" si="348"/>
        <v>25483</v>
      </c>
      <c r="AP2014">
        <f t="shared" si="350"/>
        <v>29532</v>
      </c>
      <c r="AQ2014">
        <f t="shared" si="349"/>
        <v>42</v>
      </c>
      <c r="AS2014">
        <f t="shared" si="351"/>
        <v>4005</v>
      </c>
    </row>
    <row r="2015" spans="1:45">
      <c r="A2015" t="str">
        <f t="shared" si="352"/>
        <v>4117030434</v>
      </c>
      <c r="B2015" t="str">
        <f t="shared" si="353"/>
        <v>41170ES Spanish</v>
      </c>
      <c r="C2015" s="1">
        <v>41170</v>
      </c>
      <c r="D2015">
        <v>30434</v>
      </c>
      <c r="E2015" t="s">
        <v>655</v>
      </c>
      <c r="F2015" t="s">
        <v>67</v>
      </c>
      <c r="G2015" t="s">
        <v>45</v>
      </c>
      <c r="H2015" t="s">
        <v>352</v>
      </c>
      <c r="I2015">
        <v>36129</v>
      </c>
      <c r="J2015">
        <v>57</v>
      </c>
      <c r="K2015">
        <v>26650</v>
      </c>
      <c r="L2015">
        <v>142</v>
      </c>
      <c r="N2015">
        <v>136</v>
      </c>
      <c r="O2015">
        <v>2535</v>
      </c>
      <c r="P2015">
        <v>515</v>
      </c>
      <c r="Q2015">
        <v>57</v>
      </c>
      <c r="R2015">
        <v>238</v>
      </c>
      <c r="S2015">
        <v>7</v>
      </c>
      <c r="V2015">
        <v>6</v>
      </c>
      <c r="W2015">
        <v>1796</v>
      </c>
      <c r="X2015">
        <v>1783</v>
      </c>
      <c r="Y2015">
        <v>158</v>
      </c>
      <c r="AA2015">
        <v>2761</v>
      </c>
      <c r="AI2015">
        <v>9.5</v>
      </c>
      <c r="AK2015">
        <f t="shared" si="344"/>
        <v>36120</v>
      </c>
      <c r="AL2015">
        <f t="shared" si="345"/>
        <v>9</v>
      </c>
      <c r="AM2015" s="16">
        <f t="shared" si="346"/>
        <v>2.491073652744333E-4</v>
      </c>
      <c r="AN2015">
        <f t="shared" si="347"/>
        <v>29616</v>
      </c>
      <c r="AO2015">
        <f t="shared" si="348"/>
        <v>29321</v>
      </c>
      <c r="AP2015">
        <f t="shared" si="350"/>
        <v>34346</v>
      </c>
      <c r="AQ2015">
        <f t="shared" si="349"/>
        <v>295</v>
      </c>
      <c r="AS2015">
        <f t="shared" si="351"/>
        <v>4721</v>
      </c>
    </row>
    <row r="2016" spans="1:45">
      <c r="A2016" t="str">
        <f t="shared" si="352"/>
        <v>4117030588</v>
      </c>
      <c r="B2016" t="str">
        <f t="shared" si="353"/>
        <v>41170ES Spanish</v>
      </c>
      <c r="C2016" s="1">
        <v>41170</v>
      </c>
      <c r="D2016">
        <v>30588</v>
      </c>
      <c r="E2016" t="s">
        <v>460</v>
      </c>
      <c r="F2016" t="s">
        <v>67</v>
      </c>
      <c r="G2016" t="s">
        <v>45</v>
      </c>
      <c r="H2016" t="s">
        <v>352</v>
      </c>
      <c r="I2016">
        <v>20964</v>
      </c>
      <c r="J2016">
        <v>26</v>
      </c>
      <c r="K2016">
        <v>12467</v>
      </c>
      <c r="L2016">
        <v>395</v>
      </c>
      <c r="N2016">
        <v>463</v>
      </c>
      <c r="O2016">
        <v>3581</v>
      </c>
      <c r="P2016">
        <v>632</v>
      </c>
      <c r="Q2016">
        <v>26</v>
      </c>
      <c r="R2016">
        <v>16</v>
      </c>
      <c r="S2016">
        <v>8</v>
      </c>
      <c r="V2016">
        <v>20</v>
      </c>
      <c r="W2016">
        <v>865</v>
      </c>
      <c r="X2016">
        <v>1808</v>
      </c>
      <c r="Z2016">
        <v>1711</v>
      </c>
      <c r="AI2016">
        <v>5.3</v>
      </c>
      <c r="AK2016">
        <f t="shared" si="344"/>
        <v>20957</v>
      </c>
      <c r="AL2016">
        <f t="shared" si="345"/>
        <v>7</v>
      </c>
      <c r="AM2016" s="16">
        <f t="shared" si="346"/>
        <v>3.3390574317878268E-4</v>
      </c>
      <c r="AN2016">
        <f t="shared" si="347"/>
        <v>16553</v>
      </c>
      <c r="AO2016">
        <f t="shared" si="348"/>
        <v>16511</v>
      </c>
      <c r="AP2016">
        <f t="shared" si="350"/>
        <v>19156</v>
      </c>
      <c r="AQ2016">
        <f t="shared" si="349"/>
        <v>42</v>
      </c>
      <c r="AS2016">
        <f t="shared" si="351"/>
        <v>2596</v>
      </c>
    </row>
    <row r="2017" spans="1:45">
      <c r="A2017" t="str">
        <f t="shared" si="352"/>
        <v>4117030089</v>
      </c>
      <c r="B2017" t="str">
        <f t="shared" si="353"/>
        <v>41170ES Spanish</v>
      </c>
      <c r="C2017" s="1">
        <v>41170</v>
      </c>
      <c r="D2017">
        <v>30089</v>
      </c>
      <c r="E2017" t="s">
        <v>461</v>
      </c>
      <c r="F2017" t="s">
        <v>67</v>
      </c>
      <c r="G2017" t="s">
        <v>45</v>
      </c>
      <c r="H2017" t="s">
        <v>352</v>
      </c>
      <c r="I2017">
        <v>31251</v>
      </c>
      <c r="J2017">
        <v>30</v>
      </c>
      <c r="K2017">
        <v>23145</v>
      </c>
      <c r="L2017">
        <v>558</v>
      </c>
      <c r="N2017">
        <v>589</v>
      </c>
      <c r="O2017">
        <v>4555</v>
      </c>
      <c r="P2017">
        <v>942</v>
      </c>
      <c r="Q2017">
        <v>30</v>
      </c>
      <c r="R2017">
        <v>21</v>
      </c>
      <c r="S2017">
        <v>10</v>
      </c>
      <c r="V2017">
        <v>363</v>
      </c>
      <c r="X2017">
        <v>1822</v>
      </c>
      <c r="Y2017">
        <v>722</v>
      </c>
      <c r="AI2017">
        <v>8.1999999999999993</v>
      </c>
      <c r="AK2017">
        <f t="shared" si="344"/>
        <v>31247</v>
      </c>
      <c r="AL2017">
        <f t="shared" si="345"/>
        <v>4</v>
      </c>
      <c r="AM2017" s="16">
        <f t="shared" si="346"/>
        <v>1.2799590413106781E-4</v>
      </c>
      <c r="AN2017">
        <f t="shared" si="347"/>
        <v>28340</v>
      </c>
      <c r="AO2017">
        <f t="shared" si="348"/>
        <v>28289</v>
      </c>
      <c r="AP2017">
        <f t="shared" si="350"/>
        <v>29429</v>
      </c>
      <c r="AQ2017">
        <f t="shared" si="349"/>
        <v>51</v>
      </c>
      <c r="AS2017">
        <f t="shared" si="351"/>
        <v>1085</v>
      </c>
    </row>
    <row r="2018" spans="1:45">
      <c r="A2018" t="str">
        <f t="shared" si="352"/>
        <v>4117030505</v>
      </c>
      <c r="B2018" t="str">
        <f t="shared" si="353"/>
        <v>41170ES Spanish</v>
      </c>
      <c r="C2018" s="1">
        <v>41170</v>
      </c>
      <c r="D2018">
        <v>30505</v>
      </c>
      <c r="E2018" t="s">
        <v>470</v>
      </c>
      <c r="F2018" t="s">
        <v>67</v>
      </c>
      <c r="G2018" t="s">
        <v>45</v>
      </c>
      <c r="H2018" t="s">
        <v>463</v>
      </c>
      <c r="I2018">
        <v>30770</v>
      </c>
      <c r="J2018">
        <v>39</v>
      </c>
      <c r="K2018">
        <v>24480</v>
      </c>
      <c r="L2018">
        <v>910</v>
      </c>
      <c r="N2018">
        <v>1502</v>
      </c>
      <c r="O2018">
        <v>1172</v>
      </c>
      <c r="P2018">
        <v>681</v>
      </c>
      <c r="Q2018">
        <v>39</v>
      </c>
      <c r="R2018">
        <v>24</v>
      </c>
      <c r="S2018">
        <v>2</v>
      </c>
      <c r="V2018">
        <v>8</v>
      </c>
      <c r="W2018">
        <v>1748</v>
      </c>
      <c r="X2018">
        <v>1794</v>
      </c>
      <c r="AI2018">
        <v>8</v>
      </c>
      <c r="AK2018">
        <f t="shared" si="344"/>
        <v>30767</v>
      </c>
      <c r="AL2018">
        <f t="shared" si="345"/>
        <v>3</v>
      </c>
      <c r="AM2018" s="16">
        <f t="shared" si="346"/>
        <v>9.7497562560935978E-5</v>
      </c>
      <c r="AN2018">
        <f t="shared" si="347"/>
        <v>27217</v>
      </c>
      <c r="AO2018">
        <f t="shared" si="348"/>
        <v>27154</v>
      </c>
      <c r="AP2018">
        <f t="shared" si="350"/>
        <v>28976</v>
      </c>
      <c r="AQ2018">
        <f t="shared" si="349"/>
        <v>63</v>
      </c>
      <c r="AS2018">
        <f t="shared" si="351"/>
        <v>1756</v>
      </c>
    </row>
    <row r="2019" spans="1:45">
      <c r="A2019" t="str">
        <f t="shared" si="352"/>
        <v>4117030499</v>
      </c>
      <c r="B2019" t="str">
        <f t="shared" si="353"/>
        <v>41170ES Spanish</v>
      </c>
      <c r="C2019" s="1">
        <v>41170</v>
      </c>
      <c r="D2019">
        <v>30499</v>
      </c>
      <c r="E2019" t="s">
        <v>469</v>
      </c>
      <c r="F2019" t="s">
        <v>67</v>
      </c>
      <c r="G2019" t="s">
        <v>45</v>
      </c>
      <c r="H2019" t="s">
        <v>463</v>
      </c>
      <c r="I2019">
        <v>30628</v>
      </c>
      <c r="J2019">
        <v>39</v>
      </c>
      <c r="K2019">
        <v>26086</v>
      </c>
      <c r="L2019">
        <v>194</v>
      </c>
      <c r="N2019">
        <v>206</v>
      </c>
      <c r="O2019">
        <v>560</v>
      </c>
      <c r="P2019">
        <v>688</v>
      </c>
      <c r="Q2019">
        <v>39</v>
      </c>
      <c r="R2019">
        <v>21</v>
      </c>
      <c r="S2019">
        <v>3</v>
      </c>
      <c r="V2019">
        <v>40</v>
      </c>
      <c r="W2019">
        <v>1761</v>
      </c>
      <c r="X2019">
        <v>1796</v>
      </c>
      <c r="Y2019">
        <v>119</v>
      </c>
      <c r="AI2019">
        <v>8</v>
      </c>
      <c r="AK2019">
        <f t="shared" si="344"/>
        <v>30628</v>
      </c>
      <c r="AL2019">
        <f t="shared" si="345"/>
        <v>0</v>
      </c>
      <c r="AM2019" s="16">
        <f t="shared" si="346"/>
        <v>0</v>
      </c>
      <c r="AN2019">
        <f t="shared" si="347"/>
        <v>26912</v>
      </c>
      <c r="AO2019">
        <f t="shared" si="348"/>
        <v>26852</v>
      </c>
      <c r="AP2019">
        <f t="shared" si="350"/>
        <v>28832</v>
      </c>
      <c r="AQ2019">
        <f t="shared" si="349"/>
        <v>60</v>
      </c>
      <c r="AS2019">
        <f t="shared" si="351"/>
        <v>1920</v>
      </c>
    </row>
    <row r="2020" spans="1:45">
      <c r="A2020" t="str">
        <f t="shared" si="352"/>
        <v>4117030544</v>
      </c>
      <c r="B2020" t="str">
        <f t="shared" si="353"/>
        <v>41170ES Spanish</v>
      </c>
      <c r="C2020" s="1">
        <v>41170</v>
      </c>
      <c r="D2020">
        <v>30544</v>
      </c>
      <c r="E2020" t="s">
        <v>464</v>
      </c>
      <c r="F2020" t="s">
        <v>67</v>
      </c>
      <c r="G2020" t="s">
        <v>45</v>
      </c>
      <c r="H2020" t="s">
        <v>463</v>
      </c>
      <c r="I2020">
        <v>25922</v>
      </c>
      <c r="J2020">
        <v>40</v>
      </c>
      <c r="K2020">
        <v>14411</v>
      </c>
      <c r="L2020">
        <v>974</v>
      </c>
      <c r="N2020">
        <v>1525</v>
      </c>
      <c r="O2020">
        <v>2162</v>
      </c>
      <c r="P2020">
        <v>439</v>
      </c>
      <c r="Q2020">
        <v>41</v>
      </c>
      <c r="R2020">
        <v>228</v>
      </c>
      <c r="S2020">
        <v>16</v>
      </c>
      <c r="V2020">
        <v>161</v>
      </c>
      <c r="W2020">
        <v>907</v>
      </c>
      <c r="X2020">
        <v>1781</v>
      </c>
      <c r="Y2020">
        <v>1192</v>
      </c>
      <c r="AA2020">
        <v>3515</v>
      </c>
      <c r="AI2020">
        <v>6.7</v>
      </c>
      <c r="AK2020">
        <f t="shared" si="344"/>
        <v>25923</v>
      </c>
      <c r="AL2020">
        <f t="shared" si="345"/>
        <v>0</v>
      </c>
      <c r="AM2020" s="16">
        <f t="shared" si="346"/>
        <v>0</v>
      </c>
      <c r="AN2020">
        <f t="shared" si="347"/>
        <v>18367</v>
      </c>
      <c r="AO2020">
        <f t="shared" si="348"/>
        <v>18098</v>
      </c>
      <c r="AP2020">
        <f t="shared" si="350"/>
        <v>24141</v>
      </c>
      <c r="AQ2020">
        <f t="shared" si="349"/>
        <v>269</v>
      </c>
      <c r="AS2020">
        <f t="shared" si="351"/>
        <v>5775</v>
      </c>
    </row>
    <row r="2021" spans="1:45">
      <c r="A2021" t="str">
        <f t="shared" si="352"/>
        <v>4117030500</v>
      </c>
      <c r="B2021" t="str">
        <f t="shared" si="353"/>
        <v>41170ES Spanish</v>
      </c>
      <c r="C2021" s="1">
        <v>41170</v>
      </c>
      <c r="D2021">
        <v>30500</v>
      </c>
      <c r="E2021" t="s">
        <v>466</v>
      </c>
      <c r="F2021" t="s">
        <v>67</v>
      </c>
      <c r="G2021" t="s">
        <v>45</v>
      </c>
      <c r="H2021" t="s">
        <v>463</v>
      </c>
      <c r="I2021">
        <v>37796</v>
      </c>
      <c r="J2021">
        <v>66</v>
      </c>
      <c r="K2021">
        <v>23625</v>
      </c>
      <c r="L2021">
        <v>665</v>
      </c>
      <c r="N2021">
        <v>961</v>
      </c>
      <c r="O2021">
        <v>4435</v>
      </c>
      <c r="P2021">
        <v>435</v>
      </c>
      <c r="Q2021">
        <v>66</v>
      </c>
      <c r="R2021">
        <v>1309</v>
      </c>
      <c r="S2021">
        <v>11</v>
      </c>
      <c r="V2021">
        <v>17</v>
      </c>
      <c r="W2021">
        <v>1811</v>
      </c>
      <c r="X2021">
        <v>1790</v>
      </c>
      <c r="Y2021">
        <v>149</v>
      </c>
      <c r="AA2021">
        <v>3602</v>
      </c>
      <c r="AI2021">
        <v>10</v>
      </c>
      <c r="AK2021">
        <f t="shared" si="344"/>
        <v>37765</v>
      </c>
      <c r="AL2021">
        <f t="shared" si="345"/>
        <v>31</v>
      </c>
      <c r="AM2021" s="16">
        <f t="shared" si="346"/>
        <v>8.2019261297491797E-4</v>
      </c>
      <c r="AN2021">
        <f t="shared" si="347"/>
        <v>30396</v>
      </c>
      <c r="AO2021">
        <f t="shared" si="348"/>
        <v>29021</v>
      </c>
      <c r="AP2021">
        <f t="shared" si="350"/>
        <v>36006</v>
      </c>
      <c r="AQ2021">
        <f t="shared" si="349"/>
        <v>1375</v>
      </c>
      <c r="AS2021">
        <f t="shared" si="351"/>
        <v>5579</v>
      </c>
    </row>
    <row r="2022" spans="1:45">
      <c r="A2022" t="str">
        <f t="shared" si="352"/>
        <v>4117030599</v>
      </c>
      <c r="B2022" t="str">
        <f t="shared" si="353"/>
        <v>41170ES Spanish</v>
      </c>
      <c r="C2022" s="1">
        <v>41170</v>
      </c>
      <c r="D2022">
        <v>30599</v>
      </c>
      <c r="E2022" t="s">
        <v>468</v>
      </c>
      <c r="F2022" t="s">
        <v>67</v>
      </c>
      <c r="G2022" t="s">
        <v>45</v>
      </c>
      <c r="H2022" t="s">
        <v>463</v>
      </c>
      <c r="I2022">
        <v>30608</v>
      </c>
      <c r="J2022">
        <v>43</v>
      </c>
      <c r="K2022">
        <v>18346</v>
      </c>
      <c r="L2022">
        <v>377</v>
      </c>
      <c r="N2022">
        <v>362</v>
      </c>
      <c r="O2022">
        <v>7995</v>
      </c>
      <c r="P2022">
        <v>621</v>
      </c>
      <c r="Q2022">
        <v>42</v>
      </c>
      <c r="R2022">
        <v>32</v>
      </c>
      <c r="S2022">
        <v>19</v>
      </c>
      <c r="V2022">
        <v>20</v>
      </c>
      <c r="W2022">
        <v>1845</v>
      </c>
      <c r="X2022">
        <v>1800</v>
      </c>
      <c r="Y2022">
        <v>160</v>
      </c>
      <c r="Z2022">
        <v>7</v>
      </c>
      <c r="AI2022">
        <v>8</v>
      </c>
      <c r="AK2022">
        <f t="shared" si="344"/>
        <v>30609</v>
      </c>
      <c r="AL2022">
        <f t="shared" si="345"/>
        <v>0</v>
      </c>
      <c r="AM2022" s="16">
        <f t="shared" si="346"/>
        <v>0</v>
      </c>
      <c r="AN2022">
        <f t="shared" si="347"/>
        <v>26777</v>
      </c>
      <c r="AO2022">
        <f t="shared" si="348"/>
        <v>26703</v>
      </c>
      <c r="AP2022">
        <f t="shared" si="350"/>
        <v>28808</v>
      </c>
      <c r="AQ2022">
        <f t="shared" si="349"/>
        <v>74</v>
      </c>
      <c r="AS2022">
        <f t="shared" si="351"/>
        <v>2032</v>
      </c>
    </row>
    <row r="2023" spans="1:45">
      <c r="A2023" t="str">
        <f t="shared" si="352"/>
        <v>4117030498</v>
      </c>
      <c r="B2023" t="str">
        <f t="shared" si="353"/>
        <v>41170ES Spanish</v>
      </c>
      <c r="C2023" s="1">
        <v>41170</v>
      </c>
      <c r="D2023">
        <v>30498</v>
      </c>
      <c r="E2023" t="s">
        <v>462</v>
      </c>
      <c r="F2023" t="s">
        <v>67</v>
      </c>
      <c r="G2023" t="s">
        <v>45</v>
      </c>
      <c r="H2023" t="s">
        <v>463</v>
      </c>
      <c r="I2023">
        <v>37788</v>
      </c>
      <c r="J2023">
        <v>44</v>
      </c>
      <c r="K2023">
        <v>23988</v>
      </c>
      <c r="L2023">
        <v>737</v>
      </c>
      <c r="N2023">
        <v>554</v>
      </c>
      <c r="O2023">
        <v>7112</v>
      </c>
      <c r="P2023">
        <v>724</v>
      </c>
      <c r="Q2023">
        <v>44</v>
      </c>
      <c r="R2023">
        <v>1633</v>
      </c>
      <c r="S2023">
        <v>20</v>
      </c>
      <c r="V2023">
        <v>6</v>
      </c>
      <c r="W2023">
        <v>1784</v>
      </c>
      <c r="X2023">
        <v>1850</v>
      </c>
      <c r="Y2023">
        <v>95</v>
      </c>
      <c r="AI2023">
        <v>10</v>
      </c>
      <c r="AK2023">
        <f t="shared" si="344"/>
        <v>37066</v>
      </c>
      <c r="AL2023">
        <f t="shared" si="345"/>
        <v>722</v>
      </c>
      <c r="AM2023" s="16">
        <f t="shared" si="346"/>
        <v>1.9106594686143751E-2</v>
      </c>
      <c r="AN2023">
        <f t="shared" si="347"/>
        <v>33331</v>
      </c>
      <c r="AO2023">
        <f t="shared" si="348"/>
        <v>31654</v>
      </c>
      <c r="AP2023">
        <f t="shared" si="350"/>
        <v>35938</v>
      </c>
      <c r="AQ2023">
        <f t="shared" si="349"/>
        <v>1677</v>
      </c>
      <c r="AS2023">
        <f t="shared" si="351"/>
        <v>1885</v>
      </c>
    </row>
    <row r="2024" spans="1:45">
      <c r="A2024" t="str">
        <f t="shared" si="352"/>
        <v>4117030528</v>
      </c>
      <c r="B2024" t="str">
        <f t="shared" si="353"/>
        <v>41170ES Spanish</v>
      </c>
      <c r="C2024" s="1">
        <v>41170</v>
      </c>
      <c r="D2024">
        <v>30528</v>
      </c>
      <c r="E2024" t="s">
        <v>467</v>
      </c>
      <c r="F2024" t="s">
        <v>67</v>
      </c>
      <c r="G2024" t="s">
        <v>45</v>
      </c>
      <c r="H2024" t="s">
        <v>463</v>
      </c>
      <c r="I2024">
        <v>30598</v>
      </c>
      <c r="J2024">
        <v>39</v>
      </c>
      <c r="K2024">
        <v>21131</v>
      </c>
      <c r="L2024">
        <v>510</v>
      </c>
      <c r="N2024">
        <v>576</v>
      </c>
      <c r="O2024">
        <v>4776</v>
      </c>
      <c r="P2024">
        <v>677</v>
      </c>
      <c r="Q2024">
        <v>40</v>
      </c>
      <c r="R2024">
        <v>416</v>
      </c>
      <c r="S2024">
        <v>23</v>
      </c>
      <c r="V2024">
        <v>12</v>
      </c>
      <c r="W2024">
        <v>1829</v>
      </c>
      <c r="X2024">
        <v>1817</v>
      </c>
      <c r="AI2024">
        <v>8</v>
      </c>
      <c r="AK2024">
        <f t="shared" si="344"/>
        <v>30597</v>
      </c>
      <c r="AL2024">
        <f t="shared" si="345"/>
        <v>1</v>
      </c>
      <c r="AM2024" s="16">
        <f t="shared" si="346"/>
        <v>3.2681874632328911E-5</v>
      </c>
      <c r="AN2024">
        <f t="shared" si="347"/>
        <v>26939</v>
      </c>
      <c r="AO2024">
        <f t="shared" si="348"/>
        <v>26483</v>
      </c>
      <c r="AP2024">
        <f t="shared" si="350"/>
        <v>28781</v>
      </c>
      <c r="AQ2024">
        <f t="shared" si="349"/>
        <v>456</v>
      </c>
      <c r="AS2024">
        <f t="shared" si="351"/>
        <v>1841</v>
      </c>
    </row>
    <row r="2025" spans="1:45">
      <c r="A2025" t="str">
        <f t="shared" si="352"/>
        <v>4117030598</v>
      </c>
      <c r="B2025" t="str">
        <f t="shared" si="353"/>
        <v>41170ES Spanish</v>
      </c>
      <c r="C2025" s="1">
        <v>41170</v>
      </c>
      <c r="D2025">
        <v>30598</v>
      </c>
      <c r="E2025" t="s">
        <v>465</v>
      </c>
      <c r="F2025" t="s">
        <v>67</v>
      </c>
      <c r="G2025" t="s">
        <v>45</v>
      </c>
      <c r="H2025" t="s">
        <v>463</v>
      </c>
      <c r="I2025">
        <v>38694</v>
      </c>
      <c r="J2025">
        <v>40</v>
      </c>
      <c r="K2025">
        <v>26875</v>
      </c>
      <c r="L2025">
        <v>1359</v>
      </c>
      <c r="N2025">
        <v>1523</v>
      </c>
      <c r="O2025">
        <v>4232</v>
      </c>
      <c r="P2025">
        <v>812</v>
      </c>
      <c r="Q2025">
        <v>40</v>
      </c>
      <c r="R2025">
        <v>2150</v>
      </c>
      <c r="S2025">
        <v>9</v>
      </c>
      <c r="V2025">
        <v>50</v>
      </c>
      <c r="W2025">
        <v>1772</v>
      </c>
      <c r="X2025">
        <v>1762</v>
      </c>
      <c r="Y2025">
        <v>282</v>
      </c>
      <c r="AI2025">
        <v>10.3</v>
      </c>
      <c r="AK2025">
        <f t="shared" si="344"/>
        <v>38686</v>
      </c>
      <c r="AL2025">
        <f t="shared" si="345"/>
        <v>8</v>
      </c>
      <c r="AM2025" s="16">
        <f t="shared" si="346"/>
        <v>2.0675040057890112E-4</v>
      </c>
      <c r="AN2025">
        <f t="shared" si="347"/>
        <v>34820</v>
      </c>
      <c r="AO2025">
        <f t="shared" si="348"/>
        <v>32630</v>
      </c>
      <c r="AP2025">
        <f t="shared" si="350"/>
        <v>36932</v>
      </c>
      <c r="AQ2025">
        <f t="shared" si="349"/>
        <v>2190</v>
      </c>
      <c r="AS2025">
        <f t="shared" si="351"/>
        <v>2104</v>
      </c>
    </row>
    <row r="2026" spans="1:45">
      <c r="A2026" t="str">
        <f t="shared" si="352"/>
        <v>4117021198</v>
      </c>
      <c r="B2026" t="str">
        <f t="shared" si="353"/>
        <v>41170ES English</v>
      </c>
      <c r="C2026" s="1">
        <v>41170</v>
      </c>
      <c r="D2026">
        <v>21198</v>
      </c>
      <c r="E2026" t="s">
        <v>478</v>
      </c>
      <c r="F2026" t="s">
        <v>473</v>
      </c>
      <c r="G2026" t="s">
        <v>34</v>
      </c>
      <c r="H2026" t="s">
        <v>474</v>
      </c>
      <c r="I2026">
        <v>30559</v>
      </c>
      <c r="J2026">
        <v>33</v>
      </c>
      <c r="K2026">
        <v>17261</v>
      </c>
      <c r="L2026">
        <v>625</v>
      </c>
      <c r="N2026">
        <v>623</v>
      </c>
      <c r="O2026">
        <v>1016</v>
      </c>
      <c r="P2026">
        <v>573</v>
      </c>
      <c r="Q2026">
        <v>32</v>
      </c>
      <c r="R2026">
        <v>298</v>
      </c>
      <c r="S2026">
        <v>1</v>
      </c>
      <c r="V2026">
        <v>41</v>
      </c>
      <c r="W2026">
        <v>1797</v>
      </c>
      <c r="X2026">
        <v>1809</v>
      </c>
      <c r="Y2026">
        <v>1318</v>
      </c>
      <c r="AE2026">
        <v>6357</v>
      </c>
      <c r="AI2026">
        <v>8</v>
      </c>
      <c r="AK2026">
        <f t="shared" si="344"/>
        <v>30552</v>
      </c>
      <c r="AL2026">
        <f t="shared" si="345"/>
        <v>7</v>
      </c>
      <c r="AM2026" s="16">
        <f t="shared" si="346"/>
        <v>2.2906508720835106E-4</v>
      </c>
      <c r="AN2026">
        <f t="shared" si="347"/>
        <v>19230</v>
      </c>
      <c r="AO2026">
        <f t="shared" si="348"/>
        <v>18900</v>
      </c>
      <c r="AP2026">
        <f t="shared" si="350"/>
        <v>28750</v>
      </c>
      <c r="AQ2026">
        <f t="shared" si="349"/>
        <v>330</v>
      </c>
      <c r="AS2026">
        <f t="shared" si="351"/>
        <v>9513</v>
      </c>
    </row>
    <row r="2027" spans="1:45">
      <c r="A2027" t="str">
        <f t="shared" si="352"/>
        <v>4117021289</v>
      </c>
      <c r="B2027" t="str">
        <f t="shared" si="353"/>
        <v>41170ES English</v>
      </c>
      <c r="C2027" s="1">
        <v>41170</v>
      </c>
      <c r="D2027">
        <v>21289</v>
      </c>
      <c r="E2027" t="s">
        <v>476</v>
      </c>
      <c r="F2027" t="s">
        <v>473</v>
      </c>
      <c r="G2027" t="s">
        <v>34</v>
      </c>
      <c r="H2027" t="s">
        <v>474</v>
      </c>
      <c r="I2027">
        <v>30635</v>
      </c>
      <c r="J2027">
        <v>63</v>
      </c>
      <c r="K2027">
        <v>23886</v>
      </c>
      <c r="L2027">
        <v>1106</v>
      </c>
      <c r="N2027">
        <v>1111</v>
      </c>
      <c r="O2027">
        <v>814</v>
      </c>
      <c r="P2027">
        <v>410</v>
      </c>
      <c r="Q2027">
        <v>64</v>
      </c>
      <c r="R2027">
        <v>43</v>
      </c>
      <c r="S2027">
        <v>4</v>
      </c>
      <c r="V2027">
        <v>6</v>
      </c>
      <c r="W2027">
        <v>1773</v>
      </c>
      <c r="X2027">
        <v>1731</v>
      </c>
      <c r="Y2027">
        <v>1212</v>
      </c>
      <c r="AI2027">
        <v>8</v>
      </c>
      <c r="AK2027">
        <f t="shared" si="344"/>
        <v>30640</v>
      </c>
      <c r="AL2027">
        <f t="shared" si="345"/>
        <v>0</v>
      </c>
      <c r="AM2027" s="16">
        <f t="shared" si="346"/>
        <v>0</v>
      </c>
      <c r="AN2027">
        <f t="shared" si="347"/>
        <v>25918</v>
      </c>
      <c r="AO2027">
        <f t="shared" si="348"/>
        <v>25811</v>
      </c>
      <c r="AP2027">
        <f t="shared" si="350"/>
        <v>28904</v>
      </c>
      <c r="AQ2027">
        <f t="shared" si="349"/>
        <v>107</v>
      </c>
      <c r="AS2027">
        <f t="shared" si="351"/>
        <v>2991</v>
      </c>
    </row>
    <row r="2028" spans="1:45">
      <c r="A2028" t="str">
        <f t="shared" si="352"/>
        <v>4117021464</v>
      </c>
      <c r="B2028" t="str">
        <f t="shared" si="353"/>
        <v>41170ES English</v>
      </c>
      <c r="C2028" s="1">
        <v>41170</v>
      </c>
      <c r="D2028">
        <v>21464</v>
      </c>
      <c r="E2028" t="s">
        <v>472</v>
      </c>
      <c r="F2028" t="s">
        <v>473</v>
      </c>
      <c r="G2028" t="s">
        <v>34</v>
      </c>
      <c r="H2028" t="s">
        <v>474</v>
      </c>
      <c r="I2028">
        <v>30705</v>
      </c>
      <c r="J2028">
        <v>54</v>
      </c>
      <c r="K2028">
        <v>22710</v>
      </c>
      <c r="L2028">
        <v>1338</v>
      </c>
      <c r="N2028">
        <v>1335</v>
      </c>
      <c r="O2028">
        <v>2550</v>
      </c>
      <c r="P2028">
        <v>493</v>
      </c>
      <c r="Q2028">
        <v>54</v>
      </c>
      <c r="R2028">
        <v>27</v>
      </c>
      <c r="S2028">
        <v>8</v>
      </c>
      <c r="V2028">
        <v>167</v>
      </c>
      <c r="W2028">
        <v>1739</v>
      </c>
      <c r="X2028">
        <v>1746</v>
      </c>
      <c r="Y2028">
        <v>373</v>
      </c>
      <c r="AI2028">
        <v>8</v>
      </c>
      <c r="AK2028">
        <f t="shared" ref="AK2028:AK2091" si="354">K2028+N2028+O2028+R2028+SUM(V2028:AH2028)+Q2028</f>
        <v>30701</v>
      </c>
      <c r="AL2028">
        <f t="shared" ref="AL2028:AL2091" si="355">IF(I2028-AK2028&lt;0,0,I2028-AK2028)</f>
        <v>4</v>
      </c>
      <c r="AM2028" s="16">
        <f t="shared" ref="AM2028:AM2091" si="356">AL2028/I2028</f>
        <v>1.3027194268034522E-4</v>
      </c>
      <c r="AN2028">
        <f t="shared" ref="AN2028:AN2091" si="357">K2028+N2028+O2028+Q2028+R2028</f>
        <v>26676</v>
      </c>
      <c r="AO2028">
        <f t="shared" ref="AO2028:AO2091" si="358">K2028+N2028+O2028</f>
        <v>26595</v>
      </c>
      <c r="AP2028">
        <f t="shared" si="350"/>
        <v>28959</v>
      </c>
      <c r="AQ2028">
        <f t="shared" ref="AQ2028:AQ2091" si="359">R2028+Q2028</f>
        <v>81</v>
      </c>
      <c r="AS2028">
        <f t="shared" si="351"/>
        <v>2279</v>
      </c>
    </row>
    <row r="2029" spans="1:45">
      <c r="A2029" t="str">
        <f t="shared" si="352"/>
        <v>4117021459</v>
      </c>
      <c r="B2029" t="str">
        <f t="shared" si="353"/>
        <v>41170ES English</v>
      </c>
      <c r="C2029" s="1">
        <v>41170</v>
      </c>
      <c r="D2029">
        <v>21459</v>
      </c>
      <c r="E2029" t="s">
        <v>475</v>
      </c>
      <c r="F2029" t="s">
        <v>473</v>
      </c>
      <c r="G2029" t="s">
        <v>34</v>
      </c>
      <c r="H2029" t="s">
        <v>474</v>
      </c>
      <c r="I2029">
        <v>30615</v>
      </c>
      <c r="J2029">
        <v>67</v>
      </c>
      <c r="K2029">
        <v>22695</v>
      </c>
      <c r="L2029">
        <v>659</v>
      </c>
      <c r="N2029">
        <v>669</v>
      </c>
      <c r="O2029">
        <v>3010</v>
      </c>
      <c r="P2029">
        <v>393</v>
      </c>
      <c r="Q2029">
        <v>68</v>
      </c>
      <c r="R2029">
        <v>313</v>
      </c>
      <c r="S2029">
        <v>8</v>
      </c>
      <c r="V2029">
        <v>6</v>
      </c>
      <c r="W2029">
        <v>1757</v>
      </c>
      <c r="X2029">
        <v>1800</v>
      </c>
      <c r="Y2029">
        <v>296</v>
      </c>
      <c r="AI2029">
        <v>8</v>
      </c>
      <c r="AK2029">
        <f t="shared" si="354"/>
        <v>30614</v>
      </c>
      <c r="AL2029">
        <f t="shared" si="355"/>
        <v>1</v>
      </c>
      <c r="AM2029" s="16">
        <f t="shared" si="356"/>
        <v>3.2663726931242857E-5</v>
      </c>
      <c r="AN2029">
        <f t="shared" si="357"/>
        <v>26755</v>
      </c>
      <c r="AO2029">
        <f t="shared" si="358"/>
        <v>26374</v>
      </c>
      <c r="AP2029">
        <f t="shared" si="350"/>
        <v>28815</v>
      </c>
      <c r="AQ2029">
        <f t="shared" si="359"/>
        <v>381</v>
      </c>
      <c r="AS2029">
        <f t="shared" si="351"/>
        <v>2059</v>
      </c>
    </row>
    <row r="2030" spans="1:45">
      <c r="A2030" t="str">
        <f t="shared" si="352"/>
        <v>4117021162</v>
      </c>
      <c r="B2030" t="str">
        <f t="shared" si="353"/>
        <v>41170ES English</v>
      </c>
      <c r="C2030" s="1">
        <v>41170</v>
      </c>
      <c r="D2030">
        <v>21162</v>
      </c>
      <c r="E2030" t="s">
        <v>649</v>
      </c>
      <c r="F2030" t="s">
        <v>473</v>
      </c>
      <c r="G2030" t="s">
        <v>34</v>
      </c>
      <c r="H2030" t="s">
        <v>474</v>
      </c>
      <c r="I2030">
        <v>32313</v>
      </c>
      <c r="J2030">
        <v>32</v>
      </c>
      <c r="K2030">
        <v>16903</v>
      </c>
      <c r="L2030">
        <v>1454</v>
      </c>
      <c r="N2030">
        <v>1460</v>
      </c>
      <c r="O2030">
        <v>2281</v>
      </c>
      <c r="P2030">
        <v>645</v>
      </c>
      <c r="Q2030">
        <v>32</v>
      </c>
      <c r="R2030">
        <v>18</v>
      </c>
      <c r="S2030">
        <v>4</v>
      </c>
      <c r="V2030">
        <v>47</v>
      </c>
      <c r="W2030">
        <v>1463</v>
      </c>
      <c r="X2030">
        <v>1569</v>
      </c>
      <c r="Y2030">
        <v>724</v>
      </c>
      <c r="AC2030">
        <v>7810</v>
      </c>
      <c r="AI2030">
        <v>8.5</v>
      </c>
      <c r="AK2030">
        <f t="shared" si="354"/>
        <v>32307</v>
      </c>
      <c r="AL2030">
        <f t="shared" si="355"/>
        <v>6</v>
      </c>
      <c r="AM2030" s="16">
        <f t="shared" si="356"/>
        <v>1.8568378052177142E-4</v>
      </c>
      <c r="AN2030">
        <f t="shared" si="357"/>
        <v>20694</v>
      </c>
      <c r="AO2030">
        <f t="shared" si="358"/>
        <v>20644</v>
      </c>
      <c r="AP2030">
        <f t="shared" si="350"/>
        <v>30744</v>
      </c>
      <c r="AQ2030">
        <f t="shared" si="359"/>
        <v>50</v>
      </c>
      <c r="AS2030">
        <f t="shared" si="351"/>
        <v>10044</v>
      </c>
    </row>
    <row r="2031" spans="1:45">
      <c r="A2031" t="str">
        <f t="shared" si="352"/>
        <v>4117020358</v>
      </c>
      <c r="B2031" t="str">
        <f t="shared" si="353"/>
        <v>41170ES English</v>
      </c>
      <c r="C2031" s="1">
        <v>41170</v>
      </c>
      <c r="D2031">
        <v>20358</v>
      </c>
      <c r="E2031" t="s">
        <v>477</v>
      </c>
      <c r="F2031" t="s">
        <v>473</v>
      </c>
      <c r="G2031" t="s">
        <v>34</v>
      </c>
      <c r="H2031" t="s">
        <v>474</v>
      </c>
      <c r="I2031">
        <v>30523</v>
      </c>
      <c r="J2031">
        <v>40</v>
      </c>
      <c r="K2031">
        <v>24207</v>
      </c>
      <c r="L2031">
        <v>967</v>
      </c>
      <c r="N2031">
        <v>963</v>
      </c>
      <c r="O2031">
        <v>1712</v>
      </c>
      <c r="P2031">
        <v>672</v>
      </c>
      <c r="Q2031">
        <v>40</v>
      </c>
      <c r="R2031">
        <v>21</v>
      </c>
      <c r="S2031">
        <v>4</v>
      </c>
      <c r="V2031">
        <v>19</v>
      </c>
      <c r="W2031">
        <v>1790</v>
      </c>
      <c r="X2031">
        <v>1764</v>
      </c>
      <c r="AI2031">
        <v>8</v>
      </c>
      <c r="AK2031">
        <f t="shared" si="354"/>
        <v>30516</v>
      </c>
      <c r="AL2031">
        <f t="shared" si="355"/>
        <v>7</v>
      </c>
      <c r="AM2031" s="16">
        <f t="shared" si="356"/>
        <v>2.2933525538118796E-4</v>
      </c>
      <c r="AN2031">
        <f t="shared" si="357"/>
        <v>26943</v>
      </c>
      <c r="AO2031">
        <f t="shared" si="358"/>
        <v>26882</v>
      </c>
      <c r="AP2031">
        <f t="shared" si="350"/>
        <v>28759</v>
      </c>
      <c r="AQ2031">
        <f t="shared" si="359"/>
        <v>61</v>
      </c>
      <c r="AS2031">
        <f t="shared" si="351"/>
        <v>1809</v>
      </c>
    </row>
    <row r="2032" spans="1:45">
      <c r="A2032" t="str">
        <f t="shared" si="352"/>
        <v>4117021357</v>
      </c>
      <c r="B2032" t="str">
        <f t="shared" si="353"/>
        <v>41170ES English</v>
      </c>
      <c r="C2032" s="1">
        <v>41170</v>
      </c>
      <c r="D2032">
        <v>21357</v>
      </c>
      <c r="E2032" t="s">
        <v>688</v>
      </c>
      <c r="F2032" t="s">
        <v>473</v>
      </c>
      <c r="G2032" t="s">
        <v>34</v>
      </c>
      <c r="H2032" t="s">
        <v>480</v>
      </c>
      <c r="I2032">
        <v>10891</v>
      </c>
      <c r="J2032">
        <v>15</v>
      </c>
      <c r="K2032">
        <v>7674</v>
      </c>
      <c r="L2032">
        <v>182</v>
      </c>
      <c r="N2032">
        <v>182</v>
      </c>
      <c r="O2032">
        <v>1671</v>
      </c>
      <c r="P2032">
        <v>635</v>
      </c>
      <c r="Q2032">
        <v>15</v>
      </c>
      <c r="R2032">
        <v>8</v>
      </c>
      <c r="S2032">
        <v>3</v>
      </c>
      <c r="V2032">
        <v>4</v>
      </c>
      <c r="W2032">
        <v>875</v>
      </c>
      <c r="Y2032">
        <v>460</v>
      </c>
      <c r="AI2032">
        <v>3</v>
      </c>
      <c r="AK2032">
        <f t="shared" si="354"/>
        <v>10889</v>
      </c>
      <c r="AL2032">
        <f t="shared" si="355"/>
        <v>2</v>
      </c>
      <c r="AM2032" s="16">
        <f t="shared" si="356"/>
        <v>1.8363786612799558E-4</v>
      </c>
      <c r="AN2032">
        <f t="shared" si="357"/>
        <v>9550</v>
      </c>
      <c r="AO2032">
        <f t="shared" si="358"/>
        <v>9527</v>
      </c>
      <c r="AP2032">
        <f t="shared" si="350"/>
        <v>10891</v>
      </c>
      <c r="AQ2032">
        <f t="shared" si="359"/>
        <v>23</v>
      </c>
      <c r="AS2032">
        <f t="shared" si="351"/>
        <v>1339</v>
      </c>
    </row>
    <row r="2033" spans="1:45">
      <c r="A2033" t="str">
        <f t="shared" si="352"/>
        <v>4117020975</v>
      </c>
      <c r="B2033" t="str">
        <f t="shared" si="353"/>
        <v>41170ES English</v>
      </c>
      <c r="C2033" s="1">
        <v>41170</v>
      </c>
      <c r="D2033">
        <v>20975</v>
      </c>
      <c r="E2033" t="s">
        <v>487</v>
      </c>
      <c r="F2033" t="s">
        <v>473</v>
      </c>
      <c r="G2033" t="s">
        <v>34</v>
      </c>
      <c r="H2033" t="s">
        <v>480</v>
      </c>
      <c r="I2033">
        <v>30767</v>
      </c>
      <c r="J2033">
        <v>37</v>
      </c>
      <c r="K2033">
        <v>23348</v>
      </c>
      <c r="L2033">
        <v>452</v>
      </c>
      <c r="N2033">
        <v>611</v>
      </c>
      <c r="O2033">
        <v>1804</v>
      </c>
      <c r="P2033">
        <v>692</v>
      </c>
      <c r="Q2033">
        <v>38</v>
      </c>
      <c r="R2033">
        <v>977</v>
      </c>
      <c r="S2033">
        <v>4</v>
      </c>
      <c r="V2033">
        <v>7</v>
      </c>
      <c r="W2033">
        <v>1785</v>
      </c>
      <c r="X2033">
        <v>1829</v>
      </c>
      <c r="Y2033">
        <v>363</v>
      </c>
      <c r="AI2033">
        <v>8</v>
      </c>
      <c r="AK2033">
        <f t="shared" si="354"/>
        <v>30762</v>
      </c>
      <c r="AL2033">
        <f t="shared" si="355"/>
        <v>5</v>
      </c>
      <c r="AM2033" s="16">
        <f t="shared" si="356"/>
        <v>1.6251178210420256E-4</v>
      </c>
      <c r="AN2033">
        <f t="shared" si="357"/>
        <v>26778</v>
      </c>
      <c r="AO2033">
        <f t="shared" si="358"/>
        <v>25763</v>
      </c>
      <c r="AP2033">
        <f t="shared" si="350"/>
        <v>28938</v>
      </c>
      <c r="AQ2033">
        <f t="shared" si="359"/>
        <v>1015</v>
      </c>
      <c r="AS2033">
        <f t="shared" si="351"/>
        <v>2155</v>
      </c>
    </row>
    <row r="2034" spans="1:45">
      <c r="A2034" t="str">
        <f t="shared" si="352"/>
        <v>4117021114</v>
      </c>
      <c r="B2034" t="str">
        <f t="shared" si="353"/>
        <v>41170ES English</v>
      </c>
      <c r="C2034" s="1">
        <v>41170</v>
      </c>
      <c r="D2034">
        <v>21114</v>
      </c>
      <c r="E2034" t="s">
        <v>484</v>
      </c>
      <c r="F2034" t="s">
        <v>473</v>
      </c>
      <c r="G2034" t="s">
        <v>34</v>
      </c>
      <c r="H2034" t="s">
        <v>480</v>
      </c>
      <c r="I2034">
        <v>34054</v>
      </c>
      <c r="J2034">
        <v>61</v>
      </c>
      <c r="K2034">
        <v>27260</v>
      </c>
      <c r="L2034">
        <v>327</v>
      </c>
      <c r="N2034">
        <v>322</v>
      </c>
      <c r="O2034">
        <v>2694</v>
      </c>
      <c r="P2034">
        <v>496</v>
      </c>
      <c r="Q2034">
        <v>61</v>
      </c>
      <c r="R2034">
        <v>200</v>
      </c>
      <c r="S2034">
        <v>6</v>
      </c>
      <c r="V2034">
        <v>12</v>
      </c>
      <c r="W2034">
        <v>1730</v>
      </c>
      <c r="X2034">
        <v>1766</v>
      </c>
      <c r="AI2034">
        <v>9</v>
      </c>
      <c r="AK2034">
        <f t="shared" si="354"/>
        <v>34045</v>
      </c>
      <c r="AL2034">
        <f t="shared" si="355"/>
        <v>9</v>
      </c>
      <c r="AM2034" s="16">
        <f t="shared" si="356"/>
        <v>2.6428613378751397E-4</v>
      </c>
      <c r="AN2034">
        <f t="shared" si="357"/>
        <v>30537</v>
      </c>
      <c r="AO2034">
        <f t="shared" si="358"/>
        <v>30276</v>
      </c>
      <c r="AP2034">
        <f t="shared" si="350"/>
        <v>32288</v>
      </c>
      <c r="AQ2034">
        <f t="shared" si="359"/>
        <v>261</v>
      </c>
      <c r="AS2034">
        <f t="shared" si="351"/>
        <v>1742</v>
      </c>
    </row>
    <row r="2035" spans="1:45">
      <c r="A2035" t="str">
        <f t="shared" si="352"/>
        <v>4117021103</v>
      </c>
      <c r="B2035" t="str">
        <f t="shared" si="353"/>
        <v>41170ES English</v>
      </c>
      <c r="C2035" s="1">
        <v>41170</v>
      </c>
      <c r="D2035">
        <v>21103</v>
      </c>
      <c r="E2035" t="s">
        <v>699</v>
      </c>
      <c r="F2035" t="s">
        <v>473</v>
      </c>
      <c r="G2035" t="s">
        <v>34</v>
      </c>
      <c r="H2035" t="s">
        <v>480</v>
      </c>
      <c r="I2035">
        <v>31326</v>
      </c>
      <c r="J2035">
        <v>36</v>
      </c>
      <c r="K2035">
        <v>21806</v>
      </c>
      <c r="L2035">
        <v>1580</v>
      </c>
      <c r="N2035">
        <v>1618</v>
      </c>
      <c r="O2035">
        <v>3767</v>
      </c>
      <c r="P2035">
        <v>754</v>
      </c>
      <c r="Q2035">
        <v>36</v>
      </c>
      <c r="R2035">
        <v>19</v>
      </c>
      <c r="S2035">
        <v>4</v>
      </c>
      <c r="V2035">
        <v>4</v>
      </c>
      <c r="W2035">
        <v>1806</v>
      </c>
      <c r="X2035">
        <v>1807</v>
      </c>
      <c r="Y2035">
        <v>458</v>
      </c>
      <c r="AI2035">
        <v>8.1999999999999993</v>
      </c>
      <c r="AK2035">
        <f t="shared" si="354"/>
        <v>31321</v>
      </c>
      <c r="AL2035">
        <f t="shared" si="355"/>
        <v>5</v>
      </c>
      <c r="AM2035" s="16">
        <f t="shared" si="356"/>
        <v>1.5961182404392518E-4</v>
      </c>
      <c r="AN2035">
        <f t="shared" si="357"/>
        <v>27246</v>
      </c>
      <c r="AO2035">
        <f t="shared" si="358"/>
        <v>27191</v>
      </c>
      <c r="AP2035">
        <f t="shared" si="350"/>
        <v>29519</v>
      </c>
      <c r="AQ2035">
        <f t="shared" si="359"/>
        <v>55</v>
      </c>
      <c r="AS2035">
        <f t="shared" si="351"/>
        <v>2268</v>
      </c>
    </row>
    <row r="2036" spans="1:45">
      <c r="A2036" t="str">
        <f t="shared" si="352"/>
        <v>4117020999</v>
      </c>
      <c r="B2036" t="str">
        <f t="shared" si="353"/>
        <v>41170ES English</v>
      </c>
      <c r="C2036" s="1">
        <v>41170</v>
      </c>
      <c r="D2036">
        <v>20999</v>
      </c>
      <c r="E2036" t="s">
        <v>489</v>
      </c>
      <c r="F2036" t="s">
        <v>473</v>
      </c>
      <c r="G2036" t="s">
        <v>34</v>
      </c>
      <c r="H2036" t="s">
        <v>480</v>
      </c>
      <c r="I2036">
        <v>33921</v>
      </c>
      <c r="J2036">
        <v>56</v>
      </c>
      <c r="K2036">
        <v>24615</v>
      </c>
      <c r="L2036">
        <v>605</v>
      </c>
      <c r="N2036">
        <v>1025</v>
      </c>
      <c r="O2036">
        <v>3942</v>
      </c>
      <c r="P2036">
        <v>521</v>
      </c>
      <c r="Q2036">
        <v>56</v>
      </c>
      <c r="R2036">
        <v>27</v>
      </c>
      <c r="S2036">
        <v>13</v>
      </c>
      <c r="V2036">
        <v>44</v>
      </c>
      <c r="W2036">
        <v>1722</v>
      </c>
      <c r="X2036">
        <v>1707</v>
      </c>
      <c r="Y2036">
        <v>493</v>
      </c>
      <c r="AI2036">
        <v>8.9</v>
      </c>
      <c r="AK2036">
        <f t="shared" si="354"/>
        <v>33631</v>
      </c>
      <c r="AL2036">
        <f t="shared" si="355"/>
        <v>290</v>
      </c>
      <c r="AM2036" s="16">
        <f t="shared" si="356"/>
        <v>8.5492762595442348E-3</v>
      </c>
      <c r="AN2036">
        <f t="shared" si="357"/>
        <v>29665</v>
      </c>
      <c r="AO2036">
        <f t="shared" si="358"/>
        <v>29582</v>
      </c>
      <c r="AP2036">
        <f t="shared" si="350"/>
        <v>32214</v>
      </c>
      <c r="AQ2036">
        <f t="shared" si="359"/>
        <v>83</v>
      </c>
      <c r="AS2036">
        <f t="shared" si="351"/>
        <v>2259</v>
      </c>
    </row>
    <row r="2037" spans="1:45">
      <c r="A2037" t="str">
        <f t="shared" si="352"/>
        <v>4117021106</v>
      </c>
      <c r="B2037" t="str">
        <f t="shared" si="353"/>
        <v>41170ES English</v>
      </c>
      <c r="C2037" s="1">
        <v>41170</v>
      </c>
      <c r="D2037">
        <v>21106</v>
      </c>
      <c r="E2037" t="s">
        <v>486</v>
      </c>
      <c r="F2037" t="s">
        <v>473</v>
      </c>
      <c r="G2037" t="s">
        <v>34</v>
      </c>
      <c r="H2037" t="s">
        <v>480</v>
      </c>
      <c r="I2037">
        <v>20215</v>
      </c>
      <c r="J2037">
        <v>23</v>
      </c>
      <c r="K2037">
        <v>16549</v>
      </c>
      <c r="L2037">
        <v>237</v>
      </c>
      <c r="N2037">
        <v>336</v>
      </c>
      <c r="O2037">
        <v>1728</v>
      </c>
      <c r="P2037">
        <v>805</v>
      </c>
      <c r="Q2037">
        <v>23</v>
      </c>
      <c r="R2037">
        <v>12</v>
      </c>
      <c r="S2037">
        <v>2</v>
      </c>
      <c r="V2037">
        <v>5</v>
      </c>
      <c r="W2037">
        <v>1558</v>
      </c>
      <c r="AI2037">
        <v>5.6</v>
      </c>
      <c r="AK2037">
        <f t="shared" si="354"/>
        <v>20211</v>
      </c>
      <c r="AL2037">
        <f t="shared" si="355"/>
        <v>4</v>
      </c>
      <c r="AM2037" s="16">
        <f t="shared" si="356"/>
        <v>1.9787286668315607E-4</v>
      </c>
      <c r="AN2037">
        <f t="shared" si="357"/>
        <v>18648</v>
      </c>
      <c r="AO2037">
        <f t="shared" si="358"/>
        <v>18613</v>
      </c>
      <c r="AP2037">
        <f t="shared" si="350"/>
        <v>20215</v>
      </c>
      <c r="AQ2037">
        <f t="shared" si="359"/>
        <v>35</v>
      </c>
      <c r="AS2037">
        <f t="shared" si="351"/>
        <v>1563</v>
      </c>
    </row>
    <row r="2038" spans="1:45">
      <c r="A2038" t="str">
        <f t="shared" si="352"/>
        <v>4117021468</v>
      </c>
      <c r="B2038" t="str">
        <f t="shared" si="353"/>
        <v>41170ES English</v>
      </c>
      <c r="C2038" s="1">
        <v>41170</v>
      </c>
      <c r="D2038">
        <v>21468</v>
      </c>
      <c r="E2038" t="s">
        <v>681</v>
      </c>
      <c r="F2038" t="s">
        <v>473</v>
      </c>
      <c r="G2038" t="s">
        <v>34</v>
      </c>
      <c r="H2038" t="s">
        <v>480</v>
      </c>
      <c r="I2038">
        <v>36079</v>
      </c>
      <c r="J2038">
        <v>93</v>
      </c>
      <c r="K2038">
        <v>28744</v>
      </c>
      <c r="L2038">
        <v>1377</v>
      </c>
      <c r="N2038">
        <v>1356</v>
      </c>
      <c r="O2038">
        <v>2312</v>
      </c>
      <c r="P2038">
        <v>349</v>
      </c>
      <c r="Q2038">
        <v>93</v>
      </c>
      <c r="R2038">
        <v>326</v>
      </c>
      <c r="S2038">
        <v>5</v>
      </c>
      <c r="V2038">
        <v>33</v>
      </c>
      <c r="W2038">
        <v>1610</v>
      </c>
      <c r="X2038">
        <v>1593</v>
      </c>
      <c r="AI2038">
        <v>9.6</v>
      </c>
      <c r="AK2038">
        <f t="shared" si="354"/>
        <v>36067</v>
      </c>
      <c r="AL2038">
        <f t="shared" si="355"/>
        <v>12</v>
      </c>
      <c r="AM2038" s="16">
        <f t="shared" si="356"/>
        <v>3.3260345353252583E-4</v>
      </c>
      <c r="AN2038">
        <f t="shared" si="357"/>
        <v>32831</v>
      </c>
      <c r="AO2038">
        <f t="shared" si="358"/>
        <v>32412</v>
      </c>
      <c r="AP2038">
        <f t="shared" si="350"/>
        <v>34486</v>
      </c>
      <c r="AQ2038">
        <f t="shared" si="359"/>
        <v>419</v>
      </c>
      <c r="AS2038">
        <f t="shared" si="351"/>
        <v>1643</v>
      </c>
    </row>
    <row r="2039" spans="1:45">
      <c r="A2039" t="str">
        <f t="shared" si="352"/>
        <v>4117021266</v>
      </c>
      <c r="B2039" t="str">
        <f t="shared" si="353"/>
        <v>41170ES English</v>
      </c>
      <c r="C2039" s="1">
        <v>41170</v>
      </c>
      <c r="D2039">
        <v>21266</v>
      </c>
      <c r="E2039" t="s">
        <v>482</v>
      </c>
      <c r="F2039" t="s">
        <v>473</v>
      </c>
      <c r="G2039" t="s">
        <v>34</v>
      </c>
      <c r="H2039" t="s">
        <v>480</v>
      </c>
      <c r="I2039">
        <v>30624</v>
      </c>
      <c r="J2039">
        <v>55</v>
      </c>
      <c r="K2039">
        <v>16076</v>
      </c>
      <c r="L2039">
        <v>1036</v>
      </c>
      <c r="N2039">
        <v>1158</v>
      </c>
      <c r="O2039">
        <v>9063</v>
      </c>
      <c r="P2039">
        <v>476</v>
      </c>
      <c r="Q2039">
        <v>55</v>
      </c>
      <c r="R2039">
        <v>31</v>
      </c>
      <c r="S2039">
        <v>31</v>
      </c>
      <c r="V2039">
        <v>51</v>
      </c>
      <c r="W2039">
        <v>1745</v>
      </c>
      <c r="X2039">
        <v>1814</v>
      </c>
      <c r="Y2039">
        <v>507</v>
      </c>
      <c r="AI2039">
        <v>8</v>
      </c>
      <c r="AK2039">
        <f t="shared" si="354"/>
        <v>30500</v>
      </c>
      <c r="AL2039">
        <f t="shared" si="355"/>
        <v>124</v>
      </c>
      <c r="AM2039" s="16">
        <f t="shared" si="356"/>
        <v>4.0491118077324974E-3</v>
      </c>
      <c r="AN2039">
        <f t="shared" si="357"/>
        <v>26383</v>
      </c>
      <c r="AO2039">
        <f t="shared" si="358"/>
        <v>26297</v>
      </c>
      <c r="AP2039">
        <f t="shared" si="350"/>
        <v>28810</v>
      </c>
      <c r="AQ2039">
        <f t="shared" si="359"/>
        <v>86</v>
      </c>
      <c r="AS2039">
        <f t="shared" si="351"/>
        <v>2303</v>
      </c>
    </row>
    <row r="2040" spans="1:45">
      <c r="A2040" t="str">
        <f t="shared" si="352"/>
        <v>4117021576</v>
      </c>
      <c r="B2040" t="str">
        <f t="shared" si="353"/>
        <v>41170ES English</v>
      </c>
      <c r="C2040" s="1">
        <v>41170</v>
      </c>
      <c r="D2040">
        <v>21576</v>
      </c>
      <c r="E2040" t="s">
        <v>485</v>
      </c>
      <c r="F2040" t="s">
        <v>473</v>
      </c>
      <c r="G2040" t="s">
        <v>34</v>
      </c>
      <c r="H2040" t="s">
        <v>480</v>
      </c>
      <c r="I2040">
        <v>36899</v>
      </c>
      <c r="J2040">
        <v>70</v>
      </c>
      <c r="K2040">
        <v>27472</v>
      </c>
      <c r="L2040">
        <v>268</v>
      </c>
      <c r="N2040">
        <v>270</v>
      </c>
      <c r="O2040">
        <v>1230</v>
      </c>
      <c r="P2040">
        <v>414</v>
      </c>
      <c r="Q2040">
        <v>70</v>
      </c>
      <c r="R2040">
        <v>220</v>
      </c>
      <c r="S2040">
        <v>6</v>
      </c>
      <c r="V2040">
        <v>169</v>
      </c>
      <c r="W2040">
        <v>1792</v>
      </c>
      <c r="X2040">
        <v>1808</v>
      </c>
      <c r="AA2040">
        <v>3534</v>
      </c>
      <c r="AE2040">
        <v>321</v>
      </c>
      <c r="AI2040">
        <v>9.6999999999999993</v>
      </c>
      <c r="AK2040">
        <f t="shared" si="354"/>
        <v>36886</v>
      </c>
      <c r="AL2040">
        <f t="shared" si="355"/>
        <v>13</v>
      </c>
      <c r="AM2040" s="16">
        <f t="shared" si="356"/>
        <v>3.5231307081492726E-4</v>
      </c>
      <c r="AN2040">
        <f t="shared" si="357"/>
        <v>29262</v>
      </c>
      <c r="AO2040">
        <f t="shared" si="358"/>
        <v>28972</v>
      </c>
      <c r="AP2040">
        <f t="shared" si="350"/>
        <v>35091</v>
      </c>
      <c r="AQ2040">
        <f t="shared" si="359"/>
        <v>290</v>
      </c>
      <c r="AS2040">
        <f t="shared" si="351"/>
        <v>5816</v>
      </c>
    </row>
    <row r="2041" spans="1:45">
      <c r="A2041" t="str">
        <f t="shared" si="352"/>
        <v>4117021269</v>
      </c>
      <c r="B2041" t="str">
        <f t="shared" si="353"/>
        <v>41170ES English</v>
      </c>
      <c r="C2041" s="1">
        <v>41170</v>
      </c>
      <c r="D2041">
        <v>21269</v>
      </c>
      <c r="E2041" t="s">
        <v>479</v>
      </c>
      <c r="F2041" t="s">
        <v>473</v>
      </c>
      <c r="G2041" t="s">
        <v>34</v>
      </c>
      <c r="H2041" t="s">
        <v>480</v>
      </c>
      <c r="I2041">
        <v>30717</v>
      </c>
      <c r="J2041">
        <v>74</v>
      </c>
      <c r="K2041">
        <v>14298</v>
      </c>
      <c r="L2041">
        <v>876</v>
      </c>
      <c r="N2041">
        <v>3701</v>
      </c>
      <c r="O2041">
        <v>6317</v>
      </c>
      <c r="P2041">
        <v>290</v>
      </c>
      <c r="Q2041">
        <v>75</v>
      </c>
      <c r="R2041">
        <v>52</v>
      </c>
      <c r="S2041">
        <v>55</v>
      </c>
      <c r="V2041">
        <v>235</v>
      </c>
      <c r="W2041">
        <v>1722</v>
      </c>
      <c r="X2041">
        <v>1773</v>
      </c>
      <c r="Y2041">
        <v>1685</v>
      </c>
      <c r="AA2041">
        <v>867</v>
      </c>
      <c r="AI2041">
        <v>8</v>
      </c>
      <c r="AK2041">
        <f t="shared" si="354"/>
        <v>30725</v>
      </c>
      <c r="AL2041">
        <f t="shared" si="355"/>
        <v>0</v>
      </c>
      <c r="AM2041" s="16">
        <f t="shared" si="356"/>
        <v>0</v>
      </c>
      <c r="AN2041">
        <f t="shared" si="357"/>
        <v>24443</v>
      </c>
      <c r="AO2041">
        <f t="shared" si="358"/>
        <v>24316</v>
      </c>
      <c r="AP2041">
        <f t="shared" si="350"/>
        <v>28944</v>
      </c>
      <c r="AQ2041">
        <f t="shared" si="359"/>
        <v>127</v>
      </c>
      <c r="AS2041">
        <f t="shared" si="351"/>
        <v>4509</v>
      </c>
    </row>
    <row r="2042" spans="1:45">
      <c r="A2042" t="str">
        <f t="shared" si="352"/>
        <v>4117021279</v>
      </c>
      <c r="B2042" t="str">
        <f t="shared" si="353"/>
        <v>41170ES English</v>
      </c>
      <c r="C2042" s="1">
        <v>41170</v>
      </c>
      <c r="D2042">
        <v>21279</v>
      </c>
      <c r="E2042" t="s">
        <v>483</v>
      </c>
      <c r="F2042" t="s">
        <v>473</v>
      </c>
      <c r="G2042" t="s">
        <v>34</v>
      </c>
      <c r="H2042" t="s">
        <v>480</v>
      </c>
      <c r="I2042">
        <v>26396</v>
      </c>
      <c r="J2042">
        <v>28</v>
      </c>
      <c r="K2042">
        <v>21559</v>
      </c>
      <c r="L2042">
        <v>81</v>
      </c>
      <c r="N2042">
        <v>574</v>
      </c>
      <c r="O2042">
        <v>763</v>
      </c>
      <c r="P2042">
        <v>800</v>
      </c>
      <c r="Q2042">
        <v>28</v>
      </c>
      <c r="R2042">
        <v>20</v>
      </c>
      <c r="S2042">
        <v>1</v>
      </c>
      <c r="V2042">
        <v>2</v>
      </c>
      <c r="W2042">
        <v>1747</v>
      </c>
      <c r="X2042">
        <v>1696</v>
      </c>
      <c r="AI2042">
        <v>6.9</v>
      </c>
      <c r="AK2042">
        <f t="shared" si="354"/>
        <v>26389</v>
      </c>
      <c r="AL2042">
        <f t="shared" si="355"/>
        <v>7</v>
      </c>
      <c r="AM2042" s="16">
        <f t="shared" si="356"/>
        <v>2.6519169571147141E-4</v>
      </c>
      <c r="AN2042">
        <f t="shared" si="357"/>
        <v>22944</v>
      </c>
      <c r="AO2042">
        <f t="shared" si="358"/>
        <v>22896</v>
      </c>
      <c r="AP2042">
        <f t="shared" si="350"/>
        <v>24700</v>
      </c>
      <c r="AQ2042">
        <f t="shared" si="359"/>
        <v>48</v>
      </c>
      <c r="AS2042">
        <f t="shared" si="351"/>
        <v>1749</v>
      </c>
    </row>
    <row r="2043" spans="1:45">
      <c r="A2043" t="str">
        <f t="shared" si="352"/>
        <v>4117021579</v>
      </c>
      <c r="B2043" t="str">
        <f t="shared" si="353"/>
        <v>41170ES English</v>
      </c>
      <c r="C2043" s="1">
        <v>41170</v>
      </c>
      <c r="D2043">
        <v>21579</v>
      </c>
      <c r="E2043" t="s">
        <v>491</v>
      </c>
      <c r="F2043" t="s">
        <v>473</v>
      </c>
      <c r="G2043" t="s">
        <v>34</v>
      </c>
      <c r="H2043" t="s">
        <v>480</v>
      </c>
      <c r="I2043">
        <v>3637</v>
      </c>
      <c r="J2043">
        <v>7</v>
      </c>
      <c r="K2043">
        <v>2490</v>
      </c>
      <c r="L2043">
        <v>99</v>
      </c>
      <c r="N2043">
        <v>514</v>
      </c>
      <c r="O2043">
        <v>518</v>
      </c>
      <c r="P2043">
        <v>444</v>
      </c>
      <c r="Q2043">
        <v>7</v>
      </c>
      <c r="R2043">
        <v>6</v>
      </c>
      <c r="S2043">
        <v>1</v>
      </c>
      <c r="V2043">
        <v>102</v>
      </c>
      <c r="AI2043">
        <v>1</v>
      </c>
      <c r="AK2043">
        <f t="shared" si="354"/>
        <v>3637</v>
      </c>
      <c r="AL2043">
        <f t="shared" si="355"/>
        <v>0</v>
      </c>
      <c r="AM2043" s="16">
        <f t="shared" si="356"/>
        <v>0</v>
      </c>
      <c r="AN2043">
        <f t="shared" si="357"/>
        <v>3535</v>
      </c>
      <c r="AO2043">
        <f t="shared" si="358"/>
        <v>3522</v>
      </c>
      <c r="AP2043">
        <f t="shared" si="350"/>
        <v>3637</v>
      </c>
      <c r="AQ2043">
        <f t="shared" si="359"/>
        <v>13</v>
      </c>
      <c r="AS2043">
        <f t="shared" si="351"/>
        <v>102</v>
      </c>
    </row>
    <row r="2044" spans="1:45">
      <c r="A2044" t="str">
        <f t="shared" si="352"/>
        <v>4117021217</v>
      </c>
      <c r="B2044" t="str">
        <f t="shared" si="353"/>
        <v>41170ES English</v>
      </c>
      <c r="C2044" s="1">
        <v>41170</v>
      </c>
      <c r="D2044">
        <v>21217</v>
      </c>
      <c r="E2044" t="s">
        <v>488</v>
      </c>
      <c r="F2044" t="s">
        <v>473</v>
      </c>
      <c r="G2044" t="s">
        <v>34</v>
      </c>
      <c r="H2044" t="s">
        <v>480</v>
      </c>
      <c r="I2044">
        <v>23818</v>
      </c>
      <c r="J2044">
        <v>31</v>
      </c>
      <c r="K2044">
        <v>16798</v>
      </c>
      <c r="L2044">
        <v>408</v>
      </c>
      <c r="N2044">
        <v>674</v>
      </c>
      <c r="O2044">
        <v>634</v>
      </c>
      <c r="P2044">
        <v>575</v>
      </c>
      <c r="Q2044">
        <v>31</v>
      </c>
      <c r="R2044">
        <v>151</v>
      </c>
      <c r="S2044">
        <v>4</v>
      </c>
      <c r="V2044">
        <v>18</v>
      </c>
      <c r="W2044">
        <v>1728</v>
      </c>
      <c r="X2044">
        <v>1778</v>
      </c>
      <c r="Z2044">
        <v>1563</v>
      </c>
      <c r="AB2044">
        <v>440</v>
      </c>
      <c r="AI2044">
        <v>6.1</v>
      </c>
      <c r="AK2044">
        <f t="shared" si="354"/>
        <v>23815</v>
      </c>
      <c r="AL2044">
        <f t="shared" si="355"/>
        <v>3</v>
      </c>
      <c r="AM2044" s="16">
        <f t="shared" si="356"/>
        <v>1.2595515996305316E-4</v>
      </c>
      <c r="AN2044">
        <f t="shared" si="357"/>
        <v>18288</v>
      </c>
      <c r="AO2044">
        <f t="shared" si="358"/>
        <v>18106</v>
      </c>
      <c r="AP2044">
        <f t="shared" si="350"/>
        <v>22040</v>
      </c>
      <c r="AQ2044">
        <f t="shared" si="359"/>
        <v>182</v>
      </c>
      <c r="AS2044">
        <f t="shared" si="351"/>
        <v>3749</v>
      </c>
    </row>
    <row r="2045" spans="1:45">
      <c r="A2045" t="str">
        <f t="shared" si="352"/>
        <v>4117021304</v>
      </c>
      <c r="B2045" t="str">
        <f t="shared" si="353"/>
        <v>41170ES English</v>
      </c>
      <c r="C2045" s="1">
        <v>41170</v>
      </c>
      <c r="D2045">
        <v>21304</v>
      </c>
      <c r="E2045" t="s">
        <v>492</v>
      </c>
      <c r="F2045" t="s">
        <v>473</v>
      </c>
      <c r="G2045" t="s">
        <v>34</v>
      </c>
      <c r="H2045" t="s">
        <v>480</v>
      </c>
      <c r="I2045">
        <v>36060</v>
      </c>
      <c r="J2045">
        <v>70</v>
      </c>
      <c r="K2045">
        <v>28972</v>
      </c>
      <c r="L2045">
        <v>593</v>
      </c>
      <c r="N2045">
        <v>621</v>
      </c>
      <c r="O2045">
        <v>447</v>
      </c>
      <c r="P2045">
        <v>429</v>
      </c>
      <c r="Q2045">
        <v>70</v>
      </c>
      <c r="R2045">
        <v>213</v>
      </c>
      <c r="S2045">
        <v>5</v>
      </c>
      <c r="V2045">
        <v>14</v>
      </c>
      <c r="W2045">
        <v>1622</v>
      </c>
      <c r="X2045">
        <v>1370</v>
      </c>
      <c r="Y2045">
        <v>229</v>
      </c>
      <c r="Z2045">
        <v>1598</v>
      </c>
      <c r="AA2045">
        <v>900</v>
      </c>
      <c r="AI2045">
        <v>9.6</v>
      </c>
      <c r="AK2045">
        <f t="shared" si="354"/>
        <v>36056</v>
      </c>
      <c r="AL2045">
        <f t="shared" si="355"/>
        <v>4</v>
      </c>
      <c r="AM2045" s="16">
        <f t="shared" si="356"/>
        <v>1.1092623405435385E-4</v>
      </c>
      <c r="AN2045">
        <f t="shared" si="357"/>
        <v>30323</v>
      </c>
      <c r="AO2045">
        <f t="shared" si="358"/>
        <v>30040</v>
      </c>
      <c r="AP2045">
        <f t="shared" si="350"/>
        <v>34690</v>
      </c>
      <c r="AQ2045">
        <f t="shared" si="359"/>
        <v>283</v>
      </c>
      <c r="AS2045">
        <f t="shared" si="351"/>
        <v>4363</v>
      </c>
    </row>
    <row r="2046" spans="1:45">
      <c r="A2046" t="str">
        <f t="shared" si="352"/>
        <v>4117021447</v>
      </c>
      <c r="B2046" t="str">
        <f t="shared" si="353"/>
        <v>41170ES English</v>
      </c>
      <c r="C2046" s="1">
        <v>41170</v>
      </c>
      <c r="D2046">
        <v>21447</v>
      </c>
      <c r="E2046" t="s">
        <v>490</v>
      </c>
      <c r="F2046" t="s">
        <v>473</v>
      </c>
      <c r="G2046" t="s">
        <v>34</v>
      </c>
      <c r="H2046" t="s">
        <v>480</v>
      </c>
      <c r="I2046">
        <v>30634</v>
      </c>
      <c r="J2046">
        <v>57</v>
      </c>
      <c r="K2046">
        <v>23764</v>
      </c>
      <c r="L2046">
        <v>945</v>
      </c>
      <c r="N2046">
        <v>985</v>
      </c>
      <c r="O2046">
        <v>2076</v>
      </c>
      <c r="P2046">
        <v>470</v>
      </c>
      <c r="Q2046">
        <v>57</v>
      </c>
      <c r="R2046">
        <v>32</v>
      </c>
      <c r="S2046">
        <v>4</v>
      </c>
      <c r="V2046">
        <v>71</v>
      </c>
      <c r="W2046">
        <v>1875</v>
      </c>
      <c r="X2046">
        <v>1770</v>
      </c>
      <c r="AI2046">
        <v>8</v>
      </c>
      <c r="AK2046">
        <f t="shared" si="354"/>
        <v>30630</v>
      </c>
      <c r="AL2046">
        <f t="shared" si="355"/>
        <v>4</v>
      </c>
      <c r="AM2046" s="16">
        <f t="shared" si="356"/>
        <v>1.3057387216817913E-4</v>
      </c>
      <c r="AN2046">
        <f t="shared" si="357"/>
        <v>26914</v>
      </c>
      <c r="AO2046">
        <f t="shared" si="358"/>
        <v>26825</v>
      </c>
      <c r="AP2046">
        <f t="shared" si="350"/>
        <v>28864</v>
      </c>
      <c r="AQ2046">
        <f t="shared" si="359"/>
        <v>89</v>
      </c>
      <c r="AS2046">
        <f t="shared" si="351"/>
        <v>1946</v>
      </c>
    </row>
    <row r="2047" spans="1:45">
      <c r="A2047" t="str">
        <f t="shared" si="352"/>
        <v>4117020982</v>
      </c>
      <c r="B2047" t="str">
        <f t="shared" si="353"/>
        <v>41170ES English</v>
      </c>
      <c r="C2047" s="1">
        <v>41170</v>
      </c>
      <c r="D2047">
        <v>20982</v>
      </c>
      <c r="E2047" t="s">
        <v>481</v>
      </c>
      <c r="F2047" t="s">
        <v>473</v>
      </c>
      <c r="G2047" t="s">
        <v>34</v>
      </c>
      <c r="H2047" t="s">
        <v>480</v>
      </c>
      <c r="I2047">
        <v>21897</v>
      </c>
      <c r="J2047">
        <v>46</v>
      </c>
      <c r="K2047">
        <v>16624</v>
      </c>
      <c r="L2047">
        <v>800</v>
      </c>
      <c r="N2047">
        <v>850</v>
      </c>
      <c r="O2047">
        <v>2521</v>
      </c>
      <c r="P2047">
        <v>434</v>
      </c>
      <c r="Q2047">
        <v>47</v>
      </c>
      <c r="R2047">
        <v>22</v>
      </c>
      <c r="S2047">
        <v>6</v>
      </c>
      <c r="V2047">
        <v>53</v>
      </c>
      <c r="W2047">
        <v>1723</v>
      </c>
      <c r="AI2047">
        <v>6.1</v>
      </c>
      <c r="AK2047">
        <f t="shared" si="354"/>
        <v>21840</v>
      </c>
      <c r="AL2047">
        <f t="shared" si="355"/>
        <v>57</v>
      </c>
      <c r="AM2047" s="16">
        <f t="shared" si="356"/>
        <v>2.6030963145636386E-3</v>
      </c>
      <c r="AN2047">
        <f t="shared" si="357"/>
        <v>20064</v>
      </c>
      <c r="AO2047">
        <f t="shared" si="358"/>
        <v>19995</v>
      </c>
      <c r="AP2047">
        <f t="shared" si="350"/>
        <v>21897</v>
      </c>
      <c r="AQ2047">
        <f t="shared" si="359"/>
        <v>69</v>
      </c>
      <c r="AS2047">
        <f t="shared" si="351"/>
        <v>1776</v>
      </c>
    </row>
    <row r="2048" spans="1:45">
      <c r="A2048" t="str">
        <f t="shared" si="352"/>
        <v>4117021288</v>
      </c>
      <c r="B2048" t="str">
        <f t="shared" si="353"/>
        <v>41170ES English</v>
      </c>
      <c r="C2048" s="1">
        <v>41170</v>
      </c>
      <c r="D2048">
        <v>21288</v>
      </c>
      <c r="E2048" t="s">
        <v>501</v>
      </c>
      <c r="F2048" t="s">
        <v>473</v>
      </c>
      <c r="G2048" t="s">
        <v>34</v>
      </c>
      <c r="H2048" t="s">
        <v>494</v>
      </c>
      <c r="I2048">
        <v>30688</v>
      </c>
      <c r="J2048">
        <v>40</v>
      </c>
      <c r="K2048">
        <v>16822</v>
      </c>
      <c r="L2048">
        <v>974</v>
      </c>
      <c r="N2048">
        <v>978</v>
      </c>
      <c r="O2048">
        <v>5354</v>
      </c>
      <c r="P2048">
        <v>579</v>
      </c>
      <c r="Q2048">
        <v>42</v>
      </c>
      <c r="R2048">
        <v>26</v>
      </c>
      <c r="S2048">
        <v>13</v>
      </c>
      <c r="V2048">
        <v>19</v>
      </c>
      <c r="W2048">
        <v>1754</v>
      </c>
      <c r="X2048">
        <v>1782</v>
      </c>
      <c r="Z2048">
        <v>3912</v>
      </c>
      <c r="AI2048">
        <v>8</v>
      </c>
      <c r="AK2048">
        <f t="shared" si="354"/>
        <v>30689</v>
      </c>
      <c r="AL2048">
        <f t="shared" si="355"/>
        <v>0</v>
      </c>
      <c r="AM2048" s="16">
        <f t="shared" si="356"/>
        <v>0</v>
      </c>
      <c r="AN2048">
        <f t="shared" si="357"/>
        <v>23222</v>
      </c>
      <c r="AO2048">
        <f t="shared" si="358"/>
        <v>23154</v>
      </c>
      <c r="AP2048">
        <f t="shared" si="350"/>
        <v>28906</v>
      </c>
      <c r="AQ2048">
        <f t="shared" si="359"/>
        <v>68</v>
      </c>
      <c r="AS2048">
        <f t="shared" si="351"/>
        <v>5685</v>
      </c>
    </row>
    <row r="2049" spans="1:45">
      <c r="A2049" t="str">
        <f t="shared" si="352"/>
        <v>4117021469</v>
      </c>
      <c r="B2049" t="str">
        <f t="shared" si="353"/>
        <v>41170ES English</v>
      </c>
      <c r="C2049" s="1">
        <v>41170</v>
      </c>
      <c r="D2049">
        <v>21469</v>
      </c>
      <c r="E2049" t="s">
        <v>500</v>
      </c>
      <c r="F2049" t="s">
        <v>473</v>
      </c>
      <c r="G2049" t="s">
        <v>34</v>
      </c>
      <c r="H2049" t="s">
        <v>494</v>
      </c>
      <c r="I2049">
        <v>30714</v>
      </c>
      <c r="J2049">
        <v>67</v>
      </c>
      <c r="K2049">
        <v>15781</v>
      </c>
      <c r="L2049">
        <v>720</v>
      </c>
      <c r="N2049">
        <v>807</v>
      </c>
      <c r="O2049">
        <v>5819</v>
      </c>
      <c r="P2049">
        <v>333</v>
      </c>
      <c r="Q2049">
        <v>67</v>
      </c>
      <c r="R2049">
        <v>36</v>
      </c>
      <c r="S2049">
        <v>48</v>
      </c>
      <c r="V2049">
        <v>11</v>
      </c>
      <c r="W2049">
        <v>1777</v>
      </c>
      <c r="X2049">
        <v>1799</v>
      </c>
      <c r="Y2049">
        <v>844</v>
      </c>
      <c r="Z2049">
        <v>3784</v>
      </c>
      <c r="AI2049">
        <v>8</v>
      </c>
      <c r="AK2049">
        <f t="shared" si="354"/>
        <v>30725</v>
      </c>
      <c r="AL2049">
        <f t="shared" si="355"/>
        <v>0</v>
      </c>
      <c r="AM2049" s="16">
        <f t="shared" si="356"/>
        <v>0</v>
      </c>
      <c r="AN2049">
        <f t="shared" si="357"/>
        <v>22510</v>
      </c>
      <c r="AO2049">
        <f t="shared" si="358"/>
        <v>22407</v>
      </c>
      <c r="AP2049">
        <f t="shared" si="350"/>
        <v>28915</v>
      </c>
      <c r="AQ2049">
        <f t="shared" si="359"/>
        <v>103</v>
      </c>
      <c r="AS2049">
        <f t="shared" si="351"/>
        <v>6416</v>
      </c>
    </row>
    <row r="2050" spans="1:45">
      <c r="A2050" t="str">
        <f t="shared" si="352"/>
        <v>4117021265</v>
      </c>
      <c r="B2050" t="str">
        <f t="shared" si="353"/>
        <v>41170ES English</v>
      </c>
      <c r="C2050" s="1">
        <v>41170</v>
      </c>
      <c r="D2050">
        <v>21265</v>
      </c>
      <c r="E2050" t="s">
        <v>497</v>
      </c>
      <c r="F2050" t="s">
        <v>473</v>
      </c>
      <c r="G2050" t="s">
        <v>34</v>
      </c>
      <c r="H2050" t="s">
        <v>494</v>
      </c>
      <c r="I2050">
        <v>35968</v>
      </c>
      <c r="J2050">
        <v>62</v>
      </c>
      <c r="K2050">
        <v>25135</v>
      </c>
      <c r="L2050">
        <v>569</v>
      </c>
      <c r="N2050">
        <v>563</v>
      </c>
      <c r="O2050">
        <v>1950</v>
      </c>
      <c r="P2050">
        <v>446</v>
      </c>
      <c r="Q2050">
        <v>62</v>
      </c>
      <c r="R2050">
        <v>768</v>
      </c>
      <c r="S2050">
        <v>3</v>
      </c>
      <c r="V2050">
        <v>66</v>
      </c>
      <c r="W2050">
        <v>1783</v>
      </c>
      <c r="X2050">
        <v>1774</v>
      </c>
      <c r="Z2050">
        <v>3724</v>
      </c>
      <c r="AI2050">
        <v>9.5</v>
      </c>
      <c r="AK2050">
        <f t="shared" si="354"/>
        <v>35825</v>
      </c>
      <c r="AL2050">
        <f t="shared" si="355"/>
        <v>143</v>
      </c>
      <c r="AM2050" s="16">
        <f t="shared" si="356"/>
        <v>3.9757562277580073E-3</v>
      </c>
      <c r="AN2050">
        <f t="shared" si="357"/>
        <v>28478</v>
      </c>
      <c r="AO2050">
        <f t="shared" si="358"/>
        <v>27648</v>
      </c>
      <c r="AP2050">
        <f t="shared" si="350"/>
        <v>34194</v>
      </c>
      <c r="AQ2050">
        <f t="shared" si="359"/>
        <v>830</v>
      </c>
      <c r="AS2050">
        <f t="shared" si="351"/>
        <v>5573</v>
      </c>
    </row>
    <row r="2051" spans="1:45">
      <c r="A2051" t="str">
        <f t="shared" si="352"/>
        <v>4117020995</v>
      </c>
      <c r="B2051" t="str">
        <f t="shared" si="353"/>
        <v>41170ES English</v>
      </c>
      <c r="C2051" s="1">
        <v>41170</v>
      </c>
      <c r="D2051">
        <v>20995</v>
      </c>
      <c r="E2051" t="s">
        <v>690</v>
      </c>
      <c r="F2051" t="s">
        <v>473</v>
      </c>
      <c r="G2051" t="s">
        <v>34</v>
      </c>
      <c r="H2051" t="s">
        <v>494</v>
      </c>
      <c r="I2051">
        <v>30702</v>
      </c>
      <c r="J2051">
        <v>35</v>
      </c>
      <c r="K2051">
        <v>20229</v>
      </c>
      <c r="L2051">
        <v>315</v>
      </c>
      <c r="N2051">
        <v>457</v>
      </c>
      <c r="O2051">
        <v>1215</v>
      </c>
      <c r="P2051">
        <v>622</v>
      </c>
      <c r="Q2051">
        <v>35</v>
      </c>
      <c r="R2051">
        <v>21</v>
      </c>
      <c r="S2051">
        <v>4</v>
      </c>
      <c r="V2051">
        <v>238</v>
      </c>
      <c r="W2051">
        <v>1832</v>
      </c>
      <c r="X2051">
        <v>1803</v>
      </c>
      <c r="Y2051">
        <v>1138</v>
      </c>
      <c r="Z2051">
        <v>3731</v>
      </c>
      <c r="AI2051">
        <v>8</v>
      </c>
      <c r="AK2051">
        <f t="shared" si="354"/>
        <v>30699</v>
      </c>
      <c r="AL2051">
        <f t="shared" si="355"/>
        <v>3</v>
      </c>
      <c r="AM2051" s="16">
        <f t="shared" si="356"/>
        <v>9.7713504006253661E-5</v>
      </c>
      <c r="AN2051">
        <f t="shared" si="357"/>
        <v>21957</v>
      </c>
      <c r="AO2051">
        <f t="shared" si="358"/>
        <v>21901</v>
      </c>
      <c r="AP2051">
        <f t="shared" si="350"/>
        <v>28899</v>
      </c>
      <c r="AQ2051">
        <f t="shared" si="359"/>
        <v>56</v>
      </c>
      <c r="AS2051">
        <f t="shared" si="351"/>
        <v>6939</v>
      </c>
    </row>
    <row r="2052" spans="1:45">
      <c r="A2052" t="str">
        <f t="shared" si="352"/>
        <v>4117021582</v>
      </c>
      <c r="B2052" t="str">
        <f t="shared" si="353"/>
        <v>41170ES English</v>
      </c>
      <c r="C2052" s="1">
        <v>41170</v>
      </c>
      <c r="D2052">
        <v>21582</v>
      </c>
      <c r="E2052" t="s">
        <v>496</v>
      </c>
      <c r="F2052" t="s">
        <v>473</v>
      </c>
      <c r="G2052" t="s">
        <v>34</v>
      </c>
      <c r="H2052" t="s">
        <v>494</v>
      </c>
      <c r="I2052">
        <v>30589</v>
      </c>
      <c r="J2052">
        <v>16</v>
      </c>
      <c r="K2052">
        <v>15024</v>
      </c>
      <c r="L2052">
        <v>32</v>
      </c>
      <c r="N2052">
        <v>113</v>
      </c>
      <c r="O2052">
        <v>498</v>
      </c>
      <c r="P2052">
        <v>972</v>
      </c>
      <c r="Q2052">
        <v>16</v>
      </c>
      <c r="R2052">
        <v>205</v>
      </c>
      <c r="S2052">
        <v>1</v>
      </c>
      <c r="V2052">
        <v>11</v>
      </c>
      <c r="W2052">
        <v>1756</v>
      </c>
      <c r="X2052">
        <v>1774</v>
      </c>
      <c r="Z2052">
        <v>3894</v>
      </c>
      <c r="AA2052">
        <v>7294</v>
      </c>
      <c r="AI2052">
        <v>8</v>
      </c>
      <c r="AK2052">
        <f t="shared" si="354"/>
        <v>30585</v>
      </c>
      <c r="AL2052">
        <f t="shared" si="355"/>
        <v>4</v>
      </c>
      <c r="AM2052" s="16">
        <f t="shared" si="356"/>
        <v>1.3076596162019027E-4</v>
      </c>
      <c r="AN2052">
        <f t="shared" si="357"/>
        <v>15856</v>
      </c>
      <c r="AO2052">
        <f t="shared" si="358"/>
        <v>15635</v>
      </c>
      <c r="AP2052">
        <f t="shared" ref="AP2052:AP2115" si="360">IF(I2052&gt;0,I2052-X2052,AK2052-X2052)</f>
        <v>28815</v>
      </c>
      <c r="AQ2052">
        <f t="shared" si="359"/>
        <v>221</v>
      </c>
      <c r="AS2052">
        <f t="shared" ref="AS2052:AS2115" si="361">SUM(V2052:AH2052)-X2052</f>
        <v>12955</v>
      </c>
    </row>
    <row r="2053" spans="1:45">
      <c r="A2053" t="str">
        <f t="shared" si="352"/>
        <v>4117021020</v>
      </c>
      <c r="B2053" t="str">
        <f t="shared" si="353"/>
        <v>41170ES English</v>
      </c>
      <c r="C2053" s="1">
        <v>41170</v>
      </c>
      <c r="D2053">
        <v>21020</v>
      </c>
      <c r="E2053" t="s">
        <v>499</v>
      </c>
      <c r="F2053" t="s">
        <v>473</v>
      </c>
      <c r="G2053" t="s">
        <v>34</v>
      </c>
      <c r="H2053" t="s">
        <v>494</v>
      </c>
      <c r="I2053">
        <v>27990</v>
      </c>
      <c r="J2053">
        <v>54</v>
      </c>
      <c r="K2053">
        <v>18862</v>
      </c>
      <c r="L2053">
        <v>239</v>
      </c>
      <c r="N2053">
        <v>232</v>
      </c>
      <c r="O2053">
        <v>723</v>
      </c>
      <c r="P2053">
        <v>367</v>
      </c>
      <c r="Q2053">
        <v>54</v>
      </c>
      <c r="R2053">
        <v>264</v>
      </c>
      <c r="S2053">
        <v>2</v>
      </c>
      <c r="V2053">
        <v>4</v>
      </c>
      <c r="W2053">
        <v>1779</v>
      </c>
      <c r="X2053">
        <v>1826</v>
      </c>
      <c r="Y2053">
        <v>433</v>
      </c>
      <c r="Z2053">
        <v>3805</v>
      </c>
      <c r="AI2053">
        <v>7.3</v>
      </c>
      <c r="AK2053">
        <f t="shared" si="354"/>
        <v>27982</v>
      </c>
      <c r="AL2053">
        <f t="shared" si="355"/>
        <v>8</v>
      </c>
      <c r="AM2053" s="16">
        <f t="shared" si="356"/>
        <v>2.8581636298678098E-4</v>
      </c>
      <c r="AN2053">
        <f t="shared" si="357"/>
        <v>20135</v>
      </c>
      <c r="AO2053">
        <f t="shared" si="358"/>
        <v>19817</v>
      </c>
      <c r="AP2053">
        <f t="shared" si="360"/>
        <v>26164</v>
      </c>
      <c r="AQ2053">
        <f t="shared" si="359"/>
        <v>318</v>
      </c>
      <c r="AS2053">
        <f t="shared" si="361"/>
        <v>6021</v>
      </c>
    </row>
    <row r="2054" spans="1:45">
      <c r="A2054" t="str">
        <f t="shared" si="352"/>
        <v>4117021421</v>
      </c>
      <c r="B2054" t="str">
        <f t="shared" si="353"/>
        <v>41170ES English</v>
      </c>
      <c r="C2054" s="1">
        <v>41170</v>
      </c>
      <c r="D2054">
        <v>21421</v>
      </c>
      <c r="E2054" t="s">
        <v>495</v>
      </c>
      <c r="F2054" t="s">
        <v>473</v>
      </c>
      <c r="G2054" t="s">
        <v>34</v>
      </c>
      <c r="H2054" t="s">
        <v>494</v>
      </c>
      <c r="I2054">
        <v>30449</v>
      </c>
      <c r="J2054">
        <v>33</v>
      </c>
      <c r="K2054">
        <v>16317</v>
      </c>
      <c r="L2054">
        <v>363</v>
      </c>
      <c r="N2054">
        <v>470</v>
      </c>
      <c r="O2054">
        <v>4128</v>
      </c>
      <c r="P2054">
        <v>631</v>
      </c>
      <c r="Q2054">
        <v>33</v>
      </c>
      <c r="R2054">
        <v>22</v>
      </c>
      <c r="S2054">
        <v>10</v>
      </c>
      <c r="V2054">
        <v>26</v>
      </c>
      <c r="W2054">
        <v>1648</v>
      </c>
      <c r="X2054">
        <v>1768</v>
      </c>
      <c r="Y2054">
        <v>713</v>
      </c>
      <c r="Z2054">
        <v>3864</v>
      </c>
      <c r="AI2054">
        <v>8</v>
      </c>
      <c r="AK2054">
        <f t="shared" si="354"/>
        <v>28989</v>
      </c>
      <c r="AL2054">
        <f t="shared" si="355"/>
        <v>1460</v>
      </c>
      <c r="AM2054" s="16">
        <f t="shared" si="356"/>
        <v>4.7949029524779141E-2</v>
      </c>
      <c r="AN2054">
        <f t="shared" si="357"/>
        <v>20970</v>
      </c>
      <c r="AO2054">
        <f t="shared" si="358"/>
        <v>20915</v>
      </c>
      <c r="AP2054">
        <f t="shared" si="360"/>
        <v>28681</v>
      </c>
      <c r="AQ2054">
        <f t="shared" si="359"/>
        <v>55</v>
      </c>
      <c r="AS2054">
        <f t="shared" si="361"/>
        <v>6251</v>
      </c>
    </row>
    <row r="2055" spans="1:45">
      <c r="A2055" t="str">
        <f t="shared" si="352"/>
        <v>4117021135</v>
      </c>
      <c r="B2055" t="str">
        <f t="shared" si="353"/>
        <v>41170ES English</v>
      </c>
      <c r="C2055" s="1">
        <v>41170</v>
      </c>
      <c r="D2055">
        <v>21135</v>
      </c>
      <c r="E2055" t="s">
        <v>502</v>
      </c>
      <c r="F2055" t="s">
        <v>473</v>
      </c>
      <c r="G2055" t="s">
        <v>34</v>
      </c>
      <c r="H2055" t="s">
        <v>494</v>
      </c>
      <c r="I2055">
        <v>7489</v>
      </c>
      <c r="J2055">
        <v>14</v>
      </c>
      <c r="K2055">
        <v>4996</v>
      </c>
      <c r="L2055">
        <v>451</v>
      </c>
      <c r="N2055">
        <v>447</v>
      </c>
      <c r="O2055">
        <v>231</v>
      </c>
      <c r="P2055">
        <v>406</v>
      </c>
      <c r="Q2055">
        <v>14</v>
      </c>
      <c r="R2055">
        <v>230</v>
      </c>
      <c r="S2055">
        <v>1</v>
      </c>
      <c r="V2055">
        <v>2</v>
      </c>
      <c r="Y2055">
        <v>1564</v>
      </c>
      <c r="AI2055">
        <v>2.1</v>
      </c>
      <c r="AK2055">
        <f t="shared" si="354"/>
        <v>7484</v>
      </c>
      <c r="AL2055">
        <f t="shared" si="355"/>
        <v>5</v>
      </c>
      <c r="AM2055" s="16">
        <f t="shared" si="356"/>
        <v>6.6764588062491654E-4</v>
      </c>
      <c r="AN2055">
        <f t="shared" si="357"/>
        <v>5918</v>
      </c>
      <c r="AO2055">
        <f t="shared" si="358"/>
        <v>5674</v>
      </c>
      <c r="AP2055">
        <f t="shared" si="360"/>
        <v>7489</v>
      </c>
      <c r="AQ2055">
        <f t="shared" si="359"/>
        <v>244</v>
      </c>
      <c r="AS2055">
        <f t="shared" si="361"/>
        <v>1566</v>
      </c>
    </row>
    <row r="2056" spans="1:45">
      <c r="A2056" t="str">
        <f t="shared" si="352"/>
        <v>4117021317</v>
      </c>
      <c r="B2056" t="str">
        <f t="shared" si="353"/>
        <v>41170ES English</v>
      </c>
      <c r="C2056" s="1">
        <v>41170</v>
      </c>
      <c r="D2056">
        <v>21317</v>
      </c>
      <c r="E2056" t="s">
        <v>493</v>
      </c>
      <c r="F2056" t="s">
        <v>473</v>
      </c>
      <c r="G2056" t="s">
        <v>34</v>
      </c>
      <c r="H2056" t="s">
        <v>494</v>
      </c>
      <c r="I2056">
        <v>30584</v>
      </c>
      <c r="J2056">
        <v>62</v>
      </c>
      <c r="K2056">
        <v>19800</v>
      </c>
      <c r="L2056">
        <v>85</v>
      </c>
      <c r="N2056">
        <v>70</v>
      </c>
      <c r="O2056">
        <v>3310</v>
      </c>
      <c r="P2056">
        <v>374</v>
      </c>
      <c r="Q2056">
        <v>62</v>
      </c>
      <c r="R2056">
        <v>36</v>
      </c>
      <c r="S2056">
        <v>11</v>
      </c>
      <c r="V2056">
        <v>10</v>
      </c>
      <c r="W2056">
        <v>1742</v>
      </c>
      <c r="X2056">
        <v>1697</v>
      </c>
      <c r="Y2056">
        <v>220</v>
      </c>
      <c r="Z2056">
        <v>3632</v>
      </c>
      <c r="AI2056">
        <v>8</v>
      </c>
      <c r="AK2056">
        <f t="shared" si="354"/>
        <v>30579</v>
      </c>
      <c r="AL2056">
        <f t="shared" si="355"/>
        <v>5</v>
      </c>
      <c r="AM2056" s="16">
        <f t="shared" si="356"/>
        <v>1.6348417473188595E-4</v>
      </c>
      <c r="AN2056">
        <f t="shared" si="357"/>
        <v>23278</v>
      </c>
      <c r="AO2056">
        <f t="shared" si="358"/>
        <v>23180</v>
      </c>
      <c r="AP2056">
        <f t="shared" si="360"/>
        <v>28887</v>
      </c>
      <c r="AQ2056">
        <f t="shared" si="359"/>
        <v>98</v>
      </c>
      <c r="AS2056">
        <f t="shared" si="361"/>
        <v>5604</v>
      </c>
    </row>
    <row r="2057" spans="1:45">
      <c r="A2057" t="str">
        <f t="shared" si="352"/>
        <v>4117021059</v>
      </c>
      <c r="B2057" t="str">
        <f t="shared" si="353"/>
        <v>41170ES English</v>
      </c>
      <c r="C2057" s="1">
        <v>41170</v>
      </c>
      <c r="D2057">
        <v>21059</v>
      </c>
      <c r="E2057" t="s">
        <v>498</v>
      </c>
      <c r="F2057" t="s">
        <v>473</v>
      </c>
      <c r="G2057" t="s">
        <v>34</v>
      </c>
      <c r="H2057" t="s">
        <v>494</v>
      </c>
      <c r="I2057">
        <v>30795</v>
      </c>
      <c r="J2057">
        <v>35</v>
      </c>
      <c r="K2057">
        <v>18751</v>
      </c>
      <c r="L2057">
        <v>554</v>
      </c>
      <c r="N2057">
        <v>611</v>
      </c>
      <c r="O2057">
        <v>2155</v>
      </c>
      <c r="P2057">
        <v>613</v>
      </c>
      <c r="Q2057">
        <v>35</v>
      </c>
      <c r="R2057">
        <v>21</v>
      </c>
      <c r="S2057">
        <v>3</v>
      </c>
      <c r="V2057">
        <v>13</v>
      </c>
      <c r="W2057">
        <v>1730</v>
      </c>
      <c r="X2057">
        <v>1694</v>
      </c>
      <c r="Z2057">
        <v>5778</v>
      </c>
      <c r="AI2057">
        <v>8.1</v>
      </c>
      <c r="AK2057">
        <f t="shared" si="354"/>
        <v>30788</v>
      </c>
      <c r="AL2057">
        <f t="shared" si="355"/>
        <v>7</v>
      </c>
      <c r="AM2057" s="16">
        <f t="shared" si="356"/>
        <v>2.2730962818639388E-4</v>
      </c>
      <c r="AN2057">
        <f t="shared" si="357"/>
        <v>21573</v>
      </c>
      <c r="AO2057">
        <f t="shared" si="358"/>
        <v>21517</v>
      </c>
      <c r="AP2057">
        <f t="shared" si="360"/>
        <v>29101</v>
      </c>
      <c r="AQ2057">
        <f t="shared" si="359"/>
        <v>56</v>
      </c>
      <c r="AS2057">
        <f t="shared" si="361"/>
        <v>7521</v>
      </c>
    </row>
    <row r="2058" spans="1:45">
      <c r="A2058" t="str">
        <f t="shared" si="352"/>
        <v>4117020946</v>
      </c>
      <c r="B2058" t="str">
        <f t="shared" si="353"/>
        <v>41170ES English</v>
      </c>
      <c r="C2058" s="1">
        <v>41170</v>
      </c>
      <c r="D2058">
        <v>20946</v>
      </c>
      <c r="E2058" t="s">
        <v>510</v>
      </c>
      <c r="F2058" t="s">
        <v>473</v>
      </c>
      <c r="G2058" t="s">
        <v>34</v>
      </c>
      <c r="H2058" t="s">
        <v>504</v>
      </c>
      <c r="I2058">
        <v>30576</v>
      </c>
      <c r="J2058">
        <v>50</v>
      </c>
      <c r="K2058">
        <v>20849</v>
      </c>
      <c r="L2058">
        <v>531</v>
      </c>
      <c r="N2058">
        <v>643</v>
      </c>
      <c r="O2058">
        <v>4578</v>
      </c>
      <c r="P2058">
        <v>519</v>
      </c>
      <c r="Q2058">
        <v>51</v>
      </c>
      <c r="R2058">
        <v>279</v>
      </c>
      <c r="S2058">
        <v>11</v>
      </c>
      <c r="V2058">
        <v>2</v>
      </c>
      <c r="W2058">
        <v>1868</v>
      </c>
      <c r="X2058">
        <v>1836</v>
      </c>
      <c r="Y2058">
        <v>455</v>
      </c>
      <c r="AI2058">
        <v>8</v>
      </c>
      <c r="AK2058">
        <f t="shared" si="354"/>
        <v>30561</v>
      </c>
      <c r="AL2058">
        <f t="shared" si="355"/>
        <v>15</v>
      </c>
      <c r="AM2058" s="16">
        <f t="shared" si="356"/>
        <v>4.9058084772370483E-4</v>
      </c>
      <c r="AN2058">
        <f t="shared" si="357"/>
        <v>26400</v>
      </c>
      <c r="AO2058">
        <f t="shared" si="358"/>
        <v>26070</v>
      </c>
      <c r="AP2058">
        <f t="shared" si="360"/>
        <v>28740</v>
      </c>
      <c r="AQ2058">
        <f t="shared" si="359"/>
        <v>330</v>
      </c>
      <c r="AS2058">
        <f t="shared" si="361"/>
        <v>2325</v>
      </c>
    </row>
    <row r="2059" spans="1:45">
      <c r="A2059" t="str">
        <f t="shared" si="352"/>
        <v>4117021568</v>
      </c>
      <c r="B2059" t="str">
        <f t="shared" si="353"/>
        <v>41170ES English</v>
      </c>
      <c r="C2059" s="1">
        <v>41170</v>
      </c>
      <c r="D2059">
        <v>21568</v>
      </c>
      <c r="E2059" t="s">
        <v>505</v>
      </c>
      <c r="F2059" t="s">
        <v>473</v>
      </c>
      <c r="G2059" t="s">
        <v>34</v>
      </c>
      <c r="H2059" t="s">
        <v>504</v>
      </c>
      <c r="I2059">
        <v>30608</v>
      </c>
      <c r="J2059">
        <v>42</v>
      </c>
      <c r="K2059">
        <v>16643</v>
      </c>
      <c r="L2059">
        <v>112</v>
      </c>
      <c r="N2059">
        <v>538</v>
      </c>
      <c r="O2059">
        <v>1659</v>
      </c>
      <c r="P2059">
        <v>438</v>
      </c>
      <c r="Q2059">
        <v>42</v>
      </c>
      <c r="R2059">
        <v>530</v>
      </c>
      <c r="S2059">
        <v>5</v>
      </c>
      <c r="V2059">
        <v>20</v>
      </c>
      <c r="W2059">
        <v>1935</v>
      </c>
      <c r="X2059">
        <v>1739</v>
      </c>
      <c r="Z2059">
        <v>3736</v>
      </c>
      <c r="AA2059">
        <v>3581</v>
      </c>
      <c r="AI2059">
        <v>8</v>
      </c>
      <c r="AK2059">
        <f t="shared" si="354"/>
        <v>30423</v>
      </c>
      <c r="AL2059">
        <f t="shared" si="355"/>
        <v>185</v>
      </c>
      <c r="AM2059" s="16">
        <f t="shared" si="356"/>
        <v>6.0441714584422374E-3</v>
      </c>
      <c r="AN2059">
        <f t="shared" si="357"/>
        <v>19412</v>
      </c>
      <c r="AO2059">
        <f t="shared" si="358"/>
        <v>18840</v>
      </c>
      <c r="AP2059">
        <f t="shared" si="360"/>
        <v>28869</v>
      </c>
      <c r="AQ2059">
        <f t="shared" si="359"/>
        <v>572</v>
      </c>
      <c r="AS2059">
        <f t="shared" si="361"/>
        <v>9272</v>
      </c>
    </row>
    <row r="2060" spans="1:45">
      <c r="A2060" t="str">
        <f t="shared" si="352"/>
        <v>4117021529</v>
      </c>
      <c r="B2060" t="str">
        <f t="shared" si="353"/>
        <v>41170ES English</v>
      </c>
      <c r="C2060" s="1">
        <v>41170</v>
      </c>
      <c r="D2060">
        <v>21529</v>
      </c>
      <c r="E2060" t="s">
        <v>506</v>
      </c>
      <c r="F2060" t="s">
        <v>473</v>
      </c>
      <c r="G2060" t="s">
        <v>34</v>
      </c>
      <c r="H2060" t="s">
        <v>504</v>
      </c>
      <c r="I2060">
        <v>37437</v>
      </c>
      <c r="J2060">
        <v>72</v>
      </c>
      <c r="K2060">
        <v>29502</v>
      </c>
      <c r="L2060">
        <v>678</v>
      </c>
      <c r="N2060">
        <v>666</v>
      </c>
      <c r="O2060">
        <v>1571</v>
      </c>
      <c r="P2060">
        <v>441</v>
      </c>
      <c r="Q2060">
        <v>73</v>
      </c>
      <c r="R2060">
        <v>1665</v>
      </c>
      <c r="S2060">
        <v>4</v>
      </c>
      <c r="V2060">
        <v>24</v>
      </c>
      <c r="W2060">
        <v>1774</v>
      </c>
      <c r="X2060">
        <v>1775</v>
      </c>
      <c r="Y2060">
        <v>384</v>
      </c>
      <c r="AI2060">
        <v>9.9</v>
      </c>
      <c r="AK2060">
        <f t="shared" si="354"/>
        <v>37434</v>
      </c>
      <c r="AL2060">
        <f t="shared" si="355"/>
        <v>3</v>
      </c>
      <c r="AM2060" s="16">
        <f t="shared" si="356"/>
        <v>8.0134626171968906E-5</v>
      </c>
      <c r="AN2060">
        <f t="shared" si="357"/>
        <v>33477</v>
      </c>
      <c r="AO2060">
        <f t="shared" si="358"/>
        <v>31739</v>
      </c>
      <c r="AP2060">
        <f t="shared" si="360"/>
        <v>35662</v>
      </c>
      <c r="AQ2060">
        <f t="shared" si="359"/>
        <v>1738</v>
      </c>
      <c r="AS2060">
        <f t="shared" si="361"/>
        <v>2182</v>
      </c>
    </row>
    <row r="2061" spans="1:45">
      <c r="A2061" t="str">
        <f t="shared" si="352"/>
        <v>4117021538</v>
      </c>
      <c r="B2061" t="str">
        <f t="shared" si="353"/>
        <v>41170ES English</v>
      </c>
      <c r="C2061" s="1">
        <v>41170</v>
      </c>
      <c r="D2061">
        <v>21538</v>
      </c>
      <c r="E2061" t="s">
        <v>512</v>
      </c>
      <c r="F2061" t="s">
        <v>473</v>
      </c>
      <c r="G2061" t="s">
        <v>34</v>
      </c>
      <c r="H2061" t="s">
        <v>504</v>
      </c>
      <c r="I2061">
        <v>35982</v>
      </c>
      <c r="J2061">
        <v>63</v>
      </c>
      <c r="K2061">
        <v>22021</v>
      </c>
      <c r="L2061">
        <v>311</v>
      </c>
      <c r="N2061">
        <v>331</v>
      </c>
      <c r="O2061">
        <v>5124</v>
      </c>
      <c r="P2061">
        <v>430</v>
      </c>
      <c r="Q2061">
        <v>65</v>
      </c>
      <c r="R2061">
        <v>618</v>
      </c>
      <c r="S2061">
        <v>7</v>
      </c>
      <c r="V2061">
        <v>106</v>
      </c>
      <c r="W2061">
        <v>1832</v>
      </c>
      <c r="X2061">
        <v>1741</v>
      </c>
      <c r="Y2061">
        <v>753</v>
      </c>
      <c r="AA2061">
        <v>3183</v>
      </c>
      <c r="AI2061">
        <v>9.5</v>
      </c>
      <c r="AK2061">
        <f t="shared" si="354"/>
        <v>35774</v>
      </c>
      <c r="AL2061">
        <f t="shared" si="355"/>
        <v>208</v>
      </c>
      <c r="AM2061" s="16">
        <f t="shared" si="356"/>
        <v>5.7806681118336943E-3</v>
      </c>
      <c r="AN2061">
        <f t="shared" si="357"/>
        <v>28159</v>
      </c>
      <c r="AO2061">
        <f t="shared" si="358"/>
        <v>27476</v>
      </c>
      <c r="AP2061">
        <f t="shared" si="360"/>
        <v>34241</v>
      </c>
      <c r="AQ2061">
        <f t="shared" si="359"/>
        <v>683</v>
      </c>
      <c r="AS2061">
        <f t="shared" si="361"/>
        <v>5874</v>
      </c>
    </row>
    <row r="2062" spans="1:45">
      <c r="A2062" t="str">
        <f t="shared" si="352"/>
        <v>4117020985</v>
      </c>
      <c r="B2062" t="str">
        <f t="shared" si="353"/>
        <v>41170ES English</v>
      </c>
      <c r="C2062" s="1">
        <v>41170</v>
      </c>
      <c r="D2062">
        <v>20985</v>
      </c>
      <c r="E2062" t="s">
        <v>516</v>
      </c>
      <c r="F2062" t="s">
        <v>473</v>
      </c>
      <c r="G2062" t="s">
        <v>34</v>
      </c>
      <c r="H2062" t="s">
        <v>504</v>
      </c>
      <c r="I2062">
        <v>21974</v>
      </c>
      <c r="J2062">
        <v>32</v>
      </c>
      <c r="K2062">
        <v>18202</v>
      </c>
      <c r="L2062">
        <v>294</v>
      </c>
      <c r="N2062">
        <v>378</v>
      </c>
      <c r="O2062">
        <v>1270</v>
      </c>
      <c r="P2062">
        <v>618</v>
      </c>
      <c r="Q2062">
        <v>32</v>
      </c>
      <c r="R2062">
        <v>23</v>
      </c>
      <c r="S2062">
        <v>2</v>
      </c>
      <c r="V2062">
        <v>28</v>
      </c>
      <c r="W2062">
        <v>1798</v>
      </c>
      <c r="Y2062">
        <v>233</v>
      </c>
      <c r="AI2062">
        <v>6.1</v>
      </c>
      <c r="AK2062">
        <f t="shared" si="354"/>
        <v>21964</v>
      </c>
      <c r="AL2062">
        <f t="shared" si="355"/>
        <v>10</v>
      </c>
      <c r="AM2062" s="16">
        <f t="shared" si="356"/>
        <v>4.5508328024028395E-4</v>
      </c>
      <c r="AN2062">
        <f t="shared" si="357"/>
        <v>19905</v>
      </c>
      <c r="AO2062">
        <f t="shared" si="358"/>
        <v>19850</v>
      </c>
      <c r="AP2062">
        <f t="shared" si="360"/>
        <v>21974</v>
      </c>
      <c r="AQ2062">
        <f t="shared" si="359"/>
        <v>55</v>
      </c>
      <c r="AS2062">
        <f t="shared" si="361"/>
        <v>2059</v>
      </c>
    </row>
    <row r="2063" spans="1:45">
      <c r="A2063" t="str">
        <f t="shared" si="352"/>
        <v>4117021603</v>
      </c>
      <c r="B2063" t="str">
        <f t="shared" si="353"/>
        <v>41170ES English</v>
      </c>
      <c r="C2063" s="1">
        <v>41170</v>
      </c>
      <c r="D2063">
        <v>21603</v>
      </c>
      <c r="E2063" t="s">
        <v>509</v>
      </c>
      <c r="F2063" t="s">
        <v>473</v>
      </c>
      <c r="G2063" t="s">
        <v>34</v>
      </c>
      <c r="H2063" t="s">
        <v>504</v>
      </c>
      <c r="I2063">
        <v>31328</v>
      </c>
      <c r="J2063">
        <v>45</v>
      </c>
      <c r="K2063">
        <v>24910</v>
      </c>
      <c r="L2063">
        <v>906</v>
      </c>
      <c r="N2063">
        <v>1110</v>
      </c>
      <c r="O2063">
        <v>1238</v>
      </c>
      <c r="P2063">
        <v>601</v>
      </c>
      <c r="Q2063">
        <v>47</v>
      </c>
      <c r="R2063">
        <v>21</v>
      </c>
      <c r="S2063">
        <v>4</v>
      </c>
      <c r="V2063">
        <v>57</v>
      </c>
      <c r="W2063">
        <v>1590</v>
      </c>
      <c r="X2063">
        <v>1643</v>
      </c>
      <c r="Y2063">
        <v>671</v>
      </c>
      <c r="AI2063">
        <v>8.1999999999999993</v>
      </c>
      <c r="AK2063">
        <f t="shared" si="354"/>
        <v>31287</v>
      </c>
      <c r="AL2063">
        <f t="shared" si="355"/>
        <v>41</v>
      </c>
      <c r="AM2063" s="16">
        <f t="shared" si="356"/>
        <v>1.3087334014300306E-3</v>
      </c>
      <c r="AN2063">
        <f t="shared" si="357"/>
        <v>27326</v>
      </c>
      <c r="AO2063">
        <f t="shared" si="358"/>
        <v>27258</v>
      </c>
      <c r="AP2063">
        <f t="shared" si="360"/>
        <v>29685</v>
      </c>
      <c r="AQ2063">
        <f t="shared" si="359"/>
        <v>68</v>
      </c>
      <c r="AS2063">
        <f t="shared" si="361"/>
        <v>2318</v>
      </c>
    </row>
    <row r="2064" spans="1:45">
      <c r="A2064" t="str">
        <f t="shared" si="352"/>
        <v>4117021484</v>
      </c>
      <c r="B2064" t="str">
        <f t="shared" si="353"/>
        <v>41170ES English</v>
      </c>
      <c r="C2064" s="1">
        <v>41170</v>
      </c>
      <c r="D2064">
        <v>21484</v>
      </c>
      <c r="E2064" t="s">
        <v>517</v>
      </c>
      <c r="F2064" t="s">
        <v>473</v>
      </c>
      <c r="G2064" t="s">
        <v>34</v>
      </c>
      <c r="H2064" t="s">
        <v>504</v>
      </c>
      <c r="I2064">
        <v>37797</v>
      </c>
      <c r="J2064">
        <v>72</v>
      </c>
      <c r="K2064">
        <v>29624</v>
      </c>
      <c r="L2064">
        <v>229</v>
      </c>
      <c r="N2064">
        <v>222</v>
      </c>
      <c r="O2064">
        <v>2560</v>
      </c>
      <c r="P2064">
        <v>450</v>
      </c>
      <c r="Q2064">
        <v>72</v>
      </c>
      <c r="R2064">
        <v>1766</v>
      </c>
      <c r="S2064">
        <v>7</v>
      </c>
      <c r="V2064">
        <v>44</v>
      </c>
      <c r="W2064">
        <v>1745</v>
      </c>
      <c r="X2064">
        <v>1760</v>
      </c>
      <c r="AI2064">
        <v>10</v>
      </c>
      <c r="AK2064">
        <f t="shared" si="354"/>
        <v>37793</v>
      </c>
      <c r="AL2064">
        <f t="shared" si="355"/>
        <v>4</v>
      </c>
      <c r="AM2064" s="16">
        <f t="shared" si="356"/>
        <v>1.0582850490779692E-4</v>
      </c>
      <c r="AN2064">
        <f t="shared" si="357"/>
        <v>34244</v>
      </c>
      <c r="AO2064">
        <f t="shared" si="358"/>
        <v>32406</v>
      </c>
      <c r="AP2064">
        <f t="shared" si="360"/>
        <v>36037</v>
      </c>
      <c r="AQ2064">
        <f t="shared" si="359"/>
        <v>1838</v>
      </c>
      <c r="AS2064">
        <f t="shared" si="361"/>
        <v>1789</v>
      </c>
    </row>
    <row r="2065" spans="1:45">
      <c r="A2065" t="str">
        <f t="shared" si="352"/>
        <v>4117021530</v>
      </c>
      <c r="B2065" t="str">
        <f t="shared" si="353"/>
        <v>41170ES English</v>
      </c>
      <c r="C2065" s="1">
        <v>41170</v>
      </c>
      <c r="D2065">
        <v>21530</v>
      </c>
      <c r="E2065" t="s">
        <v>513</v>
      </c>
      <c r="F2065" t="s">
        <v>473</v>
      </c>
      <c r="G2065" t="s">
        <v>34</v>
      </c>
      <c r="H2065" t="s">
        <v>504</v>
      </c>
      <c r="I2065">
        <v>30637</v>
      </c>
      <c r="J2065">
        <v>51</v>
      </c>
      <c r="K2065">
        <v>22873</v>
      </c>
      <c r="L2065">
        <v>399</v>
      </c>
      <c r="N2065">
        <v>680</v>
      </c>
      <c r="O2065">
        <v>3277</v>
      </c>
      <c r="P2065">
        <v>521</v>
      </c>
      <c r="Q2065">
        <v>51</v>
      </c>
      <c r="R2065">
        <v>31</v>
      </c>
      <c r="S2065">
        <v>6</v>
      </c>
      <c r="V2065">
        <v>41</v>
      </c>
      <c r="W2065">
        <v>1760</v>
      </c>
      <c r="X2065">
        <v>1371</v>
      </c>
      <c r="Y2065">
        <v>292</v>
      </c>
      <c r="AI2065">
        <v>8.1</v>
      </c>
      <c r="AK2065">
        <f t="shared" si="354"/>
        <v>30376</v>
      </c>
      <c r="AL2065">
        <f t="shared" si="355"/>
        <v>261</v>
      </c>
      <c r="AM2065" s="16">
        <f t="shared" si="356"/>
        <v>8.519110879002513E-3</v>
      </c>
      <c r="AN2065">
        <f t="shared" si="357"/>
        <v>26912</v>
      </c>
      <c r="AO2065">
        <f t="shared" si="358"/>
        <v>26830</v>
      </c>
      <c r="AP2065">
        <f t="shared" si="360"/>
        <v>29266</v>
      </c>
      <c r="AQ2065">
        <f t="shared" si="359"/>
        <v>82</v>
      </c>
      <c r="AS2065">
        <f t="shared" si="361"/>
        <v>2093</v>
      </c>
    </row>
    <row r="2066" spans="1:45">
      <c r="A2066" t="str">
        <f t="shared" si="352"/>
        <v>4117020241</v>
      </c>
      <c r="B2066" t="str">
        <f t="shared" si="353"/>
        <v>41170ES English</v>
      </c>
      <c r="C2066" s="1">
        <v>41170</v>
      </c>
      <c r="D2066">
        <v>20241</v>
      </c>
      <c r="E2066" t="s">
        <v>514</v>
      </c>
      <c r="F2066" t="s">
        <v>473</v>
      </c>
      <c r="G2066" t="s">
        <v>34</v>
      </c>
      <c r="H2066" t="s">
        <v>504</v>
      </c>
      <c r="I2066">
        <v>31653</v>
      </c>
      <c r="J2066">
        <v>32</v>
      </c>
      <c r="K2066">
        <v>21256</v>
      </c>
      <c r="L2066">
        <v>909</v>
      </c>
      <c r="N2066">
        <v>2112</v>
      </c>
      <c r="O2066">
        <v>3116</v>
      </c>
      <c r="P2066">
        <v>790</v>
      </c>
      <c r="Q2066">
        <v>32</v>
      </c>
      <c r="R2066">
        <v>209</v>
      </c>
      <c r="S2066">
        <v>6</v>
      </c>
      <c r="V2066">
        <v>282</v>
      </c>
      <c r="W2066">
        <v>1830</v>
      </c>
      <c r="X2066">
        <v>1817</v>
      </c>
      <c r="AI2066">
        <v>8.3000000000000007</v>
      </c>
      <c r="AK2066">
        <f t="shared" si="354"/>
        <v>30654</v>
      </c>
      <c r="AL2066">
        <f t="shared" si="355"/>
        <v>999</v>
      </c>
      <c r="AM2066" s="16">
        <f t="shared" si="356"/>
        <v>3.1560989479670176E-2</v>
      </c>
      <c r="AN2066">
        <f t="shared" si="357"/>
        <v>26725</v>
      </c>
      <c r="AO2066">
        <f t="shared" si="358"/>
        <v>26484</v>
      </c>
      <c r="AP2066">
        <f t="shared" si="360"/>
        <v>29836</v>
      </c>
      <c r="AQ2066">
        <f t="shared" si="359"/>
        <v>241</v>
      </c>
      <c r="AS2066">
        <f t="shared" si="361"/>
        <v>2112</v>
      </c>
    </row>
    <row r="2067" spans="1:45">
      <c r="A2067" t="str">
        <f t="shared" si="352"/>
        <v>4117021528</v>
      </c>
      <c r="B2067" t="str">
        <f t="shared" si="353"/>
        <v>41170ES English</v>
      </c>
      <c r="C2067" s="1">
        <v>41170</v>
      </c>
      <c r="D2067">
        <v>21528</v>
      </c>
      <c r="E2067" t="s">
        <v>503</v>
      </c>
      <c r="F2067" t="s">
        <v>473</v>
      </c>
      <c r="G2067" t="s">
        <v>34</v>
      </c>
      <c r="H2067" t="s">
        <v>504</v>
      </c>
      <c r="I2067">
        <v>30674</v>
      </c>
      <c r="J2067">
        <v>55</v>
      </c>
      <c r="K2067">
        <v>23835</v>
      </c>
      <c r="L2067">
        <v>1005</v>
      </c>
      <c r="N2067">
        <v>993</v>
      </c>
      <c r="O2067">
        <v>1401</v>
      </c>
      <c r="P2067">
        <v>477</v>
      </c>
      <c r="Q2067">
        <v>55</v>
      </c>
      <c r="R2067">
        <v>1072</v>
      </c>
      <c r="S2067">
        <v>3</v>
      </c>
      <c r="V2067">
        <v>22</v>
      </c>
      <c r="W2067">
        <v>1518</v>
      </c>
      <c r="X2067">
        <v>1768</v>
      </c>
      <c r="AI2067">
        <v>8</v>
      </c>
      <c r="AK2067">
        <f t="shared" si="354"/>
        <v>30664</v>
      </c>
      <c r="AL2067">
        <f t="shared" si="355"/>
        <v>10</v>
      </c>
      <c r="AM2067" s="16">
        <f t="shared" si="356"/>
        <v>3.260089978483406E-4</v>
      </c>
      <c r="AN2067">
        <f t="shared" si="357"/>
        <v>27356</v>
      </c>
      <c r="AO2067">
        <f t="shared" si="358"/>
        <v>26229</v>
      </c>
      <c r="AP2067">
        <f t="shared" si="360"/>
        <v>28906</v>
      </c>
      <c r="AQ2067">
        <f t="shared" si="359"/>
        <v>1127</v>
      </c>
      <c r="AS2067">
        <f t="shared" si="361"/>
        <v>1540</v>
      </c>
    </row>
    <row r="2068" spans="1:45">
      <c r="A2068" t="str">
        <f t="shared" si="352"/>
        <v>4117020929</v>
      </c>
      <c r="B2068" t="str">
        <f t="shared" si="353"/>
        <v>41170ES English</v>
      </c>
      <c r="C2068" s="1">
        <v>41170</v>
      </c>
      <c r="D2068">
        <v>20929</v>
      </c>
      <c r="E2068" t="s">
        <v>515</v>
      </c>
      <c r="F2068" t="s">
        <v>473</v>
      </c>
      <c r="G2068" t="s">
        <v>34</v>
      </c>
      <c r="H2068" t="s">
        <v>504</v>
      </c>
      <c r="I2068">
        <v>30262</v>
      </c>
      <c r="J2068">
        <v>57</v>
      </c>
      <c r="K2068">
        <v>20396</v>
      </c>
      <c r="L2068">
        <v>1709</v>
      </c>
      <c r="N2068">
        <v>1751</v>
      </c>
      <c r="O2068">
        <v>3891</v>
      </c>
      <c r="P2068">
        <v>456</v>
      </c>
      <c r="Q2068">
        <v>57</v>
      </c>
      <c r="R2068">
        <v>33</v>
      </c>
      <c r="S2068">
        <v>20</v>
      </c>
      <c r="V2068">
        <v>184</v>
      </c>
      <c r="W2068">
        <v>1859</v>
      </c>
      <c r="X2068">
        <v>1833</v>
      </c>
      <c r="Y2068">
        <v>161</v>
      </c>
      <c r="AI2068">
        <v>7.9</v>
      </c>
      <c r="AK2068">
        <f t="shared" si="354"/>
        <v>30165</v>
      </c>
      <c r="AL2068">
        <f t="shared" si="355"/>
        <v>97</v>
      </c>
      <c r="AM2068" s="16">
        <f t="shared" si="356"/>
        <v>3.205340030401163E-3</v>
      </c>
      <c r="AN2068">
        <f t="shared" si="357"/>
        <v>26128</v>
      </c>
      <c r="AO2068">
        <f t="shared" si="358"/>
        <v>26038</v>
      </c>
      <c r="AP2068">
        <f t="shared" si="360"/>
        <v>28429</v>
      </c>
      <c r="AQ2068">
        <f t="shared" si="359"/>
        <v>90</v>
      </c>
      <c r="AS2068">
        <f t="shared" si="361"/>
        <v>2204</v>
      </c>
    </row>
    <row r="2069" spans="1:45">
      <c r="A2069" t="str">
        <f t="shared" si="352"/>
        <v>4117021001</v>
      </c>
      <c r="B2069" t="str">
        <f t="shared" si="353"/>
        <v>41170ES English</v>
      </c>
      <c r="C2069" s="1">
        <v>41170</v>
      </c>
      <c r="D2069">
        <v>21001</v>
      </c>
      <c r="E2069" t="s">
        <v>508</v>
      </c>
      <c r="F2069" t="s">
        <v>473</v>
      </c>
      <c r="G2069" t="s">
        <v>34</v>
      </c>
      <c r="H2069" t="s">
        <v>504</v>
      </c>
      <c r="I2069">
        <v>38041</v>
      </c>
      <c r="J2069">
        <v>60</v>
      </c>
      <c r="K2069">
        <v>27051</v>
      </c>
      <c r="L2069">
        <v>403</v>
      </c>
      <c r="N2069">
        <v>453</v>
      </c>
      <c r="O2069">
        <v>3309</v>
      </c>
      <c r="P2069">
        <v>513</v>
      </c>
      <c r="Q2069">
        <v>60</v>
      </c>
      <c r="R2069">
        <v>1698</v>
      </c>
      <c r="S2069">
        <v>8</v>
      </c>
      <c r="V2069">
        <v>731</v>
      </c>
      <c r="W2069">
        <v>1770</v>
      </c>
      <c r="X2069">
        <v>1783</v>
      </c>
      <c r="Y2069">
        <v>1180</v>
      </c>
      <c r="AI2069">
        <v>10.1</v>
      </c>
      <c r="AK2069">
        <f t="shared" si="354"/>
        <v>38035</v>
      </c>
      <c r="AL2069">
        <f t="shared" si="355"/>
        <v>6</v>
      </c>
      <c r="AM2069" s="16">
        <f t="shared" si="356"/>
        <v>1.5772456034278805E-4</v>
      </c>
      <c r="AN2069">
        <f t="shared" si="357"/>
        <v>32571</v>
      </c>
      <c r="AO2069">
        <f t="shared" si="358"/>
        <v>30813</v>
      </c>
      <c r="AP2069">
        <f t="shared" si="360"/>
        <v>36258</v>
      </c>
      <c r="AQ2069">
        <f t="shared" si="359"/>
        <v>1758</v>
      </c>
      <c r="AS2069">
        <f t="shared" si="361"/>
        <v>3681</v>
      </c>
    </row>
    <row r="2070" spans="1:45">
      <c r="A2070" t="str">
        <f t="shared" si="352"/>
        <v>4117021525</v>
      </c>
      <c r="B2070" t="str">
        <f t="shared" si="353"/>
        <v>41170ES English</v>
      </c>
      <c r="C2070" s="1">
        <v>41170</v>
      </c>
      <c r="D2070">
        <v>21525</v>
      </c>
      <c r="E2070" t="s">
        <v>507</v>
      </c>
      <c r="F2070" t="s">
        <v>473</v>
      </c>
      <c r="G2070" t="s">
        <v>34</v>
      </c>
      <c r="H2070" t="s">
        <v>504</v>
      </c>
      <c r="I2070">
        <v>34519</v>
      </c>
      <c r="J2070">
        <v>26</v>
      </c>
      <c r="K2070">
        <v>23485</v>
      </c>
      <c r="L2070">
        <v>840</v>
      </c>
      <c r="N2070">
        <v>886</v>
      </c>
      <c r="O2070">
        <v>5989</v>
      </c>
      <c r="P2070">
        <v>1166</v>
      </c>
      <c r="Q2070">
        <v>26</v>
      </c>
      <c r="R2070">
        <v>211</v>
      </c>
      <c r="S2070">
        <v>8</v>
      </c>
      <c r="V2070">
        <v>297</v>
      </c>
      <c r="W2070">
        <v>1813</v>
      </c>
      <c r="X2070">
        <v>1808</v>
      </c>
      <c r="AI2070">
        <v>9.1</v>
      </c>
      <c r="AK2070">
        <f t="shared" si="354"/>
        <v>34515</v>
      </c>
      <c r="AL2070">
        <f t="shared" si="355"/>
        <v>4</v>
      </c>
      <c r="AM2070" s="16">
        <f t="shared" si="356"/>
        <v>1.1587821199918885E-4</v>
      </c>
      <c r="AN2070">
        <f t="shared" si="357"/>
        <v>30597</v>
      </c>
      <c r="AO2070">
        <f t="shared" si="358"/>
        <v>30360</v>
      </c>
      <c r="AP2070">
        <f t="shared" si="360"/>
        <v>32711</v>
      </c>
      <c r="AQ2070">
        <f t="shared" si="359"/>
        <v>237</v>
      </c>
      <c r="AS2070">
        <f t="shared" si="361"/>
        <v>2110</v>
      </c>
    </row>
    <row r="2071" spans="1:45">
      <c r="A2071" t="str">
        <f t="shared" si="352"/>
        <v>4117021617</v>
      </c>
      <c r="B2071" t="str">
        <f t="shared" si="353"/>
        <v>41170ES English</v>
      </c>
      <c r="C2071" s="1">
        <v>41170</v>
      </c>
      <c r="D2071">
        <v>21617</v>
      </c>
      <c r="E2071" t="s">
        <v>522</v>
      </c>
      <c r="F2071" t="s">
        <v>473</v>
      </c>
      <c r="G2071" t="s">
        <v>34</v>
      </c>
      <c r="H2071" t="s">
        <v>518</v>
      </c>
      <c r="I2071">
        <v>37789</v>
      </c>
      <c r="J2071">
        <v>52</v>
      </c>
      <c r="K2071">
        <v>27172</v>
      </c>
      <c r="L2071">
        <v>1008</v>
      </c>
      <c r="N2071">
        <v>1306</v>
      </c>
      <c r="O2071">
        <v>3185</v>
      </c>
      <c r="P2071">
        <v>603</v>
      </c>
      <c r="Q2071">
        <v>52</v>
      </c>
      <c r="R2071">
        <v>1899</v>
      </c>
      <c r="S2071">
        <v>6</v>
      </c>
      <c r="V2071">
        <v>10</v>
      </c>
      <c r="W2071">
        <v>1845</v>
      </c>
      <c r="X2071">
        <v>1896</v>
      </c>
      <c r="Y2071">
        <v>421</v>
      </c>
      <c r="AI2071">
        <v>10</v>
      </c>
      <c r="AK2071">
        <f t="shared" si="354"/>
        <v>37786</v>
      </c>
      <c r="AL2071">
        <f t="shared" si="355"/>
        <v>3</v>
      </c>
      <c r="AM2071" s="16">
        <f t="shared" si="356"/>
        <v>7.9388181746010744E-5</v>
      </c>
      <c r="AN2071">
        <f t="shared" si="357"/>
        <v>33614</v>
      </c>
      <c r="AO2071">
        <f t="shared" si="358"/>
        <v>31663</v>
      </c>
      <c r="AP2071">
        <f t="shared" si="360"/>
        <v>35893</v>
      </c>
      <c r="AQ2071">
        <f t="shared" si="359"/>
        <v>1951</v>
      </c>
      <c r="AS2071">
        <f t="shared" si="361"/>
        <v>2276</v>
      </c>
    </row>
    <row r="2072" spans="1:45">
      <c r="A2072" t="str">
        <f t="shared" si="352"/>
        <v>4117021601</v>
      </c>
      <c r="B2072" t="str">
        <f t="shared" si="353"/>
        <v>41170ES English</v>
      </c>
      <c r="C2072" s="1">
        <v>41170</v>
      </c>
      <c r="D2072">
        <v>21601</v>
      </c>
      <c r="E2072" t="s">
        <v>523</v>
      </c>
      <c r="F2072" t="s">
        <v>473</v>
      </c>
      <c r="G2072" t="s">
        <v>34</v>
      </c>
      <c r="H2072" t="s">
        <v>518</v>
      </c>
      <c r="I2072">
        <v>32424</v>
      </c>
      <c r="J2072">
        <v>47</v>
      </c>
      <c r="K2072">
        <v>26571</v>
      </c>
      <c r="L2072">
        <v>373</v>
      </c>
      <c r="N2072">
        <v>380</v>
      </c>
      <c r="O2072">
        <v>1564</v>
      </c>
      <c r="P2072">
        <v>607</v>
      </c>
      <c r="Q2072">
        <v>48</v>
      </c>
      <c r="R2072">
        <v>265</v>
      </c>
      <c r="S2072">
        <v>3</v>
      </c>
      <c r="V2072">
        <v>5</v>
      </c>
      <c r="W2072">
        <v>1797</v>
      </c>
      <c r="X2072">
        <v>1792</v>
      </c>
      <c r="AI2072">
        <v>8.5</v>
      </c>
      <c r="AK2072">
        <f t="shared" si="354"/>
        <v>32422</v>
      </c>
      <c r="AL2072">
        <f t="shared" si="355"/>
        <v>2</v>
      </c>
      <c r="AM2072" s="16">
        <f t="shared" si="356"/>
        <v>6.1682704169750799E-5</v>
      </c>
      <c r="AN2072">
        <f t="shared" si="357"/>
        <v>28828</v>
      </c>
      <c r="AO2072">
        <f t="shared" si="358"/>
        <v>28515</v>
      </c>
      <c r="AP2072">
        <f t="shared" si="360"/>
        <v>30632</v>
      </c>
      <c r="AQ2072">
        <f t="shared" si="359"/>
        <v>313</v>
      </c>
      <c r="AS2072">
        <f t="shared" si="361"/>
        <v>1802</v>
      </c>
    </row>
    <row r="2073" spans="1:45">
      <c r="A2073" t="str">
        <f t="shared" si="352"/>
        <v>4117021569</v>
      </c>
      <c r="B2073" t="str">
        <f t="shared" si="353"/>
        <v>41170ES English</v>
      </c>
      <c r="C2073" s="1">
        <v>41170</v>
      </c>
      <c r="D2073">
        <v>21569</v>
      </c>
      <c r="E2073" t="s">
        <v>520</v>
      </c>
      <c r="F2073" t="s">
        <v>473</v>
      </c>
      <c r="G2073" t="s">
        <v>34</v>
      </c>
      <c r="H2073" t="s">
        <v>518</v>
      </c>
      <c r="I2073">
        <v>34187</v>
      </c>
      <c r="J2073">
        <v>46</v>
      </c>
      <c r="K2073">
        <v>19802</v>
      </c>
      <c r="L2073">
        <v>1062</v>
      </c>
      <c r="N2073">
        <v>2342</v>
      </c>
      <c r="O2073">
        <v>913</v>
      </c>
      <c r="P2073">
        <v>473</v>
      </c>
      <c r="Q2073">
        <v>46</v>
      </c>
      <c r="R2073">
        <v>247</v>
      </c>
      <c r="S2073">
        <v>6</v>
      </c>
      <c r="V2073">
        <v>35</v>
      </c>
      <c r="W2073">
        <v>1841</v>
      </c>
      <c r="X2073">
        <v>1357</v>
      </c>
      <c r="Y2073">
        <v>393</v>
      </c>
      <c r="AA2073">
        <v>7202</v>
      </c>
      <c r="AI2073">
        <v>9.1</v>
      </c>
      <c r="AK2073">
        <f t="shared" si="354"/>
        <v>34178</v>
      </c>
      <c r="AL2073">
        <f t="shared" si="355"/>
        <v>9</v>
      </c>
      <c r="AM2073" s="16">
        <f t="shared" si="356"/>
        <v>2.6325796355339747E-4</v>
      </c>
      <c r="AN2073">
        <f t="shared" si="357"/>
        <v>23350</v>
      </c>
      <c r="AO2073">
        <f t="shared" si="358"/>
        <v>23057</v>
      </c>
      <c r="AP2073">
        <f t="shared" si="360"/>
        <v>32830</v>
      </c>
      <c r="AQ2073">
        <f t="shared" si="359"/>
        <v>293</v>
      </c>
      <c r="AS2073">
        <f t="shared" si="361"/>
        <v>9471</v>
      </c>
    </row>
    <row r="2074" spans="1:45">
      <c r="A2074" t="str">
        <f t="shared" si="352"/>
        <v>4117021612</v>
      </c>
      <c r="B2074" t="str">
        <f t="shared" si="353"/>
        <v>41170ES English</v>
      </c>
      <c r="C2074" s="1">
        <v>41170</v>
      </c>
      <c r="D2074">
        <v>21612</v>
      </c>
      <c r="E2074" t="s">
        <v>521</v>
      </c>
      <c r="F2074" t="s">
        <v>473</v>
      </c>
      <c r="G2074" t="s">
        <v>34</v>
      </c>
      <c r="H2074" t="s">
        <v>518</v>
      </c>
      <c r="I2074">
        <v>30603</v>
      </c>
      <c r="J2074">
        <v>61</v>
      </c>
      <c r="K2074">
        <v>25985</v>
      </c>
      <c r="L2074">
        <v>0</v>
      </c>
      <c r="N2074">
        <v>170</v>
      </c>
      <c r="O2074">
        <v>208</v>
      </c>
      <c r="P2074">
        <v>429</v>
      </c>
      <c r="Q2074">
        <v>61</v>
      </c>
      <c r="R2074">
        <v>288</v>
      </c>
      <c r="S2074">
        <v>3</v>
      </c>
      <c r="V2074">
        <v>12</v>
      </c>
      <c r="W2074">
        <v>1810</v>
      </c>
      <c r="X2074">
        <v>1790</v>
      </c>
      <c r="Y2074">
        <v>271</v>
      </c>
      <c r="AI2074">
        <v>8</v>
      </c>
      <c r="AK2074">
        <f t="shared" si="354"/>
        <v>30595</v>
      </c>
      <c r="AL2074">
        <f t="shared" si="355"/>
        <v>8</v>
      </c>
      <c r="AM2074" s="16">
        <f t="shared" si="356"/>
        <v>2.6141227984184559E-4</v>
      </c>
      <c r="AN2074">
        <f t="shared" si="357"/>
        <v>26712</v>
      </c>
      <c r="AO2074">
        <f t="shared" si="358"/>
        <v>26363</v>
      </c>
      <c r="AP2074">
        <f t="shared" si="360"/>
        <v>28813</v>
      </c>
      <c r="AQ2074">
        <f t="shared" si="359"/>
        <v>349</v>
      </c>
      <c r="AS2074">
        <f t="shared" si="361"/>
        <v>2093</v>
      </c>
    </row>
    <row r="2075" spans="1:45">
      <c r="A2075" t="str">
        <f t="shared" si="352"/>
        <v>4117021592</v>
      </c>
      <c r="B2075" t="str">
        <f t="shared" si="353"/>
        <v>41170ES English</v>
      </c>
      <c r="C2075" s="1">
        <v>41170</v>
      </c>
      <c r="D2075">
        <v>21592</v>
      </c>
      <c r="E2075" t="s">
        <v>519</v>
      </c>
      <c r="F2075" t="s">
        <v>473</v>
      </c>
      <c r="G2075" t="s">
        <v>34</v>
      </c>
      <c r="H2075" t="s">
        <v>518</v>
      </c>
      <c r="I2075">
        <v>37851</v>
      </c>
      <c r="J2075">
        <v>45</v>
      </c>
      <c r="K2075">
        <v>28989</v>
      </c>
      <c r="L2075">
        <v>341</v>
      </c>
      <c r="N2075">
        <v>851</v>
      </c>
      <c r="O2075">
        <v>3990</v>
      </c>
      <c r="P2075">
        <v>740</v>
      </c>
      <c r="Q2075">
        <v>47</v>
      </c>
      <c r="R2075">
        <v>343</v>
      </c>
      <c r="S2075">
        <v>10</v>
      </c>
      <c r="V2075">
        <v>9</v>
      </c>
      <c r="W2075">
        <v>1835</v>
      </c>
      <c r="X2075">
        <v>1767</v>
      </c>
      <c r="AI2075">
        <v>10</v>
      </c>
      <c r="AK2075">
        <f t="shared" si="354"/>
        <v>37831</v>
      </c>
      <c r="AL2075">
        <f t="shared" si="355"/>
        <v>20</v>
      </c>
      <c r="AM2075" s="16">
        <f t="shared" si="356"/>
        <v>5.2838762516181875E-4</v>
      </c>
      <c r="AN2075">
        <f t="shared" si="357"/>
        <v>34220</v>
      </c>
      <c r="AO2075">
        <f t="shared" si="358"/>
        <v>33830</v>
      </c>
      <c r="AP2075">
        <f t="shared" si="360"/>
        <v>36084</v>
      </c>
      <c r="AQ2075">
        <f t="shared" si="359"/>
        <v>390</v>
      </c>
      <c r="AS2075">
        <f t="shared" si="361"/>
        <v>1844</v>
      </c>
    </row>
    <row r="2076" spans="1:45">
      <c r="A2076" t="str">
        <f t="shared" ref="A2076:A2139" si="362">C2076&amp;D2076</f>
        <v>4117021386</v>
      </c>
      <c r="B2076" t="str">
        <f t="shared" ref="B2076:B2139" si="363">TRIM(C2076&amp;G2076)</f>
        <v>41170ES English</v>
      </c>
      <c r="C2076" s="1">
        <v>41170</v>
      </c>
      <c r="D2076">
        <v>21386</v>
      </c>
      <c r="E2076" t="s">
        <v>291</v>
      </c>
      <c r="F2076" t="s">
        <v>473</v>
      </c>
      <c r="G2076" t="s">
        <v>34</v>
      </c>
      <c r="H2076" t="s">
        <v>518</v>
      </c>
      <c r="I2076">
        <v>62100</v>
      </c>
      <c r="J2076">
        <v>44</v>
      </c>
      <c r="K2076">
        <v>23290</v>
      </c>
      <c r="L2076">
        <v>288</v>
      </c>
      <c r="N2076">
        <v>693</v>
      </c>
      <c r="O2076">
        <v>2224</v>
      </c>
      <c r="P2076">
        <v>586</v>
      </c>
      <c r="Q2076">
        <v>48</v>
      </c>
      <c r="R2076">
        <v>172</v>
      </c>
      <c r="S2076">
        <v>4</v>
      </c>
      <c r="V2076">
        <v>9</v>
      </c>
      <c r="W2076">
        <v>33152</v>
      </c>
      <c r="X2076">
        <v>1756</v>
      </c>
      <c r="Y2076">
        <v>750</v>
      </c>
      <c r="AI2076">
        <v>16.8</v>
      </c>
      <c r="AK2076">
        <f t="shared" si="354"/>
        <v>62094</v>
      </c>
      <c r="AL2076">
        <f t="shared" si="355"/>
        <v>6</v>
      </c>
      <c r="AM2076" s="16">
        <f t="shared" si="356"/>
        <v>9.6618357487922703E-5</v>
      </c>
      <c r="AN2076">
        <f t="shared" si="357"/>
        <v>26427</v>
      </c>
      <c r="AO2076">
        <f t="shared" si="358"/>
        <v>26207</v>
      </c>
      <c r="AP2076">
        <f t="shared" si="360"/>
        <v>60344</v>
      </c>
      <c r="AQ2076">
        <f t="shared" si="359"/>
        <v>220</v>
      </c>
      <c r="AS2076">
        <f t="shared" si="361"/>
        <v>33911</v>
      </c>
    </row>
    <row r="2077" spans="1:45">
      <c r="A2077" t="str">
        <f t="shared" si="362"/>
        <v>4117021600</v>
      </c>
      <c r="B2077" t="str">
        <f t="shared" si="363"/>
        <v>41170ES English</v>
      </c>
      <c r="C2077" s="1">
        <v>41170</v>
      </c>
      <c r="D2077">
        <v>21600</v>
      </c>
      <c r="E2077" t="s">
        <v>524</v>
      </c>
      <c r="F2077" t="s">
        <v>473</v>
      </c>
      <c r="G2077" t="s">
        <v>34</v>
      </c>
      <c r="H2077" t="s">
        <v>518</v>
      </c>
      <c r="I2077">
        <v>30826</v>
      </c>
      <c r="J2077">
        <v>40</v>
      </c>
      <c r="K2077">
        <v>23074</v>
      </c>
      <c r="L2077">
        <v>316</v>
      </c>
      <c r="N2077">
        <v>815</v>
      </c>
      <c r="O2077">
        <v>3271</v>
      </c>
      <c r="P2077">
        <v>667</v>
      </c>
      <c r="Q2077">
        <v>40</v>
      </c>
      <c r="R2077">
        <v>24</v>
      </c>
      <c r="S2077">
        <v>5</v>
      </c>
      <c r="V2077">
        <v>9</v>
      </c>
      <c r="W2077">
        <v>1734</v>
      </c>
      <c r="X2077">
        <v>1853</v>
      </c>
      <c r="AI2077">
        <v>8</v>
      </c>
      <c r="AK2077">
        <f t="shared" si="354"/>
        <v>30820</v>
      </c>
      <c r="AL2077">
        <f t="shared" si="355"/>
        <v>6</v>
      </c>
      <c r="AM2077" s="16">
        <f t="shared" si="356"/>
        <v>1.9464088756244728E-4</v>
      </c>
      <c r="AN2077">
        <f t="shared" si="357"/>
        <v>27224</v>
      </c>
      <c r="AO2077">
        <f t="shared" si="358"/>
        <v>27160</v>
      </c>
      <c r="AP2077">
        <f t="shared" si="360"/>
        <v>28973</v>
      </c>
      <c r="AQ2077">
        <f t="shared" si="359"/>
        <v>64</v>
      </c>
      <c r="AS2077">
        <f t="shared" si="361"/>
        <v>1743</v>
      </c>
    </row>
    <row r="2078" spans="1:45">
      <c r="A2078" t="str">
        <f t="shared" si="362"/>
        <v>4117021320</v>
      </c>
      <c r="B2078" t="str">
        <f t="shared" si="363"/>
        <v>41170ES English</v>
      </c>
      <c r="C2078" s="1">
        <v>41170</v>
      </c>
      <c r="D2078">
        <v>21320</v>
      </c>
      <c r="E2078" t="s">
        <v>527</v>
      </c>
      <c r="F2078" t="s">
        <v>473</v>
      </c>
      <c r="G2078" t="s">
        <v>34</v>
      </c>
      <c r="H2078" t="s">
        <v>526</v>
      </c>
      <c r="I2078">
        <v>30933</v>
      </c>
      <c r="J2078">
        <v>40</v>
      </c>
      <c r="K2078">
        <v>24674</v>
      </c>
      <c r="L2078">
        <v>129</v>
      </c>
      <c r="N2078">
        <v>124</v>
      </c>
      <c r="O2078">
        <v>418</v>
      </c>
      <c r="P2078">
        <v>631</v>
      </c>
      <c r="Q2078">
        <v>40</v>
      </c>
      <c r="R2078">
        <v>205</v>
      </c>
      <c r="S2078">
        <v>2</v>
      </c>
      <c r="V2078">
        <v>8</v>
      </c>
      <c r="W2078">
        <v>3115</v>
      </c>
      <c r="X2078">
        <v>434</v>
      </c>
      <c r="Z2078">
        <v>1906</v>
      </c>
      <c r="AI2078">
        <v>8.5</v>
      </c>
      <c r="AK2078">
        <f t="shared" si="354"/>
        <v>30924</v>
      </c>
      <c r="AL2078">
        <f t="shared" si="355"/>
        <v>9</v>
      </c>
      <c r="AM2078" s="16">
        <f t="shared" si="356"/>
        <v>2.9095141111434392E-4</v>
      </c>
      <c r="AN2078">
        <f t="shared" si="357"/>
        <v>25461</v>
      </c>
      <c r="AO2078">
        <f t="shared" si="358"/>
        <v>25216</v>
      </c>
      <c r="AP2078">
        <f t="shared" si="360"/>
        <v>30499</v>
      </c>
      <c r="AQ2078">
        <f t="shared" si="359"/>
        <v>245</v>
      </c>
      <c r="AS2078">
        <f t="shared" si="361"/>
        <v>5029</v>
      </c>
    </row>
    <row r="2079" spans="1:45">
      <c r="A2079" t="str">
        <f t="shared" si="362"/>
        <v>4117021078</v>
      </c>
      <c r="B2079" t="str">
        <f t="shared" si="363"/>
        <v>41170ES English</v>
      </c>
      <c r="C2079" s="1">
        <v>41170</v>
      </c>
      <c r="D2079">
        <v>21078</v>
      </c>
      <c r="E2079" t="s">
        <v>529</v>
      </c>
      <c r="F2079" t="s">
        <v>473</v>
      </c>
      <c r="G2079" t="s">
        <v>34</v>
      </c>
      <c r="H2079" t="s">
        <v>526</v>
      </c>
      <c r="I2079">
        <v>37787</v>
      </c>
      <c r="J2079">
        <v>69</v>
      </c>
      <c r="K2079">
        <v>27659</v>
      </c>
      <c r="L2079">
        <v>632</v>
      </c>
      <c r="N2079">
        <v>628</v>
      </c>
      <c r="O2079">
        <v>3711</v>
      </c>
      <c r="P2079">
        <v>464</v>
      </c>
      <c r="Q2079">
        <v>70</v>
      </c>
      <c r="R2079">
        <v>1618</v>
      </c>
      <c r="S2079">
        <v>14</v>
      </c>
      <c r="V2079">
        <v>15</v>
      </c>
      <c r="W2079">
        <v>1832</v>
      </c>
      <c r="X2079">
        <v>1794</v>
      </c>
      <c r="Y2079">
        <v>457</v>
      </c>
      <c r="AI2079">
        <v>10</v>
      </c>
      <c r="AK2079">
        <f t="shared" si="354"/>
        <v>37784</v>
      </c>
      <c r="AL2079">
        <f t="shared" si="355"/>
        <v>3</v>
      </c>
      <c r="AM2079" s="16">
        <f t="shared" si="356"/>
        <v>7.9392383623997669E-5</v>
      </c>
      <c r="AN2079">
        <f t="shared" si="357"/>
        <v>33686</v>
      </c>
      <c r="AO2079">
        <f t="shared" si="358"/>
        <v>31998</v>
      </c>
      <c r="AP2079">
        <f t="shared" si="360"/>
        <v>35993</v>
      </c>
      <c r="AQ2079">
        <f t="shared" si="359"/>
        <v>1688</v>
      </c>
      <c r="AS2079">
        <f t="shared" si="361"/>
        <v>2304</v>
      </c>
    </row>
    <row r="2080" spans="1:45">
      <c r="A2080" t="str">
        <f t="shared" si="362"/>
        <v>4117021541</v>
      </c>
      <c r="B2080" t="str">
        <f t="shared" si="363"/>
        <v>41170ES English</v>
      </c>
      <c r="C2080" s="1">
        <v>41170</v>
      </c>
      <c r="D2080">
        <v>21541</v>
      </c>
      <c r="E2080" t="s">
        <v>537</v>
      </c>
      <c r="F2080" t="s">
        <v>473</v>
      </c>
      <c r="G2080" t="s">
        <v>34</v>
      </c>
      <c r="H2080" t="s">
        <v>526</v>
      </c>
      <c r="I2080">
        <v>30547</v>
      </c>
      <c r="J2080">
        <v>45</v>
      </c>
      <c r="K2080">
        <v>24854</v>
      </c>
      <c r="L2080">
        <v>452</v>
      </c>
      <c r="N2080">
        <v>483</v>
      </c>
      <c r="O2080">
        <v>427</v>
      </c>
      <c r="P2080">
        <v>572</v>
      </c>
      <c r="Q2080">
        <v>45</v>
      </c>
      <c r="R2080">
        <v>712</v>
      </c>
      <c r="S2080">
        <v>1</v>
      </c>
      <c r="V2080">
        <v>149</v>
      </c>
      <c r="W2080">
        <v>1805</v>
      </c>
      <c r="X2080">
        <v>1793</v>
      </c>
      <c r="AI2080">
        <v>8</v>
      </c>
      <c r="AK2080">
        <f t="shared" si="354"/>
        <v>30268</v>
      </c>
      <c r="AL2080">
        <f t="shared" si="355"/>
        <v>279</v>
      </c>
      <c r="AM2080" s="16">
        <f t="shared" si="356"/>
        <v>9.1334664615183164E-3</v>
      </c>
      <c r="AN2080">
        <f t="shared" si="357"/>
        <v>26521</v>
      </c>
      <c r="AO2080">
        <f t="shared" si="358"/>
        <v>25764</v>
      </c>
      <c r="AP2080">
        <f t="shared" si="360"/>
        <v>28754</v>
      </c>
      <c r="AQ2080">
        <f t="shared" si="359"/>
        <v>757</v>
      </c>
      <c r="AS2080">
        <f t="shared" si="361"/>
        <v>1954</v>
      </c>
    </row>
    <row r="2081" spans="1:45">
      <c r="A2081" t="str">
        <f t="shared" si="362"/>
        <v>4117021482</v>
      </c>
      <c r="B2081" t="str">
        <f t="shared" si="363"/>
        <v>41170ES English</v>
      </c>
      <c r="C2081" s="1">
        <v>41170</v>
      </c>
      <c r="D2081">
        <v>21482</v>
      </c>
      <c r="E2081" t="s">
        <v>533</v>
      </c>
      <c r="F2081" t="s">
        <v>473</v>
      </c>
      <c r="G2081" t="s">
        <v>34</v>
      </c>
      <c r="H2081" t="s">
        <v>526</v>
      </c>
      <c r="I2081">
        <v>31610</v>
      </c>
      <c r="J2081">
        <v>52</v>
      </c>
      <c r="K2081">
        <v>23743</v>
      </c>
      <c r="L2081">
        <v>425</v>
      </c>
      <c r="N2081">
        <v>422</v>
      </c>
      <c r="O2081">
        <v>3563</v>
      </c>
      <c r="P2081">
        <v>533</v>
      </c>
      <c r="Q2081">
        <v>52</v>
      </c>
      <c r="R2081">
        <v>298</v>
      </c>
      <c r="S2081">
        <v>9</v>
      </c>
      <c r="V2081">
        <v>6</v>
      </c>
      <c r="W2081">
        <v>1750</v>
      </c>
      <c r="X2081">
        <v>1769</v>
      </c>
      <c r="AI2081">
        <v>8.3000000000000007</v>
      </c>
      <c r="AK2081">
        <f t="shared" si="354"/>
        <v>31603</v>
      </c>
      <c r="AL2081">
        <f t="shared" si="355"/>
        <v>7</v>
      </c>
      <c r="AM2081" s="16">
        <f t="shared" si="356"/>
        <v>2.2144890857323633E-4</v>
      </c>
      <c r="AN2081">
        <f t="shared" si="357"/>
        <v>28078</v>
      </c>
      <c r="AO2081">
        <f t="shared" si="358"/>
        <v>27728</v>
      </c>
      <c r="AP2081">
        <f t="shared" si="360"/>
        <v>29841</v>
      </c>
      <c r="AQ2081">
        <f t="shared" si="359"/>
        <v>350</v>
      </c>
      <c r="AS2081">
        <f t="shared" si="361"/>
        <v>1756</v>
      </c>
    </row>
    <row r="2082" spans="1:45">
      <c r="A2082" t="str">
        <f t="shared" si="362"/>
        <v>4117021077</v>
      </c>
      <c r="B2082" t="str">
        <f t="shared" si="363"/>
        <v>41170ES English</v>
      </c>
      <c r="C2082" s="1">
        <v>41170</v>
      </c>
      <c r="D2082">
        <v>21077</v>
      </c>
      <c r="E2082" t="s">
        <v>525</v>
      </c>
      <c r="F2082" t="s">
        <v>473</v>
      </c>
      <c r="G2082" t="s">
        <v>34</v>
      </c>
      <c r="H2082" t="s">
        <v>526</v>
      </c>
      <c r="I2082">
        <v>37787</v>
      </c>
      <c r="J2082">
        <v>61</v>
      </c>
      <c r="K2082">
        <v>29665</v>
      </c>
      <c r="L2082">
        <v>380</v>
      </c>
      <c r="N2082">
        <v>376</v>
      </c>
      <c r="O2082">
        <v>1970</v>
      </c>
      <c r="P2082">
        <v>525</v>
      </c>
      <c r="Q2082">
        <v>61</v>
      </c>
      <c r="R2082">
        <v>1639</v>
      </c>
      <c r="S2082">
        <v>7</v>
      </c>
      <c r="V2082">
        <v>5</v>
      </c>
      <c r="W2082">
        <v>1822</v>
      </c>
      <c r="X2082">
        <v>1775</v>
      </c>
      <c r="Y2082">
        <v>372</v>
      </c>
      <c r="AI2082">
        <v>10</v>
      </c>
      <c r="AK2082">
        <f t="shared" si="354"/>
        <v>37685</v>
      </c>
      <c r="AL2082">
        <f t="shared" si="355"/>
        <v>102</v>
      </c>
      <c r="AM2082" s="16">
        <f t="shared" si="356"/>
        <v>2.6993410432159209E-3</v>
      </c>
      <c r="AN2082">
        <f t="shared" si="357"/>
        <v>33711</v>
      </c>
      <c r="AO2082">
        <f t="shared" si="358"/>
        <v>32011</v>
      </c>
      <c r="AP2082">
        <f t="shared" si="360"/>
        <v>36012</v>
      </c>
      <c r="AQ2082">
        <f t="shared" si="359"/>
        <v>1700</v>
      </c>
      <c r="AS2082">
        <f t="shared" si="361"/>
        <v>2199</v>
      </c>
    </row>
    <row r="2083" spans="1:45">
      <c r="A2083" t="str">
        <f t="shared" si="362"/>
        <v>4117021583</v>
      </c>
      <c r="B2083" t="str">
        <f t="shared" si="363"/>
        <v>41170ES English</v>
      </c>
      <c r="C2083" s="1">
        <v>41170</v>
      </c>
      <c r="D2083">
        <v>21583</v>
      </c>
      <c r="E2083" t="s">
        <v>536</v>
      </c>
      <c r="F2083" t="s">
        <v>473</v>
      </c>
      <c r="G2083" t="s">
        <v>34</v>
      </c>
      <c r="H2083" t="s">
        <v>526</v>
      </c>
      <c r="I2083">
        <v>34224</v>
      </c>
      <c r="J2083">
        <v>48</v>
      </c>
      <c r="K2083">
        <v>21118</v>
      </c>
      <c r="L2083">
        <v>737</v>
      </c>
      <c r="N2083">
        <v>746</v>
      </c>
      <c r="O2083">
        <v>4964</v>
      </c>
      <c r="P2083">
        <v>559</v>
      </c>
      <c r="Q2083">
        <v>48</v>
      </c>
      <c r="R2083">
        <v>140</v>
      </c>
      <c r="S2083">
        <v>5</v>
      </c>
      <c r="V2083">
        <v>10</v>
      </c>
      <c r="W2083">
        <v>1838</v>
      </c>
      <c r="X2083">
        <v>1758</v>
      </c>
      <c r="AA2083">
        <v>3597</v>
      </c>
      <c r="AI2083">
        <v>9</v>
      </c>
      <c r="AK2083">
        <f t="shared" si="354"/>
        <v>34219</v>
      </c>
      <c r="AL2083">
        <f t="shared" si="355"/>
        <v>5</v>
      </c>
      <c r="AM2083" s="16">
        <f t="shared" si="356"/>
        <v>1.4609630668536698E-4</v>
      </c>
      <c r="AN2083">
        <f t="shared" si="357"/>
        <v>27016</v>
      </c>
      <c r="AO2083">
        <f t="shared" si="358"/>
        <v>26828</v>
      </c>
      <c r="AP2083">
        <f t="shared" si="360"/>
        <v>32466</v>
      </c>
      <c r="AQ2083">
        <f t="shared" si="359"/>
        <v>188</v>
      </c>
      <c r="AS2083">
        <f t="shared" si="361"/>
        <v>5445</v>
      </c>
    </row>
    <row r="2084" spans="1:45">
      <c r="A2084" t="str">
        <f t="shared" si="362"/>
        <v>4117021611</v>
      </c>
      <c r="B2084" t="str">
        <f t="shared" si="363"/>
        <v>41170ES English</v>
      </c>
      <c r="C2084" s="1">
        <v>41170</v>
      </c>
      <c r="D2084">
        <v>21611</v>
      </c>
      <c r="E2084" t="s">
        <v>535</v>
      </c>
      <c r="F2084" t="s">
        <v>473</v>
      </c>
      <c r="G2084" t="s">
        <v>34</v>
      </c>
      <c r="H2084" t="s">
        <v>526</v>
      </c>
      <c r="I2084">
        <v>37770</v>
      </c>
      <c r="J2084">
        <v>51</v>
      </c>
      <c r="K2084">
        <v>25698</v>
      </c>
      <c r="L2084">
        <v>0</v>
      </c>
      <c r="N2084">
        <v>104</v>
      </c>
      <c r="O2084">
        <v>5963</v>
      </c>
      <c r="P2084">
        <v>621</v>
      </c>
      <c r="Q2084">
        <v>51</v>
      </c>
      <c r="R2084">
        <v>1690</v>
      </c>
      <c r="S2084">
        <v>14</v>
      </c>
      <c r="V2084">
        <v>331</v>
      </c>
      <c r="W2084">
        <v>1832</v>
      </c>
      <c r="X2084">
        <v>1769</v>
      </c>
      <c r="Y2084">
        <v>223</v>
      </c>
      <c r="AI2084">
        <v>10</v>
      </c>
      <c r="AK2084">
        <f t="shared" si="354"/>
        <v>37661</v>
      </c>
      <c r="AL2084">
        <f t="shared" si="355"/>
        <v>109</v>
      </c>
      <c r="AM2084" s="16">
        <f t="shared" si="356"/>
        <v>2.8858882711146412E-3</v>
      </c>
      <c r="AN2084">
        <f t="shared" si="357"/>
        <v>33506</v>
      </c>
      <c r="AO2084">
        <f t="shared" si="358"/>
        <v>31765</v>
      </c>
      <c r="AP2084">
        <f t="shared" si="360"/>
        <v>36001</v>
      </c>
      <c r="AQ2084">
        <f t="shared" si="359"/>
        <v>1741</v>
      </c>
      <c r="AS2084">
        <f t="shared" si="361"/>
        <v>2386</v>
      </c>
    </row>
    <row r="2085" spans="1:45">
      <c r="A2085" t="str">
        <f t="shared" si="362"/>
        <v>4117021000</v>
      </c>
      <c r="B2085" t="str">
        <f t="shared" si="363"/>
        <v>41170ES English</v>
      </c>
      <c r="C2085" s="1">
        <v>41170</v>
      </c>
      <c r="D2085">
        <v>21000</v>
      </c>
      <c r="E2085" t="s">
        <v>531</v>
      </c>
      <c r="F2085" t="s">
        <v>473</v>
      </c>
      <c r="G2085" t="s">
        <v>34</v>
      </c>
      <c r="H2085" t="s">
        <v>526</v>
      </c>
      <c r="I2085">
        <v>34698</v>
      </c>
      <c r="J2085">
        <v>36</v>
      </c>
      <c r="K2085">
        <v>28154</v>
      </c>
      <c r="L2085">
        <v>569</v>
      </c>
      <c r="N2085">
        <v>656</v>
      </c>
      <c r="O2085">
        <v>2387</v>
      </c>
      <c r="P2085">
        <v>864</v>
      </c>
      <c r="Q2085">
        <v>36</v>
      </c>
      <c r="R2085">
        <v>21</v>
      </c>
      <c r="S2085">
        <v>4</v>
      </c>
      <c r="V2085">
        <v>7</v>
      </c>
      <c r="W2085">
        <v>1744</v>
      </c>
      <c r="X2085">
        <v>1687</v>
      </c>
      <c r="AI2085">
        <v>9.1999999999999993</v>
      </c>
      <c r="AK2085">
        <f t="shared" si="354"/>
        <v>34692</v>
      </c>
      <c r="AL2085">
        <f t="shared" si="355"/>
        <v>6</v>
      </c>
      <c r="AM2085" s="16">
        <f t="shared" si="356"/>
        <v>1.7292062943109114E-4</v>
      </c>
      <c r="AN2085">
        <f t="shared" si="357"/>
        <v>31254</v>
      </c>
      <c r="AO2085">
        <f t="shared" si="358"/>
        <v>31197</v>
      </c>
      <c r="AP2085">
        <f t="shared" si="360"/>
        <v>33011</v>
      </c>
      <c r="AQ2085">
        <f t="shared" si="359"/>
        <v>57</v>
      </c>
      <c r="AS2085">
        <f t="shared" si="361"/>
        <v>1751</v>
      </c>
    </row>
    <row r="2086" spans="1:45">
      <c r="A2086" t="str">
        <f t="shared" si="362"/>
        <v>4117021485</v>
      </c>
      <c r="B2086" t="str">
        <f t="shared" si="363"/>
        <v>41170ES English</v>
      </c>
      <c r="C2086" s="1">
        <v>41170</v>
      </c>
      <c r="D2086">
        <v>21485</v>
      </c>
      <c r="E2086" t="s">
        <v>532</v>
      </c>
      <c r="F2086" t="s">
        <v>473</v>
      </c>
      <c r="G2086" t="s">
        <v>34</v>
      </c>
      <c r="H2086" t="s">
        <v>526</v>
      </c>
      <c r="I2086">
        <v>30500</v>
      </c>
      <c r="J2086">
        <v>39</v>
      </c>
      <c r="K2086">
        <v>18245</v>
      </c>
      <c r="L2086">
        <v>698</v>
      </c>
      <c r="N2086">
        <v>706</v>
      </c>
      <c r="O2086">
        <v>7282</v>
      </c>
      <c r="P2086">
        <v>672</v>
      </c>
      <c r="Q2086">
        <v>39</v>
      </c>
      <c r="R2086">
        <v>521</v>
      </c>
      <c r="S2086">
        <v>17</v>
      </c>
      <c r="V2086">
        <v>8</v>
      </c>
      <c r="W2086">
        <v>1779</v>
      </c>
      <c r="X2086">
        <v>1806</v>
      </c>
      <c r="AI2086">
        <v>8</v>
      </c>
      <c r="AK2086">
        <f t="shared" si="354"/>
        <v>30386</v>
      </c>
      <c r="AL2086">
        <f t="shared" si="355"/>
        <v>114</v>
      </c>
      <c r="AM2086" s="16">
        <f t="shared" si="356"/>
        <v>3.7377049180327871E-3</v>
      </c>
      <c r="AN2086">
        <f t="shared" si="357"/>
        <v>26793</v>
      </c>
      <c r="AO2086">
        <f t="shared" si="358"/>
        <v>26233</v>
      </c>
      <c r="AP2086">
        <f t="shared" si="360"/>
        <v>28694</v>
      </c>
      <c r="AQ2086">
        <f t="shared" si="359"/>
        <v>560</v>
      </c>
      <c r="AS2086">
        <f t="shared" si="361"/>
        <v>1787</v>
      </c>
    </row>
    <row r="2087" spans="1:45">
      <c r="A2087" t="str">
        <f t="shared" si="362"/>
        <v>4117020657</v>
      </c>
      <c r="B2087" t="str">
        <f t="shared" si="363"/>
        <v>41170ES English</v>
      </c>
      <c r="C2087" s="1">
        <v>41170</v>
      </c>
      <c r="D2087">
        <v>20657</v>
      </c>
      <c r="E2087" t="s">
        <v>530</v>
      </c>
      <c r="F2087" t="s">
        <v>473</v>
      </c>
      <c r="G2087" t="s">
        <v>34</v>
      </c>
      <c r="H2087" t="s">
        <v>526</v>
      </c>
      <c r="I2087">
        <v>21827</v>
      </c>
      <c r="J2087">
        <v>40</v>
      </c>
      <c r="K2087">
        <v>18651</v>
      </c>
      <c r="L2087">
        <v>342</v>
      </c>
      <c r="N2087">
        <v>379</v>
      </c>
      <c r="O2087">
        <v>817</v>
      </c>
      <c r="P2087">
        <v>495</v>
      </c>
      <c r="Q2087">
        <v>40</v>
      </c>
      <c r="R2087">
        <v>25</v>
      </c>
      <c r="S2087">
        <v>4</v>
      </c>
      <c r="V2087">
        <v>25</v>
      </c>
      <c r="W2087">
        <v>1755</v>
      </c>
      <c r="Y2087">
        <v>127</v>
      </c>
      <c r="AI2087">
        <v>6.1</v>
      </c>
      <c r="AK2087">
        <f t="shared" si="354"/>
        <v>21819</v>
      </c>
      <c r="AL2087">
        <f t="shared" si="355"/>
        <v>8</v>
      </c>
      <c r="AM2087" s="16">
        <f t="shared" si="356"/>
        <v>3.6651853209327897E-4</v>
      </c>
      <c r="AN2087">
        <f t="shared" si="357"/>
        <v>19912</v>
      </c>
      <c r="AO2087">
        <f t="shared" si="358"/>
        <v>19847</v>
      </c>
      <c r="AP2087">
        <f t="shared" si="360"/>
        <v>21827</v>
      </c>
      <c r="AQ2087">
        <f t="shared" si="359"/>
        <v>65</v>
      </c>
      <c r="AS2087">
        <f t="shared" si="361"/>
        <v>1907</v>
      </c>
    </row>
    <row r="2088" spans="1:45">
      <c r="A2088" t="str">
        <f t="shared" si="362"/>
        <v>4117021578</v>
      </c>
      <c r="B2088" t="str">
        <f t="shared" si="363"/>
        <v>41170ES English</v>
      </c>
      <c r="C2088" s="1">
        <v>41170</v>
      </c>
      <c r="D2088">
        <v>21578</v>
      </c>
      <c r="E2088" t="s">
        <v>534</v>
      </c>
      <c r="F2088" t="s">
        <v>473</v>
      </c>
      <c r="G2088" t="s">
        <v>34</v>
      </c>
      <c r="H2088" t="s">
        <v>526</v>
      </c>
      <c r="I2088">
        <v>37819</v>
      </c>
      <c r="J2088">
        <v>67</v>
      </c>
      <c r="K2088">
        <v>22837</v>
      </c>
      <c r="L2088">
        <v>569</v>
      </c>
      <c r="N2088">
        <v>606</v>
      </c>
      <c r="O2088">
        <v>5319</v>
      </c>
      <c r="P2088">
        <v>429</v>
      </c>
      <c r="Q2088">
        <v>67</v>
      </c>
      <c r="R2088">
        <v>1691</v>
      </c>
      <c r="S2088">
        <v>7</v>
      </c>
      <c r="V2088">
        <v>15</v>
      </c>
      <c r="W2088">
        <v>1795</v>
      </c>
      <c r="X2088">
        <v>1766</v>
      </c>
      <c r="Y2088">
        <v>220</v>
      </c>
      <c r="AA2088">
        <v>3475</v>
      </c>
      <c r="AI2088">
        <v>10</v>
      </c>
      <c r="AK2088">
        <f t="shared" si="354"/>
        <v>37791</v>
      </c>
      <c r="AL2088">
        <f t="shared" si="355"/>
        <v>28</v>
      </c>
      <c r="AM2088" s="16">
        <f t="shared" si="356"/>
        <v>7.4036859779475926E-4</v>
      </c>
      <c r="AN2088">
        <f t="shared" si="357"/>
        <v>30520</v>
      </c>
      <c r="AO2088">
        <f t="shared" si="358"/>
        <v>28762</v>
      </c>
      <c r="AP2088">
        <f t="shared" si="360"/>
        <v>36053</v>
      </c>
      <c r="AQ2088">
        <f t="shared" si="359"/>
        <v>1758</v>
      </c>
      <c r="AS2088">
        <f t="shared" si="361"/>
        <v>5505</v>
      </c>
    </row>
    <row r="2089" spans="1:45">
      <c r="A2089" t="str">
        <f t="shared" si="362"/>
        <v>4117021004</v>
      </c>
      <c r="B2089" t="str">
        <f t="shared" si="363"/>
        <v>41170ES English</v>
      </c>
      <c r="C2089" s="1">
        <v>41170</v>
      </c>
      <c r="D2089">
        <v>21004</v>
      </c>
      <c r="E2089" t="s">
        <v>528</v>
      </c>
      <c r="F2089" t="s">
        <v>473</v>
      </c>
      <c r="G2089" t="s">
        <v>34</v>
      </c>
      <c r="H2089" t="s">
        <v>526</v>
      </c>
      <c r="I2089">
        <v>34604</v>
      </c>
      <c r="J2089">
        <v>60</v>
      </c>
      <c r="K2089">
        <v>27422</v>
      </c>
      <c r="L2089">
        <v>248</v>
      </c>
      <c r="N2089">
        <v>253</v>
      </c>
      <c r="O2089">
        <v>1313</v>
      </c>
      <c r="P2089">
        <v>483</v>
      </c>
      <c r="Q2089">
        <v>61</v>
      </c>
      <c r="R2089">
        <v>33</v>
      </c>
      <c r="S2089">
        <v>1</v>
      </c>
      <c r="V2089">
        <v>15</v>
      </c>
      <c r="W2089">
        <v>1445</v>
      </c>
      <c r="X2089">
        <v>1736</v>
      </c>
      <c r="Y2089">
        <v>419</v>
      </c>
      <c r="Z2089">
        <v>1901</v>
      </c>
      <c r="AI2089">
        <v>9.1</v>
      </c>
      <c r="AK2089">
        <f t="shared" si="354"/>
        <v>34598</v>
      </c>
      <c r="AL2089">
        <f t="shared" si="355"/>
        <v>6</v>
      </c>
      <c r="AM2089" s="16">
        <f t="shared" si="356"/>
        <v>1.7339035949601203E-4</v>
      </c>
      <c r="AN2089">
        <f t="shared" si="357"/>
        <v>29082</v>
      </c>
      <c r="AO2089">
        <f t="shared" si="358"/>
        <v>28988</v>
      </c>
      <c r="AP2089">
        <f t="shared" si="360"/>
        <v>32868</v>
      </c>
      <c r="AQ2089">
        <f t="shared" si="359"/>
        <v>94</v>
      </c>
      <c r="AS2089">
        <f t="shared" si="361"/>
        <v>3780</v>
      </c>
    </row>
    <row r="2090" spans="1:45">
      <c r="A2090" t="str">
        <f t="shared" si="362"/>
        <v>4117021613</v>
      </c>
      <c r="B2090" t="str">
        <f t="shared" si="363"/>
        <v>41170ES English</v>
      </c>
      <c r="C2090" s="1">
        <v>41170</v>
      </c>
      <c r="D2090">
        <v>21613</v>
      </c>
      <c r="E2090" t="s">
        <v>538</v>
      </c>
      <c r="F2090" t="s">
        <v>473</v>
      </c>
      <c r="G2090" t="s">
        <v>34</v>
      </c>
      <c r="H2090" t="s">
        <v>526</v>
      </c>
      <c r="I2090">
        <v>37798</v>
      </c>
      <c r="J2090">
        <v>61</v>
      </c>
      <c r="K2090">
        <v>26501</v>
      </c>
      <c r="L2090">
        <v>0</v>
      </c>
      <c r="N2090">
        <v>1018</v>
      </c>
      <c r="O2090">
        <v>2344</v>
      </c>
      <c r="P2090">
        <v>473</v>
      </c>
      <c r="Q2090">
        <v>62</v>
      </c>
      <c r="R2090">
        <v>1873</v>
      </c>
      <c r="S2090">
        <v>6</v>
      </c>
      <c r="V2090">
        <v>187</v>
      </c>
      <c r="W2090">
        <v>1773</v>
      </c>
      <c r="X2090">
        <v>1796</v>
      </c>
      <c r="Z2090">
        <v>2230</v>
      </c>
      <c r="AI2090">
        <v>10</v>
      </c>
      <c r="AK2090">
        <f t="shared" si="354"/>
        <v>37784</v>
      </c>
      <c r="AL2090">
        <f t="shared" si="355"/>
        <v>14</v>
      </c>
      <c r="AM2090" s="16">
        <f t="shared" si="356"/>
        <v>3.7038996772315995E-4</v>
      </c>
      <c r="AN2090">
        <f t="shared" si="357"/>
        <v>31798</v>
      </c>
      <c r="AO2090">
        <f t="shared" si="358"/>
        <v>29863</v>
      </c>
      <c r="AP2090">
        <f t="shared" si="360"/>
        <v>36002</v>
      </c>
      <c r="AQ2090">
        <f t="shared" si="359"/>
        <v>1935</v>
      </c>
      <c r="AS2090">
        <f t="shared" si="361"/>
        <v>4190</v>
      </c>
    </row>
    <row r="2091" spans="1:45">
      <c r="A2091" t="str">
        <f t="shared" si="362"/>
        <v>4117021220</v>
      </c>
      <c r="B2091" t="str">
        <f t="shared" si="363"/>
        <v>41170ES English</v>
      </c>
      <c r="C2091" s="1">
        <v>41170</v>
      </c>
      <c r="D2091">
        <v>21220</v>
      </c>
      <c r="E2091" t="s">
        <v>715</v>
      </c>
      <c r="F2091" t="s">
        <v>473</v>
      </c>
      <c r="G2091" t="s">
        <v>34</v>
      </c>
      <c r="H2091" t="s">
        <v>526</v>
      </c>
      <c r="I2091">
        <v>36152</v>
      </c>
      <c r="J2091">
        <v>75</v>
      </c>
      <c r="K2091">
        <v>29383</v>
      </c>
      <c r="L2091">
        <v>291</v>
      </c>
      <c r="N2091">
        <v>293</v>
      </c>
      <c r="O2091">
        <v>2483</v>
      </c>
      <c r="P2091">
        <v>429</v>
      </c>
      <c r="Q2091">
        <v>75</v>
      </c>
      <c r="R2091">
        <v>243</v>
      </c>
      <c r="S2091">
        <v>9</v>
      </c>
      <c r="V2091">
        <v>30</v>
      </c>
      <c r="W2091">
        <v>1833</v>
      </c>
      <c r="X2091">
        <v>1802</v>
      </c>
      <c r="AI2091">
        <v>9.5</v>
      </c>
      <c r="AK2091">
        <f t="shared" si="354"/>
        <v>36142</v>
      </c>
      <c r="AL2091">
        <f t="shared" si="355"/>
        <v>10</v>
      </c>
      <c r="AM2091" s="16">
        <f t="shared" si="356"/>
        <v>2.7660986944014161E-4</v>
      </c>
      <c r="AN2091">
        <f t="shared" si="357"/>
        <v>32477</v>
      </c>
      <c r="AO2091">
        <f t="shared" si="358"/>
        <v>32159</v>
      </c>
      <c r="AP2091">
        <f t="shared" si="360"/>
        <v>34350</v>
      </c>
      <c r="AQ2091">
        <f t="shared" si="359"/>
        <v>318</v>
      </c>
      <c r="AS2091">
        <f t="shared" si="361"/>
        <v>1863</v>
      </c>
    </row>
    <row r="2092" spans="1:45">
      <c r="A2092" t="str">
        <f t="shared" si="362"/>
        <v>4117021429</v>
      </c>
      <c r="B2092" t="str">
        <f t="shared" si="363"/>
        <v>41170ES English</v>
      </c>
      <c r="C2092" s="1">
        <v>41170</v>
      </c>
      <c r="D2092">
        <v>21429</v>
      </c>
      <c r="E2092" t="s">
        <v>657</v>
      </c>
      <c r="F2092" t="s">
        <v>473</v>
      </c>
      <c r="G2092" t="s">
        <v>34</v>
      </c>
      <c r="H2092" t="s">
        <v>526</v>
      </c>
      <c r="I2092">
        <v>37605</v>
      </c>
      <c r="J2092">
        <v>50</v>
      </c>
      <c r="K2092">
        <v>27817</v>
      </c>
      <c r="L2092">
        <v>502</v>
      </c>
      <c r="N2092">
        <v>668</v>
      </c>
      <c r="O2092">
        <v>3778</v>
      </c>
      <c r="P2092">
        <v>642</v>
      </c>
      <c r="Q2092">
        <v>51</v>
      </c>
      <c r="R2092">
        <v>1577</v>
      </c>
      <c r="S2092">
        <v>7</v>
      </c>
      <c r="V2092">
        <v>121</v>
      </c>
      <c r="W2092">
        <v>1803</v>
      </c>
      <c r="X2092">
        <v>1789</v>
      </c>
      <c r="AI2092">
        <v>9.9</v>
      </c>
      <c r="AK2092">
        <f t="shared" ref="AK2092:AK2155" si="364">K2092+N2092+O2092+R2092+SUM(V2092:AH2092)+Q2092</f>
        <v>37604</v>
      </c>
      <c r="AL2092">
        <f t="shared" ref="AL2092:AL2155" si="365">IF(I2092-AK2092&lt;0,0,I2092-AK2092)</f>
        <v>1</v>
      </c>
      <c r="AM2092" s="16">
        <f t="shared" ref="AM2092:AM2155" si="366">AL2092/I2092</f>
        <v>2.6592208482914504E-5</v>
      </c>
      <c r="AN2092">
        <f t="shared" ref="AN2092:AN2155" si="367">K2092+N2092+O2092+Q2092+R2092</f>
        <v>33891</v>
      </c>
      <c r="AO2092">
        <f t="shared" ref="AO2092:AO2155" si="368">K2092+N2092+O2092</f>
        <v>32263</v>
      </c>
      <c r="AP2092">
        <f t="shared" si="360"/>
        <v>35816</v>
      </c>
      <c r="AQ2092">
        <f t="shared" ref="AQ2092:AQ2155" si="369">R2092+Q2092</f>
        <v>1628</v>
      </c>
      <c r="AS2092">
        <f t="shared" si="361"/>
        <v>1924</v>
      </c>
    </row>
    <row r="2093" spans="1:45">
      <c r="A2093" t="str">
        <f t="shared" si="362"/>
        <v>4117021007</v>
      </c>
      <c r="B2093" t="str">
        <f t="shared" si="363"/>
        <v>41170ES English</v>
      </c>
      <c r="C2093" s="1">
        <v>41170</v>
      </c>
      <c r="D2093">
        <v>21007</v>
      </c>
      <c r="E2093" t="s">
        <v>546</v>
      </c>
      <c r="F2093" t="s">
        <v>473</v>
      </c>
      <c r="G2093" t="s">
        <v>34</v>
      </c>
      <c r="H2093" t="s">
        <v>540</v>
      </c>
      <c r="I2093">
        <v>34188</v>
      </c>
      <c r="J2093">
        <v>51</v>
      </c>
      <c r="K2093">
        <v>20786</v>
      </c>
      <c r="L2093">
        <v>297</v>
      </c>
      <c r="N2093">
        <v>308</v>
      </c>
      <c r="O2093">
        <v>1524</v>
      </c>
      <c r="P2093">
        <v>443</v>
      </c>
      <c r="Q2093">
        <v>51</v>
      </c>
      <c r="R2093">
        <v>373</v>
      </c>
      <c r="S2093">
        <v>11</v>
      </c>
      <c r="V2093">
        <v>13</v>
      </c>
      <c r="W2093">
        <v>1721</v>
      </c>
      <c r="X2093">
        <v>1624</v>
      </c>
      <c r="Z2093">
        <v>3625</v>
      </c>
      <c r="AC2093">
        <v>4154</v>
      </c>
      <c r="AI2093">
        <v>9</v>
      </c>
      <c r="AK2093">
        <f t="shared" si="364"/>
        <v>34179</v>
      </c>
      <c r="AL2093">
        <f t="shared" si="365"/>
        <v>9</v>
      </c>
      <c r="AM2093" s="16">
        <f t="shared" si="366"/>
        <v>2.6325026325026325E-4</v>
      </c>
      <c r="AN2093">
        <f t="shared" si="367"/>
        <v>23042</v>
      </c>
      <c r="AO2093">
        <f t="shared" si="368"/>
        <v>22618</v>
      </c>
      <c r="AP2093">
        <f t="shared" si="360"/>
        <v>32564</v>
      </c>
      <c r="AQ2093">
        <f t="shared" si="369"/>
        <v>424</v>
      </c>
      <c r="AS2093">
        <f t="shared" si="361"/>
        <v>9513</v>
      </c>
    </row>
    <row r="2094" spans="1:45">
      <c r="A2094" t="str">
        <f t="shared" si="362"/>
        <v>4117020961</v>
      </c>
      <c r="B2094" t="str">
        <f t="shared" si="363"/>
        <v>41170ES English</v>
      </c>
      <c r="C2094" s="1">
        <v>41170</v>
      </c>
      <c r="D2094">
        <v>20961</v>
      </c>
      <c r="E2094" t="s">
        <v>549</v>
      </c>
      <c r="F2094" t="s">
        <v>473</v>
      </c>
      <c r="G2094" t="s">
        <v>34</v>
      </c>
      <c r="H2094" t="s">
        <v>540</v>
      </c>
      <c r="I2094">
        <v>30608</v>
      </c>
      <c r="J2094">
        <v>57</v>
      </c>
      <c r="K2094">
        <v>21133</v>
      </c>
      <c r="L2094">
        <v>399</v>
      </c>
      <c r="N2094">
        <v>394</v>
      </c>
      <c r="O2094">
        <v>367</v>
      </c>
      <c r="P2094">
        <v>384</v>
      </c>
      <c r="Q2094">
        <v>57</v>
      </c>
      <c r="R2094">
        <v>272</v>
      </c>
      <c r="S2094">
        <v>2</v>
      </c>
      <c r="V2094">
        <v>11</v>
      </c>
      <c r="W2094">
        <v>1840</v>
      </c>
      <c r="X2094">
        <v>1810</v>
      </c>
      <c r="Z2094">
        <v>4137</v>
      </c>
      <c r="AI2094">
        <v>8</v>
      </c>
      <c r="AK2094">
        <f t="shared" si="364"/>
        <v>30021</v>
      </c>
      <c r="AL2094">
        <f t="shared" si="365"/>
        <v>587</v>
      </c>
      <c r="AM2094" s="16">
        <f t="shared" si="366"/>
        <v>1.9177992681651854E-2</v>
      </c>
      <c r="AN2094">
        <f t="shared" si="367"/>
        <v>22223</v>
      </c>
      <c r="AO2094">
        <f t="shared" si="368"/>
        <v>21894</v>
      </c>
      <c r="AP2094">
        <f t="shared" si="360"/>
        <v>28798</v>
      </c>
      <c r="AQ2094">
        <f t="shared" si="369"/>
        <v>329</v>
      </c>
      <c r="AS2094">
        <f t="shared" si="361"/>
        <v>5988</v>
      </c>
    </row>
    <row r="2095" spans="1:45">
      <c r="A2095" t="str">
        <f t="shared" si="362"/>
        <v>4117021149</v>
      </c>
      <c r="B2095" t="str">
        <f t="shared" si="363"/>
        <v>41170ES English</v>
      </c>
      <c r="C2095" s="1">
        <v>41170</v>
      </c>
      <c r="D2095">
        <v>21149</v>
      </c>
      <c r="E2095" t="s">
        <v>652</v>
      </c>
      <c r="F2095" t="s">
        <v>473</v>
      </c>
      <c r="G2095" t="s">
        <v>34</v>
      </c>
      <c r="H2095" t="s">
        <v>540</v>
      </c>
      <c r="I2095">
        <v>36031</v>
      </c>
      <c r="J2095">
        <v>60</v>
      </c>
      <c r="K2095">
        <v>25813</v>
      </c>
      <c r="L2095">
        <v>699</v>
      </c>
      <c r="N2095">
        <v>717</v>
      </c>
      <c r="O2095">
        <v>398</v>
      </c>
      <c r="P2095">
        <v>449</v>
      </c>
      <c r="Q2095">
        <v>60</v>
      </c>
      <c r="R2095">
        <v>356</v>
      </c>
      <c r="S2095">
        <v>1</v>
      </c>
      <c r="V2095">
        <v>55</v>
      </c>
      <c r="W2095">
        <v>1839</v>
      </c>
      <c r="X2095">
        <v>1875</v>
      </c>
      <c r="Y2095">
        <v>647</v>
      </c>
      <c r="Z2095">
        <v>4270</v>
      </c>
      <c r="AI2095">
        <v>9.5</v>
      </c>
      <c r="AK2095">
        <f t="shared" si="364"/>
        <v>36030</v>
      </c>
      <c r="AL2095">
        <f t="shared" si="365"/>
        <v>1</v>
      </c>
      <c r="AM2095" s="16">
        <f t="shared" si="366"/>
        <v>2.7753878604534985E-5</v>
      </c>
      <c r="AN2095">
        <f t="shared" si="367"/>
        <v>27344</v>
      </c>
      <c r="AO2095">
        <f t="shared" si="368"/>
        <v>26928</v>
      </c>
      <c r="AP2095">
        <f t="shared" si="360"/>
        <v>34156</v>
      </c>
      <c r="AQ2095">
        <f t="shared" si="369"/>
        <v>416</v>
      </c>
      <c r="AS2095">
        <f t="shared" si="361"/>
        <v>6811</v>
      </c>
    </row>
    <row r="2096" spans="1:45">
      <c r="A2096" t="str">
        <f t="shared" si="362"/>
        <v>4117020884</v>
      </c>
      <c r="B2096" t="str">
        <f t="shared" si="363"/>
        <v>41170ES English</v>
      </c>
      <c r="C2096" s="1">
        <v>41170</v>
      </c>
      <c r="D2096">
        <v>20884</v>
      </c>
      <c r="E2096" t="s">
        <v>701</v>
      </c>
      <c r="F2096" t="s">
        <v>473</v>
      </c>
      <c r="G2096" t="s">
        <v>34</v>
      </c>
      <c r="H2096" t="s">
        <v>540</v>
      </c>
      <c r="I2096">
        <v>37772</v>
      </c>
      <c r="J2096">
        <v>60</v>
      </c>
      <c r="K2096">
        <v>25476</v>
      </c>
      <c r="L2096">
        <v>241</v>
      </c>
      <c r="N2096">
        <v>309</v>
      </c>
      <c r="O2096">
        <v>2140</v>
      </c>
      <c r="P2096">
        <v>464</v>
      </c>
      <c r="Q2096">
        <v>60</v>
      </c>
      <c r="R2096">
        <v>1930</v>
      </c>
      <c r="S2096">
        <v>6</v>
      </c>
      <c r="V2096">
        <v>18</v>
      </c>
      <c r="W2096">
        <v>1856</v>
      </c>
      <c r="X2096">
        <v>1824</v>
      </c>
      <c r="Y2096">
        <v>230</v>
      </c>
      <c r="Z2096">
        <v>3920</v>
      </c>
      <c r="AI2096">
        <v>10</v>
      </c>
      <c r="AK2096">
        <f t="shared" si="364"/>
        <v>37763</v>
      </c>
      <c r="AL2096">
        <f t="shared" si="365"/>
        <v>9</v>
      </c>
      <c r="AM2096" s="16">
        <f t="shared" si="366"/>
        <v>2.3827173567722123E-4</v>
      </c>
      <c r="AN2096">
        <f t="shared" si="367"/>
        <v>29915</v>
      </c>
      <c r="AO2096">
        <f t="shared" si="368"/>
        <v>27925</v>
      </c>
      <c r="AP2096">
        <f t="shared" si="360"/>
        <v>35948</v>
      </c>
      <c r="AQ2096">
        <f t="shared" si="369"/>
        <v>1990</v>
      </c>
      <c r="AS2096">
        <f t="shared" si="361"/>
        <v>6024</v>
      </c>
    </row>
    <row r="2097" spans="1:45">
      <c r="A2097" t="str">
        <f t="shared" si="362"/>
        <v>4117020835</v>
      </c>
      <c r="B2097" t="str">
        <f t="shared" si="363"/>
        <v>41170ES English</v>
      </c>
      <c r="C2097" s="1">
        <v>41170</v>
      </c>
      <c r="D2097">
        <v>20835</v>
      </c>
      <c r="E2097" t="s">
        <v>539</v>
      </c>
      <c r="F2097" t="s">
        <v>473</v>
      </c>
      <c r="G2097" t="s">
        <v>34</v>
      </c>
      <c r="H2097" t="s">
        <v>540</v>
      </c>
      <c r="I2097">
        <v>34135</v>
      </c>
      <c r="J2097">
        <v>44</v>
      </c>
      <c r="K2097">
        <v>21339</v>
      </c>
      <c r="L2097">
        <v>441</v>
      </c>
      <c r="N2097">
        <v>788</v>
      </c>
      <c r="O2097">
        <v>984</v>
      </c>
      <c r="P2097">
        <v>517</v>
      </c>
      <c r="Q2097">
        <v>44</v>
      </c>
      <c r="R2097">
        <v>681</v>
      </c>
      <c r="S2097">
        <v>3</v>
      </c>
      <c r="V2097">
        <v>61</v>
      </c>
      <c r="W2097">
        <v>3643</v>
      </c>
      <c r="X2097">
        <v>1852</v>
      </c>
      <c r="Y2097">
        <v>288</v>
      </c>
      <c r="Z2097">
        <v>4185</v>
      </c>
      <c r="AI2097">
        <v>9</v>
      </c>
      <c r="AK2097">
        <f t="shared" si="364"/>
        <v>33865</v>
      </c>
      <c r="AL2097">
        <f t="shared" si="365"/>
        <v>270</v>
      </c>
      <c r="AM2097" s="16">
        <f t="shared" si="366"/>
        <v>7.9097700307602173E-3</v>
      </c>
      <c r="AN2097">
        <f t="shared" si="367"/>
        <v>23836</v>
      </c>
      <c r="AO2097">
        <f t="shared" si="368"/>
        <v>23111</v>
      </c>
      <c r="AP2097">
        <f t="shared" si="360"/>
        <v>32283</v>
      </c>
      <c r="AQ2097">
        <f t="shared" si="369"/>
        <v>725</v>
      </c>
      <c r="AS2097">
        <f t="shared" si="361"/>
        <v>8177</v>
      </c>
    </row>
    <row r="2098" spans="1:45">
      <c r="A2098" t="str">
        <f t="shared" si="362"/>
        <v>4117020954</v>
      </c>
      <c r="B2098" t="str">
        <f t="shared" si="363"/>
        <v>41170ES English</v>
      </c>
      <c r="C2098" s="1">
        <v>41170</v>
      </c>
      <c r="D2098">
        <v>20954</v>
      </c>
      <c r="E2098" t="s">
        <v>541</v>
      </c>
      <c r="F2098" t="s">
        <v>473</v>
      </c>
      <c r="G2098" t="s">
        <v>34</v>
      </c>
      <c r="H2098" t="s">
        <v>540</v>
      </c>
      <c r="I2098">
        <v>21583</v>
      </c>
      <c r="J2098">
        <v>56</v>
      </c>
      <c r="K2098">
        <v>18130</v>
      </c>
      <c r="L2098">
        <v>388</v>
      </c>
      <c r="N2098">
        <v>407</v>
      </c>
      <c r="O2098">
        <v>555</v>
      </c>
      <c r="P2098">
        <v>340</v>
      </c>
      <c r="Q2098">
        <v>57</v>
      </c>
      <c r="R2098">
        <v>284</v>
      </c>
      <c r="S2098">
        <v>3</v>
      </c>
      <c r="V2098">
        <v>51</v>
      </c>
      <c r="W2098">
        <v>1670</v>
      </c>
      <c r="Y2098">
        <v>426</v>
      </c>
      <c r="AI2098">
        <v>6</v>
      </c>
      <c r="AK2098">
        <f t="shared" si="364"/>
        <v>21580</v>
      </c>
      <c r="AL2098">
        <f t="shared" si="365"/>
        <v>3</v>
      </c>
      <c r="AM2098" s="16">
        <f t="shared" si="366"/>
        <v>1.3899828568780985E-4</v>
      </c>
      <c r="AN2098">
        <f t="shared" si="367"/>
        <v>19433</v>
      </c>
      <c r="AO2098">
        <f t="shared" si="368"/>
        <v>19092</v>
      </c>
      <c r="AP2098">
        <f t="shared" si="360"/>
        <v>21583</v>
      </c>
      <c r="AQ2098">
        <f t="shared" si="369"/>
        <v>341</v>
      </c>
      <c r="AS2098">
        <f t="shared" si="361"/>
        <v>2147</v>
      </c>
    </row>
    <row r="2099" spans="1:45">
      <c r="A2099" t="str">
        <f t="shared" si="362"/>
        <v>4117021544</v>
      </c>
      <c r="B2099" t="str">
        <f t="shared" si="363"/>
        <v>41170ES English</v>
      </c>
      <c r="C2099" s="1">
        <v>41170</v>
      </c>
      <c r="D2099">
        <v>21544</v>
      </c>
      <c r="E2099" t="s">
        <v>550</v>
      </c>
      <c r="F2099" t="s">
        <v>473</v>
      </c>
      <c r="G2099" t="s">
        <v>34</v>
      </c>
      <c r="H2099" t="s">
        <v>540</v>
      </c>
      <c r="I2099">
        <v>37908</v>
      </c>
      <c r="J2099">
        <v>51</v>
      </c>
      <c r="K2099">
        <v>21959</v>
      </c>
      <c r="L2099">
        <v>658</v>
      </c>
      <c r="N2099">
        <v>846</v>
      </c>
      <c r="O2099">
        <v>5032</v>
      </c>
      <c r="P2099">
        <v>542</v>
      </c>
      <c r="Q2099">
        <v>51</v>
      </c>
      <c r="R2099">
        <v>1316</v>
      </c>
      <c r="S2099">
        <v>9</v>
      </c>
      <c r="V2099">
        <v>236</v>
      </c>
      <c r="W2099">
        <v>1586</v>
      </c>
      <c r="X2099">
        <v>1709</v>
      </c>
      <c r="Z2099">
        <v>4065</v>
      </c>
      <c r="AE2099">
        <v>515</v>
      </c>
      <c r="AI2099">
        <v>10.1</v>
      </c>
      <c r="AK2099">
        <f t="shared" si="364"/>
        <v>37315</v>
      </c>
      <c r="AL2099">
        <f t="shared" si="365"/>
        <v>593</v>
      </c>
      <c r="AM2099" s="16">
        <f t="shared" si="366"/>
        <v>1.5643136013506385E-2</v>
      </c>
      <c r="AN2099">
        <f t="shared" si="367"/>
        <v>29204</v>
      </c>
      <c r="AO2099">
        <f t="shared" si="368"/>
        <v>27837</v>
      </c>
      <c r="AP2099">
        <f t="shared" si="360"/>
        <v>36199</v>
      </c>
      <c r="AQ2099">
        <f t="shared" si="369"/>
        <v>1367</v>
      </c>
      <c r="AS2099">
        <f t="shared" si="361"/>
        <v>6402</v>
      </c>
    </row>
    <row r="2100" spans="1:45">
      <c r="A2100" t="str">
        <f t="shared" si="362"/>
        <v>4117020974</v>
      </c>
      <c r="B2100" t="str">
        <f t="shared" si="363"/>
        <v>41170ES English</v>
      </c>
      <c r="C2100" s="1">
        <v>41170</v>
      </c>
      <c r="D2100">
        <v>20974</v>
      </c>
      <c r="E2100" t="s">
        <v>544</v>
      </c>
      <c r="F2100" t="s">
        <v>473</v>
      </c>
      <c r="G2100" t="s">
        <v>34</v>
      </c>
      <c r="H2100" t="s">
        <v>540</v>
      </c>
      <c r="I2100">
        <v>30612</v>
      </c>
      <c r="J2100">
        <v>47</v>
      </c>
      <c r="K2100">
        <v>19279</v>
      </c>
      <c r="L2100">
        <v>464</v>
      </c>
      <c r="N2100">
        <v>467</v>
      </c>
      <c r="O2100">
        <v>2630</v>
      </c>
      <c r="P2100">
        <v>476</v>
      </c>
      <c r="Q2100">
        <v>47</v>
      </c>
      <c r="R2100">
        <v>27</v>
      </c>
      <c r="S2100">
        <v>9</v>
      </c>
      <c r="V2100">
        <v>82</v>
      </c>
      <c r="W2100">
        <v>1793</v>
      </c>
      <c r="X2100">
        <v>1776</v>
      </c>
      <c r="Y2100">
        <v>1165</v>
      </c>
      <c r="Z2100">
        <v>3322</v>
      </c>
      <c r="AI2100">
        <v>8</v>
      </c>
      <c r="AK2100">
        <f t="shared" si="364"/>
        <v>30588</v>
      </c>
      <c r="AL2100">
        <f t="shared" si="365"/>
        <v>24</v>
      </c>
      <c r="AM2100" s="16">
        <f t="shared" si="366"/>
        <v>7.840062720501764E-4</v>
      </c>
      <c r="AN2100">
        <f t="shared" si="367"/>
        <v>22450</v>
      </c>
      <c r="AO2100">
        <f t="shared" si="368"/>
        <v>22376</v>
      </c>
      <c r="AP2100">
        <f t="shared" si="360"/>
        <v>28836</v>
      </c>
      <c r="AQ2100">
        <f t="shared" si="369"/>
        <v>74</v>
      </c>
      <c r="AS2100">
        <f t="shared" si="361"/>
        <v>6362</v>
      </c>
    </row>
    <row r="2101" spans="1:45">
      <c r="A2101" t="str">
        <f t="shared" si="362"/>
        <v>4117020950</v>
      </c>
      <c r="B2101" t="str">
        <f t="shared" si="363"/>
        <v>41170ES English</v>
      </c>
      <c r="C2101" s="1">
        <v>41170</v>
      </c>
      <c r="D2101">
        <v>20950</v>
      </c>
      <c r="E2101" t="s">
        <v>551</v>
      </c>
      <c r="F2101" t="s">
        <v>473</v>
      </c>
      <c r="G2101" t="s">
        <v>34</v>
      </c>
      <c r="H2101" t="s">
        <v>540</v>
      </c>
      <c r="I2101">
        <v>32378</v>
      </c>
      <c r="J2101">
        <v>59</v>
      </c>
      <c r="K2101">
        <v>18167</v>
      </c>
      <c r="L2101">
        <v>413</v>
      </c>
      <c r="N2101">
        <v>414</v>
      </c>
      <c r="O2101">
        <v>4646</v>
      </c>
      <c r="P2101">
        <v>394</v>
      </c>
      <c r="Q2101">
        <v>59</v>
      </c>
      <c r="R2101">
        <v>35</v>
      </c>
      <c r="S2101">
        <v>14</v>
      </c>
      <c r="V2101">
        <v>5</v>
      </c>
      <c r="W2101">
        <v>1824</v>
      </c>
      <c r="X2101">
        <v>1784</v>
      </c>
      <c r="Y2101">
        <v>526</v>
      </c>
      <c r="Z2101">
        <v>4155</v>
      </c>
      <c r="AI2101">
        <v>8.5</v>
      </c>
      <c r="AK2101">
        <f t="shared" si="364"/>
        <v>31615</v>
      </c>
      <c r="AL2101">
        <f t="shared" si="365"/>
        <v>763</v>
      </c>
      <c r="AM2101" s="16">
        <f t="shared" si="366"/>
        <v>2.3565383902649947E-2</v>
      </c>
      <c r="AN2101">
        <f t="shared" si="367"/>
        <v>23321</v>
      </c>
      <c r="AO2101">
        <f t="shared" si="368"/>
        <v>23227</v>
      </c>
      <c r="AP2101">
        <f t="shared" si="360"/>
        <v>30594</v>
      </c>
      <c r="AQ2101">
        <f t="shared" si="369"/>
        <v>94</v>
      </c>
      <c r="AS2101">
        <f t="shared" si="361"/>
        <v>6510</v>
      </c>
    </row>
    <row r="2102" spans="1:45">
      <c r="A2102" t="str">
        <f t="shared" si="362"/>
        <v>4117020826</v>
      </c>
      <c r="B2102" t="str">
        <f t="shared" si="363"/>
        <v>41170ES English</v>
      </c>
      <c r="C2102" s="1">
        <v>41170</v>
      </c>
      <c r="D2102">
        <v>20826</v>
      </c>
      <c r="E2102" t="s">
        <v>542</v>
      </c>
      <c r="F2102" t="s">
        <v>473</v>
      </c>
      <c r="G2102" t="s">
        <v>34</v>
      </c>
      <c r="H2102" t="s">
        <v>540</v>
      </c>
      <c r="I2102">
        <v>30633</v>
      </c>
      <c r="J2102">
        <v>54</v>
      </c>
      <c r="K2102">
        <v>19423</v>
      </c>
      <c r="L2102">
        <v>892</v>
      </c>
      <c r="N2102">
        <v>933</v>
      </c>
      <c r="O2102">
        <v>2024</v>
      </c>
      <c r="P2102">
        <v>414</v>
      </c>
      <c r="Q2102">
        <v>54</v>
      </c>
      <c r="R2102">
        <v>35</v>
      </c>
      <c r="S2102">
        <v>5</v>
      </c>
      <c r="V2102">
        <v>8</v>
      </c>
      <c r="W2102">
        <v>1725</v>
      </c>
      <c r="X2102">
        <v>1792</v>
      </c>
      <c r="Y2102">
        <v>320</v>
      </c>
      <c r="Z2102">
        <v>4316</v>
      </c>
      <c r="AI2102">
        <v>8</v>
      </c>
      <c r="AK2102">
        <f t="shared" si="364"/>
        <v>30630</v>
      </c>
      <c r="AL2102">
        <f t="shared" si="365"/>
        <v>3</v>
      </c>
      <c r="AM2102" s="16">
        <f t="shared" si="366"/>
        <v>9.7933601018509455E-5</v>
      </c>
      <c r="AN2102">
        <f t="shared" si="367"/>
        <v>22469</v>
      </c>
      <c r="AO2102">
        <f t="shared" si="368"/>
        <v>22380</v>
      </c>
      <c r="AP2102">
        <f t="shared" si="360"/>
        <v>28841</v>
      </c>
      <c r="AQ2102">
        <f t="shared" si="369"/>
        <v>89</v>
      </c>
      <c r="AS2102">
        <f t="shared" si="361"/>
        <v>6369</v>
      </c>
    </row>
    <row r="2103" spans="1:45">
      <c r="A2103" t="str">
        <f t="shared" si="362"/>
        <v>4117021599</v>
      </c>
      <c r="B2103" t="str">
        <f t="shared" si="363"/>
        <v>41170ES English</v>
      </c>
      <c r="C2103" s="1">
        <v>41170</v>
      </c>
      <c r="D2103">
        <v>21599</v>
      </c>
      <c r="E2103" t="s">
        <v>543</v>
      </c>
      <c r="F2103" t="s">
        <v>473</v>
      </c>
      <c r="G2103" t="s">
        <v>34</v>
      </c>
      <c r="H2103" t="s">
        <v>540</v>
      </c>
      <c r="I2103">
        <v>31162</v>
      </c>
      <c r="J2103">
        <v>49</v>
      </c>
      <c r="K2103">
        <v>16547</v>
      </c>
      <c r="L2103">
        <v>792</v>
      </c>
      <c r="N2103">
        <v>882</v>
      </c>
      <c r="O2103">
        <v>5225</v>
      </c>
      <c r="P2103">
        <v>460</v>
      </c>
      <c r="Q2103">
        <v>49</v>
      </c>
      <c r="R2103">
        <v>27</v>
      </c>
      <c r="S2103">
        <v>9</v>
      </c>
      <c r="V2103">
        <v>57</v>
      </c>
      <c r="W2103">
        <v>1679</v>
      </c>
      <c r="X2103">
        <v>1867</v>
      </c>
      <c r="Y2103">
        <v>651</v>
      </c>
      <c r="Z2103">
        <v>4161</v>
      </c>
      <c r="AI2103">
        <v>8.1</v>
      </c>
      <c r="AK2103">
        <f t="shared" si="364"/>
        <v>31145</v>
      </c>
      <c r="AL2103">
        <f t="shared" si="365"/>
        <v>17</v>
      </c>
      <c r="AM2103" s="16">
        <f t="shared" si="366"/>
        <v>5.4553623002374691E-4</v>
      </c>
      <c r="AN2103">
        <f t="shared" si="367"/>
        <v>22730</v>
      </c>
      <c r="AO2103">
        <f t="shared" si="368"/>
        <v>22654</v>
      </c>
      <c r="AP2103">
        <f t="shared" si="360"/>
        <v>29295</v>
      </c>
      <c r="AQ2103">
        <f t="shared" si="369"/>
        <v>76</v>
      </c>
      <c r="AS2103">
        <f t="shared" si="361"/>
        <v>6548</v>
      </c>
    </row>
    <row r="2104" spans="1:45">
      <c r="A2104" t="str">
        <f t="shared" si="362"/>
        <v>4117020978</v>
      </c>
      <c r="B2104" t="str">
        <f t="shared" si="363"/>
        <v>41170ES English</v>
      </c>
      <c r="C2104" s="1">
        <v>41170</v>
      </c>
      <c r="D2104">
        <v>20978</v>
      </c>
      <c r="E2104" t="s">
        <v>666</v>
      </c>
      <c r="F2104" t="s">
        <v>473</v>
      </c>
      <c r="G2104" t="s">
        <v>34</v>
      </c>
      <c r="H2104" t="s">
        <v>540</v>
      </c>
      <c r="I2104">
        <v>36281</v>
      </c>
      <c r="J2104">
        <v>57</v>
      </c>
      <c r="K2104">
        <v>24786</v>
      </c>
      <c r="L2104">
        <v>686</v>
      </c>
      <c r="N2104">
        <v>866</v>
      </c>
      <c r="O2104">
        <v>903</v>
      </c>
      <c r="P2104">
        <v>463</v>
      </c>
      <c r="Q2104">
        <v>57</v>
      </c>
      <c r="R2104">
        <v>910</v>
      </c>
      <c r="S2104">
        <v>3</v>
      </c>
      <c r="V2104">
        <v>21</v>
      </c>
      <c r="W2104">
        <v>1622</v>
      </c>
      <c r="X2104">
        <v>1731</v>
      </c>
      <c r="Z2104">
        <v>5373</v>
      </c>
      <c r="AI2104">
        <v>9.6</v>
      </c>
      <c r="AK2104">
        <f t="shared" si="364"/>
        <v>36269</v>
      </c>
      <c r="AL2104">
        <f t="shared" si="365"/>
        <v>12</v>
      </c>
      <c r="AM2104" s="16">
        <f t="shared" si="366"/>
        <v>3.3075163308618835E-4</v>
      </c>
      <c r="AN2104">
        <f t="shared" si="367"/>
        <v>27522</v>
      </c>
      <c r="AO2104">
        <f t="shared" si="368"/>
        <v>26555</v>
      </c>
      <c r="AP2104">
        <f t="shared" si="360"/>
        <v>34550</v>
      </c>
      <c r="AQ2104">
        <f t="shared" si="369"/>
        <v>967</v>
      </c>
      <c r="AS2104">
        <f t="shared" si="361"/>
        <v>7016</v>
      </c>
    </row>
    <row r="2105" spans="1:45">
      <c r="A2105" t="str">
        <f t="shared" si="362"/>
        <v>4117020965</v>
      </c>
      <c r="B2105" t="str">
        <f t="shared" si="363"/>
        <v>41170ES English</v>
      </c>
      <c r="C2105" s="1">
        <v>41170</v>
      </c>
      <c r="D2105">
        <v>20965</v>
      </c>
      <c r="E2105" t="s">
        <v>548</v>
      </c>
      <c r="F2105" t="s">
        <v>473</v>
      </c>
      <c r="G2105" t="s">
        <v>34</v>
      </c>
      <c r="H2105" t="s">
        <v>540</v>
      </c>
      <c r="I2105">
        <v>30602</v>
      </c>
      <c r="J2105">
        <v>43</v>
      </c>
      <c r="K2105">
        <v>22080</v>
      </c>
      <c r="L2105">
        <v>223</v>
      </c>
      <c r="N2105">
        <v>235</v>
      </c>
      <c r="O2105">
        <v>872</v>
      </c>
      <c r="P2105">
        <v>539</v>
      </c>
      <c r="Q2105">
        <v>43</v>
      </c>
      <c r="R2105">
        <v>27</v>
      </c>
      <c r="S2105">
        <v>3</v>
      </c>
      <c r="V2105">
        <v>7</v>
      </c>
      <c r="W2105">
        <v>1720</v>
      </c>
      <c r="X2105">
        <v>1753</v>
      </c>
      <c r="Z2105">
        <v>3864</v>
      </c>
      <c r="AI2105">
        <v>8</v>
      </c>
      <c r="AK2105">
        <f t="shared" si="364"/>
        <v>30601</v>
      </c>
      <c r="AL2105">
        <f t="shared" si="365"/>
        <v>1</v>
      </c>
      <c r="AM2105" s="16">
        <f t="shared" si="366"/>
        <v>3.2677602771060718E-5</v>
      </c>
      <c r="AN2105">
        <f t="shared" si="367"/>
        <v>23257</v>
      </c>
      <c r="AO2105">
        <f t="shared" si="368"/>
        <v>23187</v>
      </c>
      <c r="AP2105">
        <f t="shared" si="360"/>
        <v>28849</v>
      </c>
      <c r="AQ2105">
        <f t="shared" si="369"/>
        <v>70</v>
      </c>
      <c r="AS2105">
        <f t="shared" si="361"/>
        <v>5591</v>
      </c>
    </row>
    <row r="2106" spans="1:45">
      <c r="A2106" t="str">
        <f t="shared" si="362"/>
        <v>4117021109</v>
      </c>
      <c r="B2106" t="str">
        <f t="shared" si="363"/>
        <v>41170ES English</v>
      </c>
      <c r="C2106" s="1">
        <v>41170</v>
      </c>
      <c r="D2106">
        <v>21109</v>
      </c>
      <c r="E2106" t="s">
        <v>547</v>
      </c>
      <c r="F2106" t="s">
        <v>473</v>
      </c>
      <c r="G2106" t="s">
        <v>34</v>
      </c>
      <c r="H2106" t="s">
        <v>540</v>
      </c>
      <c r="I2106">
        <v>30681</v>
      </c>
      <c r="J2106">
        <v>41</v>
      </c>
      <c r="K2106">
        <v>21644</v>
      </c>
      <c r="L2106">
        <v>757</v>
      </c>
      <c r="N2106">
        <v>762</v>
      </c>
      <c r="O2106">
        <v>533</v>
      </c>
      <c r="P2106">
        <v>559</v>
      </c>
      <c r="Q2106">
        <v>41</v>
      </c>
      <c r="R2106">
        <v>23</v>
      </c>
      <c r="S2106">
        <v>1</v>
      </c>
      <c r="V2106">
        <v>10</v>
      </c>
      <c r="W2106">
        <v>1787</v>
      </c>
      <c r="X2106">
        <v>1774</v>
      </c>
      <c r="Z2106">
        <v>4103</v>
      </c>
      <c r="AI2106">
        <v>8</v>
      </c>
      <c r="AK2106">
        <f t="shared" si="364"/>
        <v>30677</v>
      </c>
      <c r="AL2106">
        <f t="shared" si="365"/>
        <v>4</v>
      </c>
      <c r="AM2106" s="16">
        <f t="shared" si="366"/>
        <v>1.3037384700629055E-4</v>
      </c>
      <c r="AN2106">
        <f t="shared" si="367"/>
        <v>23003</v>
      </c>
      <c r="AO2106">
        <f t="shared" si="368"/>
        <v>22939</v>
      </c>
      <c r="AP2106">
        <f t="shared" si="360"/>
        <v>28907</v>
      </c>
      <c r="AQ2106">
        <f t="shared" si="369"/>
        <v>64</v>
      </c>
      <c r="AS2106">
        <f t="shared" si="361"/>
        <v>5900</v>
      </c>
    </row>
    <row r="2107" spans="1:45">
      <c r="A2107" t="str">
        <f t="shared" si="362"/>
        <v>4117021326</v>
      </c>
      <c r="B2107" t="str">
        <f t="shared" si="363"/>
        <v>41170ES English</v>
      </c>
      <c r="C2107" s="1">
        <v>41170</v>
      </c>
      <c r="D2107">
        <v>21326</v>
      </c>
      <c r="E2107" t="s">
        <v>545</v>
      </c>
      <c r="F2107" t="s">
        <v>473</v>
      </c>
      <c r="G2107" t="s">
        <v>34</v>
      </c>
      <c r="H2107" t="s">
        <v>540</v>
      </c>
      <c r="I2107">
        <v>35941</v>
      </c>
      <c r="J2107">
        <v>49</v>
      </c>
      <c r="K2107">
        <v>22035</v>
      </c>
      <c r="L2107">
        <v>1026</v>
      </c>
      <c r="N2107">
        <v>1147</v>
      </c>
      <c r="O2107">
        <v>331</v>
      </c>
      <c r="P2107">
        <v>477</v>
      </c>
      <c r="Q2107">
        <v>51</v>
      </c>
      <c r="R2107">
        <v>221</v>
      </c>
      <c r="S2107">
        <v>3</v>
      </c>
      <c r="V2107">
        <v>263</v>
      </c>
      <c r="W2107">
        <v>1853</v>
      </c>
      <c r="X2107">
        <v>1747</v>
      </c>
      <c r="Y2107">
        <v>718</v>
      </c>
      <c r="Z2107">
        <v>4776</v>
      </c>
      <c r="AC2107">
        <v>2793</v>
      </c>
      <c r="AI2107">
        <v>9.5</v>
      </c>
      <c r="AK2107">
        <f t="shared" si="364"/>
        <v>35935</v>
      </c>
      <c r="AL2107">
        <f t="shared" si="365"/>
        <v>6</v>
      </c>
      <c r="AM2107" s="16">
        <f t="shared" si="366"/>
        <v>1.6694026320914832E-4</v>
      </c>
      <c r="AN2107">
        <f t="shared" si="367"/>
        <v>23785</v>
      </c>
      <c r="AO2107">
        <f t="shared" si="368"/>
        <v>23513</v>
      </c>
      <c r="AP2107">
        <f t="shared" si="360"/>
        <v>34194</v>
      </c>
      <c r="AQ2107">
        <f t="shared" si="369"/>
        <v>272</v>
      </c>
      <c r="AS2107">
        <f t="shared" si="361"/>
        <v>10403</v>
      </c>
    </row>
    <row r="2108" spans="1:45">
      <c r="A2108" t="str">
        <f t="shared" si="362"/>
        <v>4117020882</v>
      </c>
      <c r="B2108" t="str">
        <f t="shared" si="363"/>
        <v>41170ES English</v>
      </c>
      <c r="C2108" s="1">
        <v>41170</v>
      </c>
      <c r="D2108">
        <v>20882</v>
      </c>
      <c r="E2108" t="s">
        <v>554</v>
      </c>
      <c r="F2108" t="s">
        <v>473</v>
      </c>
      <c r="G2108" t="s">
        <v>34</v>
      </c>
      <c r="H2108" t="s">
        <v>553</v>
      </c>
      <c r="I2108">
        <v>10928</v>
      </c>
      <c r="J2108">
        <v>15</v>
      </c>
      <c r="K2108">
        <v>7940</v>
      </c>
      <c r="L2108">
        <v>273</v>
      </c>
      <c r="N2108">
        <v>273</v>
      </c>
      <c r="O2108">
        <v>1488</v>
      </c>
      <c r="P2108">
        <v>647</v>
      </c>
      <c r="Q2108">
        <v>15</v>
      </c>
      <c r="R2108">
        <v>273</v>
      </c>
      <c r="S2108">
        <v>2</v>
      </c>
      <c r="V2108">
        <v>4</v>
      </c>
      <c r="W2108">
        <v>485</v>
      </c>
      <c r="Y2108">
        <v>448</v>
      </c>
      <c r="AI2108">
        <v>3</v>
      </c>
      <c r="AK2108">
        <f t="shared" si="364"/>
        <v>10926</v>
      </c>
      <c r="AL2108">
        <f t="shared" si="365"/>
        <v>2</v>
      </c>
      <c r="AM2108" s="16">
        <f t="shared" si="366"/>
        <v>1.8301610541727673E-4</v>
      </c>
      <c r="AN2108">
        <f t="shared" si="367"/>
        <v>9989</v>
      </c>
      <c r="AO2108">
        <f t="shared" si="368"/>
        <v>9701</v>
      </c>
      <c r="AP2108">
        <f t="shared" si="360"/>
        <v>10928</v>
      </c>
      <c r="AQ2108">
        <f t="shared" si="369"/>
        <v>288</v>
      </c>
      <c r="AS2108">
        <f t="shared" si="361"/>
        <v>937</v>
      </c>
    </row>
    <row r="2109" spans="1:45">
      <c r="A2109" t="str">
        <f t="shared" si="362"/>
        <v>4117073810</v>
      </c>
      <c r="B2109" t="str">
        <f t="shared" si="363"/>
        <v>41170ES English</v>
      </c>
      <c r="C2109" s="1">
        <v>41170</v>
      </c>
      <c r="D2109">
        <v>73810</v>
      </c>
      <c r="E2109" t="s">
        <v>558</v>
      </c>
      <c r="F2109" t="s">
        <v>473</v>
      </c>
      <c r="G2109" t="s">
        <v>34</v>
      </c>
      <c r="H2109" t="s">
        <v>553</v>
      </c>
      <c r="I2109">
        <v>27520</v>
      </c>
      <c r="J2109">
        <v>49</v>
      </c>
      <c r="K2109">
        <v>20917</v>
      </c>
      <c r="L2109">
        <v>494</v>
      </c>
      <c r="N2109">
        <v>495</v>
      </c>
      <c r="O2109">
        <v>2326</v>
      </c>
      <c r="P2109">
        <v>484</v>
      </c>
      <c r="Q2109">
        <v>50</v>
      </c>
      <c r="R2109">
        <v>34</v>
      </c>
      <c r="S2109">
        <v>7</v>
      </c>
      <c r="V2109">
        <v>22</v>
      </c>
      <c r="W2109">
        <v>1820</v>
      </c>
      <c r="X2109">
        <v>1860</v>
      </c>
      <c r="AI2109">
        <v>7.1</v>
      </c>
      <c r="AK2109">
        <f t="shared" si="364"/>
        <v>27524</v>
      </c>
      <c r="AL2109">
        <f t="shared" si="365"/>
        <v>0</v>
      </c>
      <c r="AM2109" s="16">
        <f t="shared" si="366"/>
        <v>0</v>
      </c>
      <c r="AN2109">
        <f t="shared" si="367"/>
        <v>23822</v>
      </c>
      <c r="AO2109">
        <f t="shared" si="368"/>
        <v>23738</v>
      </c>
      <c r="AP2109">
        <f t="shared" si="360"/>
        <v>25660</v>
      </c>
      <c r="AQ2109">
        <f t="shared" si="369"/>
        <v>84</v>
      </c>
      <c r="AS2109">
        <f t="shared" si="361"/>
        <v>1842</v>
      </c>
    </row>
    <row r="2110" spans="1:45">
      <c r="A2110" t="str">
        <f t="shared" si="362"/>
        <v>4117020948</v>
      </c>
      <c r="B2110" t="str">
        <f t="shared" si="363"/>
        <v>41170ES English</v>
      </c>
      <c r="C2110" s="1">
        <v>41170</v>
      </c>
      <c r="D2110">
        <v>20948</v>
      </c>
      <c r="E2110" t="s">
        <v>556</v>
      </c>
      <c r="F2110" t="s">
        <v>473</v>
      </c>
      <c r="G2110" t="s">
        <v>34</v>
      </c>
      <c r="H2110" t="s">
        <v>553</v>
      </c>
      <c r="I2110">
        <v>35989</v>
      </c>
      <c r="J2110">
        <v>72</v>
      </c>
      <c r="K2110">
        <v>26243</v>
      </c>
      <c r="L2110">
        <v>517</v>
      </c>
      <c r="N2110">
        <v>497</v>
      </c>
      <c r="O2110">
        <v>3782</v>
      </c>
      <c r="P2110">
        <v>424</v>
      </c>
      <c r="Q2110">
        <v>72</v>
      </c>
      <c r="R2110">
        <v>1389</v>
      </c>
      <c r="S2110">
        <v>5</v>
      </c>
      <c r="V2110">
        <v>61</v>
      </c>
      <c r="W2110">
        <v>1768</v>
      </c>
      <c r="X2110">
        <v>1835</v>
      </c>
      <c r="Y2110">
        <v>322</v>
      </c>
      <c r="Z2110">
        <v>15</v>
      </c>
      <c r="AI2110">
        <v>9.5</v>
      </c>
      <c r="AK2110">
        <f t="shared" si="364"/>
        <v>35984</v>
      </c>
      <c r="AL2110">
        <f t="shared" si="365"/>
        <v>5</v>
      </c>
      <c r="AM2110" s="16">
        <f t="shared" si="366"/>
        <v>1.3893134013170691E-4</v>
      </c>
      <c r="AN2110">
        <f t="shared" si="367"/>
        <v>31983</v>
      </c>
      <c r="AO2110">
        <f t="shared" si="368"/>
        <v>30522</v>
      </c>
      <c r="AP2110">
        <f t="shared" si="360"/>
        <v>34154</v>
      </c>
      <c r="AQ2110">
        <f t="shared" si="369"/>
        <v>1461</v>
      </c>
      <c r="AS2110">
        <f t="shared" si="361"/>
        <v>2166</v>
      </c>
    </row>
    <row r="2111" spans="1:45">
      <c r="A2111" t="str">
        <f t="shared" si="362"/>
        <v>4117021158</v>
      </c>
      <c r="B2111" t="str">
        <f t="shared" si="363"/>
        <v>41170ES English</v>
      </c>
      <c r="C2111" s="1">
        <v>41170</v>
      </c>
      <c r="D2111">
        <v>21158</v>
      </c>
      <c r="E2111" t="s">
        <v>555</v>
      </c>
      <c r="F2111" t="s">
        <v>473</v>
      </c>
      <c r="G2111" t="s">
        <v>34</v>
      </c>
      <c r="H2111" t="s">
        <v>553</v>
      </c>
      <c r="I2111">
        <v>32442</v>
      </c>
      <c r="J2111">
        <v>55</v>
      </c>
      <c r="K2111">
        <v>13844</v>
      </c>
      <c r="L2111">
        <v>148</v>
      </c>
      <c r="N2111">
        <v>307</v>
      </c>
      <c r="O2111">
        <v>0</v>
      </c>
      <c r="P2111">
        <v>254</v>
      </c>
      <c r="Q2111">
        <v>55</v>
      </c>
      <c r="R2111">
        <v>265</v>
      </c>
      <c r="V2111">
        <v>12</v>
      </c>
      <c r="W2111">
        <v>907</v>
      </c>
      <c r="X2111">
        <v>2188</v>
      </c>
      <c r="AE2111">
        <v>14862</v>
      </c>
      <c r="AI2111">
        <v>8.4</v>
      </c>
      <c r="AK2111">
        <f t="shared" si="364"/>
        <v>32440</v>
      </c>
      <c r="AL2111">
        <f t="shared" si="365"/>
        <v>2</v>
      </c>
      <c r="AM2111" s="16">
        <f t="shared" si="366"/>
        <v>6.1648480364959009E-5</v>
      </c>
      <c r="AN2111">
        <f t="shared" si="367"/>
        <v>14471</v>
      </c>
      <c r="AO2111">
        <f t="shared" si="368"/>
        <v>14151</v>
      </c>
      <c r="AP2111">
        <f t="shared" si="360"/>
        <v>30254</v>
      </c>
      <c r="AQ2111">
        <f t="shared" si="369"/>
        <v>320</v>
      </c>
      <c r="AS2111">
        <f t="shared" si="361"/>
        <v>15781</v>
      </c>
    </row>
    <row r="2112" spans="1:45">
      <c r="A2112" t="str">
        <f t="shared" si="362"/>
        <v>4117020504</v>
      </c>
      <c r="B2112" t="str">
        <f t="shared" si="363"/>
        <v>41170ES English</v>
      </c>
      <c r="C2112" s="1">
        <v>41170</v>
      </c>
      <c r="D2112">
        <v>20504</v>
      </c>
      <c r="E2112" t="s">
        <v>561</v>
      </c>
      <c r="F2112" t="s">
        <v>473</v>
      </c>
      <c r="G2112" t="s">
        <v>34</v>
      </c>
      <c r="H2112" t="s">
        <v>553</v>
      </c>
      <c r="I2112">
        <v>21584</v>
      </c>
      <c r="J2112">
        <v>44</v>
      </c>
      <c r="K2112">
        <v>18216</v>
      </c>
      <c r="L2112">
        <v>268</v>
      </c>
      <c r="N2112">
        <v>268</v>
      </c>
      <c r="O2112">
        <v>907</v>
      </c>
      <c r="P2112">
        <v>441</v>
      </c>
      <c r="Q2112">
        <v>43</v>
      </c>
      <c r="R2112">
        <v>255</v>
      </c>
      <c r="S2112">
        <v>3</v>
      </c>
      <c r="V2112">
        <v>116</v>
      </c>
      <c r="W2112">
        <v>1773</v>
      </c>
      <c r="AI2112">
        <v>6</v>
      </c>
      <c r="AK2112">
        <f t="shared" si="364"/>
        <v>21578</v>
      </c>
      <c r="AL2112">
        <f t="shared" si="365"/>
        <v>6</v>
      </c>
      <c r="AM2112" s="16">
        <f t="shared" si="366"/>
        <v>2.7798369162342475E-4</v>
      </c>
      <c r="AN2112">
        <f t="shared" si="367"/>
        <v>19689</v>
      </c>
      <c r="AO2112">
        <f t="shared" si="368"/>
        <v>19391</v>
      </c>
      <c r="AP2112">
        <f t="shared" si="360"/>
        <v>21584</v>
      </c>
      <c r="AQ2112">
        <f t="shared" si="369"/>
        <v>298</v>
      </c>
      <c r="AS2112">
        <f t="shared" si="361"/>
        <v>1889</v>
      </c>
    </row>
    <row r="2113" spans="1:45">
      <c r="A2113" t="str">
        <f t="shared" si="362"/>
        <v>4117021597</v>
      </c>
      <c r="B2113" t="str">
        <f t="shared" si="363"/>
        <v>41170ES English</v>
      </c>
      <c r="C2113" s="1">
        <v>41170</v>
      </c>
      <c r="D2113">
        <v>21597</v>
      </c>
      <c r="E2113" t="s">
        <v>559</v>
      </c>
      <c r="F2113" t="s">
        <v>473</v>
      </c>
      <c r="G2113" t="s">
        <v>34</v>
      </c>
      <c r="H2113" t="s">
        <v>553</v>
      </c>
      <c r="I2113">
        <v>29998</v>
      </c>
      <c r="J2113">
        <v>47</v>
      </c>
      <c r="K2113">
        <v>22071</v>
      </c>
      <c r="L2113">
        <v>1356</v>
      </c>
      <c r="N2113">
        <v>1461</v>
      </c>
      <c r="O2113">
        <v>2220</v>
      </c>
      <c r="P2113">
        <v>546</v>
      </c>
      <c r="Q2113">
        <v>47</v>
      </c>
      <c r="R2113">
        <v>46</v>
      </c>
      <c r="S2113">
        <v>5</v>
      </c>
      <c r="V2113">
        <v>147</v>
      </c>
      <c r="W2113">
        <v>1885</v>
      </c>
      <c r="X2113">
        <v>1894</v>
      </c>
      <c r="Y2113">
        <v>218</v>
      </c>
      <c r="AI2113">
        <v>7.8</v>
      </c>
      <c r="AK2113">
        <f t="shared" si="364"/>
        <v>29989</v>
      </c>
      <c r="AL2113">
        <f t="shared" si="365"/>
        <v>9</v>
      </c>
      <c r="AM2113" s="16">
        <f t="shared" si="366"/>
        <v>3.0002000133342221E-4</v>
      </c>
      <c r="AN2113">
        <f t="shared" si="367"/>
        <v>25845</v>
      </c>
      <c r="AO2113">
        <f t="shared" si="368"/>
        <v>25752</v>
      </c>
      <c r="AP2113">
        <f t="shared" si="360"/>
        <v>28104</v>
      </c>
      <c r="AQ2113">
        <f t="shared" si="369"/>
        <v>93</v>
      </c>
      <c r="AS2113">
        <f t="shared" si="361"/>
        <v>2250</v>
      </c>
    </row>
    <row r="2114" spans="1:45">
      <c r="A2114" t="str">
        <f t="shared" si="362"/>
        <v>4117020846</v>
      </c>
      <c r="B2114" t="str">
        <f t="shared" si="363"/>
        <v>41170ES English</v>
      </c>
      <c r="C2114" s="1">
        <v>41170</v>
      </c>
      <c r="D2114">
        <v>20846</v>
      </c>
      <c r="E2114" t="s">
        <v>552</v>
      </c>
      <c r="F2114" t="s">
        <v>473</v>
      </c>
      <c r="G2114" t="s">
        <v>34</v>
      </c>
      <c r="H2114" t="s">
        <v>553</v>
      </c>
      <c r="I2114">
        <v>30711</v>
      </c>
      <c r="J2114">
        <v>55</v>
      </c>
      <c r="K2114">
        <v>24978</v>
      </c>
      <c r="L2114">
        <v>604</v>
      </c>
      <c r="N2114">
        <v>725</v>
      </c>
      <c r="O2114">
        <v>851</v>
      </c>
      <c r="P2114">
        <v>481</v>
      </c>
      <c r="Q2114">
        <v>55</v>
      </c>
      <c r="R2114">
        <v>304</v>
      </c>
      <c r="S2114">
        <v>2</v>
      </c>
      <c r="V2114">
        <v>38</v>
      </c>
      <c r="W2114">
        <v>1903</v>
      </c>
      <c r="X2114">
        <v>1852</v>
      </c>
      <c r="AI2114">
        <v>8</v>
      </c>
      <c r="AK2114">
        <f t="shared" si="364"/>
        <v>30706</v>
      </c>
      <c r="AL2114">
        <f t="shared" si="365"/>
        <v>5</v>
      </c>
      <c r="AM2114" s="16">
        <f t="shared" si="366"/>
        <v>1.6280811435641953E-4</v>
      </c>
      <c r="AN2114">
        <f t="shared" si="367"/>
        <v>26913</v>
      </c>
      <c r="AO2114">
        <f t="shared" si="368"/>
        <v>26554</v>
      </c>
      <c r="AP2114">
        <f t="shared" si="360"/>
        <v>28859</v>
      </c>
      <c r="AQ2114">
        <f t="shared" si="369"/>
        <v>359</v>
      </c>
      <c r="AS2114">
        <f t="shared" si="361"/>
        <v>1941</v>
      </c>
    </row>
    <row r="2115" spans="1:45">
      <c r="A2115" t="str">
        <f t="shared" si="362"/>
        <v>4117021412</v>
      </c>
      <c r="B2115" t="str">
        <f t="shared" si="363"/>
        <v>41170ES English</v>
      </c>
      <c r="C2115" s="1">
        <v>41170</v>
      </c>
      <c r="D2115">
        <v>21412</v>
      </c>
      <c r="E2115" t="s">
        <v>563</v>
      </c>
      <c r="F2115" t="s">
        <v>473</v>
      </c>
      <c r="G2115" t="s">
        <v>34</v>
      </c>
      <c r="H2115" t="s">
        <v>553</v>
      </c>
      <c r="I2115">
        <v>35214</v>
      </c>
      <c r="J2115">
        <v>58</v>
      </c>
      <c r="K2115">
        <v>20969</v>
      </c>
      <c r="L2115">
        <v>1302</v>
      </c>
      <c r="N2115">
        <v>1312</v>
      </c>
      <c r="O2115">
        <v>7777</v>
      </c>
      <c r="P2115">
        <v>518</v>
      </c>
      <c r="Q2115">
        <v>58</v>
      </c>
      <c r="R2115">
        <v>631</v>
      </c>
      <c r="S2115">
        <v>12</v>
      </c>
      <c r="V2115">
        <v>272</v>
      </c>
      <c r="W2115">
        <v>1894</v>
      </c>
      <c r="X2115">
        <v>1802</v>
      </c>
      <c r="Y2115">
        <v>811</v>
      </c>
      <c r="AI2115">
        <v>9.3000000000000007</v>
      </c>
      <c r="AK2115">
        <f t="shared" si="364"/>
        <v>35526</v>
      </c>
      <c r="AL2115">
        <f t="shared" si="365"/>
        <v>0</v>
      </c>
      <c r="AM2115" s="16">
        <f t="shared" si="366"/>
        <v>0</v>
      </c>
      <c r="AN2115">
        <f t="shared" si="367"/>
        <v>30747</v>
      </c>
      <c r="AO2115">
        <f t="shared" si="368"/>
        <v>30058</v>
      </c>
      <c r="AP2115">
        <f t="shared" si="360"/>
        <v>33412</v>
      </c>
      <c r="AQ2115">
        <f t="shared" si="369"/>
        <v>689</v>
      </c>
      <c r="AS2115">
        <f t="shared" si="361"/>
        <v>2977</v>
      </c>
    </row>
    <row r="2116" spans="1:45">
      <c r="A2116" t="str">
        <f t="shared" si="362"/>
        <v>4117020881</v>
      </c>
      <c r="B2116" t="str">
        <f t="shared" si="363"/>
        <v>41170ES English</v>
      </c>
      <c r="C2116" s="1">
        <v>41170</v>
      </c>
      <c r="D2116">
        <v>20881</v>
      </c>
      <c r="E2116" t="s">
        <v>557</v>
      </c>
      <c r="F2116" t="s">
        <v>473</v>
      </c>
      <c r="G2116" t="s">
        <v>34</v>
      </c>
      <c r="H2116" t="s">
        <v>553</v>
      </c>
      <c r="I2116">
        <v>35983</v>
      </c>
      <c r="J2116">
        <v>72</v>
      </c>
      <c r="K2116">
        <v>26675</v>
      </c>
      <c r="L2116">
        <v>638</v>
      </c>
      <c r="N2116">
        <v>729</v>
      </c>
      <c r="O2116">
        <v>2386</v>
      </c>
      <c r="P2116">
        <v>412</v>
      </c>
      <c r="Q2116">
        <v>72</v>
      </c>
      <c r="R2116">
        <v>732</v>
      </c>
      <c r="S2116">
        <v>6</v>
      </c>
      <c r="V2116">
        <v>44</v>
      </c>
      <c r="W2116">
        <v>1792</v>
      </c>
      <c r="X2116">
        <v>1794</v>
      </c>
      <c r="Z2116">
        <v>1737</v>
      </c>
      <c r="AI2116">
        <v>9.5</v>
      </c>
      <c r="AK2116">
        <f t="shared" si="364"/>
        <v>35961</v>
      </c>
      <c r="AL2116">
        <f t="shared" si="365"/>
        <v>22</v>
      </c>
      <c r="AM2116" s="16">
        <f t="shared" si="366"/>
        <v>6.1139982769641216E-4</v>
      </c>
      <c r="AN2116">
        <f t="shared" si="367"/>
        <v>30594</v>
      </c>
      <c r="AO2116">
        <f t="shared" si="368"/>
        <v>29790</v>
      </c>
      <c r="AP2116">
        <f t="shared" ref="AP2116:AP2179" si="370">IF(I2116&gt;0,I2116-X2116,AK2116-X2116)</f>
        <v>34189</v>
      </c>
      <c r="AQ2116">
        <f t="shared" si="369"/>
        <v>804</v>
      </c>
      <c r="AS2116">
        <f t="shared" ref="AS2116:AS2179" si="371">SUM(V2116:AH2116)-X2116</f>
        <v>3573</v>
      </c>
    </row>
    <row r="2117" spans="1:45">
      <c r="A2117" t="str">
        <f t="shared" si="362"/>
        <v>4117021585</v>
      </c>
      <c r="B2117" t="str">
        <f t="shared" si="363"/>
        <v>41170ES English</v>
      </c>
      <c r="C2117" s="1">
        <v>41170</v>
      </c>
      <c r="D2117">
        <v>21585</v>
      </c>
      <c r="E2117" t="s">
        <v>562</v>
      </c>
      <c r="F2117" t="s">
        <v>473</v>
      </c>
      <c r="G2117" t="s">
        <v>34</v>
      </c>
      <c r="H2117" t="s">
        <v>553</v>
      </c>
      <c r="I2117">
        <v>37764</v>
      </c>
      <c r="J2117">
        <v>67</v>
      </c>
      <c r="K2117">
        <v>25152</v>
      </c>
      <c r="L2117">
        <v>733</v>
      </c>
      <c r="N2117">
        <v>849</v>
      </c>
      <c r="O2117">
        <v>1363</v>
      </c>
      <c r="P2117">
        <v>407</v>
      </c>
      <c r="Q2117">
        <v>68</v>
      </c>
      <c r="R2117">
        <v>1656</v>
      </c>
      <c r="S2117">
        <v>2</v>
      </c>
      <c r="V2117">
        <v>35</v>
      </c>
      <c r="W2117">
        <v>911</v>
      </c>
      <c r="X2117">
        <v>1814</v>
      </c>
      <c r="Y2117">
        <v>392</v>
      </c>
      <c r="Z2117">
        <v>1883</v>
      </c>
      <c r="AA2117">
        <v>3640</v>
      </c>
      <c r="AI2117">
        <v>10</v>
      </c>
      <c r="AK2117">
        <f t="shared" si="364"/>
        <v>37763</v>
      </c>
      <c r="AL2117">
        <f t="shared" si="365"/>
        <v>1</v>
      </c>
      <c r="AM2117" s="16">
        <f t="shared" si="366"/>
        <v>2.6480245736680435E-5</v>
      </c>
      <c r="AN2117">
        <f t="shared" si="367"/>
        <v>29088</v>
      </c>
      <c r="AO2117">
        <f t="shared" si="368"/>
        <v>27364</v>
      </c>
      <c r="AP2117">
        <f t="shared" si="370"/>
        <v>35950</v>
      </c>
      <c r="AQ2117">
        <f t="shared" si="369"/>
        <v>1724</v>
      </c>
      <c r="AS2117">
        <f t="shared" si="371"/>
        <v>6861</v>
      </c>
    </row>
    <row r="2118" spans="1:45">
      <c r="A2118" t="str">
        <f t="shared" si="362"/>
        <v>4117020296</v>
      </c>
      <c r="B2118" t="str">
        <f t="shared" si="363"/>
        <v>41170ES English</v>
      </c>
      <c r="C2118" s="1">
        <v>41170</v>
      </c>
      <c r="D2118">
        <v>20296</v>
      </c>
      <c r="E2118" t="s">
        <v>565</v>
      </c>
      <c r="F2118" t="s">
        <v>473</v>
      </c>
      <c r="G2118" t="s">
        <v>34</v>
      </c>
      <c r="H2118" t="s">
        <v>553</v>
      </c>
      <c r="I2118">
        <v>28826</v>
      </c>
      <c r="J2118">
        <v>51</v>
      </c>
      <c r="K2118">
        <v>21007</v>
      </c>
      <c r="L2118">
        <v>607</v>
      </c>
      <c r="N2118">
        <v>616</v>
      </c>
      <c r="O2118">
        <v>1395</v>
      </c>
      <c r="P2118">
        <v>451</v>
      </c>
      <c r="Q2118">
        <v>51</v>
      </c>
      <c r="R2118">
        <v>221</v>
      </c>
      <c r="S2118">
        <v>10</v>
      </c>
      <c r="V2118">
        <v>176</v>
      </c>
      <c r="W2118">
        <v>1863</v>
      </c>
      <c r="X2118">
        <v>1800</v>
      </c>
      <c r="Y2118">
        <v>139</v>
      </c>
      <c r="Z2118">
        <v>1555</v>
      </c>
      <c r="AI2118">
        <v>7.5</v>
      </c>
      <c r="AK2118">
        <f t="shared" si="364"/>
        <v>28823</v>
      </c>
      <c r="AL2118">
        <f t="shared" si="365"/>
        <v>3</v>
      </c>
      <c r="AM2118" s="16">
        <f t="shared" si="366"/>
        <v>1.0407271213487824E-4</v>
      </c>
      <c r="AN2118">
        <f t="shared" si="367"/>
        <v>23290</v>
      </c>
      <c r="AO2118">
        <f t="shared" si="368"/>
        <v>23018</v>
      </c>
      <c r="AP2118">
        <f t="shared" si="370"/>
        <v>27026</v>
      </c>
      <c r="AQ2118">
        <f t="shared" si="369"/>
        <v>272</v>
      </c>
      <c r="AS2118">
        <f t="shared" si="371"/>
        <v>3733</v>
      </c>
    </row>
    <row r="2119" spans="1:45">
      <c r="A2119" t="str">
        <f t="shared" si="362"/>
        <v>4117021095</v>
      </c>
      <c r="B2119" t="str">
        <f t="shared" si="363"/>
        <v>41170ES English</v>
      </c>
      <c r="C2119" s="1">
        <v>41170</v>
      </c>
      <c r="D2119">
        <v>21095</v>
      </c>
      <c r="E2119" t="s">
        <v>560</v>
      </c>
      <c r="F2119" t="s">
        <v>473</v>
      </c>
      <c r="G2119" t="s">
        <v>34</v>
      </c>
      <c r="H2119" t="s">
        <v>553</v>
      </c>
      <c r="I2119">
        <v>37849</v>
      </c>
      <c r="J2119">
        <v>71</v>
      </c>
      <c r="K2119">
        <v>32003</v>
      </c>
      <c r="L2119">
        <v>599</v>
      </c>
      <c r="N2119">
        <v>585</v>
      </c>
      <c r="O2119">
        <v>316</v>
      </c>
      <c r="P2119">
        <v>464</v>
      </c>
      <c r="Q2119">
        <v>72</v>
      </c>
      <c r="R2119">
        <v>1557</v>
      </c>
      <c r="S2119">
        <v>1</v>
      </c>
      <c r="V2119">
        <v>23</v>
      </c>
      <c r="W2119">
        <v>1535</v>
      </c>
      <c r="X2119">
        <v>1623</v>
      </c>
      <c r="Z2119">
        <v>117</v>
      </c>
      <c r="AI2119">
        <v>10.1</v>
      </c>
      <c r="AK2119">
        <f t="shared" si="364"/>
        <v>37831</v>
      </c>
      <c r="AL2119">
        <f t="shared" si="365"/>
        <v>18</v>
      </c>
      <c r="AM2119" s="16">
        <f t="shared" si="366"/>
        <v>4.755739913868266E-4</v>
      </c>
      <c r="AN2119">
        <f t="shared" si="367"/>
        <v>34533</v>
      </c>
      <c r="AO2119">
        <f t="shared" si="368"/>
        <v>32904</v>
      </c>
      <c r="AP2119">
        <f t="shared" si="370"/>
        <v>36226</v>
      </c>
      <c r="AQ2119">
        <f t="shared" si="369"/>
        <v>1629</v>
      </c>
      <c r="AS2119">
        <f t="shared" si="371"/>
        <v>1675</v>
      </c>
    </row>
    <row r="2120" spans="1:45">
      <c r="A2120" t="str">
        <f t="shared" si="362"/>
        <v>4117021566</v>
      </c>
      <c r="B2120" t="str">
        <f t="shared" si="363"/>
        <v>41170ES English</v>
      </c>
      <c r="C2120" s="1">
        <v>41170</v>
      </c>
      <c r="D2120">
        <v>21566</v>
      </c>
      <c r="E2120" t="s">
        <v>564</v>
      </c>
      <c r="F2120" t="s">
        <v>473</v>
      </c>
      <c r="G2120" t="s">
        <v>34</v>
      </c>
      <c r="H2120" t="s">
        <v>553</v>
      </c>
      <c r="I2120">
        <v>37805</v>
      </c>
      <c r="J2120">
        <v>48</v>
      </c>
      <c r="K2120">
        <v>23251</v>
      </c>
      <c r="L2120">
        <v>2202</v>
      </c>
      <c r="N2120">
        <v>7054</v>
      </c>
      <c r="O2120">
        <v>2233</v>
      </c>
      <c r="P2120">
        <v>577</v>
      </c>
      <c r="Q2120">
        <v>48</v>
      </c>
      <c r="R2120">
        <v>1245</v>
      </c>
      <c r="S2120">
        <v>6</v>
      </c>
      <c r="V2120">
        <v>33</v>
      </c>
      <c r="W2120">
        <v>1817</v>
      </c>
      <c r="X2120">
        <v>1875</v>
      </c>
      <c r="AI2120">
        <v>10</v>
      </c>
      <c r="AK2120">
        <f t="shared" si="364"/>
        <v>37556</v>
      </c>
      <c r="AL2120">
        <f t="shared" si="365"/>
        <v>249</v>
      </c>
      <c r="AM2120" s="16">
        <f t="shared" si="366"/>
        <v>6.5864303663536565E-3</v>
      </c>
      <c r="AN2120">
        <f t="shared" si="367"/>
        <v>33831</v>
      </c>
      <c r="AO2120">
        <f t="shared" si="368"/>
        <v>32538</v>
      </c>
      <c r="AP2120">
        <f t="shared" si="370"/>
        <v>35930</v>
      </c>
      <c r="AQ2120">
        <f t="shared" si="369"/>
        <v>1293</v>
      </c>
      <c r="AS2120">
        <f t="shared" si="371"/>
        <v>1850</v>
      </c>
    </row>
    <row r="2121" spans="1:45">
      <c r="A2121" t="str">
        <f t="shared" si="362"/>
        <v>4117021091</v>
      </c>
      <c r="B2121" t="str">
        <f t="shared" si="363"/>
        <v>41170ES Spanish</v>
      </c>
      <c r="C2121" s="1">
        <v>41170</v>
      </c>
      <c r="D2121">
        <v>21091</v>
      </c>
      <c r="E2121" t="s">
        <v>570</v>
      </c>
      <c r="F2121" t="s">
        <v>473</v>
      </c>
      <c r="G2121" t="s">
        <v>45</v>
      </c>
      <c r="H2121" t="s">
        <v>474</v>
      </c>
      <c r="I2121">
        <v>30615</v>
      </c>
      <c r="J2121">
        <v>45</v>
      </c>
      <c r="K2121">
        <v>20778</v>
      </c>
      <c r="L2121">
        <v>1513</v>
      </c>
      <c r="N2121">
        <v>1607</v>
      </c>
      <c r="O2121">
        <v>330</v>
      </c>
      <c r="P2121">
        <v>503</v>
      </c>
      <c r="Q2121">
        <v>45</v>
      </c>
      <c r="R2121">
        <v>244</v>
      </c>
      <c r="S2121">
        <v>1</v>
      </c>
      <c r="V2121">
        <v>60</v>
      </c>
      <c r="W2121">
        <v>1838</v>
      </c>
      <c r="X2121">
        <v>1832</v>
      </c>
      <c r="AA2121">
        <v>3706</v>
      </c>
      <c r="AI2121">
        <v>8</v>
      </c>
      <c r="AK2121">
        <f t="shared" si="364"/>
        <v>30440</v>
      </c>
      <c r="AL2121">
        <f t="shared" si="365"/>
        <v>175</v>
      </c>
      <c r="AM2121" s="16">
        <f t="shared" si="366"/>
        <v>5.7161522129674999E-3</v>
      </c>
      <c r="AN2121">
        <f t="shared" si="367"/>
        <v>23004</v>
      </c>
      <c r="AO2121">
        <f t="shared" si="368"/>
        <v>22715</v>
      </c>
      <c r="AP2121">
        <f t="shared" si="370"/>
        <v>28783</v>
      </c>
      <c r="AQ2121">
        <f t="shared" si="369"/>
        <v>289</v>
      </c>
      <c r="AS2121">
        <f t="shared" si="371"/>
        <v>5604</v>
      </c>
    </row>
    <row r="2122" spans="1:45">
      <c r="A2122" t="str">
        <f t="shared" si="362"/>
        <v>4117021432</v>
      </c>
      <c r="B2122" t="str">
        <f t="shared" si="363"/>
        <v>41170ES Spanish</v>
      </c>
      <c r="C2122" s="1">
        <v>41170</v>
      </c>
      <c r="D2122">
        <v>21432</v>
      </c>
      <c r="E2122" t="s">
        <v>670</v>
      </c>
      <c r="F2122" t="s">
        <v>473</v>
      </c>
      <c r="G2122" t="s">
        <v>45</v>
      </c>
      <c r="H2122" t="s">
        <v>474</v>
      </c>
      <c r="I2122">
        <v>36403</v>
      </c>
      <c r="J2122">
        <v>52</v>
      </c>
      <c r="K2122">
        <v>27369</v>
      </c>
      <c r="L2122">
        <v>1245</v>
      </c>
      <c r="N2122">
        <v>1249</v>
      </c>
      <c r="O2122">
        <v>3856</v>
      </c>
      <c r="P2122">
        <v>624</v>
      </c>
      <c r="Q2122">
        <v>52</v>
      </c>
      <c r="R2122">
        <v>35</v>
      </c>
      <c r="S2122">
        <v>6</v>
      </c>
      <c r="V2122">
        <v>19</v>
      </c>
      <c r="W2122">
        <v>1447</v>
      </c>
      <c r="X2122">
        <v>1938</v>
      </c>
      <c r="Y2122">
        <v>442</v>
      </c>
      <c r="AI2122">
        <v>9.6</v>
      </c>
      <c r="AK2122">
        <f t="shared" si="364"/>
        <v>36407</v>
      </c>
      <c r="AL2122">
        <f t="shared" si="365"/>
        <v>0</v>
      </c>
      <c r="AM2122" s="16">
        <f t="shared" si="366"/>
        <v>0</v>
      </c>
      <c r="AN2122">
        <f t="shared" si="367"/>
        <v>32561</v>
      </c>
      <c r="AO2122">
        <f t="shared" si="368"/>
        <v>32474</v>
      </c>
      <c r="AP2122">
        <f t="shared" si="370"/>
        <v>34465</v>
      </c>
      <c r="AQ2122">
        <f t="shared" si="369"/>
        <v>87</v>
      </c>
      <c r="AS2122">
        <f t="shared" si="371"/>
        <v>1908</v>
      </c>
    </row>
    <row r="2123" spans="1:45">
      <c r="A2123" t="str">
        <f t="shared" si="362"/>
        <v>4117021462</v>
      </c>
      <c r="B2123" t="str">
        <f t="shared" si="363"/>
        <v>41170ES Spanish</v>
      </c>
      <c r="C2123" s="1">
        <v>41170</v>
      </c>
      <c r="D2123">
        <v>21462</v>
      </c>
      <c r="E2123" t="s">
        <v>569</v>
      </c>
      <c r="F2123" t="s">
        <v>473</v>
      </c>
      <c r="G2123" t="s">
        <v>45</v>
      </c>
      <c r="H2123" t="s">
        <v>474</v>
      </c>
      <c r="I2123">
        <v>7230</v>
      </c>
      <c r="J2123">
        <v>11</v>
      </c>
      <c r="K2123">
        <v>5542</v>
      </c>
      <c r="L2123">
        <v>72</v>
      </c>
      <c r="N2123">
        <v>78</v>
      </c>
      <c r="O2123">
        <v>220</v>
      </c>
      <c r="P2123">
        <v>530</v>
      </c>
      <c r="Q2123">
        <v>11</v>
      </c>
      <c r="R2123">
        <v>227</v>
      </c>
      <c r="S2123">
        <v>3</v>
      </c>
      <c r="V2123">
        <v>19</v>
      </c>
      <c r="W2123">
        <v>817</v>
      </c>
      <c r="AE2123">
        <v>317</v>
      </c>
      <c r="AI2123">
        <v>2</v>
      </c>
      <c r="AK2123">
        <f t="shared" si="364"/>
        <v>7231</v>
      </c>
      <c r="AL2123">
        <f t="shared" si="365"/>
        <v>0</v>
      </c>
      <c r="AM2123" s="16">
        <f t="shared" si="366"/>
        <v>0</v>
      </c>
      <c r="AN2123">
        <f t="shared" si="367"/>
        <v>6078</v>
      </c>
      <c r="AO2123">
        <f t="shared" si="368"/>
        <v>5840</v>
      </c>
      <c r="AP2123">
        <f t="shared" si="370"/>
        <v>7230</v>
      </c>
      <c r="AQ2123">
        <f t="shared" si="369"/>
        <v>238</v>
      </c>
      <c r="AS2123">
        <f t="shared" si="371"/>
        <v>1153</v>
      </c>
    </row>
    <row r="2124" spans="1:45">
      <c r="A2124" t="str">
        <f t="shared" si="362"/>
        <v>4117021180</v>
      </c>
      <c r="B2124" t="str">
        <f t="shared" si="363"/>
        <v>41170ES Spanish</v>
      </c>
      <c r="C2124" s="1">
        <v>41170</v>
      </c>
      <c r="D2124">
        <v>21180</v>
      </c>
      <c r="E2124" t="s">
        <v>629</v>
      </c>
      <c r="F2124" t="s">
        <v>473</v>
      </c>
      <c r="G2124" t="s">
        <v>45</v>
      </c>
      <c r="H2124" t="s">
        <v>474</v>
      </c>
      <c r="I2124">
        <v>21591</v>
      </c>
      <c r="J2124">
        <v>44</v>
      </c>
      <c r="K2124">
        <v>15600</v>
      </c>
      <c r="L2124">
        <v>923</v>
      </c>
      <c r="N2124">
        <v>996</v>
      </c>
      <c r="O2124">
        <v>2302</v>
      </c>
      <c r="P2124">
        <v>428</v>
      </c>
      <c r="Q2124">
        <v>44</v>
      </c>
      <c r="R2124">
        <v>29</v>
      </c>
      <c r="S2124">
        <v>14</v>
      </c>
      <c r="V2124">
        <v>9</v>
      </c>
      <c r="W2124">
        <v>1787</v>
      </c>
      <c r="Y2124">
        <v>817</v>
      </c>
      <c r="AI2124">
        <v>6</v>
      </c>
      <c r="AK2124">
        <f t="shared" si="364"/>
        <v>21584</v>
      </c>
      <c r="AL2124">
        <f t="shared" si="365"/>
        <v>7</v>
      </c>
      <c r="AM2124" s="16">
        <f t="shared" si="366"/>
        <v>3.242091612245843E-4</v>
      </c>
      <c r="AN2124">
        <f t="shared" si="367"/>
        <v>18971</v>
      </c>
      <c r="AO2124">
        <f t="shared" si="368"/>
        <v>18898</v>
      </c>
      <c r="AP2124">
        <f t="shared" si="370"/>
        <v>21591</v>
      </c>
      <c r="AQ2124">
        <f t="shared" si="369"/>
        <v>73</v>
      </c>
      <c r="AS2124">
        <f t="shared" si="371"/>
        <v>2613</v>
      </c>
    </row>
    <row r="2125" spans="1:45">
      <c r="A2125" t="str">
        <f t="shared" si="362"/>
        <v>4117021434</v>
      </c>
      <c r="B2125" t="str">
        <f t="shared" si="363"/>
        <v>41170ES Spanish</v>
      </c>
      <c r="C2125" s="1">
        <v>41170</v>
      </c>
      <c r="D2125">
        <v>21434</v>
      </c>
      <c r="E2125" t="s">
        <v>574</v>
      </c>
      <c r="F2125" t="s">
        <v>473</v>
      </c>
      <c r="G2125" t="s">
        <v>45</v>
      </c>
      <c r="H2125" t="s">
        <v>474</v>
      </c>
      <c r="I2125">
        <v>30595</v>
      </c>
      <c r="J2125">
        <v>34</v>
      </c>
      <c r="K2125">
        <v>15441</v>
      </c>
      <c r="L2125">
        <v>199</v>
      </c>
      <c r="N2125">
        <v>206</v>
      </c>
      <c r="O2125">
        <v>268</v>
      </c>
      <c r="P2125">
        <v>468</v>
      </c>
      <c r="Q2125">
        <v>35</v>
      </c>
      <c r="R2125">
        <v>21</v>
      </c>
      <c r="S2125">
        <v>1</v>
      </c>
      <c r="V2125">
        <v>27</v>
      </c>
      <c r="W2125">
        <v>1782</v>
      </c>
      <c r="X2125">
        <v>1788</v>
      </c>
      <c r="Y2125">
        <v>236</v>
      </c>
      <c r="AA2125">
        <v>3689</v>
      </c>
      <c r="AC2125">
        <v>7096</v>
      </c>
      <c r="AI2125">
        <v>8</v>
      </c>
      <c r="AK2125">
        <f t="shared" si="364"/>
        <v>30589</v>
      </c>
      <c r="AL2125">
        <f t="shared" si="365"/>
        <v>6</v>
      </c>
      <c r="AM2125" s="16">
        <f t="shared" si="366"/>
        <v>1.9611047556790325E-4</v>
      </c>
      <c r="AN2125">
        <f t="shared" si="367"/>
        <v>15971</v>
      </c>
      <c r="AO2125">
        <f t="shared" si="368"/>
        <v>15915</v>
      </c>
      <c r="AP2125">
        <f t="shared" si="370"/>
        <v>28807</v>
      </c>
      <c r="AQ2125">
        <f t="shared" si="369"/>
        <v>56</v>
      </c>
      <c r="AS2125">
        <f t="shared" si="371"/>
        <v>12830</v>
      </c>
    </row>
    <row r="2126" spans="1:45">
      <c r="A2126" t="str">
        <f t="shared" si="362"/>
        <v>4117021604</v>
      </c>
      <c r="B2126" t="str">
        <f t="shared" si="363"/>
        <v>41170ES Spanish</v>
      </c>
      <c r="C2126" s="1">
        <v>41170</v>
      </c>
      <c r="D2126">
        <v>21604</v>
      </c>
      <c r="E2126" t="s">
        <v>566</v>
      </c>
      <c r="F2126" t="s">
        <v>473</v>
      </c>
      <c r="G2126" t="s">
        <v>45</v>
      </c>
      <c r="H2126" t="s">
        <v>474</v>
      </c>
      <c r="I2126">
        <v>18913</v>
      </c>
      <c r="J2126">
        <v>29</v>
      </c>
      <c r="K2126">
        <v>13239</v>
      </c>
      <c r="L2126">
        <v>708</v>
      </c>
      <c r="N2126">
        <v>1159</v>
      </c>
      <c r="O2126">
        <v>1185</v>
      </c>
      <c r="P2126">
        <v>522</v>
      </c>
      <c r="Q2126">
        <v>29</v>
      </c>
      <c r="R2126">
        <v>11</v>
      </c>
      <c r="S2126">
        <v>2</v>
      </c>
      <c r="V2126">
        <v>15</v>
      </c>
      <c r="W2126">
        <v>876</v>
      </c>
      <c r="X2126">
        <v>1810</v>
      </c>
      <c r="Z2126">
        <v>588</v>
      </c>
      <c r="AI2126">
        <v>4.8</v>
      </c>
      <c r="AK2126">
        <f t="shared" si="364"/>
        <v>18912</v>
      </c>
      <c r="AL2126">
        <f t="shared" si="365"/>
        <v>1</v>
      </c>
      <c r="AM2126" s="16">
        <f t="shared" si="366"/>
        <v>5.2873684767091419E-5</v>
      </c>
      <c r="AN2126">
        <f t="shared" si="367"/>
        <v>15623</v>
      </c>
      <c r="AO2126">
        <f t="shared" si="368"/>
        <v>15583</v>
      </c>
      <c r="AP2126">
        <f t="shared" si="370"/>
        <v>17103</v>
      </c>
      <c r="AQ2126">
        <f t="shared" si="369"/>
        <v>40</v>
      </c>
      <c r="AS2126">
        <f t="shared" si="371"/>
        <v>1479</v>
      </c>
    </row>
    <row r="2127" spans="1:45">
      <c r="A2127" t="str">
        <f t="shared" si="362"/>
        <v>4117020362</v>
      </c>
      <c r="B2127" t="str">
        <f t="shared" si="363"/>
        <v>41170ES Spanish</v>
      </c>
      <c r="C2127" s="1">
        <v>41170</v>
      </c>
      <c r="D2127">
        <v>20362</v>
      </c>
      <c r="E2127" t="s">
        <v>573</v>
      </c>
      <c r="F2127" t="s">
        <v>473</v>
      </c>
      <c r="G2127" t="s">
        <v>45</v>
      </c>
      <c r="H2127" t="s">
        <v>474</v>
      </c>
      <c r="I2127">
        <v>21800</v>
      </c>
      <c r="J2127">
        <v>19</v>
      </c>
      <c r="K2127">
        <v>8699</v>
      </c>
      <c r="L2127">
        <v>377</v>
      </c>
      <c r="N2127">
        <v>408</v>
      </c>
      <c r="O2127">
        <v>0</v>
      </c>
      <c r="P2127">
        <v>478</v>
      </c>
      <c r="Q2127">
        <v>19</v>
      </c>
      <c r="R2127">
        <v>280</v>
      </c>
      <c r="V2127">
        <v>10</v>
      </c>
      <c r="W2127">
        <v>1803</v>
      </c>
      <c r="Y2127">
        <v>592</v>
      </c>
      <c r="AC2127">
        <v>9987</v>
      </c>
      <c r="AI2127">
        <v>6.1</v>
      </c>
      <c r="AK2127">
        <f t="shared" si="364"/>
        <v>21798</v>
      </c>
      <c r="AL2127">
        <f t="shared" si="365"/>
        <v>2</v>
      </c>
      <c r="AM2127" s="16">
        <f t="shared" si="366"/>
        <v>9.1743119266055046E-5</v>
      </c>
      <c r="AN2127">
        <f t="shared" si="367"/>
        <v>9406</v>
      </c>
      <c r="AO2127">
        <f t="shared" si="368"/>
        <v>9107</v>
      </c>
      <c r="AP2127">
        <f t="shared" si="370"/>
        <v>21800</v>
      </c>
      <c r="AQ2127">
        <f t="shared" si="369"/>
        <v>299</v>
      </c>
      <c r="AS2127">
        <f t="shared" si="371"/>
        <v>12392</v>
      </c>
    </row>
    <row r="2128" spans="1:45">
      <c r="A2128" t="str">
        <f t="shared" si="362"/>
        <v>4117020522</v>
      </c>
      <c r="B2128" t="str">
        <f t="shared" si="363"/>
        <v>41170ES Spanish</v>
      </c>
      <c r="C2128" s="1">
        <v>41170</v>
      </c>
      <c r="D2128">
        <v>20522</v>
      </c>
      <c r="E2128" t="s">
        <v>571</v>
      </c>
      <c r="F2128" t="s">
        <v>473</v>
      </c>
      <c r="G2128" t="s">
        <v>45</v>
      </c>
      <c r="H2128" t="s">
        <v>474</v>
      </c>
      <c r="I2128">
        <v>37801</v>
      </c>
      <c r="J2128">
        <v>57</v>
      </c>
      <c r="K2128">
        <v>31078</v>
      </c>
      <c r="L2128">
        <v>526</v>
      </c>
      <c r="N2128">
        <v>752</v>
      </c>
      <c r="O2128">
        <v>904</v>
      </c>
      <c r="P2128">
        <v>570</v>
      </c>
      <c r="Q2128">
        <v>57</v>
      </c>
      <c r="R2128">
        <v>1609</v>
      </c>
      <c r="S2128">
        <v>5</v>
      </c>
      <c r="V2128">
        <v>10</v>
      </c>
      <c r="W2128">
        <v>1675</v>
      </c>
      <c r="X2128">
        <v>1702</v>
      </c>
      <c r="Z2128">
        <v>1</v>
      </c>
      <c r="AI2128">
        <v>10</v>
      </c>
      <c r="AK2128">
        <f t="shared" si="364"/>
        <v>37788</v>
      </c>
      <c r="AL2128">
        <f t="shared" si="365"/>
        <v>13</v>
      </c>
      <c r="AM2128" s="16">
        <f t="shared" si="366"/>
        <v>3.4390624586651145E-4</v>
      </c>
      <c r="AN2128">
        <f t="shared" si="367"/>
        <v>34400</v>
      </c>
      <c r="AO2128">
        <f t="shared" si="368"/>
        <v>32734</v>
      </c>
      <c r="AP2128">
        <f t="shared" si="370"/>
        <v>36099</v>
      </c>
      <c r="AQ2128">
        <f t="shared" si="369"/>
        <v>1666</v>
      </c>
      <c r="AS2128">
        <f t="shared" si="371"/>
        <v>1686</v>
      </c>
    </row>
    <row r="2129" spans="1:45">
      <c r="A2129" t="str">
        <f t="shared" si="362"/>
        <v>4117073248</v>
      </c>
      <c r="B2129" t="str">
        <f t="shared" si="363"/>
        <v>41170ES Spanish</v>
      </c>
      <c r="C2129" s="1">
        <v>41170</v>
      </c>
      <c r="D2129">
        <v>73248</v>
      </c>
      <c r="E2129" t="s">
        <v>643</v>
      </c>
      <c r="F2129" t="s">
        <v>473</v>
      </c>
      <c r="G2129" t="s">
        <v>45</v>
      </c>
      <c r="H2129" t="s">
        <v>474</v>
      </c>
      <c r="I2129">
        <v>30611</v>
      </c>
      <c r="J2129">
        <v>54</v>
      </c>
      <c r="K2129">
        <v>22946</v>
      </c>
      <c r="L2129">
        <v>640</v>
      </c>
      <c r="N2129">
        <v>636</v>
      </c>
      <c r="O2129">
        <v>3187</v>
      </c>
      <c r="P2129">
        <v>496</v>
      </c>
      <c r="Q2129">
        <v>54</v>
      </c>
      <c r="R2129">
        <v>146</v>
      </c>
      <c r="S2129">
        <v>17</v>
      </c>
      <c r="V2129">
        <v>14</v>
      </c>
      <c r="W2129">
        <v>1805</v>
      </c>
      <c r="X2129">
        <v>1824</v>
      </c>
      <c r="AI2129">
        <v>8</v>
      </c>
      <c r="AK2129">
        <f t="shared" si="364"/>
        <v>30612</v>
      </c>
      <c r="AL2129">
        <f t="shared" si="365"/>
        <v>0</v>
      </c>
      <c r="AM2129" s="16">
        <f t="shared" si="366"/>
        <v>0</v>
      </c>
      <c r="AN2129">
        <f t="shared" si="367"/>
        <v>26969</v>
      </c>
      <c r="AO2129">
        <f t="shared" si="368"/>
        <v>26769</v>
      </c>
      <c r="AP2129">
        <f t="shared" si="370"/>
        <v>28787</v>
      </c>
      <c r="AQ2129">
        <f t="shared" si="369"/>
        <v>200</v>
      </c>
      <c r="AS2129">
        <f t="shared" si="371"/>
        <v>1819</v>
      </c>
    </row>
    <row r="2130" spans="1:45">
      <c r="A2130" t="str">
        <f t="shared" si="362"/>
        <v>4117021466</v>
      </c>
      <c r="B2130" t="str">
        <f t="shared" si="363"/>
        <v>41170ES Spanish</v>
      </c>
      <c r="C2130" s="1">
        <v>41170</v>
      </c>
      <c r="D2130">
        <v>21466</v>
      </c>
      <c r="E2130" t="s">
        <v>568</v>
      </c>
      <c r="F2130" t="s">
        <v>473</v>
      </c>
      <c r="G2130" t="s">
        <v>45</v>
      </c>
      <c r="H2130" t="s">
        <v>474</v>
      </c>
      <c r="I2130">
        <v>36453</v>
      </c>
      <c r="J2130">
        <v>26</v>
      </c>
      <c r="K2130">
        <v>21098</v>
      </c>
      <c r="L2130">
        <v>530</v>
      </c>
      <c r="N2130">
        <v>561</v>
      </c>
      <c r="O2130">
        <v>1479</v>
      </c>
      <c r="P2130">
        <v>889</v>
      </c>
      <c r="Q2130">
        <v>27</v>
      </c>
      <c r="R2130">
        <v>17</v>
      </c>
      <c r="S2130">
        <v>5</v>
      </c>
      <c r="V2130">
        <v>23</v>
      </c>
      <c r="W2130">
        <v>896</v>
      </c>
      <c r="X2130">
        <v>1821</v>
      </c>
      <c r="AC2130">
        <v>10530</v>
      </c>
      <c r="AI2130">
        <v>9.6</v>
      </c>
      <c r="AK2130">
        <f t="shared" si="364"/>
        <v>36452</v>
      </c>
      <c r="AL2130">
        <f t="shared" si="365"/>
        <v>1</v>
      </c>
      <c r="AM2130" s="16">
        <f t="shared" si="366"/>
        <v>2.7432584423778564E-5</v>
      </c>
      <c r="AN2130">
        <f t="shared" si="367"/>
        <v>23182</v>
      </c>
      <c r="AO2130">
        <f t="shared" si="368"/>
        <v>23138</v>
      </c>
      <c r="AP2130">
        <f t="shared" si="370"/>
        <v>34632</v>
      </c>
      <c r="AQ2130">
        <f t="shared" si="369"/>
        <v>44</v>
      </c>
      <c r="AS2130">
        <f t="shared" si="371"/>
        <v>11449</v>
      </c>
    </row>
    <row r="2131" spans="1:45">
      <c r="A2131" t="str">
        <f t="shared" si="362"/>
        <v>4117021580</v>
      </c>
      <c r="B2131" t="str">
        <f t="shared" si="363"/>
        <v>41170ES Spanish</v>
      </c>
      <c r="C2131" s="1">
        <v>41170</v>
      </c>
      <c r="D2131">
        <v>21580</v>
      </c>
      <c r="E2131" t="s">
        <v>572</v>
      </c>
      <c r="F2131" t="s">
        <v>473</v>
      </c>
      <c r="G2131" t="s">
        <v>45</v>
      </c>
      <c r="H2131" t="s">
        <v>474</v>
      </c>
      <c r="I2131">
        <v>30804</v>
      </c>
      <c r="J2131">
        <v>33</v>
      </c>
      <c r="K2131">
        <v>20044</v>
      </c>
      <c r="L2131">
        <v>1321</v>
      </c>
      <c r="N2131">
        <v>2062</v>
      </c>
      <c r="O2131">
        <v>983</v>
      </c>
      <c r="P2131">
        <v>677</v>
      </c>
      <c r="Q2131">
        <v>35</v>
      </c>
      <c r="R2131">
        <v>260</v>
      </c>
      <c r="S2131">
        <v>3</v>
      </c>
      <c r="V2131">
        <v>25</v>
      </c>
      <c r="W2131">
        <v>1861</v>
      </c>
      <c r="X2131">
        <v>1802</v>
      </c>
      <c r="AA2131">
        <v>3691</v>
      </c>
      <c r="AI2131">
        <v>8.1</v>
      </c>
      <c r="AK2131">
        <f t="shared" si="364"/>
        <v>30763</v>
      </c>
      <c r="AL2131">
        <f t="shared" si="365"/>
        <v>41</v>
      </c>
      <c r="AM2131" s="16">
        <f t="shared" si="366"/>
        <v>1.3309959745487598E-3</v>
      </c>
      <c r="AN2131">
        <f t="shared" si="367"/>
        <v>23384</v>
      </c>
      <c r="AO2131">
        <f t="shared" si="368"/>
        <v>23089</v>
      </c>
      <c r="AP2131">
        <f t="shared" si="370"/>
        <v>29002</v>
      </c>
      <c r="AQ2131">
        <f t="shared" si="369"/>
        <v>295</v>
      </c>
      <c r="AS2131">
        <f t="shared" si="371"/>
        <v>5577</v>
      </c>
    </row>
    <row r="2132" spans="1:45">
      <c r="A2132" t="str">
        <f t="shared" si="362"/>
        <v>4117021233</v>
      </c>
      <c r="B2132" t="str">
        <f t="shared" si="363"/>
        <v>41170ES Spanish</v>
      </c>
      <c r="C2132" s="1">
        <v>41170</v>
      </c>
      <c r="D2132">
        <v>21233</v>
      </c>
      <c r="E2132" t="s">
        <v>575</v>
      </c>
      <c r="F2132" t="s">
        <v>473</v>
      </c>
      <c r="G2132" t="s">
        <v>45</v>
      </c>
      <c r="H2132" t="s">
        <v>480</v>
      </c>
      <c r="I2132">
        <v>37774</v>
      </c>
      <c r="J2132">
        <v>67</v>
      </c>
      <c r="K2132">
        <v>29451</v>
      </c>
      <c r="L2132">
        <v>514</v>
      </c>
      <c r="N2132">
        <v>547</v>
      </c>
      <c r="O2132">
        <v>2115</v>
      </c>
      <c r="P2132">
        <v>479</v>
      </c>
      <c r="Q2132">
        <v>67</v>
      </c>
      <c r="R2132">
        <v>1557</v>
      </c>
      <c r="S2132">
        <v>5</v>
      </c>
      <c r="V2132">
        <v>16</v>
      </c>
      <c r="W2132">
        <v>1853</v>
      </c>
      <c r="X2132">
        <v>1798</v>
      </c>
      <c r="Y2132">
        <v>372</v>
      </c>
      <c r="AI2132">
        <v>10</v>
      </c>
      <c r="AK2132">
        <f t="shared" si="364"/>
        <v>37776</v>
      </c>
      <c r="AL2132">
        <f t="shared" si="365"/>
        <v>0</v>
      </c>
      <c r="AM2132" s="16">
        <f t="shared" si="366"/>
        <v>0</v>
      </c>
      <c r="AN2132">
        <f t="shared" si="367"/>
        <v>33737</v>
      </c>
      <c r="AO2132">
        <f t="shared" si="368"/>
        <v>32113</v>
      </c>
      <c r="AP2132">
        <f t="shared" si="370"/>
        <v>35976</v>
      </c>
      <c r="AQ2132">
        <f t="shared" si="369"/>
        <v>1624</v>
      </c>
      <c r="AS2132">
        <f t="shared" si="371"/>
        <v>2241</v>
      </c>
    </row>
    <row r="2133" spans="1:45">
      <c r="A2133" t="str">
        <f t="shared" si="362"/>
        <v>4117021554</v>
      </c>
      <c r="B2133" t="str">
        <f t="shared" si="363"/>
        <v>41170ES Spanish</v>
      </c>
      <c r="C2133" s="1">
        <v>41170</v>
      </c>
      <c r="D2133">
        <v>21554</v>
      </c>
      <c r="E2133" t="s">
        <v>581</v>
      </c>
      <c r="F2133" t="s">
        <v>473</v>
      </c>
      <c r="G2133" t="s">
        <v>45</v>
      </c>
      <c r="H2133" t="s">
        <v>494</v>
      </c>
      <c r="I2133">
        <v>30579</v>
      </c>
      <c r="J2133">
        <v>40</v>
      </c>
      <c r="K2133">
        <v>18967</v>
      </c>
      <c r="L2133">
        <v>684</v>
      </c>
      <c r="N2133">
        <v>683</v>
      </c>
      <c r="O2133">
        <v>3501</v>
      </c>
      <c r="P2133">
        <v>579</v>
      </c>
      <c r="Q2133">
        <v>40</v>
      </c>
      <c r="R2133">
        <v>251</v>
      </c>
      <c r="S2133">
        <v>4</v>
      </c>
      <c r="V2133">
        <v>9</v>
      </c>
      <c r="W2133">
        <v>1649</v>
      </c>
      <c r="X2133">
        <v>1778</v>
      </c>
      <c r="Z2133">
        <v>3696</v>
      </c>
      <c r="AI2133">
        <v>8</v>
      </c>
      <c r="AK2133">
        <f t="shared" si="364"/>
        <v>30574</v>
      </c>
      <c r="AL2133">
        <f t="shared" si="365"/>
        <v>5</v>
      </c>
      <c r="AM2133" s="16">
        <f t="shared" si="366"/>
        <v>1.6351090617744204E-4</v>
      </c>
      <c r="AN2133">
        <f t="shared" si="367"/>
        <v>23442</v>
      </c>
      <c r="AO2133">
        <f t="shared" si="368"/>
        <v>23151</v>
      </c>
      <c r="AP2133">
        <f t="shared" si="370"/>
        <v>28801</v>
      </c>
      <c r="AQ2133">
        <f t="shared" si="369"/>
        <v>291</v>
      </c>
      <c r="AS2133">
        <f t="shared" si="371"/>
        <v>5354</v>
      </c>
    </row>
    <row r="2134" spans="1:45">
      <c r="A2134" t="str">
        <f t="shared" si="362"/>
        <v>4117021416</v>
      </c>
      <c r="B2134" t="str">
        <f t="shared" si="363"/>
        <v>41170ES Spanish</v>
      </c>
      <c r="C2134" s="1">
        <v>41170</v>
      </c>
      <c r="D2134">
        <v>21416</v>
      </c>
      <c r="E2134" t="s">
        <v>578</v>
      </c>
      <c r="F2134" t="s">
        <v>473</v>
      </c>
      <c r="G2134" t="s">
        <v>45</v>
      </c>
      <c r="H2134" t="s">
        <v>494</v>
      </c>
      <c r="I2134">
        <v>30610</v>
      </c>
      <c r="J2134">
        <v>33</v>
      </c>
      <c r="K2134">
        <v>18935</v>
      </c>
      <c r="L2134">
        <v>810</v>
      </c>
      <c r="N2134">
        <v>812</v>
      </c>
      <c r="O2134">
        <v>3637</v>
      </c>
      <c r="P2134">
        <v>709</v>
      </c>
      <c r="Q2134">
        <v>33</v>
      </c>
      <c r="R2134">
        <v>26</v>
      </c>
      <c r="S2134">
        <v>10</v>
      </c>
      <c r="V2134">
        <v>161</v>
      </c>
      <c r="W2134">
        <v>1484</v>
      </c>
      <c r="X2134">
        <v>1668</v>
      </c>
      <c r="Y2134">
        <v>212</v>
      </c>
      <c r="Z2134">
        <v>3635</v>
      </c>
      <c r="AI2134">
        <v>8</v>
      </c>
      <c r="AK2134">
        <f t="shared" si="364"/>
        <v>30603</v>
      </c>
      <c r="AL2134">
        <f t="shared" si="365"/>
        <v>7</v>
      </c>
      <c r="AM2134" s="16">
        <f t="shared" si="366"/>
        <v>2.2868343678536426E-4</v>
      </c>
      <c r="AN2134">
        <f t="shared" si="367"/>
        <v>23443</v>
      </c>
      <c r="AO2134">
        <f t="shared" si="368"/>
        <v>23384</v>
      </c>
      <c r="AP2134">
        <f t="shared" si="370"/>
        <v>28942</v>
      </c>
      <c r="AQ2134">
        <f t="shared" si="369"/>
        <v>59</v>
      </c>
      <c r="AS2134">
        <f t="shared" si="371"/>
        <v>5492</v>
      </c>
    </row>
    <row r="2135" spans="1:45">
      <c r="A2135" t="str">
        <f t="shared" si="362"/>
        <v>4117020585</v>
      </c>
      <c r="B2135" t="str">
        <f t="shared" si="363"/>
        <v>41170ES Spanish</v>
      </c>
      <c r="C2135" s="1">
        <v>41170</v>
      </c>
      <c r="D2135">
        <v>20585</v>
      </c>
      <c r="E2135" t="s">
        <v>577</v>
      </c>
      <c r="F2135" t="s">
        <v>473</v>
      </c>
      <c r="G2135" t="s">
        <v>45</v>
      </c>
      <c r="H2135" t="s">
        <v>494</v>
      </c>
      <c r="I2135">
        <v>30605</v>
      </c>
      <c r="J2135">
        <v>47</v>
      </c>
      <c r="K2135">
        <v>18505</v>
      </c>
      <c r="L2135">
        <v>502</v>
      </c>
      <c r="N2135">
        <v>845</v>
      </c>
      <c r="O2135">
        <v>2594</v>
      </c>
      <c r="P2135">
        <v>460</v>
      </c>
      <c r="Q2135">
        <v>47</v>
      </c>
      <c r="R2135">
        <v>131</v>
      </c>
      <c r="S2135">
        <v>9</v>
      </c>
      <c r="V2135">
        <v>12</v>
      </c>
      <c r="W2135">
        <v>1823</v>
      </c>
      <c r="X2135">
        <v>1784</v>
      </c>
      <c r="Y2135">
        <v>1066</v>
      </c>
      <c r="Z2135">
        <v>3759</v>
      </c>
      <c r="AI2135">
        <v>8</v>
      </c>
      <c r="AK2135">
        <f t="shared" si="364"/>
        <v>30566</v>
      </c>
      <c r="AL2135">
        <f t="shared" si="365"/>
        <v>39</v>
      </c>
      <c r="AM2135" s="16">
        <f t="shared" si="366"/>
        <v>1.2743015847083809E-3</v>
      </c>
      <c r="AN2135">
        <f t="shared" si="367"/>
        <v>22122</v>
      </c>
      <c r="AO2135">
        <f t="shared" si="368"/>
        <v>21944</v>
      </c>
      <c r="AP2135">
        <f t="shared" si="370"/>
        <v>28821</v>
      </c>
      <c r="AQ2135">
        <f t="shared" si="369"/>
        <v>178</v>
      </c>
      <c r="AS2135">
        <f t="shared" si="371"/>
        <v>6660</v>
      </c>
    </row>
    <row r="2136" spans="1:45">
      <c r="A2136" t="str">
        <f t="shared" si="362"/>
        <v>4117020857</v>
      </c>
      <c r="B2136" t="str">
        <f t="shared" si="363"/>
        <v>41170ES Spanish</v>
      </c>
      <c r="C2136" s="1">
        <v>41170</v>
      </c>
      <c r="D2136">
        <v>20857</v>
      </c>
      <c r="E2136" t="s">
        <v>582</v>
      </c>
      <c r="F2136" t="s">
        <v>473</v>
      </c>
      <c r="G2136" t="s">
        <v>45</v>
      </c>
      <c r="H2136" t="s">
        <v>494</v>
      </c>
      <c r="I2136">
        <v>21573</v>
      </c>
      <c r="J2136">
        <v>26</v>
      </c>
      <c r="K2136">
        <v>13293</v>
      </c>
      <c r="L2136">
        <v>130</v>
      </c>
      <c r="N2136">
        <v>297</v>
      </c>
      <c r="O2136">
        <v>339</v>
      </c>
      <c r="P2136">
        <v>529</v>
      </c>
      <c r="Q2136">
        <v>26</v>
      </c>
      <c r="R2136">
        <v>289</v>
      </c>
      <c r="S2136">
        <v>3</v>
      </c>
      <c r="V2136">
        <v>49</v>
      </c>
      <c r="W2136">
        <v>1818</v>
      </c>
      <c r="Z2136">
        <v>5461</v>
      </c>
      <c r="AI2136">
        <v>6</v>
      </c>
      <c r="AK2136">
        <f t="shared" si="364"/>
        <v>21572</v>
      </c>
      <c r="AL2136">
        <f t="shared" si="365"/>
        <v>1</v>
      </c>
      <c r="AM2136" s="16">
        <f t="shared" si="366"/>
        <v>4.6354239095165254E-5</v>
      </c>
      <c r="AN2136">
        <f t="shared" si="367"/>
        <v>14244</v>
      </c>
      <c r="AO2136">
        <f t="shared" si="368"/>
        <v>13929</v>
      </c>
      <c r="AP2136">
        <f t="shared" si="370"/>
        <v>21573</v>
      </c>
      <c r="AQ2136">
        <f t="shared" si="369"/>
        <v>315</v>
      </c>
      <c r="AS2136">
        <f t="shared" si="371"/>
        <v>7328</v>
      </c>
    </row>
    <row r="2137" spans="1:45">
      <c r="A2137" t="str">
        <f t="shared" si="362"/>
        <v>4117021446</v>
      </c>
      <c r="B2137" t="str">
        <f t="shared" si="363"/>
        <v>41170ES Spanish</v>
      </c>
      <c r="C2137" s="1">
        <v>41170</v>
      </c>
      <c r="D2137">
        <v>21446</v>
      </c>
      <c r="E2137" t="s">
        <v>579</v>
      </c>
      <c r="F2137" t="s">
        <v>473</v>
      </c>
      <c r="G2137" t="s">
        <v>45</v>
      </c>
      <c r="H2137" t="s">
        <v>494</v>
      </c>
      <c r="I2137">
        <v>21531</v>
      </c>
      <c r="J2137">
        <v>40</v>
      </c>
      <c r="K2137">
        <v>13273</v>
      </c>
      <c r="L2137">
        <v>284</v>
      </c>
      <c r="N2137">
        <v>277</v>
      </c>
      <c r="O2137">
        <v>2476</v>
      </c>
      <c r="P2137">
        <v>400</v>
      </c>
      <c r="Q2137">
        <v>41</v>
      </c>
      <c r="R2137">
        <v>19</v>
      </c>
      <c r="S2137">
        <v>6</v>
      </c>
      <c r="V2137">
        <v>4</v>
      </c>
      <c r="W2137">
        <v>1731</v>
      </c>
      <c r="Z2137">
        <v>3674</v>
      </c>
      <c r="AI2137">
        <v>6</v>
      </c>
      <c r="AK2137">
        <f t="shared" si="364"/>
        <v>21495</v>
      </c>
      <c r="AL2137">
        <f t="shared" si="365"/>
        <v>36</v>
      </c>
      <c r="AM2137" s="16">
        <f t="shared" si="366"/>
        <v>1.6720078027030792E-3</v>
      </c>
      <c r="AN2137">
        <f t="shared" si="367"/>
        <v>16086</v>
      </c>
      <c r="AO2137">
        <f t="shared" si="368"/>
        <v>16026</v>
      </c>
      <c r="AP2137">
        <f t="shared" si="370"/>
        <v>21531</v>
      </c>
      <c r="AQ2137">
        <f t="shared" si="369"/>
        <v>60</v>
      </c>
      <c r="AS2137">
        <f t="shared" si="371"/>
        <v>5409</v>
      </c>
    </row>
    <row r="2138" spans="1:45">
      <c r="A2138" t="str">
        <f t="shared" si="362"/>
        <v>4117021189</v>
      </c>
      <c r="B2138" t="str">
        <f t="shared" si="363"/>
        <v>41170ES Spanish</v>
      </c>
      <c r="C2138" s="1">
        <v>41170</v>
      </c>
      <c r="D2138">
        <v>21189</v>
      </c>
      <c r="E2138" t="s">
        <v>694</v>
      </c>
      <c r="F2138" t="s">
        <v>473</v>
      </c>
      <c r="G2138" t="s">
        <v>45</v>
      </c>
      <c r="H2138" t="s">
        <v>494</v>
      </c>
      <c r="I2138">
        <v>28839</v>
      </c>
      <c r="J2138">
        <v>45</v>
      </c>
      <c r="K2138">
        <v>17711</v>
      </c>
      <c r="L2138">
        <v>1440</v>
      </c>
      <c r="N2138">
        <v>1466</v>
      </c>
      <c r="O2138">
        <v>1410</v>
      </c>
      <c r="P2138">
        <v>457</v>
      </c>
      <c r="Q2138">
        <v>45</v>
      </c>
      <c r="R2138">
        <v>26</v>
      </c>
      <c r="S2138">
        <v>3</v>
      </c>
      <c r="V2138">
        <v>701</v>
      </c>
      <c r="W2138">
        <v>1857</v>
      </c>
      <c r="X2138">
        <v>1815</v>
      </c>
      <c r="Z2138">
        <v>3719</v>
      </c>
      <c r="AI2138">
        <v>7.5</v>
      </c>
      <c r="AK2138">
        <f t="shared" si="364"/>
        <v>28750</v>
      </c>
      <c r="AL2138">
        <f t="shared" si="365"/>
        <v>89</v>
      </c>
      <c r="AM2138" s="16">
        <f t="shared" si="366"/>
        <v>3.0860986858074137E-3</v>
      </c>
      <c r="AN2138">
        <f t="shared" si="367"/>
        <v>20658</v>
      </c>
      <c r="AO2138">
        <f t="shared" si="368"/>
        <v>20587</v>
      </c>
      <c r="AP2138">
        <f t="shared" si="370"/>
        <v>27024</v>
      </c>
      <c r="AQ2138">
        <f t="shared" si="369"/>
        <v>71</v>
      </c>
      <c r="AS2138">
        <f t="shared" si="371"/>
        <v>6277</v>
      </c>
    </row>
    <row r="2139" spans="1:45">
      <c r="A2139" t="str">
        <f t="shared" si="362"/>
        <v>4117020863</v>
      </c>
      <c r="B2139" t="str">
        <f t="shared" si="363"/>
        <v>41170ES Spanish</v>
      </c>
      <c r="C2139" s="1">
        <v>41170</v>
      </c>
      <c r="D2139">
        <v>20863</v>
      </c>
      <c r="E2139" t="s">
        <v>583</v>
      </c>
      <c r="F2139" t="s">
        <v>473</v>
      </c>
      <c r="G2139" t="s">
        <v>45</v>
      </c>
      <c r="H2139" t="s">
        <v>494</v>
      </c>
      <c r="I2139">
        <v>21624</v>
      </c>
      <c r="J2139">
        <v>33</v>
      </c>
      <c r="K2139">
        <v>14314</v>
      </c>
      <c r="L2139">
        <v>183</v>
      </c>
      <c r="N2139">
        <v>275</v>
      </c>
      <c r="O2139">
        <v>1619</v>
      </c>
      <c r="P2139">
        <v>488</v>
      </c>
      <c r="Q2139">
        <v>33</v>
      </c>
      <c r="R2139">
        <v>22</v>
      </c>
      <c r="S2139">
        <v>2</v>
      </c>
      <c r="V2139">
        <v>11</v>
      </c>
      <c r="W2139">
        <v>1638</v>
      </c>
      <c r="Z2139">
        <v>3710</v>
      </c>
      <c r="AI2139">
        <v>6</v>
      </c>
      <c r="AK2139">
        <f t="shared" si="364"/>
        <v>21622</v>
      </c>
      <c r="AL2139">
        <f t="shared" si="365"/>
        <v>2</v>
      </c>
      <c r="AM2139" s="16">
        <f t="shared" si="366"/>
        <v>9.2489826119126898E-5</v>
      </c>
      <c r="AN2139">
        <f t="shared" si="367"/>
        <v>16263</v>
      </c>
      <c r="AO2139">
        <f t="shared" si="368"/>
        <v>16208</v>
      </c>
      <c r="AP2139">
        <f t="shared" si="370"/>
        <v>21624</v>
      </c>
      <c r="AQ2139">
        <f t="shared" si="369"/>
        <v>55</v>
      </c>
      <c r="AS2139">
        <f t="shared" si="371"/>
        <v>5359</v>
      </c>
    </row>
    <row r="2140" spans="1:45">
      <c r="A2140" t="str">
        <f t="shared" ref="A2140:A2203" si="372">C2140&amp;D2140</f>
        <v>4117020939</v>
      </c>
      <c r="B2140" t="str">
        <f t="shared" ref="B2140:B2203" si="373">TRIM(C2140&amp;G2140)</f>
        <v>41170ES Spanish</v>
      </c>
      <c r="C2140" s="1">
        <v>41170</v>
      </c>
      <c r="D2140">
        <v>20939</v>
      </c>
      <c r="E2140" t="s">
        <v>671</v>
      </c>
      <c r="F2140" t="s">
        <v>473</v>
      </c>
      <c r="G2140" t="s">
        <v>45</v>
      </c>
      <c r="H2140" t="s">
        <v>494</v>
      </c>
      <c r="I2140">
        <v>36112</v>
      </c>
      <c r="J2140">
        <v>61</v>
      </c>
      <c r="K2140">
        <v>24866</v>
      </c>
      <c r="L2140">
        <v>313</v>
      </c>
      <c r="N2140">
        <v>309</v>
      </c>
      <c r="O2140">
        <v>3645</v>
      </c>
      <c r="P2140">
        <v>473</v>
      </c>
      <c r="Q2140">
        <v>62</v>
      </c>
      <c r="R2140">
        <v>266</v>
      </c>
      <c r="S2140">
        <v>5</v>
      </c>
      <c r="V2140">
        <v>23</v>
      </c>
      <c r="W2140">
        <v>1766</v>
      </c>
      <c r="X2140">
        <v>1449</v>
      </c>
      <c r="Z2140">
        <v>3723</v>
      </c>
      <c r="AI2140">
        <v>9.6</v>
      </c>
      <c r="AK2140">
        <f t="shared" si="364"/>
        <v>36109</v>
      </c>
      <c r="AL2140">
        <f t="shared" si="365"/>
        <v>3</v>
      </c>
      <c r="AM2140" s="16">
        <f t="shared" si="366"/>
        <v>8.3074878156845375E-5</v>
      </c>
      <c r="AN2140">
        <f t="shared" si="367"/>
        <v>29148</v>
      </c>
      <c r="AO2140">
        <f t="shared" si="368"/>
        <v>28820</v>
      </c>
      <c r="AP2140">
        <f t="shared" si="370"/>
        <v>34663</v>
      </c>
      <c r="AQ2140">
        <f t="shared" si="369"/>
        <v>328</v>
      </c>
      <c r="AS2140">
        <f t="shared" si="371"/>
        <v>5512</v>
      </c>
    </row>
    <row r="2141" spans="1:45">
      <c r="A2141" t="str">
        <f t="shared" si="372"/>
        <v>4117021406</v>
      </c>
      <c r="B2141" t="str">
        <f t="shared" si="373"/>
        <v>41170ES Spanish</v>
      </c>
      <c r="C2141" s="1">
        <v>41170</v>
      </c>
      <c r="D2141">
        <v>21406</v>
      </c>
      <c r="E2141" t="s">
        <v>576</v>
      </c>
      <c r="F2141" t="s">
        <v>473</v>
      </c>
      <c r="G2141" t="s">
        <v>45</v>
      </c>
      <c r="H2141" t="s">
        <v>494</v>
      </c>
      <c r="I2141">
        <v>34970</v>
      </c>
      <c r="J2141">
        <v>38</v>
      </c>
      <c r="K2141">
        <v>24710</v>
      </c>
      <c r="L2141">
        <v>190</v>
      </c>
      <c r="N2141">
        <v>201</v>
      </c>
      <c r="O2141">
        <v>561</v>
      </c>
      <c r="P2141">
        <v>670</v>
      </c>
      <c r="Q2141">
        <v>38</v>
      </c>
      <c r="R2141">
        <v>300</v>
      </c>
      <c r="S2141">
        <v>1</v>
      </c>
      <c r="V2141">
        <v>19</v>
      </c>
      <c r="W2141">
        <v>1780</v>
      </c>
      <c r="X2141">
        <v>1748</v>
      </c>
      <c r="Z2141">
        <v>5611</v>
      </c>
      <c r="AI2141">
        <v>9.1999999999999993</v>
      </c>
      <c r="AK2141">
        <f t="shared" si="364"/>
        <v>34968</v>
      </c>
      <c r="AL2141">
        <f t="shared" si="365"/>
        <v>2</v>
      </c>
      <c r="AM2141" s="16">
        <f t="shared" si="366"/>
        <v>5.7191878753217045E-5</v>
      </c>
      <c r="AN2141">
        <f t="shared" si="367"/>
        <v>25810</v>
      </c>
      <c r="AO2141">
        <f t="shared" si="368"/>
        <v>25472</v>
      </c>
      <c r="AP2141">
        <f t="shared" si="370"/>
        <v>33222</v>
      </c>
      <c r="AQ2141">
        <f t="shared" si="369"/>
        <v>338</v>
      </c>
      <c r="AS2141">
        <f t="shared" si="371"/>
        <v>7410</v>
      </c>
    </row>
    <row r="2142" spans="1:45">
      <c r="A2142" t="str">
        <f t="shared" si="372"/>
        <v>4117021591</v>
      </c>
      <c r="B2142" t="str">
        <f t="shared" si="373"/>
        <v>41170ES Spanish</v>
      </c>
      <c r="C2142" s="1">
        <v>41170</v>
      </c>
      <c r="D2142">
        <v>21591</v>
      </c>
      <c r="E2142" t="s">
        <v>611</v>
      </c>
      <c r="F2142" t="s">
        <v>473</v>
      </c>
      <c r="G2142" t="s">
        <v>45</v>
      </c>
      <c r="H2142" t="s">
        <v>494</v>
      </c>
      <c r="I2142">
        <v>37818</v>
      </c>
      <c r="J2142">
        <v>53</v>
      </c>
      <c r="K2142">
        <v>24352</v>
      </c>
      <c r="L2142">
        <v>606</v>
      </c>
      <c r="N2142">
        <v>707</v>
      </c>
      <c r="O2142">
        <v>2487</v>
      </c>
      <c r="P2142">
        <v>518</v>
      </c>
      <c r="Q2142">
        <v>53</v>
      </c>
      <c r="R2142">
        <v>1547</v>
      </c>
      <c r="S2142">
        <v>5</v>
      </c>
      <c r="V2142">
        <v>113</v>
      </c>
      <c r="W2142">
        <v>1782</v>
      </c>
      <c r="X2142">
        <v>1398</v>
      </c>
      <c r="Y2142">
        <v>719</v>
      </c>
      <c r="Z2142">
        <v>4658</v>
      </c>
      <c r="AI2142">
        <v>10.1</v>
      </c>
      <c r="AK2142">
        <f t="shared" si="364"/>
        <v>37816</v>
      </c>
      <c r="AL2142">
        <f t="shared" si="365"/>
        <v>2</v>
      </c>
      <c r="AM2142" s="16">
        <f t="shared" si="366"/>
        <v>5.2884869638796342E-5</v>
      </c>
      <c r="AN2142">
        <f t="shared" si="367"/>
        <v>29146</v>
      </c>
      <c r="AO2142">
        <f t="shared" si="368"/>
        <v>27546</v>
      </c>
      <c r="AP2142">
        <f t="shared" si="370"/>
        <v>36420</v>
      </c>
      <c r="AQ2142">
        <f t="shared" si="369"/>
        <v>1600</v>
      </c>
      <c r="AS2142">
        <f t="shared" si="371"/>
        <v>7272</v>
      </c>
    </row>
    <row r="2143" spans="1:45">
      <c r="A2143" t="str">
        <f t="shared" si="372"/>
        <v>4117021356</v>
      </c>
      <c r="B2143" t="str">
        <f t="shared" si="373"/>
        <v>41170ES Spanish</v>
      </c>
      <c r="C2143" s="1">
        <v>41170</v>
      </c>
      <c r="D2143">
        <v>21356</v>
      </c>
      <c r="E2143" t="s">
        <v>653</v>
      </c>
      <c r="F2143" t="s">
        <v>473</v>
      </c>
      <c r="G2143" t="s">
        <v>45</v>
      </c>
      <c r="H2143" t="s">
        <v>504</v>
      </c>
      <c r="I2143">
        <v>30646</v>
      </c>
      <c r="J2143">
        <v>54</v>
      </c>
      <c r="K2143">
        <v>23301</v>
      </c>
      <c r="L2143">
        <v>104</v>
      </c>
      <c r="N2143">
        <v>147</v>
      </c>
      <c r="O2143">
        <v>2848</v>
      </c>
      <c r="P2143">
        <v>480</v>
      </c>
      <c r="Q2143">
        <v>55</v>
      </c>
      <c r="R2143">
        <v>302</v>
      </c>
      <c r="S2143">
        <v>6</v>
      </c>
      <c r="V2143">
        <v>37</v>
      </c>
      <c r="W2143">
        <v>1802</v>
      </c>
      <c r="X2143">
        <v>1788</v>
      </c>
      <c r="Y2143">
        <v>354</v>
      </c>
      <c r="AI2143">
        <v>8</v>
      </c>
      <c r="AK2143">
        <f t="shared" si="364"/>
        <v>30634</v>
      </c>
      <c r="AL2143">
        <f t="shared" si="365"/>
        <v>12</v>
      </c>
      <c r="AM2143" s="16">
        <f t="shared" si="366"/>
        <v>3.9156823076421065E-4</v>
      </c>
      <c r="AN2143">
        <f t="shared" si="367"/>
        <v>26653</v>
      </c>
      <c r="AO2143">
        <f t="shared" si="368"/>
        <v>26296</v>
      </c>
      <c r="AP2143">
        <f t="shared" si="370"/>
        <v>28858</v>
      </c>
      <c r="AQ2143">
        <f t="shared" si="369"/>
        <v>357</v>
      </c>
      <c r="AS2143">
        <f t="shared" si="371"/>
        <v>2193</v>
      </c>
    </row>
    <row r="2144" spans="1:45">
      <c r="A2144" t="str">
        <f t="shared" si="372"/>
        <v>4117021275</v>
      </c>
      <c r="B2144" t="str">
        <f t="shared" si="373"/>
        <v>41170ES Spanish</v>
      </c>
      <c r="C2144" s="1">
        <v>41170</v>
      </c>
      <c r="D2144">
        <v>21275</v>
      </c>
      <c r="E2144" t="s">
        <v>586</v>
      </c>
      <c r="F2144" t="s">
        <v>473</v>
      </c>
      <c r="G2144" t="s">
        <v>45</v>
      </c>
      <c r="H2144" t="s">
        <v>504</v>
      </c>
      <c r="I2144">
        <v>37864</v>
      </c>
      <c r="J2144">
        <v>67</v>
      </c>
      <c r="K2144">
        <v>28066</v>
      </c>
      <c r="L2144">
        <v>401</v>
      </c>
      <c r="N2144">
        <v>388</v>
      </c>
      <c r="O2144">
        <v>3693</v>
      </c>
      <c r="P2144">
        <v>480</v>
      </c>
      <c r="Q2144">
        <v>68</v>
      </c>
      <c r="R2144">
        <v>1729</v>
      </c>
      <c r="S2144">
        <v>7</v>
      </c>
      <c r="V2144">
        <v>15</v>
      </c>
      <c r="W2144">
        <v>1735</v>
      </c>
      <c r="X2144">
        <v>1799</v>
      </c>
      <c r="Y2144">
        <v>368</v>
      </c>
      <c r="AI2144">
        <v>10</v>
      </c>
      <c r="AK2144">
        <f t="shared" si="364"/>
        <v>37861</v>
      </c>
      <c r="AL2144">
        <f t="shared" si="365"/>
        <v>3</v>
      </c>
      <c r="AM2144" s="16">
        <f t="shared" si="366"/>
        <v>7.9230931755757441E-5</v>
      </c>
      <c r="AN2144">
        <f t="shared" si="367"/>
        <v>33944</v>
      </c>
      <c r="AO2144">
        <f t="shared" si="368"/>
        <v>32147</v>
      </c>
      <c r="AP2144">
        <f t="shared" si="370"/>
        <v>36065</v>
      </c>
      <c r="AQ2144">
        <f t="shared" si="369"/>
        <v>1797</v>
      </c>
      <c r="AS2144">
        <f t="shared" si="371"/>
        <v>2118</v>
      </c>
    </row>
    <row r="2145" spans="1:45">
      <c r="A2145" t="str">
        <f t="shared" si="372"/>
        <v>4117021430</v>
      </c>
      <c r="B2145" t="str">
        <f t="shared" si="373"/>
        <v>41170ES Spanish</v>
      </c>
      <c r="C2145" s="1">
        <v>41170</v>
      </c>
      <c r="D2145">
        <v>21430</v>
      </c>
      <c r="E2145" t="s">
        <v>672</v>
      </c>
      <c r="F2145" t="s">
        <v>473</v>
      </c>
      <c r="G2145" t="s">
        <v>45</v>
      </c>
      <c r="H2145" t="s">
        <v>504</v>
      </c>
      <c r="I2145">
        <v>37674</v>
      </c>
      <c r="J2145">
        <v>68</v>
      </c>
      <c r="K2145">
        <v>19793</v>
      </c>
      <c r="L2145">
        <v>731</v>
      </c>
      <c r="N2145">
        <v>970</v>
      </c>
      <c r="O2145">
        <v>8067</v>
      </c>
      <c r="P2145">
        <v>420</v>
      </c>
      <c r="Q2145">
        <v>69</v>
      </c>
      <c r="R2145">
        <v>947</v>
      </c>
      <c r="S2145">
        <v>38</v>
      </c>
      <c r="V2145">
        <v>503</v>
      </c>
      <c r="W2145">
        <v>1753</v>
      </c>
      <c r="X2145">
        <v>1776</v>
      </c>
      <c r="Y2145">
        <v>192</v>
      </c>
      <c r="AA2145">
        <v>3610</v>
      </c>
      <c r="AI2145">
        <v>10</v>
      </c>
      <c r="AK2145">
        <f t="shared" si="364"/>
        <v>37680</v>
      </c>
      <c r="AL2145">
        <f t="shared" si="365"/>
        <v>0</v>
      </c>
      <c r="AM2145" s="16">
        <f t="shared" si="366"/>
        <v>0</v>
      </c>
      <c r="AN2145">
        <f t="shared" si="367"/>
        <v>29846</v>
      </c>
      <c r="AO2145">
        <f t="shared" si="368"/>
        <v>28830</v>
      </c>
      <c r="AP2145">
        <f t="shared" si="370"/>
        <v>35898</v>
      </c>
      <c r="AQ2145">
        <f t="shared" si="369"/>
        <v>1016</v>
      </c>
      <c r="AS2145">
        <f t="shared" si="371"/>
        <v>6058</v>
      </c>
    </row>
    <row r="2146" spans="1:45">
      <c r="A2146" t="str">
        <f t="shared" si="372"/>
        <v>4117021452</v>
      </c>
      <c r="B2146" t="str">
        <f t="shared" si="373"/>
        <v>41170ES Spanish</v>
      </c>
      <c r="C2146" s="1">
        <v>41170</v>
      </c>
      <c r="D2146">
        <v>21452</v>
      </c>
      <c r="E2146" t="s">
        <v>584</v>
      </c>
      <c r="F2146" t="s">
        <v>473</v>
      </c>
      <c r="G2146" t="s">
        <v>45</v>
      </c>
      <c r="H2146" t="s">
        <v>504</v>
      </c>
      <c r="I2146">
        <v>35078</v>
      </c>
      <c r="J2146">
        <v>48</v>
      </c>
      <c r="K2146">
        <v>19600</v>
      </c>
      <c r="L2146">
        <v>837</v>
      </c>
      <c r="N2146">
        <v>870</v>
      </c>
      <c r="O2146">
        <v>9744</v>
      </c>
      <c r="P2146">
        <v>629</v>
      </c>
      <c r="Q2146">
        <v>48</v>
      </c>
      <c r="R2146">
        <v>271</v>
      </c>
      <c r="S2146">
        <v>15</v>
      </c>
      <c r="V2146">
        <v>61</v>
      </c>
      <c r="W2146">
        <v>1782</v>
      </c>
      <c r="X2146">
        <v>1777</v>
      </c>
      <c r="Y2146">
        <v>590</v>
      </c>
      <c r="AI2146">
        <v>9.3000000000000007</v>
      </c>
      <c r="AK2146">
        <f t="shared" si="364"/>
        <v>34743</v>
      </c>
      <c r="AL2146">
        <f t="shared" si="365"/>
        <v>335</v>
      </c>
      <c r="AM2146" s="16">
        <f t="shared" si="366"/>
        <v>9.550145390273105E-3</v>
      </c>
      <c r="AN2146">
        <f t="shared" si="367"/>
        <v>30533</v>
      </c>
      <c r="AO2146">
        <f t="shared" si="368"/>
        <v>30214</v>
      </c>
      <c r="AP2146">
        <f t="shared" si="370"/>
        <v>33301</v>
      </c>
      <c r="AQ2146">
        <f t="shared" si="369"/>
        <v>319</v>
      </c>
      <c r="AS2146">
        <f t="shared" si="371"/>
        <v>2433</v>
      </c>
    </row>
    <row r="2147" spans="1:45">
      <c r="A2147" t="str">
        <f t="shared" si="372"/>
        <v>4117021278</v>
      </c>
      <c r="B2147" t="str">
        <f t="shared" si="373"/>
        <v>41170ES Spanish</v>
      </c>
      <c r="C2147" s="1">
        <v>41170</v>
      </c>
      <c r="D2147">
        <v>21278</v>
      </c>
      <c r="E2147" t="s">
        <v>585</v>
      </c>
      <c r="F2147" t="s">
        <v>473</v>
      </c>
      <c r="G2147" t="s">
        <v>45</v>
      </c>
      <c r="H2147" t="s">
        <v>504</v>
      </c>
      <c r="I2147">
        <v>30612</v>
      </c>
      <c r="J2147">
        <v>45</v>
      </c>
      <c r="K2147">
        <v>20400</v>
      </c>
      <c r="L2147">
        <v>157</v>
      </c>
      <c r="N2147">
        <v>156</v>
      </c>
      <c r="O2147">
        <v>6080</v>
      </c>
      <c r="P2147">
        <v>592</v>
      </c>
      <c r="Q2147">
        <v>45</v>
      </c>
      <c r="R2147">
        <v>270</v>
      </c>
      <c r="S2147">
        <v>12</v>
      </c>
      <c r="V2147">
        <v>13</v>
      </c>
      <c r="W2147">
        <v>1821</v>
      </c>
      <c r="X2147">
        <v>1824</v>
      </c>
      <c r="AI2147">
        <v>8</v>
      </c>
      <c r="AK2147">
        <f t="shared" si="364"/>
        <v>30609</v>
      </c>
      <c r="AL2147">
        <f t="shared" si="365"/>
        <v>3</v>
      </c>
      <c r="AM2147" s="16">
        <f t="shared" si="366"/>
        <v>9.800078400627205E-5</v>
      </c>
      <c r="AN2147">
        <f t="shared" si="367"/>
        <v>26951</v>
      </c>
      <c r="AO2147">
        <f t="shared" si="368"/>
        <v>26636</v>
      </c>
      <c r="AP2147">
        <f t="shared" si="370"/>
        <v>28788</v>
      </c>
      <c r="AQ2147">
        <f t="shared" si="369"/>
        <v>315</v>
      </c>
      <c r="AS2147">
        <f t="shared" si="371"/>
        <v>1834</v>
      </c>
    </row>
    <row r="2148" spans="1:45">
      <c r="A2148" t="str">
        <f t="shared" si="372"/>
        <v>4117021126</v>
      </c>
      <c r="B2148" t="str">
        <f t="shared" si="373"/>
        <v>41170ES Spanish</v>
      </c>
      <c r="C2148" s="1">
        <v>41170</v>
      </c>
      <c r="D2148">
        <v>21126</v>
      </c>
      <c r="E2148" t="s">
        <v>587</v>
      </c>
      <c r="F2148" t="s">
        <v>473</v>
      </c>
      <c r="G2148" t="s">
        <v>45</v>
      </c>
      <c r="H2148" t="s">
        <v>504</v>
      </c>
      <c r="I2148">
        <v>35493</v>
      </c>
      <c r="J2148">
        <v>29</v>
      </c>
      <c r="K2148">
        <v>27752</v>
      </c>
      <c r="L2148">
        <v>446</v>
      </c>
      <c r="N2148">
        <v>557</v>
      </c>
      <c r="O2148">
        <v>943</v>
      </c>
      <c r="P2148">
        <v>1005</v>
      </c>
      <c r="Q2148">
        <v>29</v>
      </c>
      <c r="R2148">
        <v>261</v>
      </c>
      <c r="S2148">
        <v>3</v>
      </c>
      <c r="V2148">
        <v>23</v>
      </c>
      <c r="W2148">
        <v>1683</v>
      </c>
      <c r="X2148">
        <v>1804</v>
      </c>
      <c r="AA2148">
        <v>2435</v>
      </c>
      <c r="AI2148">
        <v>9.4</v>
      </c>
      <c r="AK2148">
        <f t="shared" si="364"/>
        <v>35487</v>
      </c>
      <c r="AL2148">
        <f t="shared" si="365"/>
        <v>6</v>
      </c>
      <c r="AM2148" s="16">
        <f t="shared" si="366"/>
        <v>1.690474178006931E-4</v>
      </c>
      <c r="AN2148">
        <f t="shared" si="367"/>
        <v>29542</v>
      </c>
      <c r="AO2148">
        <f t="shared" si="368"/>
        <v>29252</v>
      </c>
      <c r="AP2148">
        <f t="shared" si="370"/>
        <v>33689</v>
      </c>
      <c r="AQ2148">
        <f t="shared" si="369"/>
        <v>290</v>
      </c>
      <c r="AS2148">
        <f t="shared" si="371"/>
        <v>4141</v>
      </c>
    </row>
    <row r="2149" spans="1:45">
      <c r="A2149" t="str">
        <f t="shared" si="372"/>
        <v>4117021606</v>
      </c>
      <c r="B2149" t="str">
        <f t="shared" si="373"/>
        <v>41170ES Spanish</v>
      </c>
      <c r="C2149" s="1">
        <v>41170</v>
      </c>
      <c r="D2149">
        <v>21606</v>
      </c>
      <c r="E2149" t="s">
        <v>588</v>
      </c>
      <c r="F2149" t="s">
        <v>473</v>
      </c>
      <c r="G2149" t="s">
        <v>45</v>
      </c>
      <c r="H2149" t="s">
        <v>518</v>
      </c>
      <c r="I2149">
        <v>37771</v>
      </c>
      <c r="J2149">
        <v>57</v>
      </c>
      <c r="K2149">
        <v>26044</v>
      </c>
      <c r="L2149">
        <v>354</v>
      </c>
      <c r="N2149">
        <v>349</v>
      </c>
      <c r="O2149">
        <v>5189</v>
      </c>
      <c r="P2149">
        <v>554</v>
      </c>
      <c r="Q2149">
        <v>59</v>
      </c>
      <c r="R2149">
        <v>1850</v>
      </c>
      <c r="S2149">
        <v>20</v>
      </c>
      <c r="V2149">
        <v>16</v>
      </c>
      <c r="W2149">
        <v>1785</v>
      </c>
      <c r="X2149">
        <v>1815</v>
      </c>
      <c r="Y2149">
        <v>668</v>
      </c>
      <c r="AI2149">
        <v>10</v>
      </c>
      <c r="AK2149">
        <f t="shared" si="364"/>
        <v>37775</v>
      </c>
      <c r="AL2149">
        <f t="shared" si="365"/>
        <v>0</v>
      </c>
      <c r="AM2149" s="16">
        <f t="shared" si="366"/>
        <v>0</v>
      </c>
      <c r="AN2149">
        <f t="shared" si="367"/>
        <v>33491</v>
      </c>
      <c r="AO2149">
        <f t="shared" si="368"/>
        <v>31582</v>
      </c>
      <c r="AP2149">
        <f t="shared" si="370"/>
        <v>35956</v>
      </c>
      <c r="AQ2149">
        <f t="shared" si="369"/>
        <v>1909</v>
      </c>
      <c r="AS2149">
        <f t="shared" si="371"/>
        <v>2469</v>
      </c>
    </row>
    <row r="2150" spans="1:45">
      <c r="A2150" t="str">
        <f t="shared" si="372"/>
        <v>4117021607</v>
      </c>
      <c r="B2150" t="str">
        <f t="shared" si="373"/>
        <v>41170ES Spanish</v>
      </c>
      <c r="C2150" s="1">
        <v>41170</v>
      </c>
      <c r="D2150">
        <v>21607</v>
      </c>
      <c r="E2150" t="s">
        <v>591</v>
      </c>
      <c r="F2150" t="s">
        <v>473</v>
      </c>
      <c r="G2150" t="s">
        <v>45</v>
      </c>
      <c r="H2150" t="s">
        <v>518</v>
      </c>
      <c r="I2150">
        <v>36012</v>
      </c>
      <c r="J2150">
        <v>43</v>
      </c>
      <c r="K2150">
        <v>29581</v>
      </c>
      <c r="L2150">
        <v>1021</v>
      </c>
      <c r="N2150">
        <v>1112</v>
      </c>
      <c r="O2150">
        <v>0</v>
      </c>
      <c r="P2150">
        <v>712</v>
      </c>
      <c r="Q2150">
        <v>43</v>
      </c>
      <c r="R2150">
        <v>1495</v>
      </c>
      <c r="V2150">
        <v>4</v>
      </c>
      <c r="W2150">
        <v>1738</v>
      </c>
      <c r="X2150">
        <v>1819</v>
      </c>
      <c r="Y2150">
        <v>216</v>
      </c>
      <c r="AI2150">
        <v>9.5</v>
      </c>
      <c r="AK2150">
        <f t="shared" si="364"/>
        <v>36008</v>
      </c>
      <c r="AL2150">
        <f t="shared" si="365"/>
        <v>4</v>
      </c>
      <c r="AM2150" s="16">
        <f t="shared" si="366"/>
        <v>1.1107408641563923E-4</v>
      </c>
      <c r="AN2150">
        <f t="shared" si="367"/>
        <v>32231</v>
      </c>
      <c r="AO2150">
        <f t="shared" si="368"/>
        <v>30693</v>
      </c>
      <c r="AP2150">
        <f t="shared" si="370"/>
        <v>34193</v>
      </c>
      <c r="AQ2150">
        <f t="shared" si="369"/>
        <v>1538</v>
      </c>
      <c r="AS2150">
        <f t="shared" si="371"/>
        <v>1958</v>
      </c>
    </row>
    <row r="2151" spans="1:45">
      <c r="A2151" t="str">
        <f t="shared" si="372"/>
        <v>4117021614</v>
      </c>
      <c r="B2151" t="str">
        <f t="shared" si="373"/>
        <v>41170ES Spanish</v>
      </c>
      <c r="C2151" s="1">
        <v>41170</v>
      </c>
      <c r="D2151">
        <v>21614</v>
      </c>
      <c r="E2151" t="s">
        <v>589</v>
      </c>
      <c r="F2151" t="s">
        <v>473</v>
      </c>
      <c r="G2151" t="s">
        <v>45</v>
      </c>
      <c r="H2151" t="s">
        <v>518</v>
      </c>
      <c r="I2151">
        <v>37749</v>
      </c>
      <c r="J2151">
        <v>57</v>
      </c>
      <c r="K2151">
        <v>30182</v>
      </c>
      <c r="L2151">
        <v>0</v>
      </c>
      <c r="N2151">
        <v>754</v>
      </c>
      <c r="O2151">
        <v>1173</v>
      </c>
      <c r="P2151">
        <v>550</v>
      </c>
      <c r="Q2151">
        <v>57</v>
      </c>
      <c r="R2151">
        <v>1906</v>
      </c>
      <c r="S2151">
        <v>2</v>
      </c>
      <c r="V2151">
        <v>60</v>
      </c>
      <c r="W2151">
        <v>1760</v>
      </c>
      <c r="X2151">
        <v>1848</v>
      </c>
      <c r="AI2151">
        <v>10</v>
      </c>
      <c r="AK2151">
        <f t="shared" si="364"/>
        <v>37740</v>
      </c>
      <c r="AL2151">
        <f t="shared" si="365"/>
        <v>9</v>
      </c>
      <c r="AM2151" s="16">
        <f t="shared" si="366"/>
        <v>2.3841691170627038E-4</v>
      </c>
      <c r="AN2151">
        <f t="shared" si="367"/>
        <v>34072</v>
      </c>
      <c r="AO2151">
        <f t="shared" si="368"/>
        <v>32109</v>
      </c>
      <c r="AP2151">
        <f t="shared" si="370"/>
        <v>35901</v>
      </c>
      <c r="AQ2151">
        <f t="shared" si="369"/>
        <v>1963</v>
      </c>
      <c r="AS2151">
        <f t="shared" si="371"/>
        <v>1820</v>
      </c>
    </row>
    <row r="2152" spans="1:45">
      <c r="A2152" t="str">
        <f t="shared" si="372"/>
        <v>4117021305</v>
      </c>
      <c r="B2152" t="str">
        <f t="shared" si="373"/>
        <v>41170ES Spanish</v>
      </c>
      <c r="C2152" s="1">
        <v>41170</v>
      </c>
      <c r="D2152">
        <v>21305</v>
      </c>
      <c r="E2152" t="s">
        <v>594</v>
      </c>
      <c r="F2152" t="s">
        <v>473</v>
      </c>
      <c r="G2152" t="s">
        <v>45</v>
      </c>
      <c r="H2152" t="s">
        <v>526</v>
      </c>
      <c r="I2152">
        <v>36447</v>
      </c>
      <c r="J2152">
        <v>52</v>
      </c>
      <c r="K2152">
        <v>27434</v>
      </c>
      <c r="L2152">
        <v>1209</v>
      </c>
      <c r="N2152">
        <v>1278</v>
      </c>
      <c r="O2152">
        <v>3151</v>
      </c>
      <c r="P2152">
        <v>611</v>
      </c>
      <c r="Q2152">
        <v>52</v>
      </c>
      <c r="R2152">
        <v>269</v>
      </c>
      <c r="S2152">
        <v>11</v>
      </c>
      <c r="V2152">
        <v>11</v>
      </c>
      <c r="W2152">
        <v>1765</v>
      </c>
      <c r="X2152">
        <v>1812</v>
      </c>
      <c r="Y2152">
        <v>674</v>
      </c>
      <c r="AI2152">
        <v>9.6</v>
      </c>
      <c r="AK2152">
        <f t="shared" si="364"/>
        <v>36446</v>
      </c>
      <c r="AL2152">
        <f t="shared" si="365"/>
        <v>1</v>
      </c>
      <c r="AM2152" s="16">
        <f t="shared" si="366"/>
        <v>2.7437100447224738E-5</v>
      </c>
      <c r="AN2152">
        <f t="shared" si="367"/>
        <v>32184</v>
      </c>
      <c r="AO2152">
        <f t="shared" si="368"/>
        <v>31863</v>
      </c>
      <c r="AP2152">
        <f t="shared" si="370"/>
        <v>34635</v>
      </c>
      <c r="AQ2152">
        <f t="shared" si="369"/>
        <v>321</v>
      </c>
      <c r="AS2152">
        <f t="shared" si="371"/>
        <v>2450</v>
      </c>
    </row>
    <row r="2153" spans="1:45">
      <c r="A2153" t="str">
        <f t="shared" si="372"/>
        <v>4117021503</v>
      </c>
      <c r="B2153" t="str">
        <f t="shared" si="373"/>
        <v>41170ES Spanish</v>
      </c>
      <c r="C2153" s="1">
        <v>41170</v>
      </c>
      <c r="D2153">
        <v>21503</v>
      </c>
      <c r="E2153" t="s">
        <v>593</v>
      </c>
      <c r="F2153" t="s">
        <v>473</v>
      </c>
      <c r="G2153" t="s">
        <v>45</v>
      </c>
      <c r="H2153" t="s">
        <v>526</v>
      </c>
      <c r="I2153">
        <v>30628</v>
      </c>
      <c r="J2153">
        <v>55</v>
      </c>
      <c r="K2153">
        <v>22695</v>
      </c>
      <c r="L2153">
        <v>1166</v>
      </c>
      <c r="N2153">
        <v>1172</v>
      </c>
      <c r="O2153">
        <v>2843</v>
      </c>
      <c r="P2153">
        <v>486</v>
      </c>
      <c r="Q2153">
        <v>55</v>
      </c>
      <c r="R2153">
        <v>27</v>
      </c>
      <c r="S2153">
        <v>12</v>
      </c>
      <c r="V2153">
        <v>7</v>
      </c>
      <c r="W2153">
        <v>1805</v>
      </c>
      <c r="X2153">
        <v>1801</v>
      </c>
      <c r="Y2153">
        <v>220</v>
      </c>
      <c r="AI2153">
        <v>8</v>
      </c>
      <c r="AK2153">
        <f t="shared" si="364"/>
        <v>30625</v>
      </c>
      <c r="AL2153">
        <f t="shared" si="365"/>
        <v>3</v>
      </c>
      <c r="AM2153" s="16">
        <f t="shared" si="366"/>
        <v>9.7949588611727834E-5</v>
      </c>
      <c r="AN2153">
        <f t="shared" si="367"/>
        <v>26792</v>
      </c>
      <c r="AO2153">
        <f t="shared" si="368"/>
        <v>26710</v>
      </c>
      <c r="AP2153">
        <f t="shared" si="370"/>
        <v>28827</v>
      </c>
      <c r="AQ2153">
        <f t="shared" si="369"/>
        <v>82</v>
      </c>
      <c r="AS2153">
        <f t="shared" si="371"/>
        <v>2032</v>
      </c>
    </row>
    <row r="2154" spans="1:45">
      <c r="A2154" t="str">
        <f t="shared" si="372"/>
        <v>4117021573</v>
      </c>
      <c r="B2154" t="str">
        <f t="shared" si="373"/>
        <v>41170ES Spanish</v>
      </c>
      <c r="C2154" s="1">
        <v>41170</v>
      </c>
      <c r="D2154">
        <v>21573</v>
      </c>
      <c r="E2154" t="s">
        <v>595</v>
      </c>
      <c r="F2154" t="s">
        <v>473</v>
      </c>
      <c r="G2154" t="s">
        <v>45</v>
      </c>
      <c r="H2154" t="s">
        <v>526</v>
      </c>
      <c r="I2154">
        <v>33305</v>
      </c>
      <c r="J2154">
        <v>56</v>
      </c>
      <c r="K2154">
        <v>18718</v>
      </c>
      <c r="L2154">
        <v>579</v>
      </c>
      <c r="N2154">
        <v>582</v>
      </c>
      <c r="O2154">
        <v>2956</v>
      </c>
      <c r="P2154">
        <v>397</v>
      </c>
      <c r="Q2154">
        <v>56</v>
      </c>
      <c r="R2154">
        <v>286</v>
      </c>
      <c r="S2154">
        <v>11</v>
      </c>
      <c r="V2154">
        <v>14</v>
      </c>
      <c r="W2154">
        <v>1840</v>
      </c>
      <c r="X2154">
        <v>1793</v>
      </c>
      <c r="AA2154">
        <v>7059</v>
      </c>
      <c r="AI2154">
        <v>8.8000000000000007</v>
      </c>
      <c r="AK2154">
        <f t="shared" si="364"/>
        <v>33304</v>
      </c>
      <c r="AL2154">
        <f t="shared" si="365"/>
        <v>1</v>
      </c>
      <c r="AM2154" s="16">
        <f t="shared" si="366"/>
        <v>3.0025521693439423E-5</v>
      </c>
      <c r="AN2154">
        <f t="shared" si="367"/>
        <v>22598</v>
      </c>
      <c r="AO2154">
        <f t="shared" si="368"/>
        <v>22256</v>
      </c>
      <c r="AP2154">
        <f t="shared" si="370"/>
        <v>31512</v>
      </c>
      <c r="AQ2154">
        <f t="shared" si="369"/>
        <v>342</v>
      </c>
      <c r="AS2154">
        <f t="shared" si="371"/>
        <v>8913</v>
      </c>
    </row>
    <row r="2155" spans="1:45">
      <c r="A2155" t="str">
        <f t="shared" si="372"/>
        <v>4117020848</v>
      </c>
      <c r="B2155" t="str">
        <f t="shared" si="373"/>
        <v>41170ES Spanish</v>
      </c>
      <c r="C2155" s="1">
        <v>41170</v>
      </c>
      <c r="D2155">
        <v>20848</v>
      </c>
      <c r="E2155" t="s">
        <v>661</v>
      </c>
      <c r="F2155" t="s">
        <v>473</v>
      </c>
      <c r="G2155" t="s">
        <v>45</v>
      </c>
      <c r="H2155" t="s">
        <v>526</v>
      </c>
      <c r="I2155">
        <v>32392</v>
      </c>
      <c r="J2155">
        <v>62</v>
      </c>
      <c r="K2155">
        <v>25991</v>
      </c>
      <c r="L2155">
        <v>499</v>
      </c>
      <c r="N2155">
        <v>858</v>
      </c>
      <c r="O2155">
        <v>1641</v>
      </c>
      <c r="P2155">
        <v>454</v>
      </c>
      <c r="Q2155">
        <v>62</v>
      </c>
      <c r="R2155">
        <v>248</v>
      </c>
      <c r="S2155">
        <v>4</v>
      </c>
      <c r="V2155">
        <v>153</v>
      </c>
      <c r="W2155">
        <v>1695</v>
      </c>
      <c r="X2155">
        <v>1736</v>
      </c>
      <c r="AI2155">
        <v>8.5</v>
      </c>
      <c r="AK2155">
        <f t="shared" si="364"/>
        <v>32384</v>
      </c>
      <c r="AL2155">
        <f t="shared" si="365"/>
        <v>8</v>
      </c>
      <c r="AM2155" s="16">
        <f t="shared" si="366"/>
        <v>2.4697456162015312E-4</v>
      </c>
      <c r="AN2155">
        <f t="shared" si="367"/>
        <v>28800</v>
      </c>
      <c r="AO2155">
        <f t="shared" si="368"/>
        <v>28490</v>
      </c>
      <c r="AP2155">
        <f t="shared" si="370"/>
        <v>30656</v>
      </c>
      <c r="AQ2155">
        <f t="shared" si="369"/>
        <v>310</v>
      </c>
      <c r="AS2155">
        <f t="shared" si="371"/>
        <v>1848</v>
      </c>
    </row>
    <row r="2156" spans="1:45">
      <c r="A2156" t="str">
        <f t="shared" si="372"/>
        <v>4117021616</v>
      </c>
      <c r="B2156" t="str">
        <f t="shared" si="373"/>
        <v>41170ES Spanish</v>
      </c>
      <c r="C2156" s="1">
        <v>41170</v>
      </c>
      <c r="D2156">
        <v>21616</v>
      </c>
      <c r="E2156" t="s">
        <v>596</v>
      </c>
      <c r="F2156" t="s">
        <v>473</v>
      </c>
      <c r="G2156" t="s">
        <v>45</v>
      </c>
      <c r="H2156" t="s">
        <v>526</v>
      </c>
      <c r="I2156">
        <v>37766</v>
      </c>
      <c r="J2156">
        <v>61</v>
      </c>
      <c r="K2156">
        <v>27780</v>
      </c>
      <c r="L2156">
        <v>0</v>
      </c>
      <c r="N2156">
        <v>67</v>
      </c>
      <c r="O2156">
        <v>2510</v>
      </c>
      <c r="P2156">
        <v>497</v>
      </c>
      <c r="Q2156">
        <v>61</v>
      </c>
      <c r="R2156">
        <v>1826</v>
      </c>
      <c r="S2156">
        <v>11</v>
      </c>
      <c r="V2156">
        <v>73</v>
      </c>
      <c r="W2156">
        <v>1637</v>
      </c>
      <c r="X2156">
        <v>1756</v>
      </c>
      <c r="Z2156">
        <v>2052</v>
      </c>
      <c r="AI2156">
        <v>10</v>
      </c>
      <c r="AK2156">
        <f t="shared" ref="AK2156:AK2219" si="374">K2156+N2156+O2156+R2156+SUM(V2156:AH2156)+Q2156</f>
        <v>37762</v>
      </c>
      <c r="AL2156">
        <f t="shared" ref="AL2156:AL2219" si="375">IF(I2156-AK2156&lt;0,0,I2156-AK2156)</f>
        <v>4</v>
      </c>
      <c r="AM2156" s="16">
        <f t="shared" ref="AM2156:AM2219" si="376">AL2156/I2156</f>
        <v>1.0591537361648044E-4</v>
      </c>
      <c r="AN2156">
        <f t="shared" ref="AN2156:AN2219" si="377">K2156+N2156+O2156+Q2156+R2156</f>
        <v>32244</v>
      </c>
      <c r="AO2156">
        <f t="shared" ref="AO2156:AO2219" si="378">K2156+N2156+O2156</f>
        <v>30357</v>
      </c>
      <c r="AP2156">
        <f t="shared" si="370"/>
        <v>36010</v>
      </c>
      <c r="AQ2156">
        <f t="shared" ref="AQ2156:AQ2219" si="379">R2156+Q2156</f>
        <v>1887</v>
      </c>
      <c r="AS2156">
        <f t="shared" si="371"/>
        <v>3762</v>
      </c>
    </row>
    <row r="2157" spans="1:45">
      <c r="A2157" t="str">
        <f t="shared" si="372"/>
        <v>4117021058</v>
      </c>
      <c r="B2157" t="str">
        <f t="shared" si="373"/>
        <v>41170ES Spanish</v>
      </c>
      <c r="C2157" s="1">
        <v>41170</v>
      </c>
      <c r="D2157">
        <v>21058</v>
      </c>
      <c r="E2157" t="s">
        <v>598</v>
      </c>
      <c r="F2157" t="s">
        <v>473</v>
      </c>
      <c r="G2157" t="s">
        <v>45</v>
      </c>
      <c r="H2157" t="s">
        <v>540</v>
      </c>
      <c r="I2157">
        <v>30609</v>
      </c>
      <c r="J2157">
        <v>33</v>
      </c>
      <c r="K2157">
        <v>18068</v>
      </c>
      <c r="L2157">
        <v>599</v>
      </c>
      <c r="N2157">
        <v>615</v>
      </c>
      <c r="O2157">
        <v>3361</v>
      </c>
      <c r="P2157">
        <v>623</v>
      </c>
      <c r="Q2157">
        <v>35</v>
      </c>
      <c r="R2157">
        <v>257</v>
      </c>
      <c r="S2157">
        <v>8</v>
      </c>
      <c r="V2157">
        <v>114</v>
      </c>
      <c r="W2157">
        <v>1794</v>
      </c>
      <c r="X2157">
        <v>1808</v>
      </c>
      <c r="Y2157">
        <v>440</v>
      </c>
      <c r="Z2157">
        <v>3917</v>
      </c>
      <c r="AI2157">
        <v>8</v>
      </c>
      <c r="AK2157">
        <f t="shared" si="374"/>
        <v>30409</v>
      </c>
      <c r="AL2157">
        <f t="shared" si="375"/>
        <v>200</v>
      </c>
      <c r="AM2157" s="16">
        <f t="shared" si="376"/>
        <v>6.5340259400829825E-3</v>
      </c>
      <c r="AN2157">
        <f t="shared" si="377"/>
        <v>22336</v>
      </c>
      <c r="AO2157">
        <f t="shared" si="378"/>
        <v>22044</v>
      </c>
      <c r="AP2157">
        <f t="shared" si="370"/>
        <v>28801</v>
      </c>
      <c r="AQ2157">
        <f t="shared" si="379"/>
        <v>292</v>
      </c>
      <c r="AS2157">
        <f t="shared" si="371"/>
        <v>6265</v>
      </c>
    </row>
    <row r="2158" spans="1:45">
      <c r="A2158" t="str">
        <f t="shared" si="372"/>
        <v>4117020756</v>
      </c>
      <c r="B2158" t="str">
        <f t="shared" si="373"/>
        <v>41170ES Spanish</v>
      </c>
      <c r="C2158" s="1">
        <v>41170</v>
      </c>
      <c r="D2158">
        <v>20756</v>
      </c>
      <c r="E2158" t="s">
        <v>620</v>
      </c>
      <c r="F2158" t="s">
        <v>473</v>
      </c>
      <c r="G2158" t="s">
        <v>45</v>
      </c>
      <c r="H2158" t="s">
        <v>540</v>
      </c>
      <c r="I2158">
        <v>36368</v>
      </c>
      <c r="J2158">
        <v>47</v>
      </c>
      <c r="K2158">
        <v>26406</v>
      </c>
      <c r="L2158">
        <v>409</v>
      </c>
      <c r="N2158">
        <v>411</v>
      </c>
      <c r="O2158">
        <v>509</v>
      </c>
      <c r="P2158">
        <v>581</v>
      </c>
      <c r="Q2158">
        <v>47</v>
      </c>
      <c r="R2158">
        <v>300</v>
      </c>
      <c r="S2158">
        <v>1</v>
      </c>
      <c r="V2158">
        <v>48</v>
      </c>
      <c r="W2158">
        <v>1820</v>
      </c>
      <c r="X2158">
        <v>1792</v>
      </c>
      <c r="Y2158">
        <v>396</v>
      </c>
      <c r="Z2158">
        <v>4636</v>
      </c>
      <c r="AI2158">
        <v>9.6</v>
      </c>
      <c r="AK2158">
        <f t="shared" si="374"/>
        <v>36365</v>
      </c>
      <c r="AL2158">
        <f t="shared" si="375"/>
        <v>3</v>
      </c>
      <c r="AM2158" s="16">
        <f t="shared" si="376"/>
        <v>8.2490101187857455E-5</v>
      </c>
      <c r="AN2158">
        <f t="shared" si="377"/>
        <v>27673</v>
      </c>
      <c r="AO2158">
        <f t="shared" si="378"/>
        <v>27326</v>
      </c>
      <c r="AP2158">
        <f t="shared" si="370"/>
        <v>34576</v>
      </c>
      <c r="AQ2158">
        <f t="shared" si="379"/>
        <v>347</v>
      </c>
      <c r="AS2158">
        <f t="shared" si="371"/>
        <v>6900</v>
      </c>
    </row>
    <row r="2159" spans="1:45">
      <c r="A2159" t="str">
        <f t="shared" si="372"/>
        <v>4117021496</v>
      </c>
      <c r="B2159" t="str">
        <f t="shared" si="373"/>
        <v>41170ES Spanish</v>
      </c>
      <c r="C2159" s="1">
        <v>41170</v>
      </c>
      <c r="D2159">
        <v>21496</v>
      </c>
      <c r="E2159" t="s">
        <v>600</v>
      </c>
      <c r="F2159" t="s">
        <v>473</v>
      </c>
      <c r="G2159" t="s">
        <v>45</v>
      </c>
      <c r="H2159" t="s">
        <v>540</v>
      </c>
      <c r="I2159">
        <v>23398</v>
      </c>
      <c r="J2159">
        <v>29</v>
      </c>
      <c r="K2159">
        <v>14105</v>
      </c>
      <c r="L2159">
        <v>211</v>
      </c>
      <c r="N2159">
        <v>280</v>
      </c>
      <c r="O2159">
        <v>981</v>
      </c>
      <c r="P2159">
        <v>527</v>
      </c>
      <c r="Q2159">
        <v>29</v>
      </c>
      <c r="R2159">
        <v>15</v>
      </c>
      <c r="S2159">
        <v>9</v>
      </c>
      <c r="V2159">
        <v>98</v>
      </c>
      <c r="W2159">
        <v>881</v>
      </c>
      <c r="X2159">
        <v>1788</v>
      </c>
      <c r="Y2159">
        <v>664</v>
      </c>
      <c r="Z2159">
        <v>4562</v>
      </c>
      <c r="AI2159">
        <v>6</v>
      </c>
      <c r="AK2159">
        <f t="shared" si="374"/>
        <v>23403</v>
      </c>
      <c r="AL2159">
        <f t="shared" si="375"/>
        <v>0</v>
      </c>
      <c r="AM2159" s="16">
        <f t="shared" si="376"/>
        <v>0</v>
      </c>
      <c r="AN2159">
        <f t="shared" si="377"/>
        <v>15410</v>
      </c>
      <c r="AO2159">
        <f t="shared" si="378"/>
        <v>15366</v>
      </c>
      <c r="AP2159">
        <f t="shared" si="370"/>
        <v>21610</v>
      </c>
      <c r="AQ2159">
        <f t="shared" si="379"/>
        <v>44</v>
      </c>
      <c r="AS2159">
        <f t="shared" si="371"/>
        <v>6205</v>
      </c>
    </row>
    <row r="2160" spans="1:45">
      <c r="A2160" t="str">
        <f t="shared" si="372"/>
        <v>4117021403</v>
      </c>
      <c r="B2160" t="str">
        <f t="shared" si="373"/>
        <v>41170ES Spanish</v>
      </c>
      <c r="C2160" s="1">
        <v>41170</v>
      </c>
      <c r="D2160">
        <v>21403</v>
      </c>
      <c r="E2160" t="s">
        <v>599</v>
      </c>
      <c r="F2160" t="s">
        <v>473</v>
      </c>
      <c r="G2160" t="s">
        <v>45</v>
      </c>
      <c r="H2160" t="s">
        <v>540</v>
      </c>
      <c r="I2160">
        <v>37092</v>
      </c>
      <c r="J2160">
        <v>51</v>
      </c>
      <c r="K2160">
        <v>23095</v>
      </c>
      <c r="L2160">
        <v>363</v>
      </c>
      <c r="N2160">
        <v>357</v>
      </c>
      <c r="O2160">
        <v>4212</v>
      </c>
      <c r="P2160">
        <v>543</v>
      </c>
      <c r="Q2160">
        <v>51</v>
      </c>
      <c r="R2160">
        <v>1226</v>
      </c>
      <c r="S2160">
        <v>17</v>
      </c>
      <c r="V2160">
        <v>32</v>
      </c>
      <c r="W2160">
        <v>1744</v>
      </c>
      <c r="X2160">
        <v>1788</v>
      </c>
      <c r="Y2160">
        <v>835</v>
      </c>
      <c r="Z2160">
        <v>3751</v>
      </c>
      <c r="AI2160">
        <v>9.8000000000000007</v>
      </c>
      <c r="AK2160">
        <f t="shared" si="374"/>
        <v>37091</v>
      </c>
      <c r="AL2160">
        <f t="shared" si="375"/>
        <v>1</v>
      </c>
      <c r="AM2160" s="16">
        <f t="shared" si="376"/>
        <v>2.6959991372802759E-5</v>
      </c>
      <c r="AN2160">
        <f t="shared" si="377"/>
        <v>28941</v>
      </c>
      <c r="AO2160">
        <f t="shared" si="378"/>
        <v>27664</v>
      </c>
      <c r="AP2160">
        <f t="shared" si="370"/>
        <v>35304</v>
      </c>
      <c r="AQ2160">
        <f t="shared" si="379"/>
        <v>1277</v>
      </c>
      <c r="AS2160">
        <f t="shared" si="371"/>
        <v>6362</v>
      </c>
    </row>
    <row r="2161" spans="1:45">
      <c r="A2161" t="str">
        <f t="shared" si="372"/>
        <v>4117020503</v>
      </c>
      <c r="B2161" t="str">
        <f t="shared" si="373"/>
        <v>41170ES Spanish</v>
      </c>
      <c r="C2161" s="1">
        <v>41170</v>
      </c>
      <c r="D2161">
        <v>20503</v>
      </c>
      <c r="E2161" t="s">
        <v>601</v>
      </c>
      <c r="F2161" t="s">
        <v>473</v>
      </c>
      <c r="G2161" t="s">
        <v>45</v>
      </c>
      <c r="H2161" t="s">
        <v>540</v>
      </c>
      <c r="I2161">
        <v>22229</v>
      </c>
      <c r="J2161">
        <v>44</v>
      </c>
      <c r="K2161">
        <v>15950</v>
      </c>
      <c r="L2161">
        <v>323</v>
      </c>
      <c r="N2161">
        <v>337</v>
      </c>
      <c r="O2161">
        <v>4149</v>
      </c>
      <c r="P2161">
        <v>464</v>
      </c>
      <c r="Q2161">
        <v>44</v>
      </c>
      <c r="R2161">
        <v>23</v>
      </c>
      <c r="S2161">
        <v>23</v>
      </c>
      <c r="T2161">
        <v>2</v>
      </c>
      <c r="U2161">
        <v>30</v>
      </c>
      <c r="V2161">
        <v>5</v>
      </c>
      <c r="W2161">
        <v>1706</v>
      </c>
      <c r="AI2161">
        <v>6.2</v>
      </c>
      <c r="AK2161">
        <f t="shared" si="374"/>
        <v>22214</v>
      </c>
      <c r="AL2161">
        <f t="shared" si="375"/>
        <v>15</v>
      </c>
      <c r="AM2161" s="16">
        <f t="shared" si="376"/>
        <v>6.7479418777272927E-4</v>
      </c>
      <c r="AN2161">
        <f t="shared" si="377"/>
        <v>20503</v>
      </c>
      <c r="AO2161">
        <f t="shared" si="378"/>
        <v>20436</v>
      </c>
      <c r="AP2161">
        <f t="shared" si="370"/>
        <v>22229</v>
      </c>
      <c r="AQ2161">
        <f t="shared" si="379"/>
        <v>67</v>
      </c>
      <c r="AS2161">
        <f t="shared" si="371"/>
        <v>1711</v>
      </c>
    </row>
    <row r="2162" spans="1:45">
      <c r="A2162" t="str">
        <f t="shared" si="372"/>
        <v>4117020797</v>
      </c>
      <c r="B2162" t="str">
        <f t="shared" si="373"/>
        <v>41170ES Spanish</v>
      </c>
      <c r="C2162" s="1">
        <v>41170</v>
      </c>
      <c r="D2162">
        <v>20797</v>
      </c>
      <c r="E2162" t="s">
        <v>597</v>
      </c>
      <c r="F2162" t="s">
        <v>473</v>
      </c>
      <c r="G2162" t="s">
        <v>45</v>
      </c>
      <c r="H2162" t="s">
        <v>540</v>
      </c>
      <c r="I2162">
        <v>25355</v>
      </c>
      <c r="J2162">
        <v>59</v>
      </c>
      <c r="K2162">
        <v>18934</v>
      </c>
      <c r="L2162">
        <v>230</v>
      </c>
      <c r="N2162">
        <v>233</v>
      </c>
      <c r="O2162">
        <v>2278</v>
      </c>
      <c r="P2162">
        <v>363</v>
      </c>
      <c r="Q2162">
        <v>59</v>
      </c>
      <c r="R2162">
        <v>287</v>
      </c>
      <c r="S2162">
        <v>1</v>
      </c>
      <c r="V2162">
        <v>16</v>
      </c>
      <c r="W2162">
        <v>1749</v>
      </c>
      <c r="X2162">
        <v>1789</v>
      </c>
      <c r="AI2162">
        <v>6.5</v>
      </c>
      <c r="AK2162">
        <f t="shared" si="374"/>
        <v>25345</v>
      </c>
      <c r="AL2162">
        <f t="shared" si="375"/>
        <v>10</v>
      </c>
      <c r="AM2162" s="16">
        <f t="shared" si="376"/>
        <v>3.9439952672056796E-4</v>
      </c>
      <c r="AN2162">
        <f t="shared" si="377"/>
        <v>21791</v>
      </c>
      <c r="AO2162">
        <f t="shared" si="378"/>
        <v>21445</v>
      </c>
      <c r="AP2162">
        <f t="shared" si="370"/>
        <v>23566</v>
      </c>
      <c r="AQ2162">
        <f t="shared" si="379"/>
        <v>346</v>
      </c>
      <c r="AS2162">
        <f t="shared" si="371"/>
        <v>1765</v>
      </c>
    </row>
    <row r="2163" spans="1:45">
      <c r="A2163" t="str">
        <f t="shared" si="372"/>
        <v>4117073219</v>
      </c>
      <c r="B2163" t="str">
        <f t="shared" si="373"/>
        <v>41170ES Spanish</v>
      </c>
      <c r="C2163" s="1">
        <v>41170</v>
      </c>
      <c r="D2163">
        <v>73219</v>
      </c>
      <c r="E2163" t="s">
        <v>603</v>
      </c>
      <c r="F2163" t="s">
        <v>473</v>
      </c>
      <c r="G2163" t="s">
        <v>45</v>
      </c>
      <c r="H2163" t="s">
        <v>553</v>
      </c>
      <c r="I2163">
        <v>22326</v>
      </c>
      <c r="J2163">
        <v>46</v>
      </c>
      <c r="K2163">
        <v>18099</v>
      </c>
      <c r="L2163">
        <v>275</v>
      </c>
      <c r="N2163">
        <v>262</v>
      </c>
      <c r="O2163">
        <v>1956</v>
      </c>
      <c r="P2163">
        <v>442</v>
      </c>
      <c r="Q2163">
        <v>46</v>
      </c>
      <c r="R2163">
        <v>190</v>
      </c>
      <c r="S2163">
        <v>3</v>
      </c>
      <c r="V2163">
        <v>3</v>
      </c>
      <c r="W2163">
        <v>1759</v>
      </c>
      <c r="Z2163">
        <v>5</v>
      </c>
      <c r="AI2163">
        <v>6.2</v>
      </c>
      <c r="AK2163">
        <f t="shared" si="374"/>
        <v>22320</v>
      </c>
      <c r="AL2163">
        <f t="shared" si="375"/>
        <v>6</v>
      </c>
      <c r="AM2163" s="16">
        <f t="shared" si="376"/>
        <v>2.6874496103198063E-4</v>
      </c>
      <c r="AN2163">
        <f t="shared" si="377"/>
        <v>20553</v>
      </c>
      <c r="AO2163">
        <f t="shared" si="378"/>
        <v>20317</v>
      </c>
      <c r="AP2163">
        <f t="shared" si="370"/>
        <v>22326</v>
      </c>
      <c r="AQ2163">
        <f t="shared" si="379"/>
        <v>236</v>
      </c>
      <c r="AS2163">
        <f t="shared" si="371"/>
        <v>1767</v>
      </c>
    </row>
    <row r="2164" spans="1:45">
      <c r="A2164" t="str">
        <f t="shared" si="372"/>
        <v>4117021028</v>
      </c>
      <c r="B2164" t="str">
        <f t="shared" si="373"/>
        <v>41170ES Spanish</v>
      </c>
      <c r="C2164" s="1">
        <v>41170</v>
      </c>
      <c r="D2164">
        <v>21028</v>
      </c>
      <c r="E2164" t="s">
        <v>711</v>
      </c>
      <c r="F2164" t="s">
        <v>473</v>
      </c>
      <c r="G2164" t="s">
        <v>45</v>
      </c>
      <c r="H2164" t="s">
        <v>553</v>
      </c>
      <c r="I2164">
        <v>30753</v>
      </c>
      <c r="J2164">
        <v>41</v>
      </c>
      <c r="K2164">
        <v>23616</v>
      </c>
      <c r="L2164">
        <v>1835</v>
      </c>
      <c r="N2164">
        <v>1838</v>
      </c>
      <c r="O2164">
        <v>1367</v>
      </c>
      <c r="P2164">
        <v>654</v>
      </c>
      <c r="Q2164">
        <v>41</v>
      </c>
      <c r="R2164">
        <v>267</v>
      </c>
      <c r="S2164">
        <v>5</v>
      </c>
      <c r="V2164">
        <v>16</v>
      </c>
      <c r="W2164">
        <v>1812</v>
      </c>
      <c r="X2164">
        <v>1773</v>
      </c>
      <c r="Z2164">
        <v>17</v>
      </c>
      <c r="AI2164">
        <v>8.1</v>
      </c>
      <c r="AK2164">
        <f t="shared" si="374"/>
        <v>30747</v>
      </c>
      <c r="AL2164">
        <f t="shared" si="375"/>
        <v>6</v>
      </c>
      <c r="AM2164" s="16">
        <f t="shared" si="376"/>
        <v>1.95102916788606E-4</v>
      </c>
      <c r="AN2164">
        <f t="shared" si="377"/>
        <v>27129</v>
      </c>
      <c r="AO2164">
        <f t="shared" si="378"/>
        <v>26821</v>
      </c>
      <c r="AP2164">
        <f t="shared" si="370"/>
        <v>28980</v>
      </c>
      <c r="AQ2164">
        <f t="shared" si="379"/>
        <v>308</v>
      </c>
      <c r="AS2164">
        <f t="shared" si="371"/>
        <v>1845</v>
      </c>
    </row>
    <row r="2165" spans="1:45">
      <c r="A2165" t="str">
        <f t="shared" si="372"/>
        <v>4117021090</v>
      </c>
      <c r="B2165" t="str">
        <f t="shared" si="373"/>
        <v>41170ES Spanish</v>
      </c>
      <c r="C2165" s="1">
        <v>41170</v>
      </c>
      <c r="D2165">
        <v>21090</v>
      </c>
      <c r="E2165" t="s">
        <v>635</v>
      </c>
      <c r="F2165" t="s">
        <v>473</v>
      </c>
      <c r="G2165" t="s">
        <v>45</v>
      </c>
      <c r="H2165" t="s">
        <v>553</v>
      </c>
      <c r="I2165">
        <v>31094</v>
      </c>
      <c r="J2165">
        <v>48</v>
      </c>
      <c r="K2165">
        <v>22988</v>
      </c>
      <c r="L2165">
        <v>852</v>
      </c>
      <c r="N2165">
        <v>912</v>
      </c>
      <c r="O2165">
        <v>2816</v>
      </c>
      <c r="P2165">
        <v>555</v>
      </c>
      <c r="Q2165">
        <v>48</v>
      </c>
      <c r="R2165">
        <v>256</v>
      </c>
      <c r="S2165">
        <v>4</v>
      </c>
      <c r="V2165">
        <v>70</v>
      </c>
      <c r="W2165">
        <v>1785</v>
      </c>
      <c r="X2165">
        <v>1756</v>
      </c>
      <c r="Y2165">
        <v>390</v>
      </c>
      <c r="AI2165">
        <v>8.1</v>
      </c>
      <c r="AK2165">
        <f t="shared" si="374"/>
        <v>31021</v>
      </c>
      <c r="AL2165">
        <f t="shared" si="375"/>
        <v>73</v>
      </c>
      <c r="AM2165" s="16">
        <f t="shared" si="376"/>
        <v>2.3477198173281017E-3</v>
      </c>
      <c r="AN2165">
        <f t="shared" si="377"/>
        <v>27020</v>
      </c>
      <c r="AO2165">
        <f t="shared" si="378"/>
        <v>26716</v>
      </c>
      <c r="AP2165">
        <f t="shared" si="370"/>
        <v>29338</v>
      </c>
      <c r="AQ2165">
        <f t="shared" si="379"/>
        <v>304</v>
      </c>
      <c r="AS2165">
        <f t="shared" si="371"/>
        <v>2245</v>
      </c>
    </row>
    <row r="2166" spans="1:45">
      <c r="A2166" t="str">
        <f t="shared" si="372"/>
        <v>4117021567</v>
      </c>
      <c r="B2166" t="str">
        <f t="shared" si="373"/>
        <v>41170ES Spanish</v>
      </c>
      <c r="C2166" s="1">
        <v>41170</v>
      </c>
      <c r="D2166">
        <v>21567</v>
      </c>
      <c r="E2166" t="s">
        <v>604</v>
      </c>
      <c r="F2166" t="s">
        <v>473</v>
      </c>
      <c r="G2166" t="s">
        <v>45</v>
      </c>
      <c r="H2166" t="s">
        <v>553</v>
      </c>
      <c r="I2166">
        <v>30778</v>
      </c>
      <c r="J2166">
        <v>41</v>
      </c>
      <c r="K2166">
        <v>18497</v>
      </c>
      <c r="L2166">
        <v>229</v>
      </c>
      <c r="N2166">
        <v>236</v>
      </c>
      <c r="O2166">
        <v>2303</v>
      </c>
      <c r="P2166">
        <v>513</v>
      </c>
      <c r="Q2166">
        <v>41</v>
      </c>
      <c r="R2166">
        <v>295</v>
      </c>
      <c r="S2166">
        <v>4</v>
      </c>
      <c r="V2166">
        <v>15</v>
      </c>
      <c r="W2166">
        <v>1847</v>
      </c>
      <c r="X2166">
        <v>1804</v>
      </c>
      <c r="AA2166">
        <v>5719</v>
      </c>
      <c r="AI2166">
        <v>8</v>
      </c>
      <c r="AK2166">
        <f t="shared" si="374"/>
        <v>30757</v>
      </c>
      <c r="AL2166">
        <f t="shared" si="375"/>
        <v>21</v>
      </c>
      <c r="AM2166" s="16">
        <f t="shared" si="376"/>
        <v>6.8230554292026768E-4</v>
      </c>
      <c r="AN2166">
        <f t="shared" si="377"/>
        <v>21372</v>
      </c>
      <c r="AO2166">
        <f t="shared" si="378"/>
        <v>21036</v>
      </c>
      <c r="AP2166">
        <f t="shared" si="370"/>
        <v>28974</v>
      </c>
      <c r="AQ2166">
        <f t="shared" si="379"/>
        <v>336</v>
      </c>
      <c r="AS2166">
        <f t="shared" si="371"/>
        <v>7581</v>
      </c>
    </row>
    <row r="2167" spans="1:45">
      <c r="A2167" t="str">
        <f t="shared" si="372"/>
        <v>4117020464</v>
      </c>
      <c r="B2167" t="str">
        <f t="shared" si="373"/>
        <v>41170ES Spanish</v>
      </c>
      <c r="C2167" s="1">
        <v>41170</v>
      </c>
      <c r="D2167">
        <v>20464</v>
      </c>
      <c r="E2167" t="s">
        <v>605</v>
      </c>
      <c r="F2167" t="s">
        <v>473</v>
      </c>
      <c r="G2167" t="s">
        <v>45</v>
      </c>
      <c r="H2167" t="s">
        <v>553</v>
      </c>
      <c r="I2167">
        <v>21586</v>
      </c>
      <c r="J2167">
        <v>25</v>
      </c>
      <c r="K2167">
        <v>12280</v>
      </c>
      <c r="L2167">
        <v>235</v>
      </c>
      <c r="N2167">
        <v>235</v>
      </c>
      <c r="O2167">
        <v>6480</v>
      </c>
      <c r="P2167">
        <v>760</v>
      </c>
      <c r="Q2167">
        <v>25</v>
      </c>
      <c r="R2167">
        <v>286</v>
      </c>
      <c r="S2167">
        <v>17</v>
      </c>
      <c r="V2167">
        <v>84</v>
      </c>
      <c r="W2167">
        <v>1850</v>
      </c>
      <c r="Y2167">
        <v>340</v>
      </c>
      <c r="AI2167">
        <v>6</v>
      </c>
      <c r="AK2167">
        <f t="shared" si="374"/>
        <v>21580</v>
      </c>
      <c r="AL2167">
        <f t="shared" si="375"/>
        <v>6</v>
      </c>
      <c r="AM2167" s="16">
        <f t="shared" si="376"/>
        <v>2.7795793569906419E-4</v>
      </c>
      <c r="AN2167">
        <f t="shared" si="377"/>
        <v>19306</v>
      </c>
      <c r="AO2167">
        <f t="shared" si="378"/>
        <v>18995</v>
      </c>
      <c r="AP2167">
        <f t="shared" si="370"/>
        <v>21586</v>
      </c>
      <c r="AQ2167">
        <f t="shared" si="379"/>
        <v>311</v>
      </c>
      <c r="AS2167">
        <f t="shared" si="371"/>
        <v>2274</v>
      </c>
    </row>
    <row r="2168" spans="1:45">
      <c r="A2168" t="str">
        <f t="shared" si="372"/>
        <v>4117020442</v>
      </c>
      <c r="B2168" t="str">
        <f t="shared" si="373"/>
        <v>41170ES Spanish</v>
      </c>
      <c r="C2168" s="1">
        <v>41170</v>
      </c>
      <c r="D2168">
        <v>20442</v>
      </c>
      <c r="E2168" t="s">
        <v>602</v>
      </c>
      <c r="F2168" t="s">
        <v>473</v>
      </c>
      <c r="G2168" t="s">
        <v>45</v>
      </c>
      <c r="H2168" t="s">
        <v>553</v>
      </c>
      <c r="I2168">
        <v>21724</v>
      </c>
      <c r="J2168">
        <v>44</v>
      </c>
      <c r="K2168">
        <v>17762</v>
      </c>
      <c r="L2168">
        <v>700</v>
      </c>
      <c r="N2168">
        <v>711</v>
      </c>
      <c r="O2168">
        <v>492</v>
      </c>
      <c r="P2168">
        <v>431</v>
      </c>
      <c r="Q2168">
        <v>44</v>
      </c>
      <c r="R2168">
        <v>210</v>
      </c>
      <c r="S2168">
        <v>1</v>
      </c>
      <c r="V2168">
        <v>37</v>
      </c>
      <c r="W2168">
        <v>1738</v>
      </c>
      <c r="Y2168">
        <v>285</v>
      </c>
      <c r="AA2168">
        <v>442</v>
      </c>
      <c r="AI2168">
        <v>6</v>
      </c>
      <c r="AK2168">
        <f t="shared" si="374"/>
        <v>21721</v>
      </c>
      <c r="AL2168">
        <f t="shared" si="375"/>
        <v>3</v>
      </c>
      <c r="AM2168" s="16">
        <f t="shared" si="376"/>
        <v>1.3809611489596759E-4</v>
      </c>
      <c r="AN2168">
        <f t="shared" si="377"/>
        <v>19219</v>
      </c>
      <c r="AO2168">
        <f t="shared" si="378"/>
        <v>18965</v>
      </c>
      <c r="AP2168">
        <f t="shared" si="370"/>
        <v>21724</v>
      </c>
      <c r="AQ2168">
        <f t="shared" si="379"/>
        <v>254</v>
      </c>
      <c r="AS2168">
        <f t="shared" si="371"/>
        <v>2502</v>
      </c>
    </row>
    <row r="2169" spans="1:45">
      <c r="A2169" t="str">
        <f t="shared" si="372"/>
        <v>4117030617</v>
      </c>
      <c r="B2169" t="str">
        <f t="shared" si="373"/>
        <v>41170</v>
      </c>
      <c r="C2169" s="1">
        <v>41170</v>
      </c>
      <c r="D2169">
        <v>30617</v>
      </c>
      <c r="E2169" t="s">
        <v>702</v>
      </c>
      <c r="H2169" t="s">
        <v>607</v>
      </c>
      <c r="J2169">
        <v>17</v>
      </c>
      <c r="K2169">
        <v>11059</v>
      </c>
      <c r="L2169">
        <v>200</v>
      </c>
      <c r="O2169">
        <v>337</v>
      </c>
      <c r="P2169">
        <v>682</v>
      </c>
      <c r="Q2169">
        <v>17</v>
      </c>
      <c r="S2169">
        <v>1</v>
      </c>
      <c r="V2169"/>
      <c r="AK2169">
        <f t="shared" si="374"/>
        <v>11413</v>
      </c>
      <c r="AL2169">
        <f t="shared" si="375"/>
        <v>0</v>
      </c>
      <c r="AM2169" s="16" t="e">
        <f t="shared" si="376"/>
        <v>#DIV/0!</v>
      </c>
      <c r="AN2169">
        <f t="shared" si="377"/>
        <v>11413</v>
      </c>
      <c r="AO2169">
        <f t="shared" si="378"/>
        <v>11396</v>
      </c>
      <c r="AP2169">
        <f t="shared" si="370"/>
        <v>11413</v>
      </c>
      <c r="AQ2169">
        <f t="shared" si="379"/>
        <v>17</v>
      </c>
      <c r="AS2169">
        <f t="shared" si="371"/>
        <v>0</v>
      </c>
    </row>
    <row r="2170" spans="1:45">
      <c r="A2170" t="str">
        <f t="shared" si="372"/>
        <v>4117030621</v>
      </c>
      <c r="B2170" t="str">
        <f t="shared" si="373"/>
        <v>41170</v>
      </c>
      <c r="C2170" s="1">
        <v>41170</v>
      </c>
      <c r="D2170">
        <v>30621</v>
      </c>
      <c r="E2170" t="s">
        <v>640</v>
      </c>
      <c r="H2170" t="s">
        <v>607</v>
      </c>
      <c r="J2170">
        <v>23</v>
      </c>
      <c r="K2170">
        <v>18196</v>
      </c>
      <c r="L2170">
        <v>1419</v>
      </c>
      <c r="O2170">
        <v>5587</v>
      </c>
      <c r="P2170">
        <v>1096</v>
      </c>
      <c r="Q2170">
        <v>23</v>
      </c>
      <c r="S2170">
        <v>11</v>
      </c>
      <c r="V2170"/>
      <c r="AK2170">
        <f t="shared" si="374"/>
        <v>23806</v>
      </c>
      <c r="AL2170">
        <f t="shared" si="375"/>
        <v>0</v>
      </c>
      <c r="AM2170" s="16" t="e">
        <f t="shared" si="376"/>
        <v>#DIV/0!</v>
      </c>
      <c r="AN2170">
        <f t="shared" si="377"/>
        <v>23806</v>
      </c>
      <c r="AO2170">
        <f t="shared" si="378"/>
        <v>23783</v>
      </c>
      <c r="AP2170">
        <f t="shared" si="370"/>
        <v>23806</v>
      </c>
      <c r="AQ2170">
        <f t="shared" si="379"/>
        <v>23</v>
      </c>
      <c r="AS2170">
        <f t="shared" si="371"/>
        <v>0</v>
      </c>
    </row>
    <row r="2171" spans="1:45">
      <c r="A2171" t="str">
        <f t="shared" si="372"/>
        <v>4117030634</v>
      </c>
      <c r="B2171" t="str">
        <f t="shared" si="373"/>
        <v>41170</v>
      </c>
      <c r="C2171" s="1">
        <v>41170</v>
      </c>
      <c r="D2171">
        <v>30634</v>
      </c>
      <c r="E2171" t="s">
        <v>668</v>
      </c>
      <c r="H2171" t="s">
        <v>607</v>
      </c>
      <c r="J2171">
        <v>54</v>
      </c>
      <c r="K2171">
        <v>18526</v>
      </c>
      <c r="L2171">
        <v>1325</v>
      </c>
      <c r="O2171">
        <v>3745</v>
      </c>
      <c r="P2171">
        <v>437</v>
      </c>
      <c r="Q2171">
        <v>54</v>
      </c>
      <c r="S2171">
        <v>13</v>
      </c>
      <c r="V2171"/>
      <c r="AK2171">
        <f t="shared" si="374"/>
        <v>22325</v>
      </c>
      <c r="AL2171">
        <f t="shared" si="375"/>
        <v>0</v>
      </c>
      <c r="AM2171" s="16" t="e">
        <f t="shared" si="376"/>
        <v>#DIV/0!</v>
      </c>
      <c r="AN2171">
        <f t="shared" si="377"/>
        <v>22325</v>
      </c>
      <c r="AO2171">
        <f t="shared" si="378"/>
        <v>22271</v>
      </c>
      <c r="AP2171">
        <f t="shared" si="370"/>
        <v>22325</v>
      </c>
      <c r="AQ2171">
        <f t="shared" si="379"/>
        <v>54</v>
      </c>
      <c r="AS2171">
        <f t="shared" si="371"/>
        <v>0</v>
      </c>
    </row>
    <row r="2172" spans="1:45">
      <c r="A2172" t="str">
        <f t="shared" si="372"/>
        <v>4117030615</v>
      </c>
      <c r="B2172" t="str">
        <f t="shared" si="373"/>
        <v>41170</v>
      </c>
      <c r="C2172" s="1">
        <v>41170</v>
      </c>
      <c r="D2172">
        <v>30615</v>
      </c>
      <c r="E2172" t="s">
        <v>617</v>
      </c>
      <c r="H2172" t="s">
        <v>607</v>
      </c>
      <c r="J2172">
        <v>29</v>
      </c>
      <c r="K2172">
        <v>19188</v>
      </c>
      <c r="L2172">
        <v>1469</v>
      </c>
      <c r="O2172">
        <v>5389</v>
      </c>
      <c r="P2172">
        <v>898</v>
      </c>
      <c r="Q2172">
        <v>29</v>
      </c>
      <c r="S2172">
        <v>19</v>
      </c>
      <c r="V2172"/>
      <c r="AK2172">
        <f t="shared" si="374"/>
        <v>24606</v>
      </c>
      <c r="AL2172">
        <f t="shared" si="375"/>
        <v>0</v>
      </c>
      <c r="AM2172" s="16" t="e">
        <f t="shared" si="376"/>
        <v>#DIV/0!</v>
      </c>
      <c r="AN2172">
        <f t="shared" si="377"/>
        <v>24606</v>
      </c>
      <c r="AO2172">
        <f t="shared" si="378"/>
        <v>24577</v>
      </c>
      <c r="AP2172">
        <f t="shared" si="370"/>
        <v>24606</v>
      </c>
      <c r="AQ2172">
        <f t="shared" si="379"/>
        <v>29</v>
      </c>
      <c r="AS2172">
        <f t="shared" si="371"/>
        <v>0</v>
      </c>
    </row>
    <row r="2173" spans="1:45">
      <c r="A2173" t="str">
        <f t="shared" si="372"/>
        <v>4117030638</v>
      </c>
      <c r="B2173" t="str">
        <f t="shared" si="373"/>
        <v>41170</v>
      </c>
      <c r="C2173" s="1">
        <v>41170</v>
      </c>
      <c r="D2173">
        <v>30638</v>
      </c>
      <c r="E2173" t="s">
        <v>615</v>
      </c>
      <c r="H2173" t="s">
        <v>607</v>
      </c>
      <c r="J2173">
        <v>31</v>
      </c>
      <c r="K2173">
        <v>21328</v>
      </c>
      <c r="L2173">
        <v>982</v>
      </c>
      <c r="O2173">
        <v>3459</v>
      </c>
      <c r="P2173">
        <v>831</v>
      </c>
      <c r="Q2173">
        <v>31</v>
      </c>
      <c r="S2173">
        <v>6</v>
      </c>
      <c r="V2173"/>
      <c r="AK2173">
        <f t="shared" si="374"/>
        <v>24818</v>
      </c>
      <c r="AL2173">
        <f t="shared" si="375"/>
        <v>0</v>
      </c>
      <c r="AM2173" s="16" t="e">
        <f t="shared" si="376"/>
        <v>#DIV/0!</v>
      </c>
      <c r="AN2173">
        <f t="shared" si="377"/>
        <v>24818</v>
      </c>
      <c r="AO2173">
        <f t="shared" si="378"/>
        <v>24787</v>
      </c>
      <c r="AP2173">
        <f t="shared" si="370"/>
        <v>24818</v>
      </c>
      <c r="AQ2173">
        <f t="shared" si="379"/>
        <v>31</v>
      </c>
      <c r="AS2173">
        <f t="shared" si="371"/>
        <v>0</v>
      </c>
    </row>
    <row r="2174" spans="1:45">
      <c r="A2174" t="str">
        <f t="shared" si="372"/>
        <v>4117030618</v>
      </c>
      <c r="B2174" t="str">
        <f t="shared" si="373"/>
        <v>41170</v>
      </c>
      <c r="C2174" s="1">
        <v>41170</v>
      </c>
      <c r="D2174">
        <v>30618</v>
      </c>
      <c r="E2174" t="s">
        <v>677</v>
      </c>
      <c r="H2174" t="s">
        <v>607</v>
      </c>
      <c r="J2174">
        <v>48</v>
      </c>
      <c r="K2174">
        <v>21487</v>
      </c>
      <c r="L2174">
        <v>1209</v>
      </c>
      <c r="O2174">
        <v>7901</v>
      </c>
      <c r="P2174">
        <v>637</v>
      </c>
      <c r="Q2174">
        <v>48</v>
      </c>
      <c r="S2174">
        <v>23</v>
      </c>
      <c r="V2174"/>
      <c r="AK2174">
        <f t="shared" si="374"/>
        <v>29436</v>
      </c>
      <c r="AL2174">
        <f t="shared" si="375"/>
        <v>0</v>
      </c>
      <c r="AM2174" s="16" t="e">
        <f t="shared" si="376"/>
        <v>#DIV/0!</v>
      </c>
      <c r="AN2174">
        <f t="shared" si="377"/>
        <v>29436</v>
      </c>
      <c r="AO2174">
        <f t="shared" si="378"/>
        <v>29388</v>
      </c>
      <c r="AP2174">
        <f t="shared" si="370"/>
        <v>29436</v>
      </c>
      <c r="AQ2174">
        <f t="shared" si="379"/>
        <v>48</v>
      </c>
      <c r="AS2174">
        <f t="shared" si="371"/>
        <v>0</v>
      </c>
    </row>
    <row r="2175" spans="1:45">
      <c r="A2175" t="str">
        <f t="shared" si="372"/>
        <v>4117030613</v>
      </c>
      <c r="B2175" t="str">
        <f t="shared" si="373"/>
        <v>41170</v>
      </c>
      <c r="C2175" s="1">
        <v>41170</v>
      </c>
      <c r="D2175">
        <v>30613</v>
      </c>
      <c r="E2175" t="s">
        <v>697</v>
      </c>
      <c r="H2175" t="s">
        <v>607</v>
      </c>
      <c r="J2175">
        <v>53</v>
      </c>
      <c r="K2175">
        <v>21493</v>
      </c>
      <c r="L2175">
        <v>778</v>
      </c>
      <c r="O2175">
        <v>4550</v>
      </c>
      <c r="P2175">
        <v>506</v>
      </c>
      <c r="Q2175">
        <v>53</v>
      </c>
      <c r="S2175">
        <v>19</v>
      </c>
      <c r="V2175"/>
      <c r="AK2175">
        <f t="shared" si="374"/>
        <v>26096</v>
      </c>
      <c r="AL2175">
        <f t="shared" si="375"/>
        <v>0</v>
      </c>
      <c r="AM2175" s="16" t="e">
        <f t="shared" si="376"/>
        <v>#DIV/0!</v>
      </c>
      <c r="AN2175">
        <f t="shared" si="377"/>
        <v>26096</v>
      </c>
      <c r="AO2175">
        <f t="shared" si="378"/>
        <v>26043</v>
      </c>
      <c r="AP2175">
        <f t="shared" si="370"/>
        <v>26096</v>
      </c>
      <c r="AQ2175">
        <f t="shared" si="379"/>
        <v>53</v>
      </c>
      <c r="AS2175">
        <f t="shared" si="371"/>
        <v>0</v>
      </c>
    </row>
    <row r="2176" spans="1:45">
      <c r="A2176" t="str">
        <f t="shared" si="372"/>
        <v>4117030633</v>
      </c>
      <c r="B2176" t="str">
        <f t="shared" si="373"/>
        <v>41170</v>
      </c>
      <c r="C2176" s="1">
        <v>41170</v>
      </c>
      <c r="D2176">
        <v>30633</v>
      </c>
      <c r="E2176" t="s">
        <v>700</v>
      </c>
      <c r="H2176" t="s">
        <v>607</v>
      </c>
      <c r="J2176">
        <v>31</v>
      </c>
      <c r="K2176">
        <v>21944</v>
      </c>
      <c r="L2176">
        <v>1382</v>
      </c>
      <c r="O2176">
        <v>4075</v>
      </c>
      <c r="P2176">
        <v>884</v>
      </c>
      <c r="Q2176">
        <v>31</v>
      </c>
      <c r="S2176">
        <v>11</v>
      </c>
      <c r="V2176"/>
      <c r="AK2176">
        <f t="shared" si="374"/>
        <v>26050</v>
      </c>
      <c r="AL2176">
        <f t="shared" si="375"/>
        <v>0</v>
      </c>
      <c r="AM2176" s="16" t="e">
        <f t="shared" si="376"/>
        <v>#DIV/0!</v>
      </c>
      <c r="AN2176">
        <f t="shared" si="377"/>
        <v>26050</v>
      </c>
      <c r="AO2176">
        <f t="shared" si="378"/>
        <v>26019</v>
      </c>
      <c r="AP2176">
        <f t="shared" si="370"/>
        <v>26050</v>
      </c>
      <c r="AQ2176">
        <f t="shared" si="379"/>
        <v>31</v>
      </c>
      <c r="AS2176">
        <f t="shared" si="371"/>
        <v>0</v>
      </c>
    </row>
    <row r="2177" spans="1:45">
      <c r="A2177" t="str">
        <f t="shared" si="372"/>
        <v>4117030625</v>
      </c>
      <c r="B2177" t="str">
        <f t="shared" si="373"/>
        <v>41170</v>
      </c>
      <c r="C2177" s="1">
        <v>41170</v>
      </c>
      <c r="D2177">
        <v>30625</v>
      </c>
      <c r="E2177" t="s">
        <v>622</v>
      </c>
      <c r="H2177" t="s">
        <v>607</v>
      </c>
      <c r="J2177">
        <v>35</v>
      </c>
      <c r="K2177">
        <v>22029</v>
      </c>
      <c r="L2177">
        <v>1091</v>
      </c>
      <c r="O2177">
        <v>2282</v>
      </c>
      <c r="P2177">
        <v>726</v>
      </c>
      <c r="Q2177">
        <v>35</v>
      </c>
      <c r="S2177">
        <v>17</v>
      </c>
      <c r="V2177"/>
      <c r="AK2177">
        <f t="shared" si="374"/>
        <v>24346</v>
      </c>
      <c r="AL2177">
        <f t="shared" si="375"/>
        <v>0</v>
      </c>
      <c r="AM2177" s="16" t="e">
        <f t="shared" si="376"/>
        <v>#DIV/0!</v>
      </c>
      <c r="AN2177">
        <f t="shared" si="377"/>
        <v>24346</v>
      </c>
      <c r="AO2177">
        <f t="shared" si="378"/>
        <v>24311</v>
      </c>
      <c r="AP2177">
        <f t="shared" si="370"/>
        <v>24346</v>
      </c>
      <c r="AQ2177">
        <f t="shared" si="379"/>
        <v>35</v>
      </c>
      <c r="AS2177">
        <f t="shared" si="371"/>
        <v>0</v>
      </c>
    </row>
    <row r="2178" spans="1:45">
      <c r="A2178" t="str">
        <f t="shared" si="372"/>
        <v>4117030610</v>
      </c>
      <c r="B2178" t="str">
        <f t="shared" si="373"/>
        <v>41170</v>
      </c>
      <c r="C2178" s="1">
        <v>41170</v>
      </c>
      <c r="D2178">
        <v>30610</v>
      </c>
      <c r="E2178" t="s">
        <v>650</v>
      </c>
      <c r="H2178" t="s">
        <v>607</v>
      </c>
      <c r="J2178">
        <v>29</v>
      </c>
      <c r="K2178">
        <v>22657</v>
      </c>
      <c r="L2178">
        <v>349</v>
      </c>
      <c r="O2178">
        <v>3244</v>
      </c>
      <c r="P2178">
        <v>905</v>
      </c>
      <c r="Q2178">
        <v>31</v>
      </c>
      <c r="S2178">
        <v>5</v>
      </c>
      <c r="T2178">
        <v>1</v>
      </c>
      <c r="U2178">
        <v>383</v>
      </c>
      <c r="V2178"/>
      <c r="AK2178">
        <f t="shared" si="374"/>
        <v>25932</v>
      </c>
      <c r="AL2178">
        <f t="shared" si="375"/>
        <v>0</v>
      </c>
      <c r="AM2178" s="16" t="e">
        <f t="shared" si="376"/>
        <v>#DIV/0!</v>
      </c>
      <c r="AN2178">
        <f t="shared" si="377"/>
        <v>25932</v>
      </c>
      <c r="AO2178">
        <f t="shared" si="378"/>
        <v>25901</v>
      </c>
      <c r="AP2178">
        <f t="shared" si="370"/>
        <v>25932</v>
      </c>
      <c r="AQ2178">
        <f t="shared" si="379"/>
        <v>31</v>
      </c>
      <c r="AS2178">
        <f t="shared" si="371"/>
        <v>0</v>
      </c>
    </row>
    <row r="2179" spans="1:45">
      <c r="A2179" t="str">
        <f t="shared" si="372"/>
        <v>4117030635</v>
      </c>
      <c r="B2179" t="str">
        <f t="shared" si="373"/>
        <v>41170</v>
      </c>
      <c r="C2179" s="1">
        <v>41170</v>
      </c>
      <c r="D2179">
        <v>30635</v>
      </c>
      <c r="E2179" t="s">
        <v>660</v>
      </c>
      <c r="H2179" t="s">
        <v>607</v>
      </c>
      <c r="J2179">
        <v>41</v>
      </c>
      <c r="K2179">
        <v>22861</v>
      </c>
      <c r="L2179">
        <v>251</v>
      </c>
      <c r="O2179">
        <v>5125</v>
      </c>
      <c r="P2179">
        <v>689</v>
      </c>
      <c r="Q2179">
        <v>41</v>
      </c>
      <c r="S2179">
        <v>26</v>
      </c>
      <c r="V2179"/>
      <c r="AK2179">
        <f t="shared" si="374"/>
        <v>28027</v>
      </c>
      <c r="AL2179">
        <f t="shared" si="375"/>
        <v>0</v>
      </c>
      <c r="AM2179" s="16" t="e">
        <f t="shared" si="376"/>
        <v>#DIV/0!</v>
      </c>
      <c r="AN2179">
        <f t="shared" si="377"/>
        <v>28027</v>
      </c>
      <c r="AO2179">
        <f t="shared" si="378"/>
        <v>27986</v>
      </c>
      <c r="AP2179">
        <f t="shared" si="370"/>
        <v>28027</v>
      </c>
      <c r="AQ2179">
        <f t="shared" si="379"/>
        <v>41</v>
      </c>
      <c r="AS2179">
        <f t="shared" si="371"/>
        <v>0</v>
      </c>
    </row>
    <row r="2180" spans="1:45">
      <c r="A2180" t="str">
        <f t="shared" si="372"/>
        <v>4117030628</v>
      </c>
      <c r="B2180" t="str">
        <f t="shared" si="373"/>
        <v>41170</v>
      </c>
      <c r="C2180" s="1">
        <v>41170</v>
      </c>
      <c r="D2180">
        <v>30628</v>
      </c>
      <c r="E2180" t="s">
        <v>651</v>
      </c>
      <c r="H2180" t="s">
        <v>607</v>
      </c>
      <c r="J2180">
        <v>23</v>
      </c>
      <c r="K2180">
        <v>24163</v>
      </c>
      <c r="L2180">
        <v>475</v>
      </c>
      <c r="O2180">
        <v>2580</v>
      </c>
      <c r="P2180">
        <v>1183</v>
      </c>
      <c r="Q2180">
        <v>23</v>
      </c>
      <c r="S2180">
        <v>7</v>
      </c>
      <c r="V2180"/>
      <c r="AK2180">
        <f t="shared" si="374"/>
        <v>26766</v>
      </c>
      <c r="AL2180">
        <f t="shared" si="375"/>
        <v>0</v>
      </c>
      <c r="AM2180" s="16" t="e">
        <f t="shared" si="376"/>
        <v>#DIV/0!</v>
      </c>
      <c r="AN2180">
        <f t="shared" si="377"/>
        <v>26766</v>
      </c>
      <c r="AO2180">
        <f t="shared" si="378"/>
        <v>26743</v>
      </c>
      <c r="AP2180">
        <f t="shared" ref="AP2180:AP2243" si="380">IF(I2180&gt;0,I2180-X2180,AK2180-X2180)</f>
        <v>26766</v>
      </c>
      <c r="AQ2180">
        <f t="shared" si="379"/>
        <v>23</v>
      </c>
      <c r="AS2180">
        <f t="shared" ref="AS2180:AS2243" si="381">SUM(V2180:AH2180)-X2180</f>
        <v>0</v>
      </c>
    </row>
    <row r="2181" spans="1:45">
      <c r="A2181" t="str">
        <f t="shared" si="372"/>
        <v>4117030626</v>
      </c>
      <c r="B2181" t="str">
        <f t="shared" si="373"/>
        <v>41170</v>
      </c>
      <c r="C2181" s="1">
        <v>41170</v>
      </c>
      <c r="D2181">
        <v>30626</v>
      </c>
      <c r="E2181" t="s">
        <v>714</v>
      </c>
      <c r="H2181" t="s">
        <v>607</v>
      </c>
      <c r="J2181">
        <v>47</v>
      </c>
      <c r="K2181">
        <v>24795</v>
      </c>
      <c r="L2181">
        <v>1044</v>
      </c>
      <c r="O2181">
        <v>4912</v>
      </c>
      <c r="P2181">
        <v>646</v>
      </c>
      <c r="Q2181">
        <v>48</v>
      </c>
      <c r="S2181">
        <v>15</v>
      </c>
      <c r="V2181"/>
      <c r="AK2181">
        <f t="shared" si="374"/>
        <v>29755</v>
      </c>
      <c r="AL2181">
        <f t="shared" si="375"/>
        <v>0</v>
      </c>
      <c r="AM2181" s="16" t="e">
        <f t="shared" si="376"/>
        <v>#DIV/0!</v>
      </c>
      <c r="AN2181">
        <f t="shared" si="377"/>
        <v>29755</v>
      </c>
      <c r="AO2181">
        <f t="shared" si="378"/>
        <v>29707</v>
      </c>
      <c r="AP2181">
        <f t="shared" si="380"/>
        <v>29755</v>
      </c>
      <c r="AQ2181">
        <f t="shared" si="379"/>
        <v>48</v>
      </c>
      <c r="AS2181">
        <f t="shared" si="381"/>
        <v>0</v>
      </c>
    </row>
    <row r="2182" spans="1:45">
      <c r="A2182" t="str">
        <f t="shared" si="372"/>
        <v>4117030627</v>
      </c>
      <c r="B2182" t="str">
        <f t="shared" si="373"/>
        <v>41170</v>
      </c>
      <c r="C2182" s="1">
        <v>41170</v>
      </c>
      <c r="D2182">
        <v>30627</v>
      </c>
      <c r="E2182" t="s">
        <v>452</v>
      </c>
      <c r="H2182" t="s">
        <v>607</v>
      </c>
      <c r="J2182">
        <v>34</v>
      </c>
      <c r="K2182">
        <v>24466</v>
      </c>
      <c r="L2182">
        <v>449</v>
      </c>
      <c r="O2182">
        <v>1684</v>
      </c>
      <c r="P2182">
        <v>782</v>
      </c>
      <c r="Q2182">
        <v>34</v>
      </c>
      <c r="S2182">
        <v>3</v>
      </c>
      <c r="V2182"/>
      <c r="AK2182">
        <f t="shared" si="374"/>
        <v>26184</v>
      </c>
      <c r="AL2182">
        <f t="shared" si="375"/>
        <v>0</v>
      </c>
      <c r="AM2182" s="16" t="e">
        <f t="shared" si="376"/>
        <v>#DIV/0!</v>
      </c>
      <c r="AN2182">
        <f t="shared" si="377"/>
        <v>26184</v>
      </c>
      <c r="AO2182">
        <f t="shared" si="378"/>
        <v>26150</v>
      </c>
      <c r="AP2182">
        <f t="shared" si="380"/>
        <v>26184</v>
      </c>
      <c r="AQ2182">
        <f t="shared" si="379"/>
        <v>34</v>
      </c>
      <c r="AS2182">
        <f t="shared" si="381"/>
        <v>0</v>
      </c>
    </row>
    <row r="2183" spans="1:45">
      <c r="A2183" t="str">
        <f t="shared" si="372"/>
        <v>4117030622</v>
      </c>
      <c r="B2183" t="str">
        <f t="shared" si="373"/>
        <v>41170</v>
      </c>
      <c r="C2183" s="1">
        <v>41170</v>
      </c>
      <c r="D2183">
        <v>30622</v>
      </c>
      <c r="E2183" t="s">
        <v>639</v>
      </c>
      <c r="H2183" t="s">
        <v>607</v>
      </c>
      <c r="J2183">
        <v>57</v>
      </c>
      <c r="K2183">
        <v>24599</v>
      </c>
      <c r="L2183">
        <v>1781</v>
      </c>
      <c r="O2183">
        <v>5419</v>
      </c>
      <c r="P2183">
        <v>558</v>
      </c>
      <c r="Q2183">
        <v>57</v>
      </c>
      <c r="S2183">
        <v>8</v>
      </c>
      <c r="V2183"/>
      <c r="AK2183">
        <f t="shared" si="374"/>
        <v>30075</v>
      </c>
      <c r="AL2183">
        <f t="shared" si="375"/>
        <v>0</v>
      </c>
      <c r="AM2183" s="16" t="e">
        <f t="shared" si="376"/>
        <v>#DIV/0!</v>
      </c>
      <c r="AN2183">
        <f t="shared" si="377"/>
        <v>30075</v>
      </c>
      <c r="AO2183">
        <f t="shared" si="378"/>
        <v>30018</v>
      </c>
      <c r="AP2183">
        <f t="shared" si="380"/>
        <v>30075</v>
      </c>
      <c r="AQ2183">
        <f t="shared" si="379"/>
        <v>57</v>
      </c>
      <c r="AS2183">
        <f t="shared" si="381"/>
        <v>0</v>
      </c>
    </row>
    <row r="2184" spans="1:45">
      <c r="A2184" t="str">
        <f t="shared" si="372"/>
        <v>4117030632</v>
      </c>
      <c r="B2184" t="str">
        <f t="shared" si="373"/>
        <v>41170</v>
      </c>
      <c r="C2184" s="1">
        <v>41170</v>
      </c>
      <c r="D2184">
        <v>30632</v>
      </c>
      <c r="E2184" t="s">
        <v>684</v>
      </c>
      <c r="H2184" t="s">
        <v>607</v>
      </c>
      <c r="J2184">
        <v>27</v>
      </c>
      <c r="K2184">
        <v>24710</v>
      </c>
      <c r="L2184">
        <v>189</v>
      </c>
      <c r="O2184">
        <v>1346</v>
      </c>
      <c r="P2184">
        <v>972</v>
      </c>
      <c r="Q2184">
        <v>27</v>
      </c>
      <c r="S2184">
        <v>3</v>
      </c>
      <c r="V2184"/>
      <c r="AK2184">
        <f t="shared" si="374"/>
        <v>26083</v>
      </c>
      <c r="AL2184">
        <f t="shared" si="375"/>
        <v>0</v>
      </c>
      <c r="AM2184" s="16" t="e">
        <f t="shared" si="376"/>
        <v>#DIV/0!</v>
      </c>
      <c r="AN2184">
        <f t="shared" si="377"/>
        <v>26083</v>
      </c>
      <c r="AO2184">
        <f t="shared" si="378"/>
        <v>26056</v>
      </c>
      <c r="AP2184">
        <f t="shared" si="380"/>
        <v>26083</v>
      </c>
      <c r="AQ2184">
        <f t="shared" si="379"/>
        <v>27</v>
      </c>
      <c r="AS2184">
        <f t="shared" si="381"/>
        <v>0</v>
      </c>
    </row>
    <row r="2185" spans="1:45">
      <c r="A2185" t="str">
        <f t="shared" si="372"/>
        <v>4117030629</v>
      </c>
      <c r="B2185" t="str">
        <f t="shared" si="373"/>
        <v>41170</v>
      </c>
      <c r="C2185" s="1">
        <v>41170</v>
      </c>
      <c r="D2185">
        <v>30629</v>
      </c>
      <c r="E2185" t="s">
        <v>663</v>
      </c>
      <c r="H2185" t="s">
        <v>607</v>
      </c>
      <c r="J2185">
        <v>22</v>
      </c>
      <c r="K2185">
        <v>24957</v>
      </c>
      <c r="L2185">
        <v>380</v>
      </c>
      <c r="O2185">
        <v>1234</v>
      </c>
      <c r="P2185">
        <v>1208</v>
      </c>
      <c r="Q2185">
        <v>22</v>
      </c>
      <c r="S2185">
        <v>5</v>
      </c>
      <c r="V2185"/>
      <c r="AK2185">
        <f t="shared" si="374"/>
        <v>26213</v>
      </c>
      <c r="AL2185">
        <f t="shared" si="375"/>
        <v>0</v>
      </c>
      <c r="AM2185" s="16" t="e">
        <f t="shared" si="376"/>
        <v>#DIV/0!</v>
      </c>
      <c r="AN2185">
        <f t="shared" si="377"/>
        <v>26213</v>
      </c>
      <c r="AO2185">
        <f t="shared" si="378"/>
        <v>26191</v>
      </c>
      <c r="AP2185">
        <f t="shared" si="380"/>
        <v>26213</v>
      </c>
      <c r="AQ2185">
        <f t="shared" si="379"/>
        <v>22</v>
      </c>
      <c r="AS2185">
        <f t="shared" si="381"/>
        <v>0</v>
      </c>
    </row>
    <row r="2186" spans="1:45">
      <c r="A2186" t="str">
        <f t="shared" si="372"/>
        <v>4117030639</v>
      </c>
      <c r="B2186" t="str">
        <f t="shared" si="373"/>
        <v>41170</v>
      </c>
      <c r="C2186" s="1">
        <v>41170</v>
      </c>
      <c r="D2186">
        <v>30639</v>
      </c>
      <c r="E2186" t="s">
        <v>665</v>
      </c>
      <c r="H2186" t="s">
        <v>607</v>
      </c>
      <c r="J2186">
        <v>41</v>
      </c>
      <c r="K2186">
        <v>25336</v>
      </c>
      <c r="L2186">
        <v>1613</v>
      </c>
      <c r="O2186">
        <v>459</v>
      </c>
      <c r="P2186">
        <v>668</v>
      </c>
      <c r="Q2186">
        <v>41</v>
      </c>
      <c r="S2186">
        <v>2</v>
      </c>
      <c r="V2186"/>
      <c r="AK2186">
        <f t="shared" si="374"/>
        <v>25836</v>
      </c>
      <c r="AL2186">
        <f t="shared" si="375"/>
        <v>0</v>
      </c>
      <c r="AM2186" s="16" t="e">
        <f t="shared" si="376"/>
        <v>#DIV/0!</v>
      </c>
      <c r="AN2186">
        <f t="shared" si="377"/>
        <v>25836</v>
      </c>
      <c r="AO2186">
        <f t="shared" si="378"/>
        <v>25795</v>
      </c>
      <c r="AP2186">
        <f t="shared" si="380"/>
        <v>25836</v>
      </c>
      <c r="AQ2186">
        <f t="shared" si="379"/>
        <v>41</v>
      </c>
      <c r="AS2186">
        <f t="shared" si="381"/>
        <v>0</v>
      </c>
    </row>
    <row r="2187" spans="1:45">
      <c r="A2187" t="str">
        <f t="shared" si="372"/>
        <v>4117030636</v>
      </c>
      <c r="B2187" t="str">
        <f t="shared" si="373"/>
        <v>41170</v>
      </c>
      <c r="C2187" s="1">
        <v>41170</v>
      </c>
      <c r="D2187">
        <v>30636</v>
      </c>
      <c r="E2187" t="s">
        <v>645</v>
      </c>
      <c r="H2187" t="s">
        <v>607</v>
      </c>
      <c r="J2187">
        <v>51</v>
      </c>
      <c r="K2187">
        <v>25678</v>
      </c>
      <c r="L2187">
        <v>1203</v>
      </c>
      <c r="O2187">
        <v>0</v>
      </c>
      <c r="P2187">
        <v>527</v>
      </c>
      <c r="Q2187">
        <v>51</v>
      </c>
      <c r="V2187"/>
      <c r="AK2187">
        <f t="shared" si="374"/>
        <v>25729</v>
      </c>
      <c r="AL2187">
        <f t="shared" si="375"/>
        <v>0</v>
      </c>
      <c r="AM2187" s="16" t="e">
        <f t="shared" si="376"/>
        <v>#DIV/0!</v>
      </c>
      <c r="AN2187">
        <f t="shared" si="377"/>
        <v>25729</v>
      </c>
      <c r="AO2187">
        <f t="shared" si="378"/>
        <v>25678</v>
      </c>
      <c r="AP2187">
        <f t="shared" si="380"/>
        <v>25729</v>
      </c>
      <c r="AQ2187">
        <f t="shared" si="379"/>
        <v>51</v>
      </c>
      <c r="AS2187">
        <f t="shared" si="381"/>
        <v>0</v>
      </c>
    </row>
    <row r="2188" spans="1:45">
      <c r="A2188" t="str">
        <f t="shared" si="372"/>
        <v>4117030637</v>
      </c>
      <c r="B2188" t="str">
        <f t="shared" si="373"/>
        <v>41170</v>
      </c>
      <c r="C2188" s="1">
        <v>41170</v>
      </c>
      <c r="D2188">
        <v>30637</v>
      </c>
      <c r="E2188" t="s">
        <v>632</v>
      </c>
      <c r="H2188" t="s">
        <v>607</v>
      </c>
      <c r="J2188">
        <v>48</v>
      </c>
      <c r="K2188">
        <v>25871</v>
      </c>
      <c r="L2188">
        <v>469</v>
      </c>
      <c r="O2188">
        <v>374</v>
      </c>
      <c r="P2188">
        <v>557</v>
      </c>
      <c r="Q2188">
        <v>48</v>
      </c>
      <c r="S2188">
        <v>3</v>
      </c>
      <c r="V2188"/>
      <c r="AK2188">
        <f t="shared" si="374"/>
        <v>26293</v>
      </c>
      <c r="AL2188">
        <f t="shared" si="375"/>
        <v>0</v>
      </c>
      <c r="AM2188" s="16" t="e">
        <f t="shared" si="376"/>
        <v>#DIV/0!</v>
      </c>
      <c r="AN2188">
        <f t="shared" si="377"/>
        <v>26293</v>
      </c>
      <c r="AO2188">
        <f t="shared" si="378"/>
        <v>26245</v>
      </c>
      <c r="AP2188">
        <f t="shared" si="380"/>
        <v>26293</v>
      </c>
      <c r="AQ2188">
        <f t="shared" si="379"/>
        <v>48</v>
      </c>
      <c r="AS2188">
        <f t="shared" si="381"/>
        <v>0</v>
      </c>
    </row>
    <row r="2189" spans="1:45">
      <c r="A2189" t="str">
        <f t="shared" si="372"/>
        <v>4117030612</v>
      </c>
      <c r="B2189" t="str">
        <f t="shared" si="373"/>
        <v>41170</v>
      </c>
      <c r="C2189" s="1">
        <v>41170</v>
      </c>
      <c r="D2189">
        <v>30612</v>
      </c>
      <c r="E2189" t="s">
        <v>624</v>
      </c>
      <c r="H2189" t="s">
        <v>607</v>
      </c>
      <c r="J2189">
        <v>37</v>
      </c>
      <c r="K2189">
        <v>26072</v>
      </c>
      <c r="L2189">
        <v>1321</v>
      </c>
      <c r="O2189">
        <v>6282</v>
      </c>
      <c r="P2189">
        <v>910</v>
      </c>
      <c r="Q2189">
        <v>37</v>
      </c>
      <c r="S2189">
        <v>14</v>
      </c>
      <c r="V2189"/>
      <c r="AK2189">
        <f t="shared" si="374"/>
        <v>32391</v>
      </c>
      <c r="AL2189">
        <f t="shared" si="375"/>
        <v>0</v>
      </c>
      <c r="AM2189" s="16" t="e">
        <f t="shared" si="376"/>
        <v>#DIV/0!</v>
      </c>
      <c r="AN2189">
        <f t="shared" si="377"/>
        <v>32391</v>
      </c>
      <c r="AO2189">
        <f t="shared" si="378"/>
        <v>32354</v>
      </c>
      <c r="AP2189">
        <f t="shared" si="380"/>
        <v>32391</v>
      </c>
      <c r="AQ2189">
        <f t="shared" si="379"/>
        <v>37</v>
      </c>
      <c r="AS2189">
        <f t="shared" si="381"/>
        <v>0</v>
      </c>
    </row>
    <row r="2190" spans="1:45">
      <c r="A2190" t="str">
        <f t="shared" si="372"/>
        <v>4117030616</v>
      </c>
      <c r="B2190" t="str">
        <f t="shared" si="373"/>
        <v>41170</v>
      </c>
      <c r="C2190" s="1">
        <v>41170</v>
      </c>
      <c r="D2190">
        <v>30616</v>
      </c>
      <c r="E2190" t="s">
        <v>707</v>
      </c>
      <c r="H2190" t="s">
        <v>607</v>
      </c>
      <c r="J2190">
        <v>31</v>
      </c>
      <c r="K2190">
        <v>26494</v>
      </c>
      <c r="L2190">
        <v>357</v>
      </c>
      <c r="O2190">
        <v>4284</v>
      </c>
      <c r="P2190">
        <v>1004</v>
      </c>
      <c r="Q2190">
        <v>31</v>
      </c>
      <c r="S2190">
        <v>9</v>
      </c>
      <c r="V2190"/>
      <c r="AK2190">
        <f t="shared" si="374"/>
        <v>30809</v>
      </c>
      <c r="AL2190">
        <f t="shared" si="375"/>
        <v>0</v>
      </c>
      <c r="AM2190" s="16" t="e">
        <f t="shared" si="376"/>
        <v>#DIV/0!</v>
      </c>
      <c r="AN2190">
        <f t="shared" si="377"/>
        <v>30809</v>
      </c>
      <c r="AO2190">
        <f t="shared" si="378"/>
        <v>30778</v>
      </c>
      <c r="AP2190">
        <f t="shared" si="380"/>
        <v>30809</v>
      </c>
      <c r="AQ2190">
        <f t="shared" si="379"/>
        <v>31</v>
      </c>
      <c r="AS2190">
        <f t="shared" si="381"/>
        <v>0</v>
      </c>
    </row>
    <row r="2191" spans="1:45">
      <c r="A2191" t="str">
        <f t="shared" si="372"/>
        <v>4117030611</v>
      </c>
      <c r="B2191" t="str">
        <f t="shared" si="373"/>
        <v>41170</v>
      </c>
      <c r="C2191" s="1">
        <v>41170</v>
      </c>
      <c r="D2191">
        <v>30611</v>
      </c>
      <c r="E2191" t="s">
        <v>674</v>
      </c>
      <c r="H2191" t="s">
        <v>607</v>
      </c>
      <c r="J2191">
        <v>78</v>
      </c>
      <c r="K2191">
        <v>26619</v>
      </c>
      <c r="L2191">
        <v>1014</v>
      </c>
      <c r="O2191">
        <v>3659</v>
      </c>
      <c r="P2191">
        <v>401</v>
      </c>
      <c r="Q2191">
        <v>78</v>
      </c>
      <c r="S2191">
        <v>10</v>
      </c>
      <c r="V2191"/>
      <c r="AK2191">
        <f t="shared" si="374"/>
        <v>30356</v>
      </c>
      <c r="AL2191">
        <f t="shared" si="375"/>
        <v>0</v>
      </c>
      <c r="AM2191" s="16" t="e">
        <f t="shared" si="376"/>
        <v>#DIV/0!</v>
      </c>
      <c r="AN2191">
        <f t="shared" si="377"/>
        <v>30356</v>
      </c>
      <c r="AO2191">
        <f t="shared" si="378"/>
        <v>30278</v>
      </c>
      <c r="AP2191">
        <f t="shared" si="380"/>
        <v>30356</v>
      </c>
      <c r="AQ2191">
        <f t="shared" si="379"/>
        <v>78</v>
      </c>
      <c r="AS2191">
        <f t="shared" si="381"/>
        <v>0</v>
      </c>
    </row>
    <row r="2192" spans="1:45">
      <c r="A2192" t="str">
        <f t="shared" si="372"/>
        <v>4117030623</v>
      </c>
      <c r="B2192" t="str">
        <f t="shared" si="373"/>
        <v>41170</v>
      </c>
      <c r="C2192" s="1">
        <v>41170</v>
      </c>
      <c r="D2192">
        <v>30623</v>
      </c>
      <c r="E2192" t="s">
        <v>667</v>
      </c>
      <c r="H2192" t="s">
        <v>607</v>
      </c>
      <c r="J2192">
        <v>43</v>
      </c>
      <c r="K2192">
        <v>27451</v>
      </c>
      <c r="L2192">
        <v>449</v>
      </c>
      <c r="O2192">
        <v>2349</v>
      </c>
      <c r="P2192">
        <v>703</v>
      </c>
      <c r="Q2192">
        <v>43</v>
      </c>
      <c r="S2192">
        <v>7</v>
      </c>
      <c r="V2192"/>
      <c r="AK2192">
        <f t="shared" si="374"/>
        <v>29843</v>
      </c>
      <c r="AL2192">
        <f t="shared" si="375"/>
        <v>0</v>
      </c>
      <c r="AM2192" s="16" t="e">
        <f t="shared" si="376"/>
        <v>#DIV/0!</v>
      </c>
      <c r="AN2192">
        <f t="shared" si="377"/>
        <v>29843</v>
      </c>
      <c r="AO2192">
        <f t="shared" si="378"/>
        <v>29800</v>
      </c>
      <c r="AP2192">
        <f t="shared" si="380"/>
        <v>29843</v>
      </c>
      <c r="AQ2192">
        <f t="shared" si="379"/>
        <v>43</v>
      </c>
      <c r="AS2192">
        <f t="shared" si="381"/>
        <v>0</v>
      </c>
    </row>
    <row r="2193" spans="1:45">
      <c r="A2193" t="str">
        <f t="shared" si="372"/>
        <v>4117030630</v>
      </c>
      <c r="B2193" t="str">
        <f t="shared" si="373"/>
        <v>41170</v>
      </c>
      <c r="C2193" s="1">
        <v>41170</v>
      </c>
      <c r="D2193">
        <v>30630</v>
      </c>
      <c r="E2193" t="s">
        <v>628</v>
      </c>
      <c r="H2193" t="s">
        <v>607</v>
      </c>
      <c r="J2193">
        <v>57</v>
      </c>
      <c r="K2193">
        <v>28086</v>
      </c>
      <c r="L2193">
        <v>672</v>
      </c>
      <c r="O2193">
        <v>3925</v>
      </c>
      <c r="P2193">
        <v>573</v>
      </c>
      <c r="Q2193">
        <v>57</v>
      </c>
      <c r="S2193">
        <v>9</v>
      </c>
      <c r="T2193">
        <v>1</v>
      </c>
      <c r="U2193">
        <v>25</v>
      </c>
      <c r="V2193"/>
      <c r="AK2193">
        <f t="shared" si="374"/>
        <v>32068</v>
      </c>
      <c r="AL2193">
        <f t="shared" si="375"/>
        <v>0</v>
      </c>
      <c r="AM2193" s="16" t="e">
        <f t="shared" si="376"/>
        <v>#DIV/0!</v>
      </c>
      <c r="AN2193">
        <f t="shared" si="377"/>
        <v>32068</v>
      </c>
      <c r="AO2193">
        <f t="shared" si="378"/>
        <v>32011</v>
      </c>
      <c r="AP2193">
        <f t="shared" si="380"/>
        <v>32068</v>
      </c>
      <c r="AQ2193">
        <f t="shared" si="379"/>
        <v>57</v>
      </c>
      <c r="AS2193">
        <f t="shared" si="381"/>
        <v>0</v>
      </c>
    </row>
    <row r="2194" spans="1:45">
      <c r="A2194" t="str">
        <f t="shared" si="372"/>
        <v>4117030619</v>
      </c>
      <c r="B2194" t="str">
        <f t="shared" si="373"/>
        <v>41170</v>
      </c>
      <c r="C2194" s="1">
        <v>41170</v>
      </c>
      <c r="D2194">
        <v>30619</v>
      </c>
      <c r="E2194" t="s">
        <v>687</v>
      </c>
      <c r="H2194" t="s">
        <v>607</v>
      </c>
      <c r="J2194">
        <v>42</v>
      </c>
      <c r="K2194">
        <v>29160</v>
      </c>
      <c r="L2194">
        <v>684</v>
      </c>
      <c r="O2194">
        <v>2444</v>
      </c>
      <c r="P2194">
        <v>769</v>
      </c>
      <c r="Q2194">
        <v>42</v>
      </c>
      <c r="S2194">
        <v>4</v>
      </c>
      <c r="V2194"/>
      <c r="AK2194">
        <f t="shared" si="374"/>
        <v>31646</v>
      </c>
      <c r="AL2194">
        <f t="shared" si="375"/>
        <v>0</v>
      </c>
      <c r="AM2194" s="16" t="e">
        <f t="shared" si="376"/>
        <v>#DIV/0!</v>
      </c>
      <c r="AN2194">
        <f t="shared" si="377"/>
        <v>31646</v>
      </c>
      <c r="AO2194">
        <f t="shared" si="378"/>
        <v>31604</v>
      </c>
      <c r="AP2194">
        <f t="shared" si="380"/>
        <v>31646</v>
      </c>
      <c r="AQ2194">
        <f t="shared" si="379"/>
        <v>42</v>
      </c>
      <c r="AS2194">
        <f t="shared" si="381"/>
        <v>0</v>
      </c>
    </row>
    <row r="2195" spans="1:45">
      <c r="A2195" t="str">
        <f t="shared" si="372"/>
        <v>4117030631</v>
      </c>
      <c r="B2195" t="str">
        <f t="shared" si="373"/>
        <v>41170</v>
      </c>
      <c r="C2195" s="1">
        <v>41170</v>
      </c>
      <c r="D2195">
        <v>30631</v>
      </c>
      <c r="E2195" t="s">
        <v>609</v>
      </c>
      <c r="H2195" t="s">
        <v>607</v>
      </c>
      <c r="J2195">
        <v>32</v>
      </c>
      <c r="K2195">
        <v>30145</v>
      </c>
      <c r="L2195">
        <v>489</v>
      </c>
      <c r="O2195">
        <v>1585</v>
      </c>
      <c r="P2195">
        <v>1007</v>
      </c>
      <c r="Q2195">
        <v>33</v>
      </c>
      <c r="S2195">
        <v>5</v>
      </c>
      <c r="V2195"/>
      <c r="AK2195">
        <f t="shared" si="374"/>
        <v>31763</v>
      </c>
      <c r="AL2195">
        <f t="shared" si="375"/>
        <v>0</v>
      </c>
      <c r="AM2195" s="16" t="e">
        <f t="shared" si="376"/>
        <v>#DIV/0!</v>
      </c>
      <c r="AN2195">
        <f t="shared" si="377"/>
        <v>31763</v>
      </c>
      <c r="AO2195">
        <f t="shared" si="378"/>
        <v>31730</v>
      </c>
      <c r="AP2195">
        <f t="shared" si="380"/>
        <v>31763</v>
      </c>
      <c r="AQ2195">
        <f t="shared" si="379"/>
        <v>33</v>
      </c>
      <c r="AS2195">
        <f t="shared" si="381"/>
        <v>0</v>
      </c>
    </row>
    <row r="2196" spans="1:45">
      <c r="A2196" t="str">
        <f t="shared" si="372"/>
        <v>4117030383</v>
      </c>
      <c r="B2196" t="str">
        <f t="shared" si="373"/>
        <v>41170</v>
      </c>
      <c r="C2196" s="1">
        <v>41170</v>
      </c>
      <c r="D2196">
        <v>30383</v>
      </c>
      <c r="E2196" t="s">
        <v>443</v>
      </c>
      <c r="H2196" t="s">
        <v>607</v>
      </c>
      <c r="V2196"/>
      <c r="AK2196">
        <f t="shared" si="374"/>
        <v>0</v>
      </c>
      <c r="AL2196">
        <f t="shared" si="375"/>
        <v>0</v>
      </c>
      <c r="AM2196" s="16" t="e">
        <f t="shared" si="376"/>
        <v>#DIV/0!</v>
      </c>
      <c r="AN2196">
        <f t="shared" si="377"/>
        <v>0</v>
      </c>
      <c r="AO2196">
        <f t="shared" si="378"/>
        <v>0</v>
      </c>
      <c r="AP2196">
        <f t="shared" si="380"/>
        <v>0</v>
      </c>
      <c r="AQ2196">
        <f t="shared" si="379"/>
        <v>0</v>
      </c>
      <c r="AS2196">
        <f t="shared" si="381"/>
        <v>0</v>
      </c>
    </row>
    <row r="2197" spans="1:45">
      <c r="A2197" t="str">
        <f t="shared" si="372"/>
        <v>4117021574</v>
      </c>
      <c r="B2197" t="str">
        <f t="shared" si="373"/>
        <v>41170</v>
      </c>
      <c r="C2197" s="1">
        <v>41170</v>
      </c>
      <c r="D2197">
        <v>21574</v>
      </c>
      <c r="E2197" t="s">
        <v>592</v>
      </c>
      <c r="H2197" t="s">
        <v>607</v>
      </c>
      <c r="V2197"/>
      <c r="AK2197">
        <f t="shared" si="374"/>
        <v>0</v>
      </c>
      <c r="AL2197">
        <f t="shared" si="375"/>
        <v>0</v>
      </c>
      <c r="AM2197" s="16" t="e">
        <f t="shared" si="376"/>
        <v>#DIV/0!</v>
      </c>
      <c r="AN2197">
        <f t="shared" si="377"/>
        <v>0</v>
      </c>
      <c r="AO2197">
        <f t="shared" si="378"/>
        <v>0</v>
      </c>
      <c r="AP2197">
        <f t="shared" si="380"/>
        <v>0</v>
      </c>
      <c r="AQ2197">
        <f t="shared" si="379"/>
        <v>0</v>
      </c>
      <c r="AS2197">
        <f t="shared" si="381"/>
        <v>0</v>
      </c>
    </row>
    <row r="2198" spans="1:45">
      <c r="A2198" t="str">
        <f t="shared" si="372"/>
        <v>4117021609</v>
      </c>
      <c r="B2198" t="str">
        <f t="shared" si="373"/>
        <v>41170</v>
      </c>
      <c r="C2198" s="1">
        <v>41170</v>
      </c>
      <c r="D2198">
        <v>21609</v>
      </c>
      <c r="E2198" t="s">
        <v>682</v>
      </c>
      <c r="H2198" t="s">
        <v>607</v>
      </c>
      <c r="V2198"/>
      <c r="AK2198">
        <f t="shared" si="374"/>
        <v>0</v>
      </c>
      <c r="AL2198">
        <f t="shared" si="375"/>
        <v>0</v>
      </c>
      <c r="AM2198" s="16" t="e">
        <f t="shared" si="376"/>
        <v>#DIV/0!</v>
      </c>
      <c r="AN2198">
        <f t="shared" si="377"/>
        <v>0</v>
      </c>
      <c r="AO2198">
        <f t="shared" si="378"/>
        <v>0</v>
      </c>
      <c r="AP2198">
        <f t="shared" si="380"/>
        <v>0</v>
      </c>
      <c r="AQ2198">
        <f t="shared" si="379"/>
        <v>0</v>
      </c>
      <c r="AS2198">
        <f t="shared" si="381"/>
        <v>0</v>
      </c>
    </row>
    <row r="2199" spans="1:45">
      <c r="A2199" t="str">
        <f t="shared" si="372"/>
        <v>4117030290</v>
      </c>
      <c r="B2199" t="str">
        <f t="shared" si="373"/>
        <v>41170</v>
      </c>
      <c r="C2199" s="1">
        <v>41170</v>
      </c>
      <c r="D2199">
        <v>30290</v>
      </c>
      <c r="E2199" t="s">
        <v>679</v>
      </c>
      <c r="H2199" t="s">
        <v>607</v>
      </c>
      <c r="V2199"/>
      <c r="AK2199">
        <f t="shared" si="374"/>
        <v>0</v>
      </c>
      <c r="AL2199">
        <f t="shared" si="375"/>
        <v>0</v>
      </c>
      <c r="AM2199" s="16" t="e">
        <f t="shared" si="376"/>
        <v>#DIV/0!</v>
      </c>
      <c r="AN2199">
        <f t="shared" si="377"/>
        <v>0</v>
      </c>
      <c r="AO2199">
        <f t="shared" si="378"/>
        <v>0</v>
      </c>
      <c r="AP2199">
        <f t="shared" si="380"/>
        <v>0</v>
      </c>
      <c r="AQ2199">
        <f t="shared" si="379"/>
        <v>0</v>
      </c>
      <c r="AS2199">
        <f t="shared" si="381"/>
        <v>0</v>
      </c>
    </row>
    <row r="2200" spans="1:45">
      <c r="A2200" t="str">
        <f t="shared" si="372"/>
        <v>4117030436</v>
      </c>
      <c r="B2200" t="str">
        <f t="shared" si="373"/>
        <v>41170</v>
      </c>
      <c r="C2200" s="1">
        <v>41170</v>
      </c>
      <c r="D2200">
        <v>30436</v>
      </c>
      <c r="E2200" t="s">
        <v>630</v>
      </c>
      <c r="H2200" t="s">
        <v>607</v>
      </c>
      <c r="V2200"/>
      <c r="AK2200">
        <f t="shared" si="374"/>
        <v>0</v>
      </c>
      <c r="AL2200">
        <f t="shared" si="375"/>
        <v>0</v>
      </c>
      <c r="AM2200" s="16" t="e">
        <f t="shared" si="376"/>
        <v>#DIV/0!</v>
      </c>
      <c r="AN2200">
        <f t="shared" si="377"/>
        <v>0</v>
      </c>
      <c r="AO2200">
        <f t="shared" si="378"/>
        <v>0</v>
      </c>
      <c r="AP2200">
        <f t="shared" si="380"/>
        <v>0</v>
      </c>
      <c r="AQ2200">
        <f t="shared" si="379"/>
        <v>0</v>
      </c>
      <c r="AS2200">
        <f t="shared" si="381"/>
        <v>0</v>
      </c>
    </row>
    <row r="2201" spans="1:45">
      <c r="A2201" t="str">
        <f t="shared" si="372"/>
        <v>4117020676</v>
      </c>
      <c r="B2201" t="str">
        <f t="shared" si="373"/>
        <v>41170</v>
      </c>
      <c r="C2201" s="1">
        <v>41170</v>
      </c>
      <c r="D2201">
        <v>20676</v>
      </c>
      <c r="E2201" t="s">
        <v>662</v>
      </c>
      <c r="H2201" t="s">
        <v>607</v>
      </c>
      <c r="V2201">
        <v>6</v>
      </c>
      <c r="W2201">
        <v>836</v>
      </c>
      <c r="AA2201">
        <v>61156</v>
      </c>
      <c r="AK2201">
        <f t="shared" si="374"/>
        <v>61998</v>
      </c>
      <c r="AL2201">
        <f t="shared" si="375"/>
        <v>0</v>
      </c>
      <c r="AM2201" s="16" t="e">
        <f t="shared" si="376"/>
        <v>#DIV/0!</v>
      </c>
      <c r="AN2201">
        <f t="shared" si="377"/>
        <v>0</v>
      </c>
      <c r="AO2201">
        <f t="shared" si="378"/>
        <v>0</v>
      </c>
      <c r="AP2201">
        <f t="shared" si="380"/>
        <v>61998</v>
      </c>
      <c r="AQ2201">
        <f t="shared" si="379"/>
        <v>0</v>
      </c>
      <c r="AS2201">
        <f t="shared" si="381"/>
        <v>61998</v>
      </c>
    </row>
    <row r="2202" spans="1:45">
      <c r="A2202" t="str">
        <f t="shared" si="372"/>
        <v>4117040138</v>
      </c>
      <c r="B2202" t="str">
        <f t="shared" si="373"/>
        <v>41170</v>
      </c>
      <c r="C2202" s="1">
        <v>41170</v>
      </c>
      <c r="D2202">
        <v>40138</v>
      </c>
      <c r="E2202" t="s">
        <v>621</v>
      </c>
      <c r="H2202" t="s">
        <v>607</v>
      </c>
      <c r="V2202"/>
      <c r="AK2202">
        <f t="shared" si="374"/>
        <v>0</v>
      </c>
      <c r="AL2202">
        <f t="shared" si="375"/>
        <v>0</v>
      </c>
      <c r="AM2202" s="16" t="e">
        <f t="shared" si="376"/>
        <v>#DIV/0!</v>
      </c>
      <c r="AN2202">
        <f t="shared" si="377"/>
        <v>0</v>
      </c>
      <c r="AO2202">
        <f t="shared" si="378"/>
        <v>0</v>
      </c>
      <c r="AP2202">
        <f t="shared" si="380"/>
        <v>0</v>
      </c>
      <c r="AQ2202">
        <f t="shared" si="379"/>
        <v>0</v>
      </c>
      <c r="AS2202">
        <f t="shared" si="381"/>
        <v>0</v>
      </c>
    </row>
    <row r="2203" spans="1:45">
      <c r="A2203" t="str">
        <f t="shared" si="372"/>
        <v>4117030239</v>
      </c>
      <c r="B2203" t="str">
        <f t="shared" si="373"/>
        <v>41170</v>
      </c>
      <c r="C2203" s="1">
        <v>41170</v>
      </c>
      <c r="D2203">
        <v>30239</v>
      </c>
      <c r="E2203" t="s">
        <v>717</v>
      </c>
      <c r="H2203" t="s">
        <v>607</v>
      </c>
      <c r="V2203"/>
      <c r="AK2203">
        <f t="shared" si="374"/>
        <v>0</v>
      </c>
      <c r="AL2203">
        <f t="shared" si="375"/>
        <v>0</v>
      </c>
      <c r="AM2203" s="16" t="e">
        <f t="shared" si="376"/>
        <v>#DIV/0!</v>
      </c>
      <c r="AN2203">
        <f t="shared" si="377"/>
        <v>0</v>
      </c>
      <c r="AO2203">
        <f t="shared" si="378"/>
        <v>0</v>
      </c>
      <c r="AP2203">
        <f t="shared" si="380"/>
        <v>0</v>
      </c>
      <c r="AQ2203">
        <f t="shared" si="379"/>
        <v>0</v>
      </c>
      <c r="AS2203">
        <f t="shared" si="381"/>
        <v>0</v>
      </c>
    </row>
    <row r="2204" spans="1:45">
      <c r="A2204" t="str">
        <f t="shared" ref="A2204:A2267" si="382">C2204&amp;D2204</f>
        <v>4117030413</v>
      </c>
      <c r="B2204" t="str">
        <f t="shared" ref="B2204:B2267" si="383">TRIM(C2204&amp;G2204)</f>
        <v>41170</v>
      </c>
      <c r="C2204" s="1">
        <v>41170</v>
      </c>
      <c r="D2204">
        <v>30413</v>
      </c>
      <c r="E2204" t="s">
        <v>440</v>
      </c>
      <c r="H2204" t="s">
        <v>607</v>
      </c>
      <c r="V2204"/>
      <c r="AK2204">
        <f t="shared" si="374"/>
        <v>0</v>
      </c>
      <c r="AL2204">
        <f t="shared" si="375"/>
        <v>0</v>
      </c>
      <c r="AM2204" s="16" t="e">
        <f t="shared" si="376"/>
        <v>#DIV/0!</v>
      </c>
      <c r="AN2204">
        <f t="shared" si="377"/>
        <v>0</v>
      </c>
      <c r="AO2204">
        <f t="shared" si="378"/>
        <v>0</v>
      </c>
      <c r="AP2204">
        <f t="shared" si="380"/>
        <v>0</v>
      </c>
      <c r="AQ2204">
        <f t="shared" si="379"/>
        <v>0</v>
      </c>
      <c r="AS2204">
        <f t="shared" si="381"/>
        <v>0</v>
      </c>
    </row>
    <row r="2205" spans="1:45">
      <c r="A2205" t="str">
        <f t="shared" si="382"/>
        <v>4117021497</v>
      </c>
      <c r="B2205" t="str">
        <f t="shared" si="383"/>
        <v>41170</v>
      </c>
      <c r="C2205" s="1">
        <v>41170</v>
      </c>
      <c r="D2205">
        <v>21497</v>
      </c>
      <c r="E2205" t="s">
        <v>580</v>
      </c>
      <c r="H2205" t="s">
        <v>607</v>
      </c>
      <c r="V2205"/>
      <c r="AK2205">
        <f t="shared" si="374"/>
        <v>0</v>
      </c>
      <c r="AL2205">
        <f t="shared" si="375"/>
        <v>0</v>
      </c>
      <c r="AM2205" s="16" t="e">
        <f t="shared" si="376"/>
        <v>#DIV/0!</v>
      </c>
      <c r="AN2205">
        <f t="shared" si="377"/>
        <v>0</v>
      </c>
      <c r="AO2205">
        <f t="shared" si="378"/>
        <v>0</v>
      </c>
      <c r="AP2205">
        <f t="shared" si="380"/>
        <v>0</v>
      </c>
      <c r="AQ2205">
        <f t="shared" si="379"/>
        <v>0</v>
      </c>
      <c r="AS2205">
        <f t="shared" si="381"/>
        <v>0</v>
      </c>
    </row>
    <row r="2206" spans="1:45">
      <c r="A2206" t="str">
        <f t="shared" si="382"/>
        <v>4117040285</v>
      </c>
      <c r="B2206" t="str">
        <f t="shared" si="383"/>
        <v>41170</v>
      </c>
      <c r="C2206" s="1">
        <v>41170</v>
      </c>
      <c r="D2206">
        <v>40285</v>
      </c>
      <c r="E2206" t="s">
        <v>708</v>
      </c>
      <c r="H2206" t="s">
        <v>607</v>
      </c>
      <c r="V2206"/>
      <c r="AK2206">
        <f t="shared" si="374"/>
        <v>0</v>
      </c>
      <c r="AL2206">
        <f t="shared" si="375"/>
        <v>0</v>
      </c>
      <c r="AM2206" s="16" t="e">
        <f t="shared" si="376"/>
        <v>#DIV/0!</v>
      </c>
      <c r="AN2206">
        <f t="shared" si="377"/>
        <v>0</v>
      </c>
      <c r="AO2206">
        <f t="shared" si="378"/>
        <v>0</v>
      </c>
      <c r="AP2206">
        <f t="shared" si="380"/>
        <v>0</v>
      </c>
      <c r="AQ2206">
        <f t="shared" si="379"/>
        <v>0</v>
      </c>
      <c r="AS2206">
        <f t="shared" si="381"/>
        <v>0</v>
      </c>
    </row>
    <row r="2207" spans="1:45">
      <c r="A2207" t="str">
        <f t="shared" si="382"/>
        <v>4117030536</v>
      </c>
      <c r="B2207" t="str">
        <f t="shared" si="383"/>
        <v>41170</v>
      </c>
      <c r="C2207" s="1">
        <v>41170</v>
      </c>
      <c r="D2207">
        <v>30536</v>
      </c>
      <c r="E2207" t="s">
        <v>693</v>
      </c>
      <c r="H2207" t="s">
        <v>607</v>
      </c>
      <c r="V2207"/>
      <c r="AK2207">
        <f t="shared" si="374"/>
        <v>0</v>
      </c>
      <c r="AL2207">
        <f t="shared" si="375"/>
        <v>0</v>
      </c>
      <c r="AM2207" s="16" t="e">
        <f t="shared" si="376"/>
        <v>#DIV/0!</v>
      </c>
      <c r="AN2207">
        <f t="shared" si="377"/>
        <v>0</v>
      </c>
      <c r="AO2207">
        <f t="shared" si="378"/>
        <v>0</v>
      </c>
      <c r="AP2207">
        <f t="shared" si="380"/>
        <v>0</v>
      </c>
      <c r="AQ2207">
        <f t="shared" si="379"/>
        <v>0</v>
      </c>
      <c r="AS2207">
        <f t="shared" si="381"/>
        <v>0</v>
      </c>
    </row>
    <row r="2208" spans="1:45">
      <c r="A2208" t="str">
        <f t="shared" si="382"/>
        <v>4117040549</v>
      </c>
      <c r="B2208" t="str">
        <f t="shared" si="383"/>
        <v>41170</v>
      </c>
      <c r="C2208" s="1">
        <v>41170</v>
      </c>
      <c r="D2208">
        <v>40549</v>
      </c>
      <c r="E2208" t="s">
        <v>278</v>
      </c>
      <c r="H2208" t="s">
        <v>607</v>
      </c>
      <c r="V2208"/>
      <c r="AK2208">
        <f t="shared" si="374"/>
        <v>0</v>
      </c>
      <c r="AL2208">
        <f t="shared" si="375"/>
        <v>0</v>
      </c>
      <c r="AM2208" s="16" t="e">
        <f t="shared" si="376"/>
        <v>#DIV/0!</v>
      </c>
      <c r="AN2208">
        <f t="shared" si="377"/>
        <v>0</v>
      </c>
      <c r="AO2208">
        <f t="shared" si="378"/>
        <v>0</v>
      </c>
      <c r="AP2208">
        <f t="shared" si="380"/>
        <v>0</v>
      </c>
      <c r="AQ2208">
        <f t="shared" si="379"/>
        <v>0</v>
      </c>
      <c r="AS2208">
        <f t="shared" si="381"/>
        <v>0</v>
      </c>
    </row>
    <row r="2209" spans="1:45">
      <c r="A2209" t="str">
        <f t="shared" si="382"/>
        <v>4117040708</v>
      </c>
      <c r="B2209" t="str">
        <f t="shared" si="383"/>
        <v>41170</v>
      </c>
      <c r="C2209" s="1">
        <v>41170</v>
      </c>
      <c r="D2209">
        <v>40708</v>
      </c>
      <c r="E2209" t="s">
        <v>613</v>
      </c>
      <c r="H2209" t="s">
        <v>607</v>
      </c>
      <c r="V2209"/>
      <c r="AK2209">
        <f t="shared" si="374"/>
        <v>0</v>
      </c>
      <c r="AL2209">
        <f t="shared" si="375"/>
        <v>0</v>
      </c>
      <c r="AM2209" s="16" t="e">
        <f t="shared" si="376"/>
        <v>#DIV/0!</v>
      </c>
      <c r="AN2209">
        <f t="shared" si="377"/>
        <v>0</v>
      </c>
      <c r="AO2209">
        <f t="shared" si="378"/>
        <v>0</v>
      </c>
      <c r="AP2209">
        <f t="shared" si="380"/>
        <v>0</v>
      </c>
      <c r="AQ2209">
        <f t="shared" si="379"/>
        <v>0</v>
      </c>
      <c r="AS2209">
        <f t="shared" si="381"/>
        <v>0</v>
      </c>
    </row>
    <row r="2210" spans="1:45">
      <c r="A2210" t="str">
        <f t="shared" si="382"/>
        <v>4117040919</v>
      </c>
      <c r="B2210" t="str">
        <f t="shared" si="383"/>
        <v>41170</v>
      </c>
      <c r="C2210" s="1">
        <v>41170</v>
      </c>
      <c r="D2210">
        <v>40919</v>
      </c>
      <c r="E2210" t="s">
        <v>647</v>
      </c>
      <c r="H2210" t="s">
        <v>607</v>
      </c>
      <c r="V2210"/>
      <c r="AK2210">
        <f t="shared" si="374"/>
        <v>0</v>
      </c>
      <c r="AL2210">
        <f t="shared" si="375"/>
        <v>0</v>
      </c>
      <c r="AM2210" s="16" t="e">
        <f t="shared" si="376"/>
        <v>#DIV/0!</v>
      </c>
      <c r="AN2210">
        <f t="shared" si="377"/>
        <v>0</v>
      </c>
      <c r="AO2210">
        <f t="shared" si="378"/>
        <v>0</v>
      </c>
      <c r="AP2210">
        <f t="shared" si="380"/>
        <v>0</v>
      </c>
      <c r="AQ2210">
        <f t="shared" si="379"/>
        <v>0</v>
      </c>
      <c r="AS2210">
        <f t="shared" si="381"/>
        <v>0</v>
      </c>
    </row>
    <row r="2211" spans="1:45">
      <c r="A2211" t="str">
        <f t="shared" si="382"/>
        <v>4117077137</v>
      </c>
      <c r="B2211" t="str">
        <f t="shared" si="383"/>
        <v>41170</v>
      </c>
      <c r="C2211" s="1">
        <v>41170</v>
      </c>
      <c r="D2211">
        <v>77137</v>
      </c>
      <c r="E2211" t="s">
        <v>678</v>
      </c>
      <c r="H2211" t="s">
        <v>607</v>
      </c>
      <c r="V2211"/>
      <c r="AK2211">
        <f t="shared" si="374"/>
        <v>0</v>
      </c>
      <c r="AL2211">
        <f t="shared" si="375"/>
        <v>0</v>
      </c>
      <c r="AM2211" s="16" t="e">
        <f t="shared" si="376"/>
        <v>#DIV/0!</v>
      </c>
      <c r="AN2211">
        <f t="shared" si="377"/>
        <v>0</v>
      </c>
      <c r="AO2211">
        <f t="shared" si="378"/>
        <v>0</v>
      </c>
      <c r="AP2211">
        <f t="shared" si="380"/>
        <v>0</v>
      </c>
      <c r="AQ2211">
        <f t="shared" si="379"/>
        <v>0</v>
      </c>
      <c r="AS2211">
        <f t="shared" si="381"/>
        <v>0</v>
      </c>
    </row>
    <row r="2212" spans="1:45">
      <c r="A2212" t="str">
        <f t="shared" si="382"/>
        <v>4117040770</v>
      </c>
      <c r="B2212" t="str">
        <f t="shared" si="383"/>
        <v>41170</v>
      </c>
      <c r="C2212" s="1">
        <v>41170</v>
      </c>
      <c r="D2212">
        <v>40770</v>
      </c>
      <c r="E2212" t="s">
        <v>654</v>
      </c>
      <c r="H2212" t="s">
        <v>607</v>
      </c>
      <c r="V2212"/>
      <c r="AK2212">
        <f t="shared" si="374"/>
        <v>0</v>
      </c>
      <c r="AL2212">
        <f t="shared" si="375"/>
        <v>0</v>
      </c>
      <c r="AM2212" s="16" t="e">
        <f t="shared" si="376"/>
        <v>#DIV/0!</v>
      </c>
      <c r="AN2212">
        <f t="shared" si="377"/>
        <v>0</v>
      </c>
      <c r="AO2212">
        <f t="shared" si="378"/>
        <v>0</v>
      </c>
      <c r="AP2212">
        <f t="shared" si="380"/>
        <v>0</v>
      </c>
      <c r="AQ2212">
        <f t="shared" si="379"/>
        <v>0</v>
      </c>
      <c r="AS2212">
        <f t="shared" si="381"/>
        <v>0</v>
      </c>
    </row>
    <row r="2213" spans="1:45">
      <c r="A2213" t="str">
        <f t="shared" si="382"/>
        <v>4117030579</v>
      </c>
      <c r="B2213" t="str">
        <f t="shared" si="383"/>
        <v>41170</v>
      </c>
      <c r="C2213" s="1">
        <v>41170</v>
      </c>
      <c r="D2213">
        <v>30579</v>
      </c>
      <c r="E2213" t="s">
        <v>316</v>
      </c>
      <c r="H2213" t="s">
        <v>607</v>
      </c>
      <c r="V2213"/>
      <c r="AK2213">
        <f t="shared" si="374"/>
        <v>0</v>
      </c>
      <c r="AL2213">
        <f t="shared" si="375"/>
        <v>0</v>
      </c>
      <c r="AM2213" s="16" t="e">
        <f t="shared" si="376"/>
        <v>#DIV/0!</v>
      </c>
      <c r="AN2213">
        <f t="shared" si="377"/>
        <v>0</v>
      </c>
      <c r="AO2213">
        <f t="shared" si="378"/>
        <v>0</v>
      </c>
      <c r="AP2213">
        <f t="shared" si="380"/>
        <v>0</v>
      </c>
      <c r="AQ2213">
        <f t="shared" si="379"/>
        <v>0</v>
      </c>
      <c r="AS2213">
        <f t="shared" si="381"/>
        <v>0</v>
      </c>
    </row>
    <row r="2214" spans="1:45">
      <c r="A2214" t="str">
        <f t="shared" si="382"/>
        <v>4117040423</v>
      </c>
      <c r="B2214" t="str">
        <f t="shared" si="383"/>
        <v>41170</v>
      </c>
      <c r="C2214" s="1">
        <v>41170</v>
      </c>
      <c r="D2214">
        <v>40423</v>
      </c>
      <c r="E2214" t="s">
        <v>291</v>
      </c>
      <c r="H2214" t="s">
        <v>607</v>
      </c>
      <c r="V2214"/>
      <c r="AK2214">
        <f t="shared" si="374"/>
        <v>0</v>
      </c>
      <c r="AL2214">
        <f t="shared" si="375"/>
        <v>0</v>
      </c>
      <c r="AM2214" s="16" t="e">
        <f t="shared" si="376"/>
        <v>#DIV/0!</v>
      </c>
      <c r="AN2214">
        <f t="shared" si="377"/>
        <v>0</v>
      </c>
      <c r="AO2214">
        <f t="shared" si="378"/>
        <v>0</v>
      </c>
      <c r="AP2214">
        <f t="shared" si="380"/>
        <v>0</v>
      </c>
      <c r="AQ2214">
        <f t="shared" si="379"/>
        <v>0</v>
      </c>
      <c r="AS2214">
        <f t="shared" si="381"/>
        <v>0</v>
      </c>
    </row>
    <row r="2215" spans="1:45">
      <c r="A2215" t="str">
        <f t="shared" si="382"/>
        <v>4117030492</v>
      </c>
      <c r="B2215" t="str">
        <f t="shared" si="383"/>
        <v>41170</v>
      </c>
      <c r="C2215" s="1">
        <v>41170</v>
      </c>
      <c r="D2215">
        <v>30492</v>
      </c>
      <c r="E2215" t="s">
        <v>642</v>
      </c>
      <c r="H2215" t="s">
        <v>607</v>
      </c>
      <c r="V2215"/>
      <c r="AK2215">
        <f t="shared" si="374"/>
        <v>0</v>
      </c>
      <c r="AL2215">
        <f t="shared" si="375"/>
        <v>0</v>
      </c>
      <c r="AM2215" s="16" t="e">
        <f t="shared" si="376"/>
        <v>#DIV/0!</v>
      </c>
      <c r="AN2215">
        <f t="shared" si="377"/>
        <v>0</v>
      </c>
      <c r="AO2215">
        <f t="shared" si="378"/>
        <v>0</v>
      </c>
      <c r="AP2215">
        <f t="shared" si="380"/>
        <v>0</v>
      </c>
      <c r="AQ2215">
        <f t="shared" si="379"/>
        <v>0</v>
      </c>
      <c r="AS2215">
        <f t="shared" si="381"/>
        <v>0</v>
      </c>
    </row>
    <row r="2216" spans="1:45">
      <c r="A2216" t="str">
        <f t="shared" si="382"/>
        <v>4117040678</v>
      </c>
      <c r="B2216" t="str">
        <f t="shared" si="383"/>
        <v>41170</v>
      </c>
      <c r="C2216" s="1">
        <v>41170</v>
      </c>
      <c r="D2216">
        <v>40678</v>
      </c>
      <c r="E2216" t="s">
        <v>696</v>
      </c>
      <c r="H2216" t="s">
        <v>607</v>
      </c>
      <c r="V2216"/>
      <c r="AK2216">
        <f t="shared" si="374"/>
        <v>0</v>
      </c>
      <c r="AL2216">
        <f t="shared" si="375"/>
        <v>0</v>
      </c>
      <c r="AM2216" s="16" t="e">
        <f t="shared" si="376"/>
        <v>#DIV/0!</v>
      </c>
      <c r="AN2216">
        <f t="shared" si="377"/>
        <v>0</v>
      </c>
      <c r="AO2216">
        <f t="shared" si="378"/>
        <v>0</v>
      </c>
      <c r="AP2216">
        <f t="shared" si="380"/>
        <v>0</v>
      </c>
      <c r="AQ2216">
        <f t="shared" si="379"/>
        <v>0</v>
      </c>
      <c r="AS2216">
        <f t="shared" si="381"/>
        <v>0</v>
      </c>
    </row>
    <row r="2217" spans="1:45">
      <c r="A2217" t="str">
        <f t="shared" si="382"/>
        <v>4117030584</v>
      </c>
      <c r="B2217" t="str">
        <f t="shared" si="383"/>
        <v>41170</v>
      </c>
      <c r="C2217" s="1">
        <v>41170</v>
      </c>
      <c r="D2217">
        <v>30584</v>
      </c>
      <c r="E2217" t="s">
        <v>366</v>
      </c>
      <c r="H2217" t="s">
        <v>607</v>
      </c>
      <c r="V2217"/>
      <c r="AK2217">
        <f t="shared" si="374"/>
        <v>0</v>
      </c>
      <c r="AL2217">
        <f t="shared" si="375"/>
        <v>0</v>
      </c>
      <c r="AM2217" s="16" t="e">
        <f t="shared" si="376"/>
        <v>#DIV/0!</v>
      </c>
      <c r="AN2217">
        <f t="shared" si="377"/>
        <v>0</v>
      </c>
      <c r="AO2217">
        <f t="shared" si="378"/>
        <v>0</v>
      </c>
      <c r="AP2217">
        <f t="shared" si="380"/>
        <v>0</v>
      </c>
      <c r="AQ2217">
        <f t="shared" si="379"/>
        <v>0</v>
      </c>
      <c r="AS2217">
        <f t="shared" si="381"/>
        <v>0</v>
      </c>
    </row>
    <row r="2218" spans="1:45">
      <c r="A2218" t="str">
        <f t="shared" si="382"/>
        <v>4117077007</v>
      </c>
      <c r="B2218" t="str">
        <f t="shared" si="383"/>
        <v>41170</v>
      </c>
      <c r="C2218" s="1">
        <v>41170</v>
      </c>
      <c r="D2218">
        <v>77007</v>
      </c>
      <c r="E2218" t="s">
        <v>712</v>
      </c>
      <c r="H2218" t="s">
        <v>607</v>
      </c>
      <c r="V2218">
        <v>18</v>
      </c>
      <c r="X2218">
        <v>3457</v>
      </c>
      <c r="AA2218">
        <v>29118</v>
      </c>
      <c r="AK2218">
        <f t="shared" si="374"/>
        <v>32593</v>
      </c>
      <c r="AL2218">
        <f t="shared" si="375"/>
        <v>0</v>
      </c>
      <c r="AM2218" s="16" t="e">
        <f t="shared" si="376"/>
        <v>#DIV/0!</v>
      </c>
      <c r="AN2218">
        <f t="shared" si="377"/>
        <v>0</v>
      </c>
      <c r="AO2218">
        <f t="shared" si="378"/>
        <v>0</v>
      </c>
      <c r="AP2218">
        <f t="shared" si="380"/>
        <v>29136</v>
      </c>
      <c r="AQ2218">
        <f t="shared" si="379"/>
        <v>0</v>
      </c>
      <c r="AS2218">
        <f t="shared" si="381"/>
        <v>29136</v>
      </c>
    </row>
    <row r="2219" spans="1:45">
      <c r="A2219" t="str">
        <f t="shared" si="382"/>
        <v>4117077044</v>
      </c>
      <c r="B2219" t="str">
        <f t="shared" si="383"/>
        <v>41170</v>
      </c>
      <c r="C2219" s="1">
        <v>41170</v>
      </c>
      <c r="D2219">
        <v>77044</v>
      </c>
      <c r="E2219" t="s">
        <v>81</v>
      </c>
      <c r="H2219" t="s">
        <v>607</v>
      </c>
      <c r="V2219"/>
      <c r="AK2219">
        <f t="shared" si="374"/>
        <v>0</v>
      </c>
      <c r="AL2219">
        <f t="shared" si="375"/>
        <v>0</v>
      </c>
      <c r="AM2219" s="16" t="e">
        <f t="shared" si="376"/>
        <v>#DIV/0!</v>
      </c>
      <c r="AN2219">
        <f t="shared" si="377"/>
        <v>0</v>
      </c>
      <c r="AO2219">
        <f t="shared" si="378"/>
        <v>0</v>
      </c>
      <c r="AP2219">
        <f t="shared" si="380"/>
        <v>0</v>
      </c>
      <c r="AQ2219">
        <f t="shared" si="379"/>
        <v>0</v>
      </c>
      <c r="AS2219">
        <f t="shared" si="381"/>
        <v>0</v>
      </c>
    </row>
    <row r="2220" spans="1:45">
      <c r="A2220" t="str">
        <f t="shared" si="382"/>
        <v>4117021593</v>
      </c>
      <c r="B2220" t="str">
        <f t="shared" si="383"/>
        <v>41170</v>
      </c>
      <c r="C2220" s="1">
        <v>41170</v>
      </c>
      <c r="D2220">
        <v>21593</v>
      </c>
      <c r="E2220" t="s">
        <v>590</v>
      </c>
      <c r="H2220" t="s">
        <v>607</v>
      </c>
      <c r="V2220"/>
      <c r="AK2220">
        <f t="shared" ref="AK2220:AK2283" si="384">K2220+N2220+O2220+R2220+SUM(V2220:AH2220)+Q2220</f>
        <v>0</v>
      </c>
      <c r="AL2220">
        <f t="shared" ref="AL2220:AL2283" si="385">IF(I2220-AK2220&lt;0,0,I2220-AK2220)</f>
        <v>0</v>
      </c>
      <c r="AM2220" s="16" t="e">
        <f t="shared" ref="AM2220:AM2283" si="386">AL2220/I2220</f>
        <v>#DIV/0!</v>
      </c>
      <c r="AN2220">
        <f t="shared" ref="AN2220:AN2283" si="387">K2220+N2220+O2220+Q2220+R2220</f>
        <v>0</v>
      </c>
      <c r="AO2220">
        <f t="shared" ref="AO2220:AO2283" si="388">K2220+N2220+O2220</f>
        <v>0</v>
      </c>
      <c r="AP2220">
        <f t="shared" si="380"/>
        <v>0</v>
      </c>
      <c r="AQ2220">
        <f t="shared" ref="AQ2220:AQ2283" si="389">R2220+Q2220</f>
        <v>0</v>
      </c>
      <c r="AS2220">
        <f t="shared" si="381"/>
        <v>0</v>
      </c>
    </row>
    <row r="2221" spans="1:45">
      <c r="A2221" t="str">
        <f t="shared" si="382"/>
        <v>4117040530</v>
      </c>
      <c r="B2221" t="str">
        <f t="shared" si="383"/>
        <v>41170</v>
      </c>
      <c r="C2221" s="1">
        <v>41170</v>
      </c>
      <c r="D2221">
        <v>40530</v>
      </c>
      <c r="E2221" t="s">
        <v>272</v>
      </c>
      <c r="H2221" t="s">
        <v>607</v>
      </c>
      <c r="V2221"/>
      <c r="AK2221">
        <f t="shared" si="384"/>
        <v>0</v>
      </c>
      <c r="AL2221">
        <f t="shared" si="385"/>
        <v>0</v>
      </c>
      <c r="AM2221" s="16" t="e">
        <f t="shared" si="386"/>
        <v>#DIV/0!</v>
      </c>
      <c r="AN2221">
        <f t="shared" si="387"/>
        <v>0</v>
      </c>
      <c r="AO2221">
        <f t="shared" si="388"/>
        <v>0</v>
      </c>
      <c r="AP2221">
        <f t="shared" si="380"/>
        <v>0</v>
      </c>
      <c r="AQ2221">
        <f t="shared" si="389"/>
        <v>0</v>
      </c>
      <c r="AS2221">
        <f t="shared" si="381"/>
        <v>0</v>
      </c>
    </row>
    <row r="2222" spans="1:45">
      <c r="A2222" t="str">
        <f t="shared" si="382"/>
        <v>4117040754</v>
      </c>
      <c r="B2222" t="str">
        <f t="shared" si="383"/>
        <v>41170</v>
      </c>
      <c r="C2222" s="1">
        <v>41170</v>
      </c>
      <c r="D2222">
        <v>40754</v>
      </c>
      <c r="E2222" t="s">
        <v>42</v>
      </c>
      <c r="H2222" t="s">
        <v>607</v>
      </c>
      <c r="V2222"/>
      <c r="AK2222">
        <f t="shared" si="384"/>
        <v>0</v>
      </c>
      <c r="AL2222">
        <f t="shared" si="385"/>
        <v>0</v>
      </c>
      <c r="AM2222" s="16" t="e">
        <f t="shared" si="386"/>
        <v>#DIV/0!</v>
      </c>
      <c r="AN2222">
        <f t="shared" si="387"/>
        <v>0</v>
      </c>
      <c r="AO2222">
        <f t="shared" si="388"/>
        <v>0</v>
      </c>
      <c r="AP2222">
        <f t="shared" si="380"/>
        <v>0</v>
      </c>
      <c r="AQ2222">
        <f t="shared" si="389"/>
        <v>0</v>
      </c>
      <c r="AS2222">
        <f t="shared" si="381"/>
        <v>0</v>
      </c>
    </row>
    <row r="2223" spans="1:45">
      <c r="A2223" t="str">
        <f t="shared" si="382"/>
        <v>4117030370</v>
      </c>
      <c r="B2223" t="str">
        <f t="shared" si="383"/>
        <v>41170</v>
      </c>
      <c r="C2223" s="1">
        <v>41170</v>
      </c>
      <c r="D2223">
        <v>30370</v>
      </c>
      <c r="E2223" t="s">
        <v>441</v>
      </c>
      <c r="H2223" t="s">
        <v>607</v>
      </c>
      <c r="V2223"/>
      <c r="AK2223">
        <f t="shared" si="384"/>
        <v>0</v>
      </c>
      <c r="AL2223">
        <f t="shared" si="385"/>
        <v>0</v>
      </c>
      <c r="AM2223" s="16" t="e">
        <f t="shared" si="386"/>
        <v>#DIV/0!</v>
      </c>
      <c r="AN2223">
        <f t="shared" si="387"/>
        <v>0</v>
      </c>
      <c r="AO2223">
        <f t="shared" si="388"/>
        <v>0</v>
      </c>
      <c r="AP2223">
        <f t="shared" si="380"/>
        <v>0</v>
      </c>
      <c r="AQ2223">
        <f t="shared" si="389"/>
        <v>0</v>
      </c>
      <c r="AS2223">
        <f t="shared" si="381"/>
        <v>0</v>
      </c>
    </row>
    <row r="2224" spans="1:45">
      <c r="A2224" t="str">
        <f t="shared" si="382"/>
        <v>4117030091</v>
      </c>
      <c r="B2224" t="str">
        <f t="shared" si="383"/>
        <v>41170</v>
      </c>
      <c r="C2224" s="1">
        <v>41170</v>
      </c>
      <c r="D2224">
        <v>30091</v>
      </c>
      <c r="E2224" t="s">
        <v>453</v>
      </c>
      <c r="H2224" t="s">
        <v>607</v>
      </c>
      <c r="V2224"/>
      <c r="AK2224">
        <f t="shared" si="384"/>
        <v>0</v>
      </c>
      <c r="AL2224">
        <f t="shared" si="385"/>
        <v>0</v>
      </c>
      <c r="AM2224" s="16" t="e">
        <f t="shared" si="386"/>
        <v>#DIV/0!</v>
      </c>
      <c r="AN2224">
        <f t="shared" si="387"/>
        <v>0</v>
      </c>
      <c r="AO2224">
        <f t="shared" si="388"/>
        <v>0</v>
      </c>
      <c r="AP2224">
        <f t="shared" si="380"/>
        <v>0</v>
      </c>
      <c r="AQ2224">
        <f t="shared" si="389"/>
        <v>0</v>
      </c>
      <c r="AS2224">
        <f t="shared" si="381"/>
        <v>0</v>
      </c>
    </row>
    <row r="2225" spans="1:45">
      <c r="A2225" t="str">
        <f t="shared" si="382"/>
        <v>4117040848</v>
      </c>
      <c r="B2225" t="str">
        <f t="shared" si="383"/>
        <v>41170</v>
      </c>
      <c r="C2225" s="1">
        <v>41170</v>
      </c>
      <c r="D2225">
        <v>40848</v>
      </c>
      <c r="E2225" t="s">
        <v>656</v>
      </c>
      <c r="H2225" t="s">
        <v>607</v>
      </c>
      <c r="V2225"/>
      <c r="AK2225">
        <f t="shared" si="384"/>
        <v>0</v>
      </c>
      <c r="AL2225">
        <f t="shared" si="385"/>
        <v>0</v>
      </c>
      <c r="AM2225" s="16" t="e">
        <f t="shared" si="386"/>
        <v>#DIV/0!</v>
      </c>
      <c r="AN2225">
        <f t="shared" si="387"/>
        <v>0</v>
      </c>
      <c r="AO2225">
        <f t="shared" si="388"/>
        <v>0</v>
      </c>
      <c r="AP2225">
        <f t="shared" si="380"/>
        <v>0</v>
      </c>
      <c r="AQ2225">
        <f t="shared" si="389"/>
        <v>0</v>
      </c>
      <c r="AS2225">
        <f t="shared" si="381"/>
        <v>0</v>
      </c>
    </row>
    <row r="2226" spans="1:45">
      <c r="A2226" t="str">
        <f t="shared" si="382"/>
        <v>4117077145</v>
      </c>
      <c r="B2226" t="str">
        <f t="shared" si="383"/>
        <v>41170</v>
      </c>
      <c r="C2226" s="1">
        <v>41170</v>
      </c>
      <c r="D2226">
        <v>77145</v>
      </c>
      <c r="E2226" t="s">
        <v>637</v>
      </c>
      <c r="H2226" t="s">
        <v>607</v>
      </c>
      <c r="V2226"/>
      <c r="AK2226">
        <f t="shared" si="384"/>
        <v>0</v>
      </c>
      <c r="AL2226">
        <f t="shared" si="385"/>
        <v>0</v>
      </c>
      <c r="AM2226" s="16" t="e">
        <f t="shared" si="386"/>
        <v>#DIV/0!</v>
      </c>
      <c r="AN2226">
        <f t="shared" si="387"/>
        <v>0</v>
      </c>
      <c r="AO2226">
        <f t="shared" si="388"/>
        <v>0</v>
      </c>
      <c r="AP2226">
        <f t="shared" si="380"/>
        <v>0</v>
      </c>
      <c r="AQ2226">
        <f t="shared" si="389"/>
        <v>0</v>
      </c>
      <c r="AS2226">
        <f t="shared" si="381"/>
        <v>0</v>
      </c>
    </row>
    <row r="2227" spans="1:45">
      <c r="A2227" t="str">
        <f t="shared" si="382"/>
        <v>4117040698</v>
      </c>
      <c r="B2227" t="str">
        <f t="shared" si="383"/>
        <v>41170</v>
      </c>
      <c r="C2227" s="1">
        <v>41170</v>
      </c>
      <c r="D2227">
        <v>40698</v>
      </c>
      <c r="E2227" t="s">
        <v>263</v>
      </c>
      <c r="H2227" t="s">
        <v>607</v>
      </c>
      <c r="V2227"/>
      <c r="AK2227">
        <f t="shared" si="384"/>
        <v>0</v>
      </c>
      <c r="AL2227">
        <f t="shared" si="385"/>
        <v>0</v>
      </c>
      <c r="AM2227" s="16" t="e">
        <f t="shared" si="386"/>
        <v>#DIV/0!</v>
      </c>
      <c r="AN2227">
        <f t="shared" si="387"/>
        <v>0</v>
      </c>
      <c r="AO2227">
        <f t="shared" si="388"/>
        <v>0</v>
      </c>
      <c r="AP2227">
        <f t="shared" si="380"/>
        <v>0</v>
      </c>
      <c r="AQ2227">
        <f t="shared" si="389"/>
        <v>0</v>
      </c>
      <c r="AS2227">
        <f t="shared" si="381"/>
        <v>0</v>
      </c>
    </row>
    <row r="2228" spans="1:45">
      <c r="A2228" t="str">
        <f t="shared" si="382"/>
        <v>4117040801</v>
      </c>
      <c r="B2228" t="str">
        <f t="shared" si="383"/>
        <v>41170</v>
      </c>
      <c r="C2228" s="1">
        <v>41170</v>
      </c>
      <c r="D2228">
        <v>40801</v>
      </c>
      <c r="E2228" t="s">
        <v>218</v>
      </c>
      <c r="H2228" t="s">
        <v>607</v>
      </c>
      <c r="V2228"/>
      <c r="AK2228">
        <f t="shared" si="384"/>
        <v>0</v>
      </c>
      <c r="AL2228">
        <f t="shared" si="385"/>
        <v>0</v>
      </c>
      <c r="AM2228" s="16" t="e">
        <f t="shared" si="386"/>
        <v>#DIV/0!</v>
      </c>
      <c r="AN2228">
        <f t="shared" si="387"/>
        <v>0</v>
      </c>
      <c r="AO2228">
        <f t="shared" si="388"/>
        <v>0</v>
      </c>
      <c r="AP2228">
        <f t="shared" si="380"/>
        <v>0</v>
      </c>
      <c r="AQ2228">
        <f t="shared" si="389"/>
        <v>0</v>
      </c>
      <c r="AS2228">
        <f t="shared" si="381"/>
        <v>0</v>
      </c>
    </row>
    <row r="2229" spans="1:45">
      <c r="A2229" t="str">
        <f t="shared" si="382"/>
        <v>4117040157</v>
      </c>
      <c r="B2229" t="str">
        <f t="shared" si="383"/>
        <v>41170</v>
      </c>
      <c r="C2229" s="1">
        <v>41170</v>
      </c>
      <c r="D2229">
        <v>40157</v>
      </c>
      <c r="E2229" t="s">
        <v>204</v>
      </c>
      <c r="H2229" t="s">
        <v>607</v>
      </c>
      <c r="V2229"/>
      <c r="AK2229">
        <f t="shared" si="384"/>
        <v>0</v>
      </c>
      <c r="AL2229">
        <f t="shared" si="385"/>
        <v>0</v>
      </c>
      <c r="AM2229" s="16" t="e">
        <f t="shared" si="386"/>
        <v>#DIV/0!</v>
      </c>
      <c r="AN2229">
        <f t="shared" si="387"/>
        <v>0</v>
      </c>
      <c r="AO2229">
        <f t="shared" si="388"/>
        <v>0</v>
      </c>
      <c r="AP2229">
        <f t="shared" si="380"/>
        <v>0</v>
      </c>
      <c r="AQ2229">
        <f t="shared" si="389"/>
        <v>0</v>
      </c>
      <c r="AS2229">
        <f t="shared" si="381"/>
        <v>0</v>
      </c>
    </row>
    <row r="2230" spans="1:45">
      <c r="A2230" t="str">
        <f t="shared" si="382"/>
        <v>4117030556</v>
      </c>
      <c r="B2230" t="str">
        <f t="shared" si="383"/>
        <v>41170</v>
      </c>
      <c r="C2230" s="1">
        <v>41170</v>
      </c>
      <c r="D2230">
        <v>30556</v>
      </c>
      <c r="E2230" t="s">
        <v>314</v>
      </c>
      <c r="H2230" t="s">
        <v>607</v>
      </c>
      <c r="V2230"/>
      <c r="AK2230">
        <f t="shared" si="384"/>
        <v>0</v>
      </c>
      <c r="AL2230">
        <f t="shared" si="385"/>
        <v>0</v>
      </c>
      <c r="AM2230" s="16" t="e">
        <f t="shared" si="386"/>
        <v>#DIV/0!</v>
      </c>
      <c r="AN2230">
        <f t="shared" si="387"/>
        <v>0</v>
      </c>
      <c r="AO2230">
        <f t="shared" si="388"/>
        <v>0</v>
      </c>
      <c r="AP2230">
        <f t="shared" si="380"/>
        <v>0</v>
      </c>
      <c r="AQ2230">
        <f t="shared" si="389"/>
        <v>0</v>
      </c>
      <c r="AS2230">
        <f t="shared" si="381"/>
        <v>0</v>
      </c>
    </row>
    <row r="2231" spans="1:45">
      <c r="A2231" t="str">
        <f t="shared" si="382"/>
        <v>4117021475</v>
      </c>
      <c r="B2231" t="str">
        <f t="shared" si="383"/>
        <v>41170</v>
      </c>
      <c r="C2231" s="1">
        <v>41170</v>
      </c>
      <c r="D2231">
        <v>21475</v>
      </c>
      <c r="E2231" t="s">
        <v>567</v>
      </c>
      <c r="H2231" t="s">
        <v>607</v>
      </c>
      <c r="V2231"/>
      <c r="AK2231">
        <f t="shared" si="384"/>
        <v>0</v>
      </c>
      <c r="AL2231">
        <f t="shared" si="385"/>
        <v>0</v>
      </c>
      <c r="AM2231" s="16" t="e">
        <f t="shared" si="386"/>
        <v>#DIV/0!</v>
      </c>
      <c r="AN2231">
        <f t="shared" si="387"/>
        <v>0</v>
      </c>
      <c r="AO2231">
        <f t="shared" si="388"/>
        <v>0</v>
      </c>
      <c r="AP2231">
        <f t="shared" si="380"/>
        <v>0</v>
      </c>
      <c r="AQ2231">
        <f t="shared" si="389"/>
        <v>0</v>
      </c>
      <c r="AS2231">
        <f t="shared" si="381"/>
        <v>0</v>
      </c>
    </row>
    <row r="2232" spans="1:45">
      <c r="A2232" t="str">
        <f t="shared" si="382"/>
        <v>4117077207</v>
      </c>
      <c r="B2232" t="str">
        <f t="shared" si="383"/>
        <v>41170</v>
      </c>
      <c r="C2232" s="1">
        <v>41170</v>
      </c>
      <c r="D2232">
        <v>77207</v>
      </c>
      <c r="E2232" t="s">
        <v>619</v>
      </c>
      <c r="H2232" t="s">
        <v>607</v>
      </c>
      <c r="V2232"/>
      <c r="AK2232">
        <f t="shared" si="384"/>
        <v>0</v>
      </c>
      <c r="AL2232">
        <f t="shared" si="385"/>
        <v>0</v>
      </c>
      <c r="AM2232" s="16" t="e">
        <f t="shared" si="386"/>
        <v>#DIV/0!</v>
      </c>
      <c r="AN2232">
        <f t="shared" si="387"/>
        <v>0</v>
      </c>
      <c r="AO2232">
        <f t="shared" si="388"/>
        <v>0</v>
      </c>
      <c r="AP2232">
        <f t="shared" si="380"/>
        <v>0</v>
      </c>
      <c r="AQ2232">
        <f t="shared" si="389"/>
        <v>0</v>
      </c>
      <c r="AS2232">
        <f t="shared" si="381"/>
        <v>0</v>
      </c>
    </row>
    <row r="2233" spans="1:45">
      <c r="A2233" t="str">
        <f t="shared" si="382"/>
        <v>4117020895</v>
      </c>
      <c r="B2233" t="str">
        <f t="shared" si="383"/>
        <v>41170</v>
      </c>
      <c r="C2233" s="1">
        <v>41170</v>
      </c>
      <c r="D2233">
        <v>20895</v>
      </c>
      <c r="E2233" t="s">
        <v>686</v>
      </c>
      <c r="H2233" t="s">
        <v>607</v>
      </c>
      <c r="V2233">
        <v>26</v>
      </c>
      <c r="W2233">
        <v>1794</v>
      </c>
      <c r="X2233">
        <v>1795</v>
      </c>
      <c r="AC2233">
        <v>22092</v>
      </c>
      <c r="AE2233">
        <v>4994</v>
      </c>
      <c r="AK2233">
        <f t="shared" si="384"/>
        <v>30701</v>
      </c>
      <c r="AL2233">
        <f t="shared" si="385"/>
        <v>0</v>
      </c>
      <c r="AM2233" s="16" t="e">
        <f t="shared" si="386"/>
        <v>#DIV/0!</v>
      </c>
      <c r="AN2233">
        <f t="shared" si="387"/>
        <v>0</v>
      </c>
      <c r="AO2233">
        <f t="shared" si="388"/>
        <v>0</v>
      </c>
      <c r="AP2233">
        <f t="shared" si="380"/>
        <v>28906</v>
      </c>
      <c r="AQ2233">
        <f t="shared" si="389"/>
        <v>0</v>
      </c>
      <c r="AS2233">
        <f t="shared" si="381"/>
        <v>28906</v>
      </c>
    </row>
    <row r="2234" spans="1:45">
      <c r="A2234" t="str">
        <f t="shared" si="382"/>
        <v>4117021436</v>
      </c>
      <c r="B2234" t="str">
        <f t="shared" si="383"/>
        <v>41170</v>
      </c>
      <c r="C2234" s="1">
        <v>41170</v>
      </c>
      <c r="D2234">
        <v>21436</v>
      </c>
      <c r="E2234" t="s">
        <v>511</v>
      </c>
      <c r="H2234" t="s">
        <v>607</v>
      </c>
      <c r="V2234"/>
      <c r="AK2234">
        <f t="shared" si="384"/>
        <v>0</v>
      </c>
      <c r="AL2234">
        <f t="shared" si="385"/>
        <v>0</v>
      </c>
      <c r="AM2234" s="16" t="e">
        <f t="shared" si="386"/>
        <v>#DIV/0!</v>
      </c>
      <c r="AN2234">
        <f t="shared" si="387"/>
        <v>0</v>
      </c>
      <c r="AO2234">
        <f t="shared" si="388"/>
        <v>0</v>
      </c>
      <c r="AP2234">
        <f t="shared" si="380"/>
        <v>0</v>
      </c>
      <c r="AQ2234">
        <f t="shared" si="389"/>
        <v>0</v>
      </c>
      <c r="AS2234">
        <f t="shared" si="381"/>
        <v>0</v>
      </c>
    </row>
    <row r="2235" spans="1:45">
      <c r="A2235" t="str">
        <f t="shared" si="382"/>
        <v>4117030511</v>
      </c>
      <c r="B2235" t="str">
        <f t="shared" si="383"/>
        <v>41170</v>
      </c>
      <c r="C2235" s="1">
        <v>41170</v>
      </c>
      <c r="D2235">
        <v>30511</v>
      </c>
      <c r="E2235" t="s">
        <v>471</v>
      </c>
      <c r="H2235" t="s">
        <v>607</v>
      </c>
      <c r="V2235"/>
      <c r="AK2235">
        <f t="shared" si="384"/>
        <v>0</v>
      </c>
      <c r="AL2235">
        <f t="shared" si="385"/>
        <v>0</v>
      </c>
      <c r="AM2235" s="16" t="e">
        <f t="shared" si="386"/>
        <v>#DIV/0!</v>
      </c>
      <c r="AN2235">
        <f t="shared" si="387"/>
        <v>0</v>
      </c>
      <c r="AO2235">
        <f t="shared" si="388"/>
        <v>0</v>
      </c>
      <c r="AP2235">
        <f t="shared" si="380"/>
        <v>0</v>
      </c>
      <c r="AQ2235">
        <f t="shared" si="389"/>
        <v>0</v>
      </c>
      <c r="AS2235">
        <f t="shared" si="381"/>
        <v>0</v>
      </c>
    </row>
    <row r="2236" spans="1:45">
      <c r="A2236" t="str">
        <f t="shared" si="382"/>
        <v>4117030624</v>
      </c>
      <c r="B2236" t="str">
        <f t="shared" si="383"/>
        <v>41170</v>
      </c>
      <c r="C2236" s="1">
        <v>41170</v>
      </c>
      <c r="D2236">
        <v>30624</v>
      </c>
      <c r="E2236" t="s">
        <v>664</v>
      </c>
      <c r="H2236" t="s">
        <v>607</v>
      </c>
      <c r="V2236"/>
      <c r="AK2236">
        <f t="shared" si="384"/>
        <v>0</v>
      </c>
      <c r="AL2236">
        <f t="shared" si="385"/>
        <v>0</v>
      </c>
      <c r="AM2236" s="16" t="e">
        <f t="shared" si="386"/>
        <v>#DIV/0!</v>
      </c>
      <c r="AN2236">
        <f t="shared" si="387"/>
        <v>0</v>
      </c>
      <c r="AO2236">
        <f t="shared" si="388"/>
        <v>0</v>
      </c>
      <c r="AP2236">
        <f t="shared" si="380"/>
        <v>0</v>
      </c>
      <c r="AQ2236">
        <f t="shared" si="389"/>
        <v>0</v>
      </c>
      <c r="AS2236">
        <f t="shared" si="381"/>
        <v>0</v>
      </c>
    </row>
    <row r="2237" spans="1:45">
      <c r="A2237" t="str">
        <f t="shared" si="382"/>
        <v>4117021596</v>
      </c>
      <c r="B2237" t="str">
        <f t="shared" si="383"/>
        <v>41170</v>
      </c>
      <c r="C2237" s="1">
        <v>41170</v>
      </c>
      <c r="D2237">
        <v>21596</v>
      </c>
      <c r="E2237" t="s">
        <v>618</v>
      </c>
      <c r="H2237" t="s">
        <v>607</v>
      </c>
      <c r="V2237"/>
      <c r="AK2237">
        <f t="shared" si="384"/>
        <v>0</v>
      </c>
      <c r="AL2237">
        <f t="shared" si="385"/>
        <v>0</v>
      </c>
      <c r="AM2237" s="16" t="e">
        <f t="shared" si="386"/>
        <v>#DIV/0!</v>
      </c>
      <c r="AN2237">
        <f t="shared" si="387"/>
        <v>0</v>
      </c>
      <c r="AO2237">
        <f t="shared" si="388"/>
        <v>0</v>
      </c>
      <c r="AP2237">
        <f t="shared" si="380"/>
        <v>0</v>
      </c>
      <c r="AQ2237">
        <f t="shared" si="389"/>
        <v>0</v>
      </c>
      <c r="AS2237">
        <f t="shared" si="381"/>
        <v>0</v>
      </c>
    </row>
    <row r="2238" spans="1:45">
      <c r="A2238" t="str">
        <f t="shared" si="382"/>
        <v>4117021456</v>
      </c>
      <c r="B2238" t="str">
        <f t="shared" si="383"/>
        <v>41170</v>
      </c>
      <c r="C2238" s="1">
        <v>41170</v>
      </c>
      <c r="D2238">
        <v>21456</v>
      </c>
      <c r="E2238" t="s">
        <v>633</v>
      </c>
      <c r="H2238" t="s">
        <v>607</v>
      </c>
      <c r="V2238"/>
      <c r="AK2238">
        <f t="shared" si="384"/>
        <v>0</v>
      </c>
      <c r="AL2238">
        <f t="shared" si="385"/>
        <v>0</v>
      </c>
      <c r="AM2238" s="16" t="e">
        <f t="shared" si="386"/>
        <v>#DIV/0!</v>
      </c>
      <c r="AN2238">
        <f t="shared" si="387"/>
        <v>0</v>
      </c>
      <c r="AO2238">
        <f t="shared" si="388"/>
        <v>0</v>
      </c>
      <c r="AP2238">
        <f t="shared" si="380"/>
        <v>0</v>
      </c>
      <c r="AQ2238">
        <f t="shared" si="389"/>
        <v>0</v>
      </c>
      <c r="AS2238">
        <f t="shared" si="381"/>
        <v>0</v>
      </c>
    </row>
    <row r="2239" spans="1:45">
      <c r="A2239" t="str">
        <f t="shared" si="382"/>
        <v>4117020840</v>
      </c>
      <c r="B2239" t="str">
        <f t="shared" si="383"/>
        <v>41170</v>
      </c>
      <c r="C2239" s="1">
        <v>41170</v>
      </c>
      <c r="D2239">
        <v>20840</v>
      </c>
      <c r="E2239" t="s">
        <v>685</v>
      </c>
      <c r="H2239" t="s">
        <v>607</v>
      </c>
      <c r="V2239"/>
      <c r="AK2239">
        <f t="shared" si="384"/>
        <v>0</v>
      </c>
      <c r="AL2239">
        <f t="shared" si="385"/>
        <v>0</v>
      </c>
      <c r="AM2239" s="16" t="e">
        <f t="shared" si="386"/>
        <v>#DIV/0!</v>
      </c>
      <c r="AN2239">
        <f t="shared" si="387"/>
        <v>0</v>
      </c>
      <c r="AO2239">
        <f t="shared" si="388"/>
        <v>0</v>
      </c>
      <c r="AP2239">
        <f t="shared" si="380"/>
        <v>0</v>
      </c>
      <c r="AQ2239">
        <f t="shared" si="389"/>
        <v>0</v>
      </c>
      <c r="AS2239">
        <f t="shared" si="381"/>
        <v>0</v>
      </c>
    </row>
    <row r="2240" spans="1:45">
      <c r="A2240" t="str">
        <f t="shared" si="382"/>
        <v>4116940909</v>
      </c>
      <c r="B2240" t="str">
        <f t="shared" si="383"/>
        <v>41169ES English</v>
      </c>
      <c r="C2240" s="1">
        <v>41169</v>
      </c>
      <c r="D2240">
        <v>40909</v>
      </c>
      <c r="E2240" t="s">
        <v>675</v>
      </c>
      <c r="F2240" t="s">
        <v>33</v>
      </c>
      <c r="G2240" t="s">
        <v>34</v>
      </c>
      <c r="H2240" t="s">
        <v>195</v>
      </c>
      <c r="I2240">
        <v>36090</v>
      </c>
      <c r="J2240">
        <v>55</v>
      </c>
      <c r="K2240">
        <v>21485</v>
      </c>
      <c r="L2240">
        <v>477</v>
      </c>
      <c r="N2240">
        <v>479</v>
      </c>
      <c r="O2240">
        <v>9621</v>
      </c>
      <c r="P2240">
        <v>574</v>
      </c>
      <c r="Q2240">
        <v>55</v>
      </c>
      <c r="R2240">
        <v>240</v>
      </c>
      <c r="S2240">
        <v>14</v>
      </c>
      <c r="V2240">
        <v>40</v>
      </c>
      <c r="W2240">
        <v>1807</v>
      </c>
      <c r="X2240">
        <v>1875</v>
      </c>
      <c r="Y2240">
        <v>445</v>
      </c>
      <c r="AI2240">
        <v>9.5</v>
      </c>
      <c r="AK2240">
        <f t="shared" si="384"/>
        <v>36047</v>
      </c>
      <c r="AL2240">
        <f t="shared" si="385"/>
        <v>43</v>
      </c>
      <c r="AM2240" s="16">
        <f t="shared" si="386"/>
        <v>1.1914657799944584E-3</v>
      </c>
      <c r="AN2240">
        <f t="shared" si="387"/>
        <v>31880</v>
      </c>
      <c r="AO2240">
        <f t="shared" si="388"/>
        <v>31585</v>
      </c>
      <c r="AP2240">
        <f t="shared" si="380"/>
        <v>34215</v>
      </c>
      <c r="AQ2240">
        <f t="shared" si="389"/>
        <v>295</v>
      </c>
      <c r="AS2240">
        <f t="shared" si="381"/>
        <v>2292</v>
      </c>
    </row>
    <row r="2241" spans="1:45">
      <c r="A2241" t="str">
        <f t="shared" si="382"/>
        <v>4116940955</v>
      </c>
      <c r="B2241" t="str">
        <f t="shared" si="383"/>
        <v>41169ES English</v>
      </c>
      <c r="C2241" s="1">
        <v>41169</v>
      </c>
      <c r="D2241">
        <v>40955</v>
      </c>
      <c r="E2241" t="s">
        <v>646</v>
      </c>
      <c r="F2241" t="s">
        <v>33</v>
      </c>
      <c r="G2241" t="s">
        <v>34</v>
      </c>
      <c r="H2241" t="s">
        <v>195</v>
      </c>
      <c r="I2241">
        <v>30533</v>
      </c>
      <c r="J2241">
        <v>62</v>
      </c>
      <c r="K2241">
        <v>22191</v>
      </c>
      <c r="L2241">
        <v>698</v>
      </c>
      <c r="N2241">
        <v>699</v>
      </c>
      <c r="O2241">
        <v>3301</v>
      </c>
      <c r="P2241">
        <v>422</v>
      </c>
      <c r="Q2241">
        <v>62</v>
      </c>
      <c r="R2241">
        <v>111</v>
      </c>
      <c r="S2241">
        <v>16</v>
      </c>
      <c r="V2241">
        <v>7</v>
      </c>
      <c r="W2241">
        <v>1760</v>
      </c>
      <c r="X2241">
        <v>1763</v>
      </c>
      <c r="AI2241">
        <v>8</v>
      </c>
      <c r="AK2241">
        <f t="shared" si="384"/>
        <v>29894</v>
      </c>
      <c r="AL2241">
        <f t="shared" si="385"/>
        <v>639</v>
      </c>
      <c r="AM2241" s="16">
        <f t="shared" si="386"/>
        <v>2.0928176071791177E-2</v>
      </c>
      <c r="AN2241">
        <f t="shared" si="387"/>
        <v>26364</v>
      </c>
      <c r="AO2241">
        <f t="shared" si="388"/>
        <v>26191</v>
      </c>
      <c r="AP2241">
        <f t="shared" si="380"/>
        <v>28770</v>
      </c>
      <c r="AQ2241">
        <f t="shared" si="389"/>
        <v>173</v>
      </c>
      <c r="AS2241">
        <f t="shared" si="381"/>
        <v>1767</v>
      </c>
    </row>
    <row r="2242" spans="1:45">
      <c r="A2242" t="str">
        <f t="shared" si="382"/>
        <v>4116940805</v>
      </c>
      <c r="B2242" t="str">
        <f t="shared" si="383"/>
        <v>41169ES English</v>
      </c>
      <c r="C2242" s="1">
        <v>41169</v>
      </c>
      <c r="D2242">
        <v>40805</v>
      </c>
      <c r="E2242" t="s">
        <v>698</v>
      </c>
      <c r="F2242" t="s">
        <v>33</v>
      </c>
      <c r="G2242" t="s">
        <v>34</v>
      </c>
      <c r="H2242" t="s">
        <v>195</v>
      </c>
      <c r="I2242">
        <v>35998</v>
      </c>
      <c r="J2242">
        <v>68</v>
      </c>
      <c r="K2242">
        <v>26696</v>
      </c>
      <c r="L2242">
        <v>707</v>
      </c>
      <c r="N2242">
        <v>707</v>
      </c>
      <c r="O2242">
        <v>4525</v>
      </c>
      <c r="P2242">
        <v>470</v>
      </c>
      <c r="Q2242">
        <v>68</v>
      </c>
      <c r="R2242">
        <v>152</v>
      </c>
      <c r="S2242">
        <v>10</v>
      </c>
      <c r="V2242">
        <v>159</v>
      </c>
      <c r="W2242">
        <v>1888</v>
      </c>
      <c r="X2242">
        <v>1806</v>
      </c>
      <c r="AI2242">
        <v>9.5</v>
      </c>
      <c r="AK2242">
        <f t="shared" si="384"/>
        <v>36001</v>
      </c>
      <c r="AL2242">
        <f t="shared" si="385"/>
        <v>0</v>
      </c>
      <c r="AM2242" s="16">
        <f t="shared" si="386"/>
        <v>0</v>
      </c>
      <c r="AN2242">
        <f t="shared" si="387"/>
        <v>32148</v>
      </c>
      <c r="AO2242">
        <f t="shared" si="388"/>
        <v>31928</v>
      </c>
      <c r="AP2242">
        <f t="shared" si="380"/>
        <v>34192</v>
      </c>
      <c r="AQ2242">
        <f t="shared" si="389"/>
        <v>220</v>
      </c>
      <c r="AS2242">
        <f t="shared" si="381"/>
        <v>2047</v>
      </c>
    </row>
    <row r="2243" spans="1:45">
      <c r="A2243" t="str">
        <f t="shared" si="382"/>
        <v>4116940685</v>
      </c>
      <c r="B2243" t="str">
        <f t="shared" si="383"/>
        <v>41169ES English</v>
      </c>
      <c r="C2243" s="1">
        <v>41169</v>
      </c>
      <c r="D2243">
        <v>40685</v>
      </c>
      <c r="E2243" t="s">
        <v>197</v>
      </c>
      <c r="F2243" t="s">
        <v>33</v>
      </c>
      <c r="G2243" t="s">
        <v>34</v>
      </c>
      <c r="H2243" t="s">
        <v>195</v>
      </c>
      <c r="I2243">
        <v>36952</v>
      </c>
      <c r="J2243">
        <v>60</v>
      </c>
      <c r="K2243">
        <v>31974</v>
      </c>
      <c r="L2243">
        <v>302</v>
      </c>
      <c r="N2243">
        <v>309</v>
      </c>
      <c r="O2243">
        <v>839</v>
      </c>
      <c r="P2243">
        <v>549</v>
      </c>
      <c r="Q2243">
        <v>61</v>
      </c>
      <c r="R2243">
        <v>245</v>
      </c>
      <c r="S2243">
        <v>3</v>
      </c>
      <c r="V2243">
        <v>10</v>
      </c>
      <c r="W2243">
        <v>1737</v>
      </c>
      <c r="X2243">
        <v>1771</v>
      </c>
      <c r="AI2243">
        <v>9.8000000000000007</v>
      </c>
      <c r="AK2243">
        <f t="shared" si="384"/>
        <v>36946</v>
      </c>
      <c r="AL2243">
        <f t="shared" si="385"/>
        <v>6</v>
      </c>
      <c r="AM2243" s="16">
        <f t="shared" si="386"/>
        <v>1.6237280796709244E-4</v>
      </c>
      <c r="AN2243">
        <f t="shared" si="387"/>
        <v>33428</v>
      </c>
      <c r="AO2243">
        <f t="shared" si="388"/>
        <v>33122</v>
      </c>
      <c r="AP2243">
        <f t="shared" si="380"/>
        <v>35181</v>
      </c>
      <c r="AQ2243">
        <f t="shared" si="389"/>
        <v>306</v>
      </c>
      <c r="AS2243">
        <f t="shared" si="381"/>
        <v>1747</v>
      </c>
    </row>
    <row r="2244" spans="1:45">
      <c r="A2244" t="str">
        <f t="shared" si="382"/>
        <v>4116940914</v>
      </c>
      <c r="B2244" t="str">
        <f t="shared" si="383"/>
        <v>41169ES English</v>
      </c>
      <c r="C2244" s="1">
        <v>41169</v>
      </c>
      <c r="D2244">
        <v>40914</v>
      </c>
      <c r="E2244" t="s">
        <v>194</v>
      </c>
      <c r="F2244" t="s">
        <v>33</v>
      </c>
      <c r="G2244" t="s">
        <v>34</v>
      </c>
      <c r="H2244" t="s">
        <v>195</v>
      </c>
      <c r="I2244">
        <v>31094</v>
      </c>
      <c r="J2244">
        <v>55</v>
      </c>
      <c r="K2244">
        <v>20048</v>
      </c>
      <c r="L2244">
        <v>1057</v>
      </c>
      <c r="N2244">
        <v>1055</v>
      </c>
      <c r="O2244">
        <v>6391</v>
      </c>
      <c r="P2244">
        <v>500</v>
      </c>
      <c r="Q2244">
        <v>55</v>
      </c>
      <c r="R2244">
        <v>35</v>
      </c>
      <c r="S2244">
        <v>29</v>
      </c>
      <c r="V2244">
        <v>6</v>
      </c>
      <c r="W2244">
        <v>1740</v>
      </c>
      <c r="X2244">
        <v>1702</v>
      </c>
      <c r="Z2244">
        <v>11</v>
      </c>
      <c r="AI2244">
        <v>8.1999999999999993</v>
      </c>
      <c r="AK2244">
        <f t="shared" si="384"/>
        <v>31043</v>
      </c>
      <c r="AL2244">
        <f t="shared" si="385"/>
        <v>51</v>
      </c>
      <c r="AM2244" s="16">
        <f t="shared" si="386"/>
        <v>1.6401878175853863E-3</v>
      </c>
      <c r="AN2244">
        <f t="shared" si="387"/>
        <v>27584</v>
      </c>
      <c r="AO2244">
        <f t="shared" si="388"/>
        <v>27494</v>
      </c>
      <c r="AP2244">
        <f t="shared" ref="AP2244:AP2307" si="390">IF(I2244&gt;0,I2244-X2244,AK2244-X2244)</f>
        <v>29392</v>
      </c>
      <c r="AQ2244">
        <f t="shared" si="389"/>
        <v>90</v>
      </c>
      <c r="AS2244">
        <f t="shared" ref="AS2244:AS2307" si="391">SUM(V2244:AH2244)-X2244</f>
        <v>1757</v>
      </c>
    </row>
    <row r="2245" spans="1:45">
      <c r="A2245" t="str">
        <f t="shared" si="382"/>
        <v>4116940693</v>
      </c>
      <c r="B2245" t="str">
        <f t="shared" si="383"/>
        <v>41169ES English</v>
      </c>
      <c r="C2245" s="1">
        <v>41169</v>
      </c>
      <c r="D2245">
        <v>40693</v>
      </c>
      <c r="E2245" t="s">
        <v>201</v>
      </c>
      <c r="F2245" t="s">
        <v>33</v>
      </c>
      <c r="G2245" t="s">
        <v>34</v>
      </c>
      <c r="H2245" t="s">
        <v>195</v>
      </c>
      <c r="I2245">
        <v>30601</v>
      </c>
      <c r="J2245">
        <v>58</v>
      </c>
      <c r="K2245">
        <v>24321</v>
      </c>
      <c r="L2245">
        <v>547</v>
      </c>
      <c r="N2245">
        <v>551</v>
      </c>
      <c r="O2245">
        <v>1141</v>
      </c>
      <c r="P2245">
        <v>448</v>
      </c>
      <c r="Q2245">
        <v>58</v>
      </c>
      <c r="R2245">
        <v>207</v>
      </c>
      <c r="S2245">
        <v>5</v>
      </c>
      <c r="V2245">
        <v>19</v>
      </c>
      <c r="W2245">
        <v>1802</v>
      </c>
      <c r="X2245">
        <v>1829</v>
      </c>
      <c r="Y2245">
        <v>661</v>
      </c>
      <c r="AI2245">
        <v>8</v>
      </c>
      <c r="AK2245">
        <f t="shared" si="384"/>
        <v>30589</v>
      </c>
      <c r="AL2245">
        <f t="shared" si="385"/>
        <v>12</v>
      </c>
      <c r="AM2245" s="16">
        <f t="shared" si="386"/>
        <v>3.9214404758014445E-4</v>
      </c>
      <c r="AN2245">
        <f t="shared" si="387"/>
        <v>26278</v>
      </c>
      <c r="AO2245">
        <f t="shared" si="388"/>
        <v>26013</v>
      </c>
      <c r="AP2245">
        <f t="shared" si="390"/>
        <v>28772</v>
      </c>
      <c r="AQ2245">
        <f t="shared" si="389"/>
        <v>265</v>
      </c>
      <c r="AS2245">
        <f t="shared" si="391"/>
        <v>2482</v>
      </c>
    </row>
    <row r="2246" spans="1:45">
      <c r="A2246" t="str">
        <f t="shared" si="382"/>
        <v>4116940281</v>
      </c>
      <c r="B2246" t="str">
        <f t="shared" si="383"/>
        <v>41169ES English</v>
      </c>
      <c r="C2246" s="1">
        <v>41169</v>
      </c>
      <c r="D2246">
        <v>40281</v>
      </c>
      <c r="E2246" t="s">
        <v>203</v>
      </c>
      <c r="F2246" t="s">
        <v>33</v>
      </c>
      <c r="G2246" t="s">
        <v>34</v>
      </c>
      <c r="H2246" t="s">
        <v>195</v>
      </c>
      <c r="I2246">
        <v>31122</v>
      </c>
      <c r="J2246">
        <v>45</v>
      </c>
      <c r="K2246">
        <v>15282</v>
      </c>
      <c r="L2246">
        <v>278</v>
      </c>
      <c r="N2246">
        <v>364</v>
      </c>
      <c r="O2246">
        <v>11511</v>
      </c>
      <c r="P2246">
        <v>581</v>
      </c>
      <c r="Q2246">
        <v>47</v>
      </c>
      <c r="R2246">
        <v>248</v>
      </c>
      <c r="S2246">
        <v>38</v>
      </c>
      <c r="V2246">
        <v>23</v>
      </c>
      <c r="W2246">
        <v>1735</v>
      </c>
      <c r="X2246">
        <v>1423</v>
      </c>
      <c r="AI2246">
        <v>8.1999999999999993</v>
      </c>
      <c r="AK2246">
        <f t="shared" si="384"/>
        <v>30633</v>
      </c>
      <c r="AL2246">
        <f t="shared" si="385"/>
        <v>489</v>
      </c>
      <c r="AM2246" s="16">
        <f t="shared" si="386"/>
        <v>1.5712357817620974E-2</v>
      </c>
      <c r="AN2246">
        <f t="shared" si="387"/>
        <v>27452</v>
      </c>
      <c r="AO2246">
        <f t="shared" si="388"/>
        <v>27157</v>
      </c>
      <c r="AP2246">
        <f t="shared" si="390"/>
        <v>29699</v>
      </c>
      <c r="AQ2246">
        <f t="shared" si="389"/>
        <v>295</v>
      </c>
      <c r="AS2246">
        <f t="shared" si="391"/>
        <v>1758</v>
      </c>
    </row>
    <row r="2247" spans="1:45">
      <c r="A2247" t="str">
        <f t="shared" si="382"/>
        <v>4116940952</v>
      </c>
      <c r="B2247" t="str">
        <f t="shared" si="383"/>
        <v>41169ES English</v>
      </c>
      <c r="C2247" s="1">
        <v>41169</v>
      </c>
      <c r="D2247">
        <v>40952</v>
      </c>
      <c r="E2247" t="s">
        <v>198</v>
      </c>
      <c r="F2247" t="s">
        <v>33</v>
      </c>
      <c r="G2247" t="s">
        <v>34</v>
      </c>
      <c r="H2247" t="s">
        <v>195</v>
      </c>
      <c r="I2247">
        <v>30919</v>
      </c>
      <c r="J2247">
        <v>46</v>
      </c>
      <c r="K2247">
        <v>21692</v>
      </c>
      <c r="L2247">
        <v>678</v>
      </c>
      <c r="N2247">
        <v>674</v>
      </c>
      <c r="O2247">
        <v>4929</v>
      </c>
      <c r="P2247">
        <v>593</v>
      </c>
      <c r="Q2247">
        <v>47</v>
      </c>
      <c r="R2247">
        <v>29</v>
      </c>
      <c r="S2247">
        <v>15</v>
      </c>
      <c r="V2247">
        <v>12</v>
      </c>
      <c r="W2247">
        <v>1745</v>
      </c>
      <c r="X2247">
        <v>1790</v>
      </c>
      <c r="AI2247">
        <v>8.1</v>
      </c>
      <c r="AK2247">
        <f t="shared" si="384"/>
        <v>30918</v>
      </c>
      <c r="AL2247">
        <f t="shared" si="385"/>
        <v>1</v>
      </c>
      <c r="AM2247" s="16">
        <f t="shared" si="386"/>
        <v>3.2342572528218895E-5</v>
      </c>
      <c r="AN2247">
        <f t="shared" si="387"/>
        <v>27371</v>
      </c>
      <c r="AO2247">
        <f t="shared" si="388"/>
        <v>27295</v>
      </c>
      <c r="AP2247">
        <f t="shared" si="390"/>
        <v>29129</v>
      </c>
      <c r="AQ2247">
        <f t="shared" si="389"/>
        <v>76</v>
      </c>
      <c r="AS2247">
        <f t="shared" si="391"/>
        <v>1757</v>
      </c>
    </row>
    <row r="2248" spans="1:45">
      <c r="A2248" t="str">
        <f t="shared" si="382"/>
        <v>4116977007</v>
      </c>
      <c r="B2248" t="str">
        <f t="shared" si="383"/>
        <v>41169ES English</v>
      </c>
      <c r="C2248" s="1">
        <v>41169</v>
      </c>
      <c r="D2248">
        <v>77007</v>
      </c>
      <c r="E2248" t="s">
        <v>712</v>
      </c>
      <c r="F2248" t="s">
        <v>33</v>
      </c>
      <c r="G2248" t="s">
        <v>34</v>
      </c>
      <c r="H2248" t="s">
        <v>195</v>
      </c>
      <c r="I2248">
        <v>30614</v>
      </c>
      <c r="J2248">
        <v>32</v>
      </c>
      <c r="K2248">
        <v>8392</v>
      </c>
      <c r="L2248">
        <v>235</v>
      </c>
      <c r="N2248">
        <v>224</v>
      </c>
      <c r="O2248">
        <v>3588</v>
      </c>
      <c r="P2248">
        <v>382</v>
      </c>
      <c r="Q2248">
        <v>32</v>
      </c>
      <c r="R2248">
        <v>19</v>
      </c>
      <c r="S2248">
        <v>20</v>
      </c>
      <c r="V2248">
        <v>17</v>
      </c>
      <c r="W2248">
        <v>899</v>
      </c>
      <c r="X2248">
        <v>1630</v>
      </c>
      <c r="Y2248">
        <v>445</v>
      </c>
      <c r="Z2248">
        <v>1155</v>
      </c>
      <c r="AA2248">
        <v>14213</v>
      </c>
      <c r="AI2248">
        <v>8.1</v>
      </c>
      <c r="AK2248">
        <f t="shared" si="384"/>
        <v>30614</v>
      </c>
      <c r="AL2248">
        <f t="shared" si="385"/>
        <v>0</v>
      </c>
      <c r="AM2248" s="16">
        <f t="shared" si="386"/>
        <v>0</v>
      </c>
      <c r="AN2248">
        <f t="shared" si="387"/>
        <v>12255</v>
      </c>
      <c r="AO2248">
        <f t="shared" si="388"/>
        <v>12204</v>
      </c>
      <c r="AP2248">
        <f t="shared" si="390"/>
        <v>28984</v>
      </c>
      <c r="AQ2248">
        <f t="shared" si="389"/>
        <v>51</v>
      </c>
      <c r="AS2248">
        <f t="shared" si="391"/>
        <v>16729</v>
      </c>
    </row>
    <row r="2249" spans="1:45">
      <c r="A2249" t="str">
        <f t="shared" si="382"/>
        <v>4116940871</v>
      </c>
      <c r="B2249" t="str">
        <f t="shared" si="383"/>
        <v>41169ES English</v>
      </c>
      <c r="C2249" s="1">
        <v>41169</v>
      </c>
      <c r="D2249">
        <v>40871</v>
      </c>
      <c r="E2249" t="s">
        <v>202</v>
      </c>
      <c r="F2249" t="s">
        <v>33</v>
      </c>
      <c r="G2249" t="s">
        <v>34</v>
      </c>
      <c r="H2249" t="s">
        <v>195</v>
      </c>
      <c r="I2249">
        <v>30788</v>
      </c>
      <c r="J2249">
        <v>58</v>
      </c>
      <c r="K2249">
        <v>23696</v>
      </c>
      <c r="L2249">
        <v>109</v>
      </c>
      <c r="N2249">
        <v>159</v>
      </c>
      <c r="O2249">
        <v>3052</v>
      </c>
      <c r="P2249">
        <v>463</v>
      </c>
      <c r="Q2249">
        <v>59</v>
      </c>
      <c r="R2249">
        <v>37</v>
      </c>
      <c r="S2249">
        <v>7</v>
      </c>
      <c r="V2249">
        <v>219</v>
      </c>
      <c r="W2249">
        <v>1747</v>
      </c>
      <c r="X2249">
        <v>1777</v>
      </c>
      <c r="Z2249">
        <v>6</v>
      </c>
      <c r="AI2249">
        <v>8.1</v>
      </c>
      <c r="AK2249">
        <f t="shared" si="384"/>
        <v>30752</v>
      </c>
      <c r="AL2249">
        <f t="shared" si="385"/>
        <v>36</v>
      </c>
      <c r="AM2249" s="16">
        <f t="shared" si="386"/>
        <v>1.1692867350915942E-3</v>
      </c>
      <c r="AN2249">
        <f t="shared" si="387"/>
        <v>27003</v>
      </c>
      <c r="AO2249">
        <f t="shared" si="388"/>
        <v>26907</v>
      </c>
      <c r="AP2249">
        <f t="shared" si="390"/>
        <v>29011</v>
      </c>
      <c r="AQ2249">
        <f t="shared" si="389"/>
        <v>96</v>
      </c>
      <c r="AS2249">
        <f t="shared" si="391"/>
        <v>1972</v>
      </c>
    </row>
    <row r="2250" spans="1:45">
      <c r="A2250" t="str">
        <f t="shared" si="382"/>
        <v>4116940716</v>
      </c>
      <c r="B2250" t="str">
        <f t="shared" si="383"/>
        <v>41169ES English</v>
      </c>
      <c r="C2250" s="1">
        <v>41169</v>
      </c>
      <c r="D2250">
        <v>40716</v>
      </c>
      <c r="E2250" t="s">
        <v>610</v>
      </c>
      <c r="F2250" t="s">
        <v>33</v>
      </c>
      <c r="G2250" t="s">
        <v>34</v>
      </c>
      <c r="H2250" t="s">
        <v>195</v>
      </c>
      <c r="I2250">
        <v>36010</v>
      </c>
      <c r="J2250">
        <v>50</v>
      </c>
      <c r="K2250">
        <v>20785</v>
      </c>
      <c r="L2250">
        <v>668</v>
      </c>
      <c r="N2250">
        <v>679</v>
      </c>
      <c r="O2250">
        <v>9573</v>
      </c>
      <c r="P2250">
        <v>621</v>
      </c>
      <c r="Q2250">
        <v>51</v>
      </c>
      <c r="R2250">
        <v>209</v>
      </c>
      <c r="S2250">
        <v>13</v>
      </c>
      <c r="V2250">
        <v>410</v>
      </c>
      <c r="W2250">
        <v>1765</v>
      </c>
      <c r="X2250">
        <v>1807</v>
      </c>
      <c r="Y2250">
        <v>336</v>
      </c>
      <c r="AI2250">
        <v>9.5</v>
      </c>
      <c r="AK2250">
        <f t="shared" si="384"/>
        <v>35615</v>
      </c>
      <c r="AL2250">
        <f t="shared" si="385"/>
        <v>395</v>
      </c>
      <c r="AM2250" s="16">
        <f t="shared" si="386"/>
        <v>1.0969175229103028E-2</v>
      </c>
      <c r="AN2250">
        <f t="shared" si="387"/>
        <v>31297</v>
      </c>
      <c r="AO2250">
        <f t="shared" si="388"/>
        <v>31037</v>
      </c>
      <c r="AP2250">
        <f t="shared" si="390"/>
        <v>34203</v>
      </c>
      <c r="AQ2250">
        <f t="shared" si="389"/>
        <v>260</v>
      </c>
      <c r="AS2250">
        <f t="shared" si="391"/>
        <v>2511</v>
      </c>
    </row>
    <row r="2251" spans="1:45">
      <c r="A2251" t="str">
        <f t="shared" si="382"/>
        <v>4116940926</v>
      </c>
      <c r="B2251" t="str">
        <f t="shared" si="383"/>
        <v>41169ES English</v>
      </c>
      <c r="C2251" s="1">
        <v>41169</v>
      </c>
      <c r="D2251">
        <v>40926</v>
      </c>
      <c r="E2251" t="s">
        <v>704</v>
      </c>
      <c r="F2251" t="s">
        <v>33</v>
      </c>
      <c r="G2251" t="s">
        <v>34</v>
      </c>
      <c r="H2251" t="s">
        <v>195</v>
      </c>
      <c r="I2251">
        <v>35964</v>
      </c>
      <c r="J2251">
        <v>87</v>
      </c>
      <c r="K2251">
        <v>28011</v>
      </c>
      <c r="L2251">
        <v>728</v>
      </c>
      <c r="N2251">
        <v>721</v>
      </c>
      <c r="O2251">
        <v>2371</v>
      </c>
      <c r="P2251">
        <v>358</v>
      </c>
      <c r="Q2251">
        <v>88</v>
      </c>
      <c r="R2251">
        <v>267</v>
      </c>
      <c r="S2251">
        <v>9</v>
      </c>
      <c r="V2251">
        <v>4</v>
      </c>
      <c r="W2251">
        <v>1829</v>
      </c>
      <c r="X2251">
        <v>1801</v>
      </c>
      <c r="Y2251">
        <v>867</v>
      </c>
      <c r="AI2251">
        <v>9.5</v>
      </c>
      <c r="AK2251">
        <f t="shared" si="384"/>
        <v>35959</v>
      </c>
      <c r="AL2251">
        <f t="shared" si="385"/>
        <v>5</v>
      </c>
      <c r="AM2251" s="16">
        <f t="shared" si="386"/>
        <v>1.3902791680569458E-4</v>
      </c>
      <c r="AN2251">
        <f t="shared" si="387"/>
        <v>31458</v>
      </c>
      <c r="AO2251">
        <f t="shared" si="388"/>
        <v>31103</v>
      </c>
      <c r="AP2251">
        <f t="shared" si="390"/>
        <v>34163</v>
      </c>
      <c r="AQ2251">
        <f t="shared" si="389"/>
        <v>355</v>
      </c>
      <c r="AS2251">
        <f t="shared" si="391"/>
        <v>2700</v>
      </c>
    </row>
    <row r="2252" spans="1:45">
      <c r="A2252" t="str">
        <f t="shared" si="382"/>
        <v>4116940976</v>
      </c>
      <c r="B2252" t="str">
        <f t="shared" si="383"/>
        <v>41169ES English</v>
      </c>
      <c r="C2252" s="1">
        <v>41169</v>
      </c>
      <c r="D2252">
        <v>40976</v>
      </c>
      <c r="E2252" t="s">
        <v>196</v>
      </c>
      <c r="F2252" t="s">
        <v>33</v>
      </c>
      <c r="G2252" t="s">
        <v>34</v>
      </c>
      <c r="H2252" t="s">
        <v>195</v>
      </c>
      <c r="I2252">
        <v>31022</v>
      </c>
      <c r="J2252">
        <v>40</v>
      </c>
      <c r="K2252">
        <v>22333</v>
      </c>
      <c r="L2252">
        <v>158</v>
      </c>
      <c r="N2252">
        <v>638</v>
      </c>
      <c r="O2252">
        <v>3707</v>
      </c>
      <c r="P2252">
        <v>655</v>
      </c>
      <c r="Q2252">
        <v>40</v>
      </c>
      <c r="R2252">
        <v>229</v>
      </c>
      <c r="S2252">
        <v>9</v>
      </c>
      <c r="V2252">
        <v>453</v>
      </c>
      <c r="W2252">
        <v>1737</v>
      </c>
      <c r="X2252">
        <v>1824</v>
      </c>
      <c r="AI2252">
        <v>8.1</v>
      </c>
      <c r="AK2252">
        <f t="shared" si="384"/>
        <v>30961</v>
      </c>
      <c r="AL2252">
        <f t="shared" si="385"/>
        <v>61</v>
      </c>
      <c r="AM2252" s="16">
        <f t="shared" si="386"/>
        <v>1.9663464637998838E-3</v>
      </c>
      <c r="AN2252">
        <f t="shared" si="387"/>
        <v>26947</v>
      </c>
      <c r="AO2252">
        <f t="shared" si="388"/>
        <v>26678</v>
      </c>
      <c r="AP2252">
        <f t="shared" si="390"/>
        <v>29198</v>
      </c>
      <c r="AQ2252">
        <f t="shared" si="389"/>
        <v>269</v>
      </c>
      <c r="AS2252">
        <f t="shared" si="391"/>
        <v>2190</v>
      </c>
    </row>
    <row r="2253" spans="1:45">
      <c r="A2253" t="str">
        <f t="shared" si="382"/>
        <v>4116940945</v>
      </c>
      <c r="B2253" t="str">
        <f t="shared" si="383"/>
        <v>41169ES English</v>
      </c>
      <c r="C2253" s="1">
        <v>41169</v>
      </c>
      <c r="D2253">
        <v>40945</v>
      </c>
      <c r="E2253" t="s">
        <v>200</v>
      </c>
      <c r="F2253" t="s">
        <v>33</v>
      </c>
      <c r="G2253" t="s">
        <v>34</v>
      </c>
      <c r="H2253" t="s">
        <v>195</v>
      </c>
      <c r="I2253">
        <v>31503</v>
      </c>
      <c r="J2253">
        <v>54</v>
      </c>
      <c r="K2253">
        <v>24393</v>
      </c>
      <c r="L2253">
        <v>917</v>
      </c>
      <c r="N2253">
        <v>918</v>
      </c>
      <c r="O2253">
        <v>1276</v>
      </c>
      <c r="P2253">
        <v>492</v>
      </c>
      <c r="Q2253">
        <v>54</v>
      </c>
      <c r="R2253">
        <v>749</v>
      </c>
      <c r="S2253">
        <v>4</v>
      </c>
      <c r="V2253">
        <v>39</v>
      </c>
      <c r="W2253">
        <v>1797</v>
      </c>
      <c r="X2253">
        <v>1798</v>
      </c>
      <c r="Y2253">
        <v>473</v>
      </c>
      <c r="AI2253">
        <v>8.3000000000000007</v>
      </c>
      <c r="AK2253">
        <f t="shared" si="384"/>
        <v>31497</v>
      </c>
      <c r="AL2253">
        <f t="shared" si="385"/>
        <v>6</v>
      </c>
      <c r="AM2253" s="16">
        <f t="shared" si="386"/>
        <v>1.9045805161413198E-4</v>
      </c>
      <c r="AN2253">
        <f t="shared" si="387"/>
        <v>27390</v>
      </c>
      <c r="AO2253">
        <f t="shared" si="388"/>
        <v>26587</v>
      </c>
      <c r="AP2253">
        <f t="shared" si="390"/>
        <v>29705</v>
      </c>
      <c r="AQ2253">
        <f t="shared" si="389"/>
        <v>803</v>
      </c>
      <c r="AS2253">
        <f t="shared" si="391"/>
        <v>2309</v>
      </c>
    </row>
    <row r="2254" spans="1:45">
      <c r="A2254" t="str">
        <f t="shared" si="382"/>
        <v>4116940943</v>
      </c>
      <c r="B2254" t="str">
        <f t="shared" si="383"/>
        <v>41169ES English</v>
      </c>
      <c r="C2254" s="1">
        <v>41169</v>
      </c>
      <c r="D2254">
        <v>40943</v>
      </c>
      <c r="E2254" t="s">
        <v>199</v>
      </c>
      <c r="F2254" t="s">
        <v>33</v>
      </c>
      <c r="G2254" t="s">
        <v>34</v>
      </c>
      <c r="H2254" t="s">
        <v>195</v>
      </c>
      <c r="I2254">
        <v>30652</v>
      </c>
      <c r="J2254">
        <v>79</v>
      </c>
      <c r="K2254">
        <v>23938</v>
      </c>
      <c r="L2254">
        <v>1072</v>
      </c>
      <c r="N2254">
        <v>1063</v>
      </c>
      <c r="O2254">
        <v>1771</v>
      </c>
      <c r="P2254">
        <v>339</v>
      </c>
      <c r="Q2254">
        <v>79</v>
      </c>
      <c r="R2254">
        <v>37</v>
      </c>
      <c r="S2254">
        <v>5</v>
      </c>
      <c r="V2254">
        <v>63</v>
      </c>
      <c r="W2254">
        <v>1703</v>
      </c>
      <c r="X2254">
        <v>1743</v>
      </c>
      <c r="Y2254">
        <v>247</v>
      </c>
      <c r="AI2254">
        <v>8</v>
      </c>
      <c r="AK2254">
        <f t="shared" si="384"/>
        <v>30644</v>
      </c>
      <c r="AL2254">
        <f t="shared" si="385"/>
        <v>8</v>
      </c>
      <c r="AM2254" s="16">
        <f t="shared" si="386"/>
        <v>2.6099438862064463E-4</v>
      </c>
      <c r="AN2254">
        <f t="shared" si="387"/>
        <v>26888</v>
      </c>
      <c r="AO2254">
        <f t="shared" si="388"/>
        <v>26772</v>
      </c>
      <c r="AP2254">
        <f t="shared" si="390"/>
        <v>28909</v>
      </c>
      <c r="AQ2254">
        <f t="shared" si="389"/>
        <v>116</v>
      </c>
      <c r="AS2254">
        <f t="shared" si="391"/>
        <v>2013</v>
      </c>
    </row>
    <row r="2255" spans="1:45">
      <c r="A2255" t="str">
        <f t="shared" si="382"/>
        <v>4116940979</v>
      </c>
      <c r="B2255" t="str">
        <f t="shared" si="383"/>
        <v>41169ES English</v>
      </c>
      <c r="C2255" s="1">
        <v>41169</v>
      </c>
      <c r="D2255">
        <v>40979</v>
      </c>
      <c r="E2255" t="s">
        <v>41</v>
      </c>
      <c r="F2255" t="s">
        <v>33</v>
      </c>
      <c r="G2255" t="s">
        <v>34</v>
      </c>
      <c r="H2255" t="s">
        <v>35</v>
      </c>
      <c r="I2255">
        <v>30737</v>
      </c>
      <c r="J2255">
        <v>50</v>
      </c>
      <c r="K2255">
        <v>22144</v>
      </c>
      <c r="L2255">
        <v>1428</v>
      </c>
      <c r="N2255">
        <v>1615</v>
      </c>
      <c r="O2255">
        <v>3086</v>
      </c>
      <c r="P2255">
        <v>533</v>
      </c>
      <c r="Q2255">
        <v>50</v>
      </c>
      <c r="R2255">
        <v>32</v>
      </c>
      <c r="S2255">
        <v>6</v>
      </c>
      <c r="V2255">
        <v>6</v>
      </c>
      <c r="W2255">
        <v>1867</v>
      </c>
      <c r="X2255">
        <v>1919</v>
      </c>
      <c r="AI2255">
        <v>8</v>
      </c>
      <c r="AK2255">
        <f t="shared" si="384"/>
        <v>30719</v>
      </c>
      <c r="AL2255">
        <f t="shared" si="385"/>
        <v>18</v>
      </c>
      <c r="AM2255" s="16">
        <f t="shared" si="386"/>
        <v>5.8561343006799621E-4</v>
      </c>
      <c r="AN2255">
        <f t="shared" si="387"/>
        <v>26927</v>
      </c>
      <c r="AO2255">
        <f t="shared" si="388"/>
        <v>26845</v>
      </c>
      <c r="AP2255">
        <f t="shared" si="390"/>
        <v>28818</v>
      </c>
      <c r="AQ2255">
        <f t="shared" si="389"/>
        <v>82</v>
      </c>
      <c r="AS2255">
        <f t="shared" si="391"/>
        <v>1873</v>
      </c>
    </row>
    <row r="2256" spans="1:45">
      <c r="A2256" t="str">
        <f t="shared" si="382"/>
        <v>4116940511</v>
      </c>
      <c r="B2256" t="str">
        <f t="shared" si="383"/>
        <v>41169ES English</v>
      </c>
      <c r="C2256" s="1">
        <v>41169</v>
      </c>
      <c r="D2256">
        <v>40511</v>
      </c>
      <c r="E2256" t="s">
        <v>40</v>
      </c>
      <c r="F2256" t="s">
        <v>33</v>
      </c>
      <c r="G2256" t="s">
        <v>34</v>
      </c>
      <c r="H2256" t="s">
        <v>35</v>
      </c>
      <c r="I2256">
        <v>37783</v>
      </c>
      <c r="J2256">
        <v>71</v>
      </c>
      <c r="K2256">
        <v>22261</v>
      </c>
      <c r="L2256">
        <v>1158</v>
      </c>
      <c r="N2256">
        <v>1152</v>
      </c>
      <c r="O2256">
        <v>9620</v>
      </c>
      <c r="P2256">
        <v>462</v>
      </c>
      <c r="Q2256">
        <v>73</v>
      </c>
      <c r="R2256">
        <v>1034</v>
      </c>
      <c r="S2256">
        <v>17</v>
      </c>
      <c r="V2256">
        <v>7</v>
      </c>
      <c r="W2256">
        <v>1807</v>
      </c>
      <c r="X2256">
        <v>1774</v>
      </c>
      <c r="AI2256">
        <v>10</v>
      </c>
      <c r="AK2256">
        <f t="shared" si="384"/>
        <v>37728</v>
      </c>
      <c r="AL2256">
        <f t="shared" si="385"/>
        <v>55</v>
      </c>
      <c r="AM2256" s="16">
        <f t="shared" si="386"/>
        <v>1.4556811264325226E-3</v>
      </c>
      <c r="AN2256">
        <f t="shared" si="387"/>
        <v>34140</v>
      </c>
      <c r="AO2256">
        <f t="shared" si="388"/>
        <v>33033</v>
      </c>
      <c r="AP2256">
        <f t="shared" si="390"/>
        <v>36009</v>
      </c>
      <c r="AQ2256">
        <f t="shared" si="389"/>
        <v>1107</v>
      </c>
      <c r="AS2256">
        <f t="shared" si="391"/>
        <v>1814</v>
      </c>
    </row>
    <row r="2257" spans="1:45">
      <c r="A2257" t="str">
        <f t="shared" si="382"/>
        <v>4116940157</v>
      </c>
      <c r="B2257" t="str">
        <f t="shared" si="383"/>
        <v>41169ES English</v>
      </c>
      <c r="C2257" s="1">
        <v>41169</v>
      </c>
      <c r="D2257">
        <v>40157</v>
      </c>
      <c r="E2257" t="s">
        <v>204</v>
      </c>
      <c r="F2257" t="s">
        <v>33</v>
      </c>
      <c r="G2257" t="s">
        <v>34</v>
      </c>
      <c r="H2257" t="s">
        <v>35</v>
      </c>
      <c r="I2257">
        <v>22254</v>
      </c>
      <c r="J2257">
        <v>24</v>
      </c>
      <c r="K2257">
        <v>14056</v>
      </c>
      <c r="L2257">
        <v>439</v>
      </c>
      <c r="N2257">
        <v>446</v>
      </c>
      <c r="O2257">
        <v>5224</v>
      </c>
      <c r="P2257">
        <v>822</v>
      </c>
      <c r="Q2257">
        <v>24</v>
      </c>
      <c r="R2257">
        <v>17</v>
      </c>
      <c r="S2257">
        <v>19</v>
      </c>
      <c r="V2257">
        <v>4</v>
      </c>
      <c r="W2257">
        <v>891</v>
      </c>
      <c r="X2257">
        <v>1596</v>
      </c>
      <c r="AI2257">
        <v>5.7</v>
      </c>
      <c r="AK2257">
        <f t="shared" si="384"/>
        <v>22258</v>
      </c>
      <c r="AL2257">
        <f t="shared" si="385"/>
        <v>0</v>
      </c>
      <c r="AM2257" s="16">
        <f t="shared" si="386"/>
        <v>0</v>
      </c>
      <c r="AN2257">
        <f t="shared" si="387"/>
        <v>19767</v>
      </c>
      <c r="AO2257">
        <f t="shared" si="388"/>
        <v>19726</v>
      </c>
      <c r="AP2257">
        <f t="shared" si="390"/>
        <v>20658</v>
      </c>
      <c r="AQ2257">
        <f t="shared" si="389"/>
        <v>41</v>
      </c>
      <c r="AS2257">
        <f t="shared" si="391"/>
        <v>895</v>
      </c>
    </row>
    <row r="2258" spans="1:45">
      <c r="A2258" t="str">
        <f t="shared" si="382"/>
        <v>4116940493</v>
      </c>
      <c r="B2258" t="str">
        <f t="shared" si="383"/>
        <v>41169ES English</v>
      </c>
      <c r="C2258" s="1">
        <v>41169</v>
      </c>
      <c r="D2258">
        <v>40493</v>
      </c>
      <c r="E2258" t="s">
        <v>94</v>
      </c>
      <c r="F2258" t="s">
        <v>33</v>
      </c>
      <c r="G2258" t="s">
        <v>34</v>
      </c>
      <c r="H2258" t="s">
        <v>35</v>
      </c>
      <c r="I2258">
        <v>30563</v>
      </c>
      <c r="J2258">
        <v>36</v>
      </c>
      <c r="K2258">
        <v>11512</v>
      </c>
      <c r="L2258">
        <v>100</v>
      </c>
      <c r="N2258">
        <v>103</v>
      </c>
      <c r="O2258">
        <v>14131</v>
      </c>
      <c r="P2258">
        <v>715</v>
      </c>
      <c r="Q2258">
        <v>36</v>
      </c>
      <c r="R2258">
        <v>21</v>
      </c>
      <c r="S2258">
        <v>22</v>
      </c>
      <c r="V2258">
        <v>38</v>
      </c>
      <c r="W2258">
        <v>1967</v>
      </c>
      <c r="X2258">
        <v>1908</v>
      </c>
      <c r="Y2258">
        <v>790</v>
      </c>
      <c r="AI2258">
        <v>8</v>
      </c>
      <c r="AK2258">
        <f t="shared" si="384"/>
        <v>30506</v>
      </c>
      <c r="AL2258">
        <f t="shared" si="385"/>
        <v>57</v>
      </c>
      <c r="AM2258" s="16">
        <f t="shared" si="386"/>
        <v>1.8650001635965056E-3</v>
      </c>
      <c r="AN2258">
        <f t="shared" si="387"/>
        <v>25803</v>
      </c>
      <c r="AO2258">
        <f t="shared" si="388"/>
        <v>25746</v>
      </c>
      <c r="AP2258">
        <f t="shared" si="390"/>
        <v>28655</v>
      </c>
      <c r="AQ2258">
        <f t="shared" si="389"/>
        <v>57</v>
      </c>
      <c r="AS2258">
        <f t="shared" si="391"/>
        <v>2795</v>
      </c>
    </row>
    <row r="2259" spans="1:45">
      <c r="A2259" t="str">
        <f t="shared" si="382"/>
        <v>4116940875</v>
      </c>
      <c r="B2259" t="str">
        <f t="shared" si="383"/>
        <v>41169ES English</v>
      </c>
      <c r="C2259" s="1">
        <v>41169</v>
      </c>
      <c r="D2259">
        <v>40875</v>
      </c>
      <c r="E2259" t="s">
        <v>32</v>
      </c>
      <c r="F2259" t="s">
        <v>33</v>
      </c>
      <c r="G2259" t="s">
        <v>34</v>
      </c>
      <c r="H2259" t="s">
        <v>35</v>
      </c>
      <c r="I2259">
        <v>37784</v>
      </c>
      <c r="J2259">
        <v>54</v>
      </c>
      <c r="K2259">
        <v>29301</v>
      </c>
      <c r="L2259">
        <v>1483</v>
      </c>
      <c r="N2259">
        <v>1477</v>
      </c>
      <c r="O2259">
        <v>1634</v>
      </c>
      <c r="P2259">
        <v>593</v>
      </c>
      <c r="Q2259">
        <v>54</v>
      </c>
      <c r="R2259">
        <v>1193</v>
      </c>
      <c r="S2259">
        <v>5</v>
      </c>
      <c r="V2259">
        <v>46</v>
      </c>
      <c r="W2259">
        <v>1890</v>
      </c>
      <c r="X2259">
        <v>1818</v>
      </c>
      <c r="Y2259">
        <v>298</v>
      </c>
      <c r="AI2259">
        <v>10</v>
      </c>
      <c r="AK2259">
        <f t="shared" si="384"/>
        <v>37711</v>
      </c>
      <c r="AL2259">
        <f t="shared" si="385"/>
        <v>73</v>
      </c>
      <c r="AM2259" s="16">
        <f t="shared" si="386"/>
        <v>1.9320347236925683E-3</v>
      </c>
      <c r="AN2259">
        <f t="shared" si="387"/>
        <v>33659</v>
      </c>
      <c r="AO2259">
        <f t="shared" si="388"/>
        <v>32412</v>
      </c>
      <c r="AP2259">
        <f t="shared" si="390"/>
        <v>35966</v>
      </c>
      <c r="AQ2259">
        <f t="shared" si="389"/>
        <v>1247</v>
      </c>
      <c r="AS2259">
        <f t="shared" si="391"/>
        <v>2234</v>
      </c>
    </row>
    <row r="2260" spans="1:45">
      <c r="A2260" t="str">
        <f t="shared" si="382"/>
        <v>4116940960</v>
      </c>
      <c r="B2260" t="str">
        <f t="shared" si="383"/>
        <v>41169ES English</v>
      </c>
      <c r="C2260" s="1">
        <v>41169</v>
      </c>
      <c r="D2260">
        <v>40960</v>
      </c>
      <c r="E2260" t="s">
        <v>43</v>
      </c>
      <c r="F2260" t="s">
        <v>33</v>
      </c>
      <c r="G2260" t="s">
        <v>34</v>
      </c>
      <c r="H2260" t="s">
        <v>35</v>
      </c>
      <c r="I2260">
        <v>30673</v>
      </c>
      <c r="J2260">
        <v>36</v>
      </c>
      <c r="K2260">
        <v>21819</v>
      </c>
      <c r="L2260">
        <v>974</v>
      </c>
      <c r="N2260">
        <v>1909</v>
      </c>
      <c r="O2260">
        <v>3638</v>
      </c>
      <c r="P2260">
        <v>734</v>
      </c>
      <c r="Q2260">
        <v>36</v>
      </c>
      <c r="R2260">
        <v>39</v>
      </c>
      <c r="S2260">
        <v>9</v>
      </c>
      <c r="V2260">
        <v>6</v>
      </c>
      <c r="W2260">
        <v>1119</v>
      </c>
      <c r="X2260">
        <v>1784</v>
      </c>
      <c r="Y2260">
        <v>320</v>
      </c>
      <c r="AI2260">
        <v>8</v>
      </c>
      <c r="AK2260">
        <f t="shared" si="384"/>
        <v>30670</v>
      </c>
      <c r="AL2260">
        <f t="shared" si="385"/>
        <v>3</v>
      </c>
      <c r="AM2260" s="16">
        <f t="shared" si="386"/>
        <v>9.7805887914452456E-5</v>
      </c>
      <c r="AN2260">
        <f t="shared" si="387"/>
        <v>27441</v>
      </c>
      <c r="AO2260">
        <f t="shared" si="388"/>
        <v>27366</v>
      </c>
      <c r="AP2260">
        <f t="shared" si="390"/>
        <v>28889</v>
      </c>
      <c r="AQ2260">
        <f t="shared" si="389"/>
        <v>75</v>
      </c>
      <c r="AS2260">
        <f t="shared" si="391"/>
        <v>1445</v>
      </c>
    </row>
    <row r="2261" spans="1:45">
      <c r="A2261" t="str">
        <f t="shared" si="382"/>
        <v>4116940754</v>
      </c>
      <c r="B2261" t="str">
        <f t="shared" si="383"/>
        <v>41169ES English</v>
      </c>
      <c r="C2261" s="1">
        <v>41169</v>
      </c>
      <c r="D2261">
        <v>40754</v>
      </c>
      <c r="E2261" t="s">
        <v>42</v>
      </c>
      <c r="F2261" t="s">
        <v>33</v>
      </c>
      <c r="G2261" t="s">
        <v>34</v>
      </c>
      <c r="H2261" t="s">
        <v>35</v>
      </c>
      <c r="I2261">
        <v>35166</v>
      </c>
      <c r="J2261">
        <v>76</v>
      </c>
      <c r="K2261">
        <v>28313</v>
      </c>
      <c r="L2261">
        <v>921</v>
      </c>
      <c r="N2261">
        <v>912</v>
      </c>
      <c r="O2261">
        <v>1995</v>
      </c>
      <c r="P2261">
        <v>410</v>
      </c>
      <c r="Q2261">
        <v>77</v>
      </c>
      <c r="R2261">
        <v>229</v>
      </c>
      <c r="S2261">
        <v>3</v>
      </c>
      <c r="V2261">
        <v>74</v>
      </c>
      <c r="W2261">
        <v>1563</v>
      </c>
      <c r="X2261">
        <v>1804</v>
      </c>
      <c r="Y2261">
        <v>186</v>
      </c>
      <c r="AI2261">
        <v>9.3000000000000007</v>
      </c>
      <c r="AK2261">
        <f t="shared" si="384"/>
        <v>35153</v>
      </c>
      <c r="AL2261">
        <f t="shared" si="385"/>
        <v>13</v>
      </c>
      <c r="AM2261" s="16">
        <f t="shared" si="386"/>
        <v>3.6967525450719443E-4</v>
      </c>
      <c r="AN2261">
        <f t="shared" si="387"/>
        <v>31526</v>
      </c>
      <c r="AO2261">
        <f t="shared" si="388"/>
        <v>31220</v>
      </c>
      <c r="AP2261">
        <f t="shared" si="390"/>
        <v>33362</v>
      </c>
      <c r="AQ2261">
        <f t="shared" si="389"/>
        <v>306</v>
      </c>
      <c r="AS2261">
        <f t="shared" si="391"/>
        <v>1823</v>
      </c>
    </row>
    <row r="2262" spans="1:45">
      <c r="A2262" t="str">
        <f t="shared" si="382"/>
        <v>4116977140</v>
      </c>
      <c r="B2262" t="str">
        <f t="shared" si="383"/>
        <v>41169ES English</v>
      </c>
      <c r="C2262" s="1">
        <v>41169</v>
      </c>
      <c r="D2262">
        <v>77140</v>
      </c>
      <c r="E2262" t="s">
        <v>39</v>
      </c>
      <c r="F2262" t="s">
        <v>33</v>
      </c>
      <c r="G2262" t="s">
        <v>34</v>
      </c>
      <c r="H2262" t="s">
        <v>35</v>
      </c>
      <c r="I2262">
        <v>30721</v>
      </c>
      <c r="J2262">
        <v>31</v>
      </c>
      <c r="K2262">
        <v>22428</v>
      </c>
      <c r="L2262">
        <v>203</v>
      </c>
      <c r="N2262">
        <v>210</v>
      </c>
      <c r="O2262">
        <v>3829</v>
      </c>
      <c r="P2262">
        <v>854</v>
      </c>
      <c r="Q2262">
        <v>31</v>
      </c>
      <c r="R2262">
        <v>233</v>
      </c>
      <c r="S2262">
        <v>5</v>
      </c>
      <c r="V2262">
        <v>12</v>
      </c>
      <c r="W2262">
        <v>1850</v>
      </c>
      <c r="X2262">
        <v>1829</v>
      </c>
      <c r="Y2262">
        <v>296</v>
      </c>
      <c r="AI2262">
        <v>8</v>
      </c>
      <c r="AK2262">
        <f t="shared" si="384"/>
        <v>30718</v>
      </c>
      <c r="AL2262">
        <f t="shared" si="385"/>
        <v>3</v>
      </c>
      <c r="AM2262" s="16">
        <f t="shared" si="386"/>
        <v>9.7653071189088893E-5</v>
      </c>
      <c r="AN2262">
        <f t="shared" si="387"/>
        <v>26731</v>
      </c>
      <c r="AO2262">
        <f t="shared" si="388"/>
        <v>26467</v>
      </c>
      <c r="AP2262">
        <f t="shared" si="390"/>
        <v>28892</v>
      </c>
      <c r="AQ2262">
        <f t="shared" si="389"/>
        <v>264</v>
      </c>
      <c r="AS2262">
        <f t="shared" si="391"/>
        <v>2158</v>
      </c>
    </row>
    <row r="2263" spans="1:45">
      <c r="A2263" t="str">
        <f t="shared" si="382"/>
        <v>4116940852</v>
      </c>
      <c r="B2263" t="str">
        <f t="shared" si="383"/>
        <v>41169ES English</v>
      </c>
      <c r="C2263" s="1">
        <v>41169</v>
      </c>
      <c r="D2263">
        <v>40852</v>
      </c>
      <c r="E2263" t="s">
        <v>36</v>
      </c>
      <c r="F2263" t="s">
        <v>33</v>
      </c>
      <c r="G2263" t="s">
        <v>34</v>
      </c>
      <c r="H2263" t="s">
        <v>35</v>
      </c>
      <c r="I2263">
        <v>30771</v>
      </c>
      <c r="J2263">
        <v>54</v>
      </c>
      <c r="K2263">
        <v>18613</v>
      </c>
      <c r="L2263">
        <v>207</v>
      </c>
      <c r="N2263">
        <v>203</v>
      </c>
      <c r="O2263">
        <v>8005</v>
      </c>
      <c r="P2263">
        <v>497</v>
      </c>
      <c r="Q2263">
        <v>54</v>
      </c>
      <c r="R2263">
        <v>32</v>
      </c>
      <c r="S2263">
        <v>25</v>
      </c>
      <c r="V2263">
        <v>5</v>
      </c>
      <c r="W2263">
        <v>1974</v>
      </c>
      <c r="X2263">
        <v>1883</v>
      </c>
      <c r="AI2263">
        <v>8</v>
      </c>
      <c r="AK2263">
        <f t="shared" si="384"/>
        <v>30769</v>
      </c>
      <c r="AL2263">
        <f t="shared" si="385"/>
        <v>2</v>
      </c>
      <c r="AM2263" s="16">
        <f t="shared" si="386"/>
        <v>6.4996262714893892E-5</v>
      </c>
      <c r="AN2263">
        <f t="shared" si="387"/>
        <v>26907</v>
      </c>
      <c r="AO2263">
        <f t="shared" si="388"/>
        <v>26821</v>
      </c>
      <c r="AP2263">
        <f t="shared" si="390"/>
        <v>28888</v>
      </c>
      <c r="AQ2263">
        <f t="shared" si="389"/>
        <v>86</v>
      </c>
      <c r="AS2263">
        <f t="shared" si="391"/>
        <v>1979</v>
      </c>
    </row>
    <row r="2264" spans="1:45">
      <c r="A2264" t="str">
        <f t="shared" si="382"/>
        <v>4116940822</v>
      </c>
      <c r="B2264" t="str">
        <f t="shared" si="383"/>
        <v>41169ES English</v>
      </c>
      <c r="C2264" s="1">
        <v>41169</v>
      </c>
      <c r="D2264">
        <v>40822</v>
      </c>
      <c r="E2264" t="s">
        <v>37</v>
      </c>
      <c r="F2264" t="s">
        <v>33</v>
      </c>
      <c r="G2264" t="s">
        <v>34</v>
      </c>
      <c r="H2264" t="s">
        <v>35</v>
      </c>
      <c r="I2264">
        <v>30658</v>
      </c>
      <c r="J2264">
        <v>57</v>
      </c>
      <c r="K2264">
        <v>19036</v>
      </c>
      <c r="L2264">
        <v>218</v>
      </c>
      <c r="N2264">
        <v>235</v>
      </c>
      <c r="O2264">
        <v>6571</v>
      </c>
      <c r="P2264">
        <v>440</v>
      </c>
      <c r="Q2264">
        <v>58</v>
      </c>
      <c r="R2264">
        <v>38</v>
      </c>
      <c r="S2264">
        <v>12</v>
      </c>
      <c r="V2264">
        <v>42</v>
      </c>
      <c r="W2264">
        <v>1775</v>
      </c>
      <c r="X2264">
        <v>1806</v>
      </c>
      <c r="Y2264">
        <v>1032</v>
      </c>
      <c r="AE2264">
        <v>56</v>
      </c>
      <c r="AI2264">
        <v>8</v>
      </c>
      <c r="AK2264">
        <f t="shared" si="384"/>
        <v>30649</v>
      </c>
      <c r="AL2264">
        <f t="shared" si="385"/>
        <v>9</v>
      </c>
      <c r="AM2264" s="16">
        <f t="shared" si="386"/>
        <v>2.9356122382412418E-4</v>
      </c>
      <c r="AN2264">
        <f t="shared" si="387"/>
        <v>25938</v>
      </c>
      <c r="AO2264">
        <f t="shared" si="388"/>
        <v>25842</v>
      </c>
      <c r="AP2264">
        <f t="shared" si="390"/>
        <v>28852</v>
      </c>
      <c r="AQ2264">
        <f t="shared" si="389"/>
        <v>96</v>
      </c>
      <c r="AS2264">
        <f t="shared" si="391"/>
        <v>2905</v>
      </c>
    </row>
    <row r="2265" spans="1:45">
      <c r="A2265" t="str">
        <f t="shared" si="382"/>
        <v>4116940820</v>
      </c>
      <c r="B2265" t="str">
        <f t="shared" si="383"/>
        <v>41169ES English</v>
      </c>
      <c r="C2265" s="1">
        <v>41169</v>
      </c>
      <c r="D2265">
        <v>40820</v>
      </c>
      <c r="E2265" t="s">
        <v>38</v>
      </c>
      <c r="F2265" t="s">
        <v>33</v>
      </c>
      <c r="G2265" t="s">
        <v>34</v>
      </c>
      <c r="H2265" t="s">
        <v>35</v>
      </c>
      <c r="I2265">
        <v>30475</v>
      </c>
      <c r="J2265">
        <v>61</v>
      </c>
      <c r="K2265">
        <v>24811</v>
      </c>
      <c r="L2265">
        <v>896</v>
      </c>
      <c r="N2265">
        <v>998</v>
      </c>
      <c r="O2265">
        <v>718</v>
      </c>
      <c r="P2265">
        <v>433</v>
      </c>
      <c r="Q2265">
        <v>61</v>
      </c>
      <c r="R2265">
        <v>36</v>
      </c>
      <c r="S2265">
        <v>1</v>
      </c>
      <c r="V2265">
        <v>3</v>
      </c>
      <c r="W2265">
        <v>1949</v>
      </c>
      <c r="X2265">
        <v>1891</v>
      </c>
      <c r="AI2265">
        <v>7.9</v>
      </c>
      <c r="AK2265">
        <f t="shared" si="384"/>
        <v>30467</v>
      </c>
      <c r="AL2265">
        <f t="shared" si="385"/>
        <v>8</v>
      </c>
      <c r="AM2265" s="16">
        <f t="shared" si="386"/>
        <v>2.6251025430680888E-4</v>
      </c>
      <c r="AN2265">
        <f t="shared" si="387"/>
        <v>26624</v>
      </c>
      <c r="AO2265">
        <f t="shared" si="388"/>
        <v>26527</v>
      </c>
      <c r="AP2265">
        <f t="shared" si="390"/>
        <v>28584</v>
      </c>
      <c r="AQ2265">
        <f t="shared" si="389"/>
        <v>97</v>
      </c>
      <c r="AS2265">
        <f t="shared" si="391"/>
        <v>1952</v>
      </c>
    </row>
    <row r="2266" spans="1:45">
      <c r="A2266" t="str">
        <f t="shared" si="382"/>
        <v>4116940812</v>
      </c>
      <c r="B2266" t="str">
        <f t="shared" si="383"/>
        <v>41169ES English</v>
      </c>
      <c r="C2266" s="1">
        <v>41169</v>
      </c>
      <c r="D2266">
        <v>40812</v>
      </c>
      <c r="E2266" t="s">
        <v>716</v>
      </c>
      <c r="F2266" t="s">
        <v>33</v>
      </c>
      <c r="G2266" t="s">
        <v>34</v>
      </c>
      <c r="H2266" t="s">
        <v>206</v>
      </c>
      <c r="I2266">
        <v>31115</v>
      </c>
      <c r="J2266">
        <v>56</v>
      </c>
      <c r="K2266">
        <v>23074</v>
      </c>
      <c r="L2266">
        <v>489</v>
      </c>
      <c r="N2266">
        <v>521</v>
      </c>
      <c r="O2266">
        <v>3074</v>
      </c>
      <c r="P2266">
        <v>476</v>
      </c>
      <c r="Q2266">
        <v>56</v>
      </c>
      <c r="R2266">
        <v>31</v>
      </c>
      <c r="S2266">
        <v>9</v>
      </c>
      <c r="V2266">
        <v>4</v>
      </c>
      <c r="W2266">
        <v>1868</v>
      </c>
      <c r="X2266">
        <v>1815</v>
      </c>
      <c r="Y2266">
        <v>659</v>
      </c>
      <c r="AI2266">
        <v>8.1</v>
      </c>
      <c r="AK2266">
        <f t="shared" si="384"/>
        <v>31102</v>
      </c>
      <c r="AL2266">
        <f t="shared" si="385"/>
        <v>13</v>
      </c>
      <c r="AM2266" s="16">
        <f t="shared" si="386"/>
        <v>4.1780491724248756E-4</v>
      </c>
      <c r="AN2266">
        <f t="shared" si="387"/>
        <v>26756</v>
      </c>
      <c r="AO2266">
        <f t="shared" si="388"/>
        <v>26669</v>
      </c>
      <c r="AP2266">
        <f t="shared" si="390"/>
        <v>29300</v>
      </c>
      <c r="AQ2266">
        <f t="shared" si="389"/>
        <v>87</v>
      </c>
      <c r="AS2266">
        <f t="shared" si="391"/>
        <v>2531</v>
      </c>
    </row>
    <row r="2267" spans="1:45">
      <c r="A2267" t="str">
        <f t="shared" si="382"/>
        <v>4116940781</v>
      </c>
      <c r="B2267" t="str">
        <f t="shared" si="383"/>
        <v>41169ES English</v>
      </c>
      <c r="C2267" s="1">
        <v>41169</v>
      </c>
      <c r="D2267">
        <v>40781</v>
      </c>
      <c r="E2267" t="s">
        <v>209</v>
      </c>
      <c r="F2267" t="s">
        <v>33</v>
      </c>
      <c r="G2267" t="s">
        <v>34</v>
      </c>
      <c r="H2267" t="s">
        <v>206</v>
      </c>
      <c r="I2267">
        <v>30899</v>
      </c>
      <c r="J2267">
        <v>90</v>
      </c>
      <c r="K2267">
        <v>24227</v>
      </c>
      <c r="L2267">
        <v>119</v>
      </c>
      <c r="N2267">
        <v>106</v>
      </c>
      <c r="O2267">
        <v>377</v>
      </c>
      <c r="P2267">
        <v>275</v>
      </c>
      <c r="Q2267">
        <v>90</v>
      </c>
      <c r="R2267">
        <v>1124</v>
      </c>
      <c r="S2267">
        <v>2</v>
      </c>
      <c r="T2267">
        <v>1</v>
      </c>
      <c r="U2267">
        <v>393</v>
      </c>
      <c r="V2267">
        <v>1</v>
      </c>
      <c r="W2267">
        <v>1802</v>
      </c>
      <c r="X2267">
        <v>1770</v>
      </c>
      <c r="Y2267">
        <v>1397</v>
      </c>
      <c r="AI2267">
        <v>8.1</v>
      </c>
      <c r="AK2267">
        <f t="shared" si="384"/>
        <v>30894</v>
      </c>
      <c r="AL2267">
        <f t="shared" si="385"/>
        <v>5</v>
      </c>
      <c r="AM2267" s="16">
        <f t="shared" si="386"/>
        <v>1.6181753454804363E-4</v>
      </c>
      <c r="AN2267">
        <f t="shared" si="387"/>
        <v>25924</v>
      </c>
      <c r="AO2267">
        <f t="shared" si="388"/>
        <v>24710</v>
      </c>
      <c r="AP2267">
        <f t="shared" si="390"/>
        <v>29129</v>
      </c>
      <c r="AQ2267">
        <f t="shared" si="389"/>
        <v>1214</v>
      </c>
      <c r="AS2267">
        <f t="shared" si="391"/>
        <v>3200</v>
      </c>
    </row>
    <row r="2268" spans="1:45">
      <c r="A2268" t="str">
        <f t="shared" ref="A2268:A2331" si="392">C2268&amp;D2268</f>
        <v>4116977016</v>
      </c>
      <c r="B2268" t="str">
        <f t="shared" ref="B2268:B2331" si="393">TRIM(C2268&amp;G2268)</f>
        <v>41169ES English</v>
      </c>
      <c r="C2268" s="1">
        <v>41169</v>
      </c>
      <c r="D2268">
        <v>77016</v>
      </c>
      <c r="E2268" t="s">
        <v>216</v>
      </c>
      <c r="F2268" t="s">
        <v>33</v>
      </c>
      <c r="G2268" t="s">
        <v>34</v>
      </c>
      <c r="H2268" t="s">
        <v>206</v>
      </c>
      <c r="I2268">
        <v>16165</v>
      </c>
      <c r="J2268">
        <v>20</v>
      </c>
      <c r="K2268">
        <v>8840</v>
      </c>
      <c r="L2268">
        <v>36</v>
      </c>
      <c r="N2268">
        <v>38</v>
      </c>
      <c r="O2268">
        <v>2376</v>
      </c>
      <c r="P2268">
        <v>563</v>
      </c>
      <c r="Q2268">
        <v>20</v>
      </c>
      <c r="R2268">
        <v>9</v>
      </c>
      <c r="S2268">
        <v>4</v>
      </c>
      <c r="V2268">
        <v>2</v>
      </c>
      <c r="W2268">
        <v>809</v>
      </c>
      <c r="X2268">
        <v>2015</v>
      </c>
      <c r="Y2268">
        <v>948</v>
      </c>
      <c r="AI2268">
        <v>3.9</v>
      </c>
      <c r="AK2268">
        <f t="shared" si="384"/>
        <v>15057</v>
      </c>
      <c r="AL2268">
        <f t="shared" si="385"/>
        <v>1108</v>
      </c>
      <c r="AM2268" s="16">
        <f t="shared" si="386"/>
        <v>6.8543148778224552E-2</v>
      </c>
      <c r="AN2268">
        <f t="shared" si="387"/>
        <v>11283</v>
      </c>
      <c r="AO2268">
        <f t="shared" si="388"/>
        <v>11254</v>
      </c>
      <c r="AP2268">
        <f t="shared" si="390"/>
        <v>14150</v>
      </c>
      <c r="AQ2268">
        <f t="shared" si="389"/>
        <v>29</v>
      </c>
      <c r="AS2268">
        <f t="shared" si="391"/>
        <v>1759</v>
      </c>
    </row>
    <row r="2269" spans="1:45">
      <c r="A2269" t="str">
        <f t="shared" si="392"/>
        <v>4116940898</v>
      </c>
      <c r="B2269" t="str">
        <f t="shared" si="393"/>
        <v>41169ES English</v>
      </c>
      <c r="C2269" s="1">
        <v>41169</v>
      </c>
      <c r="D2269">
        <v>40898</v>
      </c>
      <c r="E2269" t="s">
        <v>608</v>
      </c>
      <c r="F2269" t="s">
        <v>33</v>
      </c>
      <c r="G2269" t="s">
        <v>34</v>
      </c>
      <c r="H2269" t="s">
        <v>206</v>
      </c>
      <c r="I2269">
        <v>31551</v>
      </c>
      <c r="J2269">
        <v>73</v>
      </c>
      <c r="K2269">
        <v>25715</v>
      </c>
      <c r="L2269">
        <v>720</v>
      </c>
      <c r="N2269">
        <v>724</v>
      </c>
      <c r="O2269">
        <v>848</v>
      </c>
      <c r="P2269">
        <v>367</v>
      </c>
      <c r="Q2269">
        <v>75</v>
      </c>
      <c r="R2269">
        <v>49</v>
      </c>
      <c r="S2269">
        <v>2</v>
      </c>
      <c r="V2269">
        <v>4</v>
      </c>
      <c r="W2269">
        <v>1811</v>
      </c>
      <c r="X2269">
        <v>1774</v>
      </c>
      <c r="Y2269">
        <v>541</v>
      </c>
      <c r="AI2269">
        <v>8.3000000000000007</v>
      </c>
      <c r="AK2269">
        <f t="shared" si="384"/>
        <v>31541</v>
      </c>
      <c r="AL2269">
        <f t="shared" si="385"/>
        <v>10</v>
      </c>
      <c r="AM2269" s="16">
        <f t="shared" si="386"/>
        <v>3.1694716490760991E-4</v>
      </c>
      <c r="AN2269">
        <f t="shared" si="387"/>
        <v>27411</v>
      </c>
      <c r="AO2269">
        <f t="shared" si="388"/>
        <v>27287</v>
      </c>
      <c r="AP2269">
        <f t="shared" si="390"/>
        <v>29777</v>
      </c>
      <c r="AQ2269">
        <f t="shared" si="389"/>
        <v>124</v>
      </c>
      <c r="AS2269">
        <f t="shared" si="391"/>
        <v>2356</v>
      </c>
    </row>
    <row r="2270" spans="1:45">
      <c r="A2270" t="str">
        <f t="shared" si="392"/>
        <v>4116940855</v>
      </c>
      <c r="B2270" t="str">
        <f t="shared" si="393"/>
        <v>41169ES English</v>
      </c>
      <c r="C2270" s="1">
        <v>41169</v>
      </c>
      <c r="D2270">
        <v>40855</v>
      </c>
      <c r="E2270" t="s">
        <v>217</v>
      </c>
      <c r="F2270" t="s">
        <v>33</v>
      </c>
      <c r="G2270" t="s">
        <v>34</v>
      </c>
      <c r="H2270" t="s">
        <v>206</v>
      </c>
      <c r="I2270">
        <v>35428</v>
      </c>
      <c r="J2270">
        <v>67</v>
      </c>
      <c r="K2270">
        <v>30764</v>
      </c>
      <c r="L2270">
        <v>336</v>
      </c>
      <c r="N2270">
        <v>332</v>
      </c>
      <c r="O2270">
        <v>1079</v>
      </c>
      <c r="P2270">
        <v>474</v>
      </c>
      <c r="Q2270">
        <v>69</v>
      </c>
      <c r="R2270">
        <v>231</v>
      </c>
      <c r="S2270">
        <v>5</v>
      </c>
      <c r="V2270">
        <v>4</v>
      </c>
      <c r="W2270">
        <v>1315</v>
      </c>
      <c r="X2270">
        <v>1457</v>
      </c>
      <c r="Y2270">
        <v>169</v>
      </c>
      <c r="AI2270">
        <v>9.4</v>
      </c>
      <c r="AK2270">
        <f t="shared" si="384"/>
        <v>35420</v>
      </c>
      <c r="AL2270">
        <f t="shared" si="385"/>
        <v>8</v>
      </c>
      <c r="AM2270" s="16">
        <f t="shared" si="386"/>
        <v>2.2581009371118888E-4</v>
      </c>
      <c r="AN2270">
        <f t="shared" si="387"/>
        <v>32475</v>
      </c>
      <c r="AO2270">
        <f t="shared" si="388"/>
        <v>32175</v>
      </c>
      <c r="AP2270">
        <f t="shared" si="390"/>
        <v>33971</v>
      </c>
      <c r="AQ2270">
        <f t="shared" si="389"/>
        <v>300</v>
      </c>
      <c r="AS2270">
        <f t="shared" si="391"/>
        <v>1488</v>
      </c>
    </row>
    <row r="2271" spans="1:45">
      <c r="A2271" t="str">
        <f t="shared" si="392"/>
        <v>4116940839</v>
      </c>
      <c r="B2271" t="str">
        <f t="shared" si="393"/>
        <v>41169ES English</v>
      </c>
      <c r="C2271" s="1">
        <v>41169</v>
      </c>
      <c r="D2271">
        <v>40839</v>
      </c>
      <c r="E2271" t="s">
        <v>212</v>
      </c>
      <c r="F2271" t="s">
        <v>33</v>
      </c>
      <c r="G2271" t="s">
        <v>34</v>
      </c>
      <c r="H2271" t="s">
        <v>206</v>
      </c>
      <c r="I2271">
        <v>27536</v>
      </c>
      <c r="J2271">
        <v>42</v>
      </c>
      <c r="K2271">
        <v>13418</v>
      </c>
      <c r="L2271">
        <v>380</v>
      </c>
      <c r="N2271">
        <v>371</v>
      </c>
      <c r="O2271">
        <v>9107</v>
      </c>
      <c r="P2271">
        <v>545</v>
      </c>
      <c r="Q2271">
        <v>42</v>
      </c>
      <c r="R2271">
        <v>19</v>
      </c>
      <c r="S2271">
        <v>18</v>
      </c>
      <c r="V2271">
        <v>73</v>
      </c>
      <c r="W2271">
        <v>1921</v>
      </c>
      <c r="X2271">
        <v>1888</v>
      </c>
      <c r="Y2271">
        <v>643</v>
      </c>
      <c r="AI2271">
        <v>7.1</v>
      </c>
      <c r="AK2271">
        <f t="shared" si="384"/>
        <v>27482</v>
      </c>
      <c r="AL2271">
        <f t="shared" si="385"/>
        <v>54</v>
      </c>
      <c r="AM2271" s="16">
        <f t="shared" si="386"/>
        <v>1.9610691458454388E-3</v>
      </c>
      <c r="AN2271">
        <f t="shared" si="387"/>
        <v>22957</v>
      </c>
      <c r="AO2271">
        <f t="shared" si="388"/>
        <v>22896</v>
      </c>
      <c r="AP2271">
        <f t="shared" si="390"/>
        <v>25648</v>
      </c>
      <c r="AQ2271">
        <f t="shared" si="389"/>
        <v>61</v>
      </c>
      <c r="AS2271">
        <f t="shared" si="391"/>
        <v>2637</v>
      </c>
    </row>
    <row r="2272" spans="1:45">
      <c r="A2272" t="str">
        <f t="shared" si="392"/>
        <v>4116940948</v>
      </c>
      <c r="B2272" t="str">
        <f t="shared" si="393"/>
        <v>41169ES English</v>
      </c>
      <c r="C2272" s="1">
        <v>41169</v>
      </c>
      <c r="D2272">
        <v>40948</v>
      </c>
      <c r="E2272" t="s">
        <v>211</v>
      </c>
      <c r="F2272" t="s">
        <v>33</v>
      </c>
      <c r="G2272" t="s">
        <v>34</v>
      </c>
      <c r="H2272" t="s">
        <v>206</v>
      </c>
      <c r="I2272">
        <v>30849</v>
      </c>
      <c r="J2272">
        <v>63</v>
      </c>
      <c r="K2272">
        <v>18512</v>
      </c>
      <c r="L2272">
        <v>1588</v>
      </c>
      <c r="N2272">
        <v>1931</v>
      </c>
      <c r="O2272">
        <v>5704</v>
      </c>
      <c r="P2272">
        <v>409</v>
      </c>
      <c r="Q2272">
        <v>64</v>
      </c>
      <c r="R2272">
        <v>38</v>
      </c>
      <c r="S2272">
        <v>13</v>
      </c>
      <c r="V2272">
        <v>306</v>
      </c>
      <c r="W2272">
        <v>1924</v>
      </c>
      <c r="X2272">
        <v>1846</v>
      </c>
      <c r="Y2272">
        <v>514</v>
      </c>
      <c r="AI2272">
        <v>8.1</v>
      </c>
      <c r="AK2272">
        <f t="shared" si="384"/>
        <v>30839</v>
      </c>
      <c r="AL2272">
        <f t="shared" si="385"/>
        <v>10</v>
      </c>
      <c r="AM2272" s="16">
        <f t="shared" si="386"/>
        <v>3.2415961619501442E-4</v>
      </c>
      <c r="AN2272">
        <f t="shared" si="387"/>
        <v>26249</v>
      </c>
      <c r="AO2272">
        <f t="shared" si="388"/>
        <v>26147</v>
      </c>
      <c r="AP2272">
        <f t="shared" si="390"/>
        <v>29003</v>
      </c>
      <c r="AQ2272">
        <f t="shared" si="389"/>
        <v>102</v>
      </c>
      <c r="AS2272">
        <f t="shared" si="391"/>
        <v>2744</v>
      </c>
    </row>
    <row r="2273" spans="1:45">
      <c r="A2273" t="str">
        <f t="shared" si="392"/>
        <v>4116940849</v>
      </c>
      <c r="B2273" t="str">
        <f t="shared" si="393"/>
        <v>41169ES English</v>
      </c>
      <c r="C2273" s="1">
        <v>41169</v>
      </c>
      <c r="D2273">
        <v>40849</v>
      </c>
      <c r="E2273" t="s">
        <v>207</v>
      </c>
      <c r="F2273" t="s">
        <v>33</v>
      </c>
      <c r="G2273" t="s">
        <v>34</v>
      </c>
      <c r="H2273" t="s">
        <v>206</v>
      </c>
      <c r="I2273">
        <v>34349</v>
      </c>
      <c r="J2273">
        <v>69</v>
      </c>
      <c r="K2273">
        <v>20914</v>
      </c>
      <c r="L2273">
        <v>346</v>
      </c>
      <c r="N2273">
        <v>423</v>
      </c>
      <c r="O2273">
        <v>8083</v>
      </c>
      <c r="P2273">
        <v>425</v>
      </c>
      <c r="Q2273">
        <v>69</v>
      </c>
      <c r="R2273">
        <v>264</v>
      </c>
      <c r="S2273">
        <v>29</v>
      </c>
      <c r="V2273">
        <v>32</v>
      </c>
      <c r="W2273">
        <v>1830</v>
      </c>
      <c r="X2273">
        <v>1786</v>
      </c>
      <c r="Y2273">
        <v>873</v>
      </c>
      <c r="AI2273">
        <v>9</v>
      </c>
      <c r="AK2273">
        <f t="shared" si="384"/>
        <v>34274</v>
      </c>
      <c r="AL2273">
        <f t="shared" si="385"/>
        <v>75</v>
      </c>
      <c r="AM2273" s="16">
        <f t="shared" si="386"/>
        <v>2.1834696788843927E-3</v>
      </c>
      <c r="AN2273">
        <f t="shared" si="387"/>
        <v>29753</v>
      </c>
      <c r="AO2273">
        <f t="shared" si="388"/>
        <v>29420</v>
      </c>
      <c r="AP2273">
        <f t="shared" si="390"/>
        <v>32563</v>
      </c>
      <c r="AQ2273">
        <f t="shared" si="389"/>
        <v>333</v>
      </c>
      <c r="AS2273">
        <f t="shared" si="391"/>
        <v>2735</v>
      </c>
    </row>
    <row r="2274" spans="1:45">
      <c r="A2274" t="str">
        <f t="shared" si="392"/>
        <v>4116940837</v>
      </c>
      <c r="B2274" t="str">
        <f t="shared" si="393"/>
        <v>41169ES English</v>
      </c>
      <c r="C2274" s="1">
        <v>41169</v>
      </c>
      <c r="D2274">
        <v>40837</v>
      </c>
      <c r="E2274" t="s">
        <v>205</v>
      </c>
      <c r="F2274" t="s">
        <v>33</v>
      </c>
      <c r="G2274" t="s">
        <v>34</v>
      </c>
      <c r="H2274" t="s">
        <v>206</v>
      </c>
      <c r="I2274">
        <v>37794</v>
      </c>
      <c r="J2274">
        <v>92</v>
      </c>
      <c r="K2274">
        <v>22290</v>
      </c>
      <c r="L2274">
        <v>229</v>
      </c>
      <c r="N2274">
        <v>214</v>
      </c>
      <c r="O2274">
        <v>8262</v>
      </c>
      <c r="P2274">
        <v>335</v>
      </c>
      <c r="Q2274">
        <v>92</v>
      </c>
      <c r="R2274">
        <v>1231</v>
      </c>
      <c r="S2274">
        <v>17</v>
      </c>
      <c r="V2274">
        <v>3</v>
      </c>
      <c r="W2274">
        <v>1641</v>
      </c>
      <c r="X2274">
        <v>1782</v>
      </c>
      <c r="Y2274">
        <v>2245</v>
      </c>
      <c r="AI2274">
        <v>10</v>
      </c>
      <c r="AK2274">
        <f t="shared" si="384"/>
        <v>37760</v>
      </c>
      <c r="AL2274">
        <f t="shared" si="385"/>
        <v>34</v>
      </c>
      <c r="AM2274" s="16">
        <f t="shared" si="386"/>
        <v>8.996136952955496E-4</v>
      </c>
      <c r="AN2274">
        <f t="shared" si="387"/>
        <v>32089</v>
      </c>
      <c r="AO2274">
        <f t="shared" si="388"/>
        <v>30766</v>
      </c>
      <c r="AP2274">
        <f t="shared" si="390"/>
        <v>36012</v>
      </c>
      <c r="AQ2274">
        <f t="shared" si="389"/>
        <v>1323</v>
      </c>
      <c r="AS2274">
        <f t="shared" si="391"/>
        <v>3889</v>
      </c>
    </row>
    <row r="2275" spans="1:45">
      <c r="A2275" t="str">
        <f t="shared" si="392"/>
        <v>4116940650</v>
      </c>
      <c r="B2275" t="str">
        <f t="shared" si="393"/>
        <v>41169ES English</v>
      </c>
      <c r="C2275" s="1">
        <v>41169</v>
      </c>
      <c r="D2275">
        <v>40650</v>
      </c>
      <c r="E2275" t="s">
        <v>215</v>
      </c>
      <c r="F2275" t="s">
        <v>33</v>
      </c>
      <c r="G2275" t="s">
        <v>34</v>
      </c>
      <c r="H2275" t="s">
        <v>206</v>
      </c>
      <c r="I2275">
        <v>30456</v>
      </c>
      <c r="J2275">
        <v>51</v>
      </c>
      <c r="K2275">
        <v>14226</v>
      </c>
      <c r="L2275">
        <v>411</v>
      </c>
      <c r="N2275">
        <v>400</v>
      </c>
      <c r="O2275">
        <v>8949</v>
      </c>
      <c r="P2275">
        <v>462</v>
      </c>
      <c r="Q2275">
        <v>51</v>
      </c>
      <c r="R2275">
        <v>52</v>
      </c>
      <c r="S2275">
        <v>23</v>
      </c>
      <c r="V2275">
        <v>3</v>
      </c>
      <c r="W2275">
        <v>1736</v>
      </c>
      <c r="X2275">
        <v>1743</v>
      </c>
      <c r="Y2275">
        <v>3295</v>
      </c>
      <c r="AI2275">
        <v>8</v>
      </c>
      <c r="AK2275">
        <f t="shared" si="384"/>
        <v>30455</v>
      </c>
      <c r="AL2275">
        <f t="shared" si="385"/>
        <v>1</v>
      </c>
      <c r="AM2275" s="16">
        <f t="shared" si="386"/>
        <v>3.2834252692408723E-5</v>
      </c>
      <c r="AN2275">
        <f t="shared" si="387"/>
        <v>23678</v>
      </c>
      <c r="AO2275">
        <f t="shared" si="388"/>
        <v>23575</v>
      </c>
      <c r="AP2275">
        <f t="shared" si="390"/>
        <v>28713</v>
      </c>
      <c r="AQ2275">
        <f t="shared" si="389"/>
        <v>103</v>
      </c>
      <c r="AS2275">
        <f t="shared" si="391"/>
        <v>5034</v>
      </c>
    </row>
    <row r="2276" spans="1:45">
      <c r="A2276" t="str">
        <f t="shared" si="392"/>
        <v>4116940947</v>
      </c>
      <c r="B2276" t="str">
        <f t="shared" si="393"/>
        <v>41169ES English</v>
      </c>
      <c r="C2276" s="1">
        <v>41169</v>
      </c>
      <c r="D2276">
        <v>40947</v>
      </c>
      <c r="E2276" t="s">
        <v>208</v>
      </c>
      <c r="F2276" t="s">
        <v>33</v>
      </c>
      <c r="G2276" t="s">
        <v>34</v>
      </c>
      <c r="H2276" t="s">
        <v>206</v>
      </c>
      <c r="I2276">
        <v>30586</v>
      </c>
      <c r="J2276">
        <v>64</v>
      </c>
      <c r="K2276">
        <v>21778</v>
      </c>
      <c r="L2276">
        <v>655</v>
      </c>
      <c r="N2276">
        <v>886</v>
      </c>
      <c r="O2276">
        <v>4640</v>
      </c>
      <c r="P2276">
        <v>423</v>
      </c>
      <c r="Q2276">
        <v>64</v>
      </c>
      <c r="R2276">
        <v>39</v>
      </c>
      <c r="S2276">
        <v>12</v>
      </c>
      <c r="V2276">
        <v>62</v>
      </c>
      <c r="W2276">
        <v>1082</v>
      </c>
      <c r="X2276">
        <v>1723</v>
      </c>
      <c r="Y2276">
        <v>253</v>
      </c>
      <c r="AI2276">
        <v>8</v>
      </c>
      <c r="AK2276">
        <f t="shared" si="384"/>
        <v>30527</v>
      </c>
      <c r="AL2276">
        <f t="shared" si="385"/>
        <v>59</v>
      </c>
      <c r="AM2276" s="16">
        <f t="shared" si="386"/>
        <v>1.9289871182894135E-3</v>
      </c>
      <c r="AN2276">
        <f t="shared" si="387"/>
        <v>27407</v>
      </c>
      <c r="AO2276">
        <f t="shared" si="388"/>
        <v>27304</v>
      </c>
      <c r="AP2276">
        <f t="shared" si="390"/>
        <v>28863</v>
      </c>
      <c r="AQ2276">
        <f t="shared" si="389"/>
        <v>103</v>
      </c>
      <c r="AS2276">
        <f t="shared" si="391"/>
        <v>1397</v>
      </c>
    </row>
    <row r="2277" spans="1:45">
      <c r="A2277" t="str">
        <f t="shared" si="392"/>
        <v>4116940882</v>
      </c>
      <c r="B2277" t="str">
        <f t="shared" si="393"/>
        <v>41169ES English</v>
      </c>
      <c r="C2277" s="1">
        <v>41169</v>
      </c>
      <c r="D2277">
        <v>40882</v>
      </c>
      <c r="E2277" t="s">
        <v>210</v>
      </c>
      <c r="F2277" t="s">
        <v>33</v>
      </c>
      <c r="G2277" t="s">
        <v>34</v>
      </c>
      <c r="H2277" t="s">
        <v>206</v>
      </c>
      <c r="I2277">
        <v>34193</v>
      </c>
      <c r="J2277">
        <v>46</v>
      </c>
      <c r="K2277">
        <v>27669</v>
      </c>
      <c r="L2277">
        <v>310</v>
      </c>
      <c r="N2277">
        <v>314</v>
      </c>
      <c r="O2277">
        <v>2464</v>
      </c>
      <c r="P2277">
        <v>662</v>
      </c>
      <c r="Q2277">
        <v>46</v>
      </c>
      <c r="R2277">
        <v>235</v>
      </c>
      <c r="S2277">
        <v>3</v>
      </c>
      <c r="V2277">
        <v>11</v>
      </c>
      <c r="W2277">
        <v>1592</v>
      </c>
      <c r="X2277">
        <v>1853</v>
      </c>
      <c r="AI2277">
        <v>9</v>
      </c>
      <c r="AK2277">
        <f t="shared" si="384"/>
        <v>34184</v>
      </c>
      <c r="AL2277">
        <f t="shared" si="385"/>
        <v>9</v>
      </c>
      <c r="AM2277" s="16">
        <f t="shared" si="386"/>
        <v>2.6321176849062672E-4</v>
      </c>
      <c r="AN2277">
        <f t="shared" si="387"/>
        <v>30728</v>
      </c>
      <c r="AO2277">
        <f t="shared" si="388"/>
        <v>30447</v>
      </c>
      <c r="AP2277">
        <f t="shared" si="390"/>
        <v>32340</v>
      </c>
      <c r="AQ2277">
        <f t="shared" si="389"/>
        <v>281</v>
      </c>
      <c r="AS2277">
        <f t="shared" si="391"/>
        <v>1603</v>
      </c>
    </row>
    <row r="2278" spans="1:45">
      <c r="A2278" t="str">
        <f t="shared" si="392"/>
        <v>4116940957</v>
      </c>
      <c r="B2278" t="str">
        <f t="shared" si="393"/>
        <v>41169ES English</v>
      </c>
      <c r="C2278" s="1">
        <v>41169</v>
      </c>
      <c r="D2278">
        <v>40957</v>
      </c>
      <c r="E2278" t="s">
        <v>227</v>
      </c>
      <c r="F2278" t="s">
        <v>33</v>
      </c>
      <c r="G2278" t="s">
        <v>34</v>
      </c>
      <c r="H2278" t="s">
        <v>219</v>
      </c>
      <c r="I2278">
        <v>30593</v>
      </c>
      <c r="J2278">
        <v>51</v>
      </c>
      <c r="K2278">
        <v>24098</v>
      </c>
      <c r="L2278">
        <v>467</v>
      </c>
      <c r="N2278">
        <v>498</v>
      </c>
      <c r="O2278">
        <v>2331</v>
      </c>
      <c r="P2278">
        <v>527</v>
      </c>
      <c r="Q2278">
        <v>51</v>
      </c>
      <c r="R2278">
        <v>31</v>
      </c>
      <c r="S2278">
        <v>7</v>
      </c>
      <c r="V2278">
        <v>25</v>
      </c>
      <c r="W2278">
        <v>1791</v>
      </c>
      <c r="X2278">
        <v>1769</v>
      </c>
      <c r="AI2278">
        <v>8</v>
      </c>
      <c r="AK2278">
        <f t="shared" si="384"/>
        <v>30594</v>
      </c>
      <c r="AL2278">
        <f t="shared" si="385"/>
        <v>0</v>
      </c>
      <c r="AM2278" s="16">
        <f t="shared" si="386"/>
        <v>0</v>
      </c>
      <c r="AN2278">
        <f t="shared" si="387"/>
        <v>27009</v>
      </c>
      <c r="AO2278">
        <f t="shared" si="388"/>
        <v>26927</v>
      </c>
      <c r="AP2278">
        <f t="shared" si="390"/>
        <v>28824</v>
      </c>
      <c r="AQ2278">
        <f t="shared" si="389"/>
        <v>82</v>
      </c>
      <c r="AS2278">
        <f t="shared" si="391"/>
        <v>1816</v>
      </c>
    </row>
    <row r="2279" spans="1:45">
      <c r="A2279" t="str">
        <f t="shared" si="392"/>
        <v>4116940473</v>
      </c>
      <c r="B2279" t="str">
        <f t="shared" si="393"/>
        <v>41169ES English</v>
      </c>
      <c r="C2279" s="1">
        <v>41169</v>
      </c>
      <c r="D2279">
        <v>40473</v>
      </c>
      <c r="E2279" t="s">
        <v>644</v>
      </c>
      <c r="F2279" t="s">
        <v>33</v>
      </c>
      <c r="G2279" t="s">
        <v>34</v>
      </c>
      <c r="H2279" t="s">
        <v>219</v>
      </c>
      <c r="I2279">
        <v>36126</v>
      </c>
      <c r="J2279">
        <v>62</v>
      </c>
      <c r="K2279">
        <v>27487</v>
      </c>
      <c r="L2279">
        <v>401</v>
      </c>
      <c r="N2279">
        <v>1253</v>
      </c>
      <c r="O2279">
        <v>2984</v>
      </c>
      <c r="P2279">
        <v>498</v>
      </c>
      <c r="Q2279">
        <v>62</v>
      </c>
      <c r="R2279">
        <v>32</v>
      </c>
      <c r="S2279">
        <v>10</v>
      </c>
      <c r="V2279">
        <v>4</v>
      </c>
      <c r="W2279">
        <v>1849</v>
      </c>
      <c r="X2279">
        <v>1811</v>
      </c>
      <c r="Y2279">
        <v>492</v>
      </c>
      <c r="AI2279">
        <v>9.5</v>
      </c>
      <c r="AK2279">
        <f t="shared" si="384"/>
        <v>35974</v>
      </c>
      <c r="AL2279">
        <f t="shared" si="385"/>
        <v>152</v>
      </c>
      <c r="AM2279" s="16">
        <f t="shared" si="386"/>
        <v>4.2074959862702759E-3</v>
      </c>
      <c r="AN2279">
        <f t="shared" si="387"/>
        <v>31818</v>
      </c>
      <c r="AO2279">
        <f t="shared" si="388"/>
        <v>31724</v>
      </c>
      <c r="AP2279">
        <f t="shared" si="390"/>
        <v>34315</v>
      </c>
      <c r="AQ2279">
        <f t="shared" si="389"/>
        <v>94</v>
      </c>
      <c r="AS2279">
        <f t="shared" si="391"/>
        <v>2345</v>
      </c>
    </row>
    <row r="2280" spans="1:45">
      <c r="A2280" t="str">
        <f t="shared" si="392"/>
        <v>4116940935</v>
      </c>
      <c r="B2280" t="str">
        <f t="shared" si="393"/>
        <v>41169ES English</v>
      </c>
      <c r="C2280" s="1">
        <v>41169</v>
      </c>
      <c r="D2280">
        <v>40935</v>
      </c>
      <c r="E2280" t="s">
        <v>692</v>
      </c>
      <c r="F2280" t="s">
        <v>33</v>
      </c>
      <c r="G2280" t="s">
        <v>34</v>
      </c>
      <c r="H2280" t="s">
        <v>219</v>
      </c>
      <c r="I2280">
        <v>32412</v>
      </c>
      <c r="J2280">
        <v>56</v>
      </c>
      <c r="K2280">
        <v>20420</v>
      </c>
      <c r="L2280">
        <v>410</v>
      </c>
      <c r="N2280">
        <v>397</v>
      </c>
      <c r="O2280">
        <v>6544</v>
      </c>
      <c r="P2280">
        <v>489</v>
      </c>
      <c r="Q2280">
        <v>56</v>
      </c>
      <c r="R2280">
        <v>32</v>
      </c>
      <c r="S2280">
        <v>19</v>
      </c>
      <c r="V2280">
        <v>6</v>
      </c>
      <c r="W2280">
        <v>2035</v>
      </c>
      <c r="X2280">
        <v>1870</v>
      </c>
      <c r="Y2280">
        <v>1042</v>
      </c>
      <c r="Z2280">
        <v>6</v>
      </c>
      <c r="AI2280">
        <v>8.5</v>
      </c>
      <c r="AK2280">
        <f t="shared" si="384"/>
        <v>32408</v>
      </c>
      <c r="AL2280">
        <f t="shared" si="385"/>
        <v>4</v>
      </c>
      <c r="AM2280" s="16">
        <f t="shared" si="386"/>
        <v>1.2341108231519191E-4</v>
      </c>
      <c r="AN2280">
        <f t="shared" si="387"/>
        <v>27449</v>
      </c>
      <c r="AO2280">
        <f t="shared" si="388"/>
        <v>27361</v>
      </c>
      <c r="AP2280">
        <f t="shared" si="390"/>
        <v>30542</v>
      </c>
      <c r="AQ2280">
        <f t="shared" si="389"/>
        <v>88</v>
      </c>
      <c r="AS2280">
        <f t="shared" si="391"/>
        <v>3089</v>
      </c>
    </row>
    <row r="2281" spans="1:45">
      <c r="A2281" t="str">
        <f t="shared" si="392"/>
        <v>4116940658</v>
      </c>
      <c r="B2281" t="str">
        <f t="shared" si="393"/>
        <v>41169ES English</v>
      </c>
      <c r="C2281" s="1">
        <v>41169</v>
      </c>
      <c r="D2281">
        <v>40658</v>
      </c>
      <c r="E2281" t="s">
        <v>226</v>
      </c>
      <c r="F2281" t="s">
        <v>33</v>
      </c>
      <c r="G2281" t="s">
        <v>34</v>
      </c>
      <c r="H2281" t="s">
        <v>219</v>
      </c>
      <c r="I2281">
        <v>30850</v>
      </c>
      <c r="J2281">
        <v>40</v>
      </c>
      <c r="K2281">
        <v>24000</v>
      </c>
      <c r="L2281">
        <v>276</v>
      </c>
      <c r="N2281">
        <v>313</v>
      </c>
      <c r="O2281">
        <v>2893</v>
      </c>
      <c r="P2281">
        <v>679</v>
      </c>
      <c r="Q2281">
        <v>40</v>
      </c>
      <c r="R2281">
        <v>24</v>
      </c>
      <c r="S2281">
        <v>4</v>
      </c>
      <c r="V2281">
        <v>4</v>
      </c>
      <c r="W2281">
        <v>1777</v>
      </c>
      <c r="X2281">
        <v>1751</v>
      </c>
      <c r="AI2281">
        <v>8.1</v>
      </c>
      <c r="AK2281">
        <f t="shared" si="384"/>
        <v>30802</v>
      </c>
      <c r="AL2281">
        <f t="shared" si="385"/>
        <v>48</v>
      </c>
      <c r="AM2281" s="16">
        <f t="shared" si="386"/>
        <v>1.5559157212317665E-3</v>
      </c>
      <c r="AN2281">
        <f t="shared" si="387"/>
        <v>27270</v>
      </c>
      <c r="AO2281">
        <f t="shared" si="388"/>
        <v>27206</v>
      </c>
      <c r="AP2281">
        <f t="shared" si="390"/>
        <v>29099</v>
      </c>
      <c r="AQ2281">
        <f t="shared" si="389"/>
        <v>64</v>
      </c>
      <c r="AS2281">
        <f t="shared" si="391"/>
        <v>1781</v>
      </c>
    </row>
    <row r="2282" spans="1:45">
      <c r="A2282" t="str">
        <f t="shared" si="392"/>
        <v>4116940801</v>
      </c>
      <c r="B2282" t="str">
        <f t="shared" si="393"/>
        <v>41169ES English</v>
      </c>
      <c r="C2282" s="1">
        <v>41169</v>
      </c>
      <c r="D2282">
        <v>40801</v>
      </c>
      <c r="E2282" t="s">
        <v>218</v>
      </c>
      <c r="F2282" t="s">
        <v>33</v>
      </c>
      <c r="G2282" t="s">
        <v>34</v>
      </c>
      <c r="H2282" t="s">
        <v>219</v>
      </c>
      <c r="I2282">
        <v>31088</v>
      </c>
      <c r="J2282">
        <v>54</v>
      </c>
      <c r="K2282">
        <v>17890</v>
      </c>
      <c r="L2282">
        <v>231</v>
      </c>
      <c r="N2282">
        <v>242</v>
      </c>
      <c r="O2282">
        <v>7980</v>
      </c>
      <c r="P2282">
        <v>464</v>
      </c>
      <c r="Q2282">
        <v>55</v>
      </c>
      <c r="R2282">
        <v>257</v>
      </c>
      <c r="S2282">
        <v>15</v>
      </c>
      <c r="V2282">
        <v>4</v>
      </c>
      <c r="W2282">
        <v>1752</v>
      </c>
      <c r="X2282">
        <v>1879</v>
      </c>
      <c r="Y2282">
        <v>823</v>
      </c>
      <c r="AI2282">
        <v>8.1</v>
      </c>
      <c r="AK2282">
        <f t="shared" si="384"/>
        <v>30882</v>
      </c>
      <c r="AL2282">
        <f t="shared" si="385"/>
        <v>206</v>
      </c>
      <c r="AM2282" s="16">
        <f t="shared" si="386"/>
        <v>6.6263510036026763E-3</v>
      </c>
      <c r="AN2282">
        <f t="shared" si="387"/>
        <v>26424</v>
      </c>
      <c r="AO2282">
        <f t="shared" si="388"/>
        <v>26112</v>
      </c>
      <c r="AP2282">
        <f t="shared" si="390"/>
        <v>29209</v>
      </c>
      <c r="AQ2282">
        <f t="shared" si="389"/>
        <v>312</v>
      </c>
      <c r="AS2282">
        <f t="shared" si="391"/>
        <v>2579</v>
      </c>
    </row>
    <row r="2283" spans="1:45">
      <c r="A2283" t="str">
        <f t="shared" si="392"/>
        <v>4116940363</v>
      </c>
      <c r="B2283" t="str">
        <f t="shared" si="393"/>
        <v>41169ES English</v>
      </c>
      <c r="C2283" s="1">
        <v>41169</v>
      </c>
      <c r="D2283">
        <v>40363</v>
      </c>
      <c r="E2283" t="s">
        <v>223</v>
      </c>
      <c r="F2283" t="s">
        <v>33</v>
      </c>
      <c r="G2283" t="s">
        <v>34</v>
      </c>
      <c r="H2283" t="s">
        <v>219</v>
      </c>
      <c r="I2283">
        <v>30379</v>
      </c>
      <c r="J2283">
        <v>34</v>
      </c>
      <c r="K2283">
        <v>18293</v>
      </c>
      <c r="L2283">
        <v>226</v>
      </c>
      <c r="N2283">
        <v>1231</v>
      </c>
      <c r="O2283">
        <v>3677</v>
      </c>
      <c r="P2283">
        <v>653</v>
      </c>
      <c r="Q2283">
        <v>34</v>
      </c>
      <c r="R2283">
        <v>21</v>
      </c>
      <c r="S2283">
        <v>5</v>
      </c>
      <c r="V2283">
        <v>1039</v>
      </c>
      <c r="W2283">
        <v>3516</v>
      </c>
      <c r="X2283">
        <v>1583</v>
      </c>
      <c r="Z2283">
        <v>982</v>
      </c>
      <c r="AI2283">
        <v>8</v>
      </c>
      <c r="AK2283">
        <f t="shared" si="384"/>
        <v>30376</v>
      </c>
      <c r="AL2283">
        <f t="shared" si="385"/>
        <v>3</v>
      </c>
      <c r="AM2283" s="16">
        <f t="shared" si="386"/>
        <v>9.8752427663846738E-5</v>
      </c>
      <c r="AN2283">
        <f t="shared" si="387"/>
        <v>23256</v>
      </c>
      <c r="AO2283">
        <f t="shared" si="388"/>
        <v>23201</v>
      </c>
      <c r="AP2283">
        <f t="shared" si="390"/>
        <v>28796</v>
      </c>
      <c r="AQ2283">
        <f t="shared" si="389"/>
        <v>55</v>
      </c>
      <c r="AS2283">
        <f t="shared" si="391"/>
        <v>5537</v>
      </c>
    </row>
    <row r="2284" spans="1:45">
      <c r="A2284" t="str">
        <f t="shared" si="392"/>
        <v>4116940683</v>
      </c>
      <c r="B2284" t="str">
        <f t="shared" si="393"/>
        <v>41169ES English</v>
      </c>
      <c r="C2284" s="1">
        <v>41169</v>
      </c>
      <c r="D2284">
        <v>40683</v>
      </c>
      <c r="E2284" t="s">
        <v>220</v>
      </c>
      <c r="F2284" t="s">
        <v>33</v>
      </c>
      <c r="G2284" t="s">
        <v>34</v>
      </c>
      <c r="H2284" t="s">
        <v>219</v>
      </c>
      <c r="I2284">
        <v>21786</v>
      </c>
      <c r="J2284">
        <v>40</v>
      </c>
      <c r="K2284">
        <v>17387</v>
      </c>
      <c r="L2284">
        <v>951</v>
      </c>
      <c r="N2284">
        <v>951</v>
      </c>
      <c r="O2284">
        <v>1608</v>
      </c>
      <c r="P2284">
        <v>469</v>
      </c>
      <c r="Q2284">
        <v>41</v>
      </c>
      <c r="R2284">
        <v>25</v>
      </c>
      <c r="S2284">
        <v>2</v>
      </c>
      <c r="V2284">
        <v>6</v>
      </c>
      <c r="W2284">
        <v>1763</v>
      </c>
      <c r="AI2284">
        <v>6.1</v>
      </c>
      <c r="AK2284">
        <f t="shared" ref="AK2284:AK2347" si="394">K2284+N2284+O2284+R2284+SUM(V2284:AH2284)+Q2284</f>
        <v>21781</v>
      </c>
      <c r="AL2284">
        <f t="shared" ref="AL2284:AL2347" si="395">IF(I2284-AK2284&lt;0,0,I2284-AK2284)</f>
        <v>5</v>
      </c>
      <c r="AM2284" s="16">
        <f t="shared" ref="AM2284:AM2347" si="396">AL2284/I2284</f>
        <v>2.2950518681722206E-4</v>
      </c>
      <c r="AN2284">
        <f t="shared" ref="AN2284:AN2347" si="397">K2284+N2284+O2284+Q2284+R2284</f>
        <v>20012</v>
      </c>
      <c r="AO2284">
        <f t="shared" ref="AO2284:AO2347" si="398">K2284+N2284+O2284</f>
        <v>19946</v>
      </c>
      <c r="AP2284">
        <f t="shared" si="390"/>
        <v>21786</v>
      </c>
      <c r="AQ2284">
        <f t="shared" ref="AQ2284:AQ2347" si="399">R2284+Q2284</f>
        <v>66</v>
      </c>
      <c r="AS2284">
        <f t="shared" si="391"/>
        <v>1769</v>
      </c>
    </row>
    <row r="2285" spans="1:45">
      <c r="A2285" t="str">
        <f t="shared" si="392"/>
        <v>4116940598</v>
      </c>
      <c r="B2285" t="str">
        <f t="shared" si="393"/>
        <v>41169ES English</v>
      </c>
      <c r="C2285" s="1">
        <v>41169</v>
      </c>
      <c r="D2285">
        <v>40598</v>
      </c>
      <c r="E2285" t="s">
        <v>224</v>
      </c>
      <c r="F2285" t="s">
        <v>33</v>
      </c>
      <c r="G2285" t="s">
        <v>34</v>
      </c>
      <c r="H2285" t="s">
        <v>219</v>
      </c>
      <c r="I2285">
        <v>30682</v>
      </c>
      <c r="J2285">
        <v>59</v>
      </c>
      <c r="K2285">
        <v>22841</v>
      </c>
      <c r="L2285">
        <v>902</v>
      </c>
      <c r="N2285">
        <v>932</v>
      </c>
      <c r="O2285">
        <v>2667</v>
      </c>
      <c r="P2285">
        <v>445</v>
      </c>
      <c r="Q2285">
        <v>60</v>
      </c>
      <c r="R2285">
        <v>37</v>
      </c>
      <c r="S2285">
        <v>8</v>
      </c>
      <c r="V2285">
        <v>59</v>
      </c>
      <c r="W2285">
        <v>1697</v>
      </c>
      <c r="X2285">
        <v>1856</v>
      </c>
      <c r="Y2285">
        <v>534</v>
      </c>
      <c r="AI2285">
        <v>8</v>
      </c>
      <c r="AK2285">
        <f t="shared" si="394"/>
        <v>30683</v>
      </c>
      <c r="AL2285">
        <f t="shared" si="395"/>
        <v>0</v>
      </c>
      <c r="AM2285" s="16">
        <f t="shared" si="396"/>
        <v>0</v>
      </c>
      <c r="AN2285">
        <f t="shared" si="397"/>
        <v>26537</v>
      </c>
      <c r="AO2285">
        <f t="shared" si="398"/>
        <v>26440</v>
      </c>
      <c r="AP2285">
        <f t="shared" si="390"/>
        <v>28826</v>
      </c>
      <c r="AQ2285">
        <f t="shared" si="399"/>
        <v>97</v>
      </c>
      <c r="AS2285">
        <f t="shared" si="391"/>
        <v>2290</v>
      </c>
    </row>
    <row r="2286" spans="1:45">
      <c r="A2286" t="str">
        <f t="shared" si="392"/>
        <v>4116940187</v>
      </c>
      <c r="B2286" t="str">
        <f t="shared" si="393"/>
        <v>41169ES English</v>
      </c>
      <c r="C2286" s="1">
        <v>41169</v>
      </c>
      <c r="D2286">
        <v>40187</v>
      </c>
      <c r="E2286" t="s">
        <v>719</v>
      </c>
      <c r="F2286" t="s">
        <v>33</v>
      </c>
      <c r="G2286" t="s">
        <v>34</v>
      </c>
      <c r="H2286" t="s">
        <v>219</v>
      </c>
      <c r="I2286">
        <v>30941</v>
      </c>
      <c r="J2286">
        <v>59</v>
      </c>
      <c r="K2286">
        <v>24397</v>
      </c>
      <c r="L2286">
        <v>559</v>
      </c>
      <c r="N2286">
        <v>581</v>
      </c>
      <c r="O2286">
        <v>2256</v>
      </c>
      <c r="P2286">
        <v>461</v>
      </c>
      <c r="Q2286">
        <v>63</v>
      </c>
      <c r="R2286">
        <v>39</v>
      </c>
      <c r="S2286">
        <v>4</v>
      </c>
      <c r="V2286">
        <v>84</v>
      </c>
      <c r="W2286">
        <v>1271</v>
      </c>
      <c r="X2286">
        <v>1905</v>
      </c>
      <c r="AA2286">
        <v>344</v>
      </c>
      <c r="AI2286">
        <v>8.1</v>
      </c>
      <c r="AK2286">
        <f t="shared" si="394"/>
        <v>30940</v>
      </c>
      <c r="AL2286">
        <f t="shared" si="395"/>
        <v>1</v>
      </c>
      <c r="AM2286" s="16">
        <f t="shared" si="396"/>
        <v>3.2319575967163313E-5</v>
      </c>
      <c r="AN2286">
        <f t="shared" si="397"/>
        <v>27336</v>
      </c>
      <c r="AO2286">
        <f t="shared" si="398"/>
        <v>27234</v>
      </c>
      <c r="AP2286">
        <f t="shared" si="390"/>
        <v>29036</v>
      </c>
      <c r="AQ2286">
        <f t="shared" si="399"/>
        <v>102</v>
      </c>
      <c r="AS2286">
        <f t="shared" si="391"/>
        <v>1699</v>
      </c>
    </row>
    <row r="2287" spans="1:45">
      <c r="A2287" t="str">
        <f t="shared" si="392"/>
        <v>4116940119</v>
      </c>
      <c r="B2287" t="str">
        <f t="shared" si="393"/>
        <v>41169ES English</v>
      </c>
      <c r="C2287" s="1">
        <v>41169</v>
      </c>
      <c r="D2287">
        <v>40119</v>
      </c>
      <c r="E2287" t="s">
        <v>222</v>
      </c>
      <c r="F2287" t="s">
        <v>33</v>
      </c>
      <c r="G2287" t="s">
        <v>34</v>
      </c>
      <c r="H2287" t="s">
        <v>219</v>
      </c>
      <c r="I2287">
        <v>30677</v>
      </c>
      <c r="J2287">
        <v>51</v>
      </c>
      <c r="K2287">
        <v>21967</v>
      </c>
      <c r="L2287">
        <v>636</v>
      </c>
      <c r="N2287">
        <v>629</v>
      </c>
      <c r="O2287">
        <v>3806</v>
      </c>
      <c r="P2287">
        <v>518</v>
      </c>
      <c r="Q2287">
        <v>51</v>
      </c>
      <c r="R2287">
        <v>28</v>
      </c>
      <c r="S2287">
        <v>8</v>
      </c>
      <c r="V2287">
        <v>3</v>
      </c>
      <c r="W2287">
        <v>1827</v>
      </c>
      <c r="X2287">
        <v>1992</v>
      </c>
      <c r="Y2287">
        <v>365</v>
      </c>
      <c r="AI2287">
        <v>8</v>
      </c>
      <c r="AK2287">
        <f t="shared" si="394"/>
        <v>30668</v>
      </c>
      <c r="AL2287">
        <f t="shared" si="395"/>
        <v>9</v>
      </c>
      <c r="AM2287" s="16">
        <f t="shared" si="396"/>
        <v>2.9337940476578542E-4</v>
      </c>
      <c r="AN2287">
        <f t="shared" si="397"/>
        <v>26481</v>
      </c>
      <c r="AO2287">
        <f t="shared" si="398"/>
        <v>26402</v>
      </c>
      <c r="AP2287">
        <f t="shared" si="390"/>
        <v>28685</v>
      </c>
      <c r="AQ2287">
        <f t="shared" si="399"/>
        <v>79</v>
      </c>
      <c r="AS2287">
        <f t="shared" si="391"/>
        <v>2195</v>
      </c>
    </row>
    <row r="2288" spans="1:45">
      <c r="A2288" t="str">
        <f t="shared" si="392"/>
        <v>4116940946</v>
      </c>
      <c r="B2288" t="str">
        <f t="shared" si="393"/>
        <v>41169ES English</v>
      </c>
      <c r="C2288" s="1">
        <v>41169</v>
      </c>
      <c r="D2288">
        <v>40946</v>
      </c>
      <c r="E2288" t="s">
        <v>225</v>
      </c>
      <c r="F2288" t="s">
        <v>33</v>
      </c>
      <c r="G2288" t="s">
        <v>34</v>
      </c>
      <c r="H2288" t="s">
        <v>219</v>
      </c>
      <c r="I2288">
        <v>30643</v>
      </c>
      <c r="J2288">
        <v>48</v>
      </c>
      <c r="K2288">
        <v>18497</v>
      </c>
      <c r="L2288">
        <v>368</v>
      </c>
      <c r="N2288">
        <v>816</v>
      </c>
      <c r="O2288">
        <v>7235</v>
      </c>
      <c r="P2288">
        <v>544</v>
      </c>
      <c r="Q2288">
        <v>48</v>
      </c>
      <c r="R2288">
        <v>30</v>
      </c>
      <c r="S2288">
        <v>33</v>
      </c>
      <c r="V2288">
        <v>7</v>
      </c>
      <c r="W2288">
        <v>1806</v>
      </c>
      <c r="X2288">
        <v>1798</v>
      </c>
      <c r="Y2288">
        <v>402</v>
      </c>
      <c r="AI2288">
        <v>8</v>
      </c>
      <c r="AK2288">
        <f t="shared" si="394"/>
        <v>30639</v>
      </c>
      <c r="AL2288">
        <f t="shared" si="395"/>
        <v>4</v>
      </c>
      <c r="AM2288" s="16">
        <f t="shared" si="396"/>
        <v>1.3053552197891851E-4</v>
      </c>
      <c r="AN2288">
        <f t="shared" si="397"/>
        <v>26626</v>
      </c>
      <c r="AO2288">
        <f t="shared" si="398"/>
        <v>26548</v>
      </c>
      <c r="AP2288">
        <f t="shared" si="390"/>
        <v>28845</v>
      </c>
      <c r="AQ2288">
        <f t="shared" si="399"/>
        <v>78</v>
      </c>
      <c r="AS2288">
        <f t="shared" si="391"/>
        <v>2215</v>
      </c>
    </row>
    <row r="2289" spans="1:45">
      <c r="A2289" t="str">
        <f t="shared" si="392"/>
        <v>4116940108</v>
      </c>
      <c r="B2289" t="str">
        <f t="shared" si="393"/>
        <v>41169ES English</v>
      </c>
      <c r="C2289" s="1">
        <v>41169</v>
      </c>
      <c r="D2289">
        <v>40108</v>
      </c>
      <c r="E2289" t="s">
        <v>221</v>
      </c>
      <c r="F2289" t="s">
        <v>33</v>
      </c>
      <c r="G2289" t="s">
        <v>34</v>
      </c>
      <c r="H2289" t="s">
        <v>219</v>
      </c>
      <c r="I2289">
        <v>37797</v>
      </c>
      <c r="J2289">
        <v>58</v>
      </c>
      <c r="K2289">
        <v>28310</v>
      </c>
      <c r="L2289">
        <v>657</v>
      </c>
      <c r="N2289">
        <v>650</v>
      </c>
      <c r="O2289">
        <v>3043</v>
      </c>
      <c r="P2289">
        <v>552</v>
      </c>
      <c r="Q2289">
        <v>58</v>
      </c>
      <c r="R2289">
        <v>1354</v>
      </c>
      <c r="S2289">
        <v>3</v>
      </c>
      <c r="V2289">
        <v>50</v>
      </c>
      <c r="W2289">
        <v>1829</v>
      </c>
      <c r="X2289">
        <v>1810</v>
      </c>
      <c r="Y2289">
        <v>688</v>
      </c>
      <c r="AI2289">
        <v>10</v>
      </c>
      <c r="AK2289">
        <f t="shared" si="394"/>
        <v>37792</v>
      </c>
      <c r="AL2289">
        <f t="shared" si="395"/>
        <v>5</v>
      </c>
      <c r="AM2289" s="16">
        <f t="shared" si="396"/>
        <v>1.3228563113474613E-4</v>
      </c>
      <c r="AN2289">
        <f t="shared" si="397"/>
        <v>33415</v>
      </c>
      <c r="AO2289">
        <f t="shared" si="398"/>
        <v>32003</v>
      </c>
      <c r="AP2289">
        <f t="shared" si="390"/>
        <v>35987</v>
      </c>
      <c r="AQ2289">
        <f t="shared" si="399"/>
        <v>1412</v>
      </c>
      <c r="AS2289">
        <f t="shared" si="391"/>
        <v>2567</v>
      </c>
    </row>
    <row r="2290" spans="1:45">
      <c r="A2290" t="str">
        <f t="shared" si="392"/>
        <v>4116940930</v>
      </c>
      <c r="B2290" t="str">
        <f t="shared" si="393"/>
        <v>41169ES English</v>
      </c>
      <c r="C2290" s="1">
        <v>41169</v>
      </c>
      <c r="D2290">
        <v>40930</v>
      </c>
      <c r="E2290" t="s">
        <v>689</v>
      </c>
      <c r="F2290" t="s">
        <v>33</v>
      </c>
      <c r="G2290" t="s">
        <v>34</v>
      </c>
      <c r="H2290" t="s">
        <v>230</v>
      </c>
      <c r="I2290">
        <v>30625</v>
      </c>
      <c r="J2290">
        <v>35</v>
      </c>
      <c r="K2290">
        <v>19121</v>
      </c>
      <c r="L2290">
        <v>891</v>
      </c>
      <c r="N2290">
        <v>1925</v>
      </c>
      <c r="O2290">
        <v>5489</v>
      </c>
      <c r="P2290">
        <v>729</v>
      </c>
      <c r="Q2290">
        <v>35</v>
      </c>
      <c r="R2290">
        <v>226</v>
      </c>
      <c r="S2290">
        <v>19</v>
      </c>
      <c r="V2290">
        <v>7</v>
      </c>
      <c r="W2290">
        <v>1802</v>
      </c>
      <c r="X2290">
        <v>1651</v>
      </c>
      <c r="Y2290">
        <v>371</v>
      </c>
      <c r="AI2290">
        <v>8</v>
      </c>
      <c r="AK2290">
        <f t="shared" si="394"/>
        <v>30627</v>
      </c>
      <c r="AL2290">
        <f t="shared" si="395"/>
        <v>0</v>
      </c>
      <c r="AM2290" s="16">
        <f t="shared" si="396"/>
        <v>0</v>
      </c>
      <c r="AN2290">
        <f t="shared" si="397"/>
        <v>26796</v>
      </c>
      <c r="AO2290">
        <f t="shared" si="398"/>
        <v>26535</v>
      </c>
      <c r="AP2290">
        <f t="shared" si="390"/>
        <v>28974</v>
      </c>
      <c r="AQ2290">
        <f t="shared" si="399"/>
        <v>261</v>
      </c>
      <c r="AS2290">
        <f t="shared" si="391"/>
        <v>2180</v>
      </c>
    </row>
    <row r="2291" spans="1:45">
      <c r="A2291" t="str">
        <f t="shared" si="392"/>
        <v>4116977117</v>
      </c>
      <c r="B2291" t="str">
        <f t="shared" si="393"/>
        <v>41169ES English</v>
      </c>
      <c r="C2291" s="1">
        <v>41169</v>
      </c>
      <c r="D2291">
        <v>77117</v>
      </c>
      <c r="E2291" t="s">
        <v>229</v>
      </c>
      <c r="F2291" t="s">
        <v>33</v>
      </c>
      <c r="G2291" t="s">
        <v>34</v>
      </c>
      <c r="H2291" t="s">
        <v>230</v>
      </c>
      <c r="I2291">
        <v>30609</v>
      </c>
      <c r="J2291">
        <v>47</v>
      </c>
      <c r="K2291">
        <v>24210</v>
      </c>
      <c r="L2291">
        <v>391</v>
      </c>
      <c r="N2291">
        <v>392</v>
      </c>
      <c r="O2291">
        <v>2026</v>
      </c>
      <c r="P2291">
        <v>554</v>
      </c>
      <c r="Q2291">
        <v>50</v>
      </c>
      <c r="R2291">
        <v>241</v>
      </c>
      <c r="S2291">
        <v>8</v>
      </c>
      <c r="V2291">
        <v>28</v>
      </c>
      <c r="W2291">
        <v>1783</v>
      </c>
      <c r="X2291">
        <v>1875</v>
      </c>
      <c r="AI2291">
        <v>8</v>
      </c>
      <c r="AK2291">
        <f t="shared" si="394"/>
        <v>30605</v>
      </c>
      <c r="AL2291">
        <f t="shared" si="395"/>
        <v>4</v>
      </c>
      <c r="AM2291" s="16">
        <f t="shared" si="396"/>
        <v>1.3068051880165963E-4</v>
      </c>
      <c r="AN2291">
        <f t="shared" si="397"/>
        <v>26919</v>
      </c>
      <c r="AO2291">
        <f t="shared" si="398"/>
        <v>26628</v>
      </c>
      <c r="AP2291">
        <f t="shared" si="390"/>
        <v>28734</v>
      </c>
      <c r="AQ2291">
        <f t="shared" si="399"/>
        <v>291</v>
      </c>
      <c r="AS2291">
        <f t="shared" si="391"/>
        <v>1811</v>
      </c>
    </row>
    <row r="2292" spans="1:45">
      <c r="A2292" t="str">
        <f t="shared" si="392"/>
        <v>4116940710</v>
      </c>
      <c r="B2292" t="str">
        <f t="shared" si="393"/>
        <v>41169ES English</v>
      </c>
      <c r="C2292" s="1">
        <v>41169</v>
      </c>
      <c r="D2292">
        <v>40710</v>
      </c>
      <c r="E2292" t="s">
        <v>241</v>
      </c>
      <c r="F2292" t="s">
        <v>33</v>
      </c>
      <c r="G2292" t="s">
        <v>34</v>
      </c>
      <c r="H2292" t="s">
        <v>230</v>
      </c>
      <c r="I2292">
        <v>34238</v>
      </c>
      <c r="J2292">
        <v>70</v>
      </c>
      <c r="K2292">
        <v>28102</v>
      </c>
      <c r="L2292">
        <v>185</v>
      </c>
      <c r="N2292">
        <v>160</v>
      </c>
      <c r="O2292">
        <v>794</v>
      </c>
      <c r="P2292">
        <v>415</v>
      </c>
      <c r="Q2292">
        <v>71</v>
      </c>
      <c r="R2292">
        <v>40</v>
      </c>
      <c r="S2292">
        <v>4</v>
      </c>
      <c r="V2292">
        <v>2</v>
      </c>
      <c r="W2292">
        <v>1768</v>
      </c>
      <c r="X2292">
        <v>1806</v>
      </c>
      <c r="Y2292">
        <v>930</v>
      </c>
      <c r="Z2292">
        <v>558</v>
      </c>
      <c r="AI2292">
        <v>9</v>
      </c>
      <c r="AK2292">
        <f t="shared" si="394"/>
        <v>34231</v>
      </c>
      <c r="AL2292">
        <f t="shared" si="395"/>
        <v>7</v>
      </c>
      <c r="AM2292" s="16">
        <f t="shared" si="396"/>
        <v>2.0445119457912261E-4</v>
      </c>
      <c r="AN2292">
        <f t="shared" si="397"/>
        <v>29167</v>
      </c>
      <c r="AO2292">
        <f t="shared" si="398"/>
        <v>29056</v>
      </c>
      <c r="AP2292">
        <f t="shared" si="390"/>
        <v>32432</v>
      </c>
      <c r="AQ2292">
        <f t="shared" si="399"/>
        <v>111</v>
      </c>
      <c r="AS2292">
        <f t="shared" si="391"/>
        <v>3258</v>
      </c>
    </row>
    <row r="2293" spans="1:45">
      <c r="A2293" t="str">
        <f t="shared" si="392"/>
        <v>4116940671</v>
      </c>
      <c r="B2293" t="str">
        <f t="shared" si="393"/>
        <v>41169ES English</v>
      </c>
      <c r="C2293" s="1">
        <v>41169</v>
      </c>
      <c r="D2293">
        <v>40671</v>
      </c>
      <c r="E2293" t="s">
        <v>238</v>
      </c>
      <c r="F2293" t="s">
        <v>33</v>
      </c>
      <c r="G2293" t="s">
        <v>34</v>
      </c>
      <c r="H2293" t="s">
        <v>230</v>
      </c>
      <c r="I2293">
        <v>30631</v>
      </c>
      <c r="J2293">
        <v>45</v>
      </c>
      <c r="K2293">
        <v>21537</v>
      </c>
      <c r="L2293">
        <v>922</v>
      </c>
      <c r="N2293">
        <v>1136</v>
      </c>
      <c r="O2293">
        <v>2716</v>
      </c>
      <c r="P2293">
        <v>559</v>
      </c>
      <c r="Q2293">
        <v>45</v>
      </c>
      <c r="R2293">
        <v>30</v>
      </c>
      <c r="S2293">
        <v>9</v>
      </c>
      <c r="V2293">
        <v>10</v>
      </c>
      <c r="W2293">
        <v>1729</v>
      </c>
      <c r="X2293">
        <v>1702</v>
      </c>
      <c r="Y2293">
        <v>673</v>
      </c>
      <c r="AE2293">
        <v>1000</v>
      </c>
      <c r="AI2293">
        <v>8</v>
      </c>
      <c r="AK2293">
        <f t="shared" si="394"/>
        <v>30578</v>
      </c>
      <c r="AL2293">
        <f t="shared" si="395"/>
        <v>53</v>
      </c>
      <c r="AM2293" s="16">
        <f t="shared" si="396"/>
        <v>1.7302732525872483E-3</v>
      </c>
      <c r="AN2293">
        <f t="shared" si="397"/>
        <v>25464</v>
      </c>
      <c r="AO2293">
        <f t="shared" si="398"/>
        <v>25389</v>
      </c>
      <c r="AP2293">
        <f t="shared" si="390"/>
        <v>28929</v>
      </c>
      <c r="AQ2293">
        <f t="shared" si="399"/>
        <v>75</v>
      </c>
      <c r="AS2293">
        <f t="shared" si="391"/>
        <v>3412</v>
      </c>
    </row>
    <row r="2294" spans="1:45">
      <c r="A2294" t="str">
        <f t="shared" si="392"/>
        <v>4116940529</v>
      </c>
      <c r="B2294" t="str">
        <f t="shared" si="393"/>
        <v>41169ES English</v>
      </c>
      <c r="C2294" s="1">
        <v>41169</v>
      </c>
      <c r="D2294">
        <v>40529</v>
      </c>
      <c r="E2294" t="s">
        <v>240</v>
      </c>
      <c r="F2294" t="s">
        <v>33</v>
      </c>
      <c r="G2294" t="s">
        <v>34</v>
      </c>
      <c r="H2294" t="s">
        <v>230</v>
      </c>
      <c r="I2294">
        <v>34202</v>
      </c>
      <c r="J2294">
        <v>54</v>
      </c>
      <c r="K2294">
        <v>27754</v>
      </c>
      <c r="L2294">
        <v>1438</v>
      </c>
      <c r="N2294">
        <v>1436</v>
      </c>
      <c r="O2294">
        <v>814</v>
      </c>
      <c r="P2294">
        <v>556</v>
      </c>
      <c r="Q2294">
        <v>54</v>
      </c>
      <c r="R2294">
        <v>28</v>
      </c>
      <c r="S2294">
        <v>6</v>
      </c>
      <c r="V2294">
        <v>25</v>
      </c>
      <c r="W2294">
        <v>1844</v>
      </c>
      <c r="X2294">
        <v>1895</v>
      </c>
      <c r="Y2294">
        <v>342</v>
      </c>
      <c r="AI2294">
        <v>9</v>
      </c>
      <c r="AK2294">
        <f t="shared" si="394"/>
        <v>34192</v>
      </c>
      <c r="AL2294">
        <f t="shared" si="395"/>
        <v>10</v>
      </c>
      <c r="AM2294" s="16">
        <f t="shared" si="396"/>
        <v>2.9238056254020232E-4</v>
      </c>
      <c r="AN2294">
        <f t="shared" si="397"/>
        <v>30086</v>
      </c>
      <c r="AO2294">
        <f t="shared" si="398"/>
        <v>30004</v>
      </c>
      <c r="AP2294">
        <f t="shared" si="390"/>
        <v>32307</v>
      </c>
      <c r="AQ2294">
        <f t="shared" si="399"/>
        <v>82</v>
      </c>
      <c r="AS2294">
        <f t="shared" si="391"/>
        <v>2211</v>
      </c>
    </row>
    <row r="2295" spans="1:45">
      <c r="A2295" t="str">
        <f t="shared" si="392"/>
        <v>4116940516</v>
      </c>
      <c r="B2295" t="str">
        <f t="shared" si="393"/>
        <v>41169ES English</v>
      </c>
      <c r="C2295" s="1">
        <v>41169</v>
      </c>
      <c r="D2295">
        <v>40516</v>
      </c>
      <c r="E2295" t="s">
        <v>233</v>
      </c>
      <c r="F2295" t="s">
        <v>33</v>
      </c>
      <c r="G2295" t="s">
        <v>34</v>
      </c>
      <c r="H2295" t="s">
        <v>230</v>
      </c>
      <c r="I2295">
        <v>21732</v>
      </c>
      <c r="J2295">
        <v>57</v>
      </c>
      <c r="K2295">
        <v>17523</v>
      </c>
      <c r="L2295">
        <v>450</v>
      </c>
      <c r="N2295">
        <v>484</v>
      </c>
      <c r="O2295">
        <v>1119</v>
      </c>
      <c r="P2295">
        <v>335</v>
      </c>
      <c r="Q2295">
        <v>57</v>
      </c>
      <c r="R2295">
        <v>259</v>
      </c>
      <c r="S2295">
        <v>2</v>
      </c>
      <c r="V2295">
        <v>3</v>
      </c>
      <c r="W2295">
        <v>1767</v>
      </c>
      <c r="Y2295">
        <v>522</v>
      </c>
      <c r="AI2295">
        <v>6</v>
      </c>
      <c r="AK2295">
        <f t="shared" si="394"/>
        <v>21734</v>
      </c>
      <c r="AL2295">
        <f t="shared" si="395"/>
        <v>0</v>
      </c>
      <c r="AM2295" s="16">
        <f t="shared" si="396"/>
        <v>0</v>
      </c>
      <c r="AN2295">
        <f t="shared" si="397"/>
        <v>19442</v>
      </c>
      <c r="AO2295">
        <f t="shared" si="398"/>
        <v>19126</v>
      </c>
      <c r="AP2295">
        <f t="shared" si="390"/>
        <v>21732</v>
      </c>
      <c r="AQ2295">
        <f t="shared" si="399"/>
        <v>316</v>
      </c>
      <c r="AS2295">
        <f t="shared" si="391"/>
        <v>2292</v>
      </c>
    </row>
    <row r="2296" spans="1:45">
      <c r="A2296" t="str">
        <f t="shared" si="392"/>
        <v>4116940665</v>
      </c>
      <c r="B2296" t="str">
        <f t="shared" si="393"/>
        <v>41169ES English</v>
      </c>
      <c r="C2296" s="1">
        <v>41169</v>
      </c>
      <c r="D2296">
        <v>40665</v>
      </c>
      <c r="E2296" t="s">
        <v>239</v>
      </c>
      <c r="F2296" t="s">
        <v>33</v>
      </c>
      <c r="G2296" t="s">
        <v>34</v>
      </c>
      <c r="H2296" t="s">
        <v>230</v>
      </c>
      <c r="I2296">
        <v>27891</v>
      </c>
      <c r="J2296">
        <v>31</v>
      </c>
      <c r="K2296">
        <v>9982</v>
      </c>
      <c r="L2296">
        <v>449</v>
      </c>
      <c r="N2296">
        <v>486</v>
      </c>
      <c r="O2296">
        <v>12085</v>
      </c>
      <c r="P2296">
        <v>726</v>
      </c>
      <c r="Q2296">
        <v>31</v>
      </c>
      <c r="R2296">
        <v>17</v>
      </c>
      <c r="S2296">
        <v>20</v>
      </c>
      <c r="V2296">
        <v>11</v>
      </c>
      <c r="W2296">
        <v>1887</v>
      </c>
      <c r="X2296">
        <v>1839</v>
      </c>
      <c r="Y2296">
        <v>1551</v>
      </c>
      <c r="AI2296">
        <v>7.2</v>
      </c>
      <c r="AK2296">
        <f t="shared" si="394"/>
        <v>27889</v>
      </c>
      <c r="AL2296">
        <f t="shared" si="395"/>
        <v>2</v>
      </c>
      <c r="AM2296" s="16">
        <f t="shared" si="396"/>
        <v>7.1707719335986525E-5</v>
      </c>
      <c r="AN2296">
        <f t="shared" si="397"/>
        <v>22601</v>
      </c>
      <c r="AO2296">
        <f t="shared" si="398"/>
        <v>22553</v>
      </c>
      <c r="AP2296">
        <f t="shared" si="390"/>
        <v>26052</v>
      </c>
      <c r="AQ2296">
        <f t="shared" si="399"/>
        <v>48</v>
      </c>
      <c r="AS2296">
        <f t="shared" si="391"/>
        <v>3449</v>
      </c>
    </row>
    <row r="2297" spans="1:45">
      <c r="A2297" t="str">
        <f t="shared" si="392"/>
        <v>4116940783</v>
      </c>
      <c r="B2297" t="str">
        <f t="shared" si="393"/>
        <v>41169ES English</v>
      </c>
      <c r="C2297" s="1">
        <v>41169</v>
      </c>
      <c r="D2297">
        <v>40783</v>
      </c>
      <c r="E2297" t="s">
        <v>237</v>
      </c>
      <c r="F2297" t="s">
        <v>33</v>
      </c>
      <c r="G2297" t="s">
        <v>34</v>
      </c>
      <c r="H2297" t="s">
        <v>230</v>
      </c>
      <c r="I2297">
        <v>30640</v>
      </c>
      <c r="J2297">
        <v>36</v>
      </c>
      <c r="K2297">
        <v>21022</v>
      </c>
      <c r="L2297">
        <v>992</v>
      </c>
      <c r="N2297">
        <v>1032</v>
      </c>
      <c r="O2297">
        <v>3844</v>
      </c>
      <c r="P2297">
        <v>718</v>
      </c>
      <c r="Q2297">
        <v>36</v>
      </c>
      <c r="R2297">
        <v>24</v>
      </c>
      <c r="S2297">
        <v>5</v>
      </c>
      <c r="V2297">
        <v>33</v>
      </c>
      <c r="W2297">
        <v>1820</v>
      </c>
      <c r="X2297">
        <v>1806</v>
      </c>
      <c r="Y2297">
        <v>895</v>
      </c>
      <c r="AI2297">
        <v>8</v>
      </c>
      <c r="AK2297">
        <f t="shared" si="394"/>
        <v>30512</v>
      </c>
      <c r="AL2297">
        <f t="shared" si="395"/>
        <v>128</v>
      </c>
      <c r="AM2297" s="16">
        <f t="shared" si="396"/>
        <v>4.1775456919060051E-3</v>
      </c>
      <c r="AN2297">
        <f t="shared" si="397"/>
        <v>25958</v>
      </c>
      <c r="AO2297">
        <f t="shared" si="398"/>
        <v>25898</v>
      </c>
      <c r="AP2297">
        <f t="shared" si="390"/>
        <v>28834</v>
      </c>
      <c r="AQ2297">
        <f t="shared" si="399"/>
        <v>60</v>
      </c>
      <c r="AS2297">
        <f t="shared" si="391"/>
        <v>2748</v>
      </c>
    </row>
    <row r="2298" spans="1:45">
      <c r="A2298" t="str">
        <f t="shared" si="392"/>
        <v>4116940817</v>
      </c>
      <c r="B2298" t="str">
        <f t="shared" si="393"/>
        <v>41169ES English</v>
      </c>
      <c r="C2298" s="1">
        <v>41169</v>
      </c>
      <c r="D2298">
        <v>40817</v>
      </c>
      <c r="E2298" t="s">
        <v>235</v>
      </c>
      <c r="F2298" t="s">
        <v>33</v>
      </c>
      <c r="G2298" t="s">
        <v>34</v>
      </c>
      <c r="H2298" t="s">
        <v>230</v>
      </c>
      <c r="I2298">
        <v>30721</v>
      </c>
      <c r="J2298">
        <v>66</v>
      </c>
      <c r="K2298">
        <v>24785</v>
      </c>
      <c r="L2298">
        <v>928</v>
      </c>
      <c r="N2298">
        <v>1113</v>
      </c>
      <c r="O2298">
        <v>853</v>
      </c>
      <c r="P2298">
        <v>403</v>
      </c>
      <c r="Q2298">
        <v>66</v>
      </c>
      <c r="R2298">
        <v>235</v>
      </c>
      <c r="S2298">
        <v>1</v>
      </c>
      <c r="V2298">
        <v>2</v>
      </c>
      <c r="W2298">
        <v>1643</v>
      </c>
      <c r="X2298">
        <v>1815</v>
      </c>
      <c r="Y2298">
        <v>199</v>
      </c>
      <c r="AI2298">
        <v>8</v>
      </c>
      <c r="AK2298">
        <f t="shared" si="394"/>
        <v>30711</v>
      </c>
      <c r="AL2298">
        <f t="shared" si="395"/>
        <v>10</v>
      </c>
      <c r="AM2298" s="16">
        <f t="shared" si="396"/>
        <v>3.25510237296963E-4</v>
      </c>
      <c r="AN2298">
        <f t="shared" si="397"/>
        <v>27052</v>
      </c>
      <c r="AO2298">
        <f t="shared" si="398"/>
        <v>26751</v>
      </c>
      <c r="AP2298">
        <f t="shared" si="390"/>
        <v>28906</v>
      </c>
      <c r="AQ2298">
        <f t="shared" si="399"/>
        <v>301</v>
      </c>
      <c r="AS2298">
        <f t="shared" si="391"/>
        <v>1844</v>
      </c>
    </row>
    <row r="2299" spans="1:45">
      <c r="A2299" t="str">
        <f t="shared" si="392"/>
        <v>4116940933</v>
      </c>
      <c r="B2299" t="str">
        <f t="shared" si="393"/>
        <v>41169ES English</v>
      </c>
      <c r="C2299" s="1">
        <v>41169</v>
      </c>
      <c r="D2299">
        <v>40933</v>
      </c>
      <c r="E2299" t="s">
        <v>236</v>
      </c>
      <c r="F2299" t="s">
        <v>33</v>
      </c>
      <c r="G2299" t="s">
        <v>34</v>
      </c>
      <c r="H2299" t="s">
        <v>230</v>
      </c>
      <c r="I2299">
        <v>37629</v>
      </c>
      <c r="J2299">
        <v>40</v>
      </c>
      <c r="K2299">
        <v>29030</v>
      </c>
      <c r="L2299">
        <v>403</v>
      </c>
      <c r="N2299">
        <v>963</v>
      </c>
      <c r="O2299">
        <v>2494</v>
      </c>
      <c r="P2299">
        <v>798</v>
      </c>
      <c r="Q2299">
        <v>40</v>
      </c>
      <c r="R2299">
        <v>802</v>
      </c>
      <c r="S2299">
        <v>6</v>
      </c>
      <c r="V2299">
        <v>26</v>
      </c>
      <c r="W2299">
        <v>1632</v>
      </c>
      <c r="X2299">
        <v>1761</v>
      </c>
      <c r="Y2299">
        <v>200</v>
      </c>
      <c r="AI2299">
        <v>10</v>
      </c>
      <c r="AK2299">
        <f t="shared" si="394"/>
        <v>36948</v>
      </c>
      <c r="AL2299">
        <f t="shared" si="395"/>
        <v>681</v>
      </c>
      <c r="AM2299" s="16">
        <f t="shared" si="396"/>
        <v>1.8097743761460575E-2</v>
      </c>
      <c r="AN2299">
        <f t="shared" si="397"/>
        <v>33329</v>
      </c>
      <c r="AO2299">
        <f t="shared" si="398"/>
        <v>32487</v>
      </c>
      <c r="AP2299">
        <f t="shared" si="390"/>
        <v>35868</v>
      </c>
      <c r="AQ2299">
        <f t="shared" si="399"/>
        <v>842</v>
      </c>
      <c r="AS2299">
        <f t="shared" si="391"/>
        <v>1858</v>
      </c>
    </row>
    <row r="2300" spans="1:45">
      <c r="A2300" t="str">
        <f t="shared" si="392"/>
        <v>4116940860</v>
      </c>
      <c r="B2300" t="str">
        <f t="shared" si="393"/>
        <v>41169ES English</v>
      </c>
      <c r="C2300" s="1">
        <v>41169</v>
      </c>
      <c r="D2300">
        <v>40860</v>
      </c>
      <c r="E2300" t="s">
        <v>231</v>
      </c>
      <c r="F2300" t="s">
        <v>33</v>
      </c>
      <c r="G2300" t="s">
        <v>34</v>
      </c>
      <c r="H2300" t="s">
        <v>230</v>
      </c>
      <c r="I2300">
        <v>23048</v>
      </c>
      <c r="J2300">
        <v>29</v>
      </c>
      <c r="K2300">
        <v>16656</v>
      </c>
      <c r="L2300">
        <v>223</v>
      </c>
      <c r="N2300">
        <v>224</v>
      </c>
      <c r="O2300">
        <v>1447</v>
      </c>
      <c r="P2300">
        <v>632</v>
      </c>
      <c r="Q2300">
        <v>29</v>
      </c>
      <c r="R2300">
        <v>241</v>
      </c>
      <c r="S2300">
        <v>2</v>
      </c>
      <c r="V2300">
        <v>50</v>
      </c>
      <c r="W2300">
        <v>1711</v>
      </c>
      <c r="Y2300">
        <v>178</v>
      </c>
      <c r="Z2300">
        <v>2509</v>
      </c>
      <c r="AI2300">
        <v>6.4</v>
      </c>
      <c r="AK2300">
        <f t="shared" si="394"/>
        <v>23045</v>
      </c>
      <c r="AL2300">
        <f t="shared" si="395"/>
        <v>3</v>
      </c>
      <c r="AM2300" s="16">
        <f t="shared" si="396"/>
        <v>1.3016313779937522E-4</v>
      </c>
      <c r="AN2300">
        <f t="shared" si="397"/>
        <v>18597</v>
      </c>
      <c r="AO2300">
        <f t="shared" si="398"/>
        <v>18327</v>
      </c>
      <c r="AP2300">
        <f t="shared" si="390"/>
        <v>23048</v>
      </c>
      <c r="AQ2300">
        <f t="shared" si="399"/>
        <v>270</v>
      </c>
      <c r="AS2300">
        <f t="shared" si="391"/>
        <v>4448</v>
      </c>
    </row>
    <row r="2301" spans="1:45">
      <c r="A2301" t="str">
        <f t="shared" si="392"/>
        <v>4116940681</v>
      </c>
      <c r="B2301" t="str">
        <f t="shared" si="393"/>
        <v>41169ES English</v>
      </c>
      <c r="C2301" s="1">
        <v>41169</v>
      </c>
      <c r="D2301">
        <v>40681</v>
      </c>
      <c r="E2301" t="s">
        <v>234</v>
      </c>
      <c r="F2301" t="s">
        <v>33</v>
      </c>
      <c r="G2301" t="s">
        <v>34</v>
      </c>
      <c r="H2301" t="s">
        <v>230</v>
      </c>
      <c r="I2301">
        <v>21611</v>
      </c>
      <c r="J2301">
        <v>63</v>
      </c>
      <c r="K2301">
        <v>18459</v>
      </c>
      <c r="L2301">
        <v>435</v>
      </c>
      <c r="N2301">
        <v>484</v>
      </c>
      <c r="O2301">
        <v>445</v>
      </c>
      <c r="P2301">
        <v>303</v>
      </c>
      <c r="Q2301">
        <v>65</v>
      </c>
      <c r="R2301">
        <v>37</v>
      </c>
      <c r="S2301">
        <v>4</v>
      </c>
      <c r="V2301">
        <v>16</v>
      </c>
      <c r="W2301">
        <v>1808</v>
      </c>
      <c r="Y2301">
        <v>241</v>
      </c>
      <c r="AI2301">
        <v>6</v>
      </c>
      <c r="AK2301">
        <f t="shared" si="394"/>
        <v>21555</v>
      </c>
      <c r="AL2301">
        <f t="shared" si="395"/>
        <v>56</v>
      </c>
      <c r="AM2301" s="16">
        <f t="shared" si="396"/>
        <v>2.5912729628429967E-3</v>
      </c>
      <c r="AN2301">
        <f t="shared" si="397"/>
        <v>19490</v>
      </c>
      <c r="AO2301">
        <f t="shared" si="398"/>
        <v>19388</v>
      </c>
      <c r="AP2301">
        <f t="shared" si="390"/>
        <v>21611</v>
      </c>
      <c r="AQ2301">
        <f t="shared" si="399"/>
        <v>102</v>
      </c>
      <c r="AS2301">
        <f t="shared" si="391"/>
        <v>2065</v>
      </c>
    </row>
    <row r="2302" spans="1:45">
      <c r="A2302" t="str">
        <f t="shared" si="392"/>
        <v>4116940806</v>
      </c>
      <c r="B2302" t="str">
        <f t="shared" si="393"/>
        <v>41169ES English</v>
      </c>
      <c r="C2302" s="1">
        <v>41169</v>
      </c>
      <c r="D2302">
        <v>40806</v>
      </c>
      <c r="E2302" t="s">
        <v>232</v>
      </c>
      <c r="F2302" t="s">
        <v>33</v>
      </c>
      <c r="G2302" t="s">
        <v>34</v>
      </c>
      <c r="H2302" t="s">
        <v>230</v>
      </c>
      <c r="I2302">
        <v>31031</v>
      </c>
      <c r="J2302">
        <v>52</v>
      </c>
      <c r="K2302">
        <v>25210</v>
      </c>
      <c r="L2302">
        <v>412</v>
      </c>
      <c r="N2302">
        <v>523</v>
      </c>
      <c r="O2302">
        <v>1931</v>
      </c>
      <c r="P2302">
        <v>530</v>
      </c>
      <c r="Q2302">
        <v>52</v>
      </c>
      <c r="R2302">
        <v>32</v>
      </c>
      <c r="S2302">
        <v>4</v>
      </c>
      <c r="V2302">
        <v>5</v>
      </c>
      <c r="W2302">
        <v>1448</v>
      </c>
      <c r="X2302">
        <v>1827</v>
      </c>
      <c r="AI2302">
        <v>8.1</v>
      </c>
      <c r="AK2302">
        <f t="shared" si="394"/>
        <v>31028</v>
      </c>
      <c r="AL2302">
        <f t="shared" si="395"/>
        <v>3</v>
      </c>
      <c r="AM2302" s="16">
        <f t="shared" si="396"/>
        <v>9.6677516032354742E-5</v>
      </c>
      <c r="AN2302">
        <f t="shared" si="397"/>
        <v>27748</v>
      </c>
      <c r="AO2302">
        <f t="shared" si="398"/>
        <v>27664</v>
      </c>
      <c r="AP2302">
        <f t="shared" si="390"/>
        <v>29204</v>
      </c>
      <c r="AQ2302">
        <f t="shared" si="399"/>
        <v>84</v>
      </c>
      <c r="AS2302">
        <f t="shared" si="391"/>
        <v>1453</v>
      </c>
    </row>
    <row r="2303" spans="1:45">
      <c r="A2303" t="str">
        <f t="shared" si="392"/>
        <v>4116940770</v>
      </c>
      <c r="B2303" t="str">
        <f t="shared" si="393"/>
        <v>41169ES English</v>
      </c>
      <c r="C2303" s="1">
        <v>41169</v>
      </c>
      <c r="D2303">
        <v>40770</v>
      </c>
      <c r="E2303" t="s">
        <v>654</v>
      </c>
      <c r="F2303" t="s">
        <v>33</v>
      </c>
      <c r="G2303" t="s">
        <v>34</v>
      </c>
      <c r="H2303" t="s">
        <v>243</v>
      </c>
      <c r="I2303">
        <v>21623</v>
      </c>
      <c r="J2303">
        <v>45</v>
      </c>
      <c r="K2303">
        <v>16261</v>
      </c>
      <c r="L2303">
        <v>365</v>
      </c>
      <c r="N2303">
        <v>363</v>
      </c>
      <c r="O2303">
        <v>3131</v>
      </c>
      <c r="P2303">
        <v>439</v>
      </c>
      <c r="Q2303">
        <v>45</v>
      </c>
      <c r="R2303">
        <v>28</v>
      </c>
      <c r="S2303">
        <v>7</v>
      </c>
      <c r="V2303">
        <v>4</v>
      </c>
      <c r="W2303">
        <v>1788</v>
      </c>
      <c r="AI2303">
        <v>6</v>
      </c>
      <c r="AK2303">
        <f t="shared" si="394"/>
        <v>21620</v>
      </c>
      <c r="AL2303">
        <f t="shared" si="395"/>
        <v>3</v>
      </c>
      <c r="AM2303" s="16">
        <f t="shared" si="396"/>
        <v>1.3874115525135271E-4</v>
      </c>
      <c r="AN2303">
        <f t="shared" si="397"/>
        <v>19828</v>
      </c>
      <c r="AO2303">
        <f t="shared" si="398"/>
        <v>19755</v>
      </c>
      <c r="AP2303">
        <f t="shared" si="390"/>
        <v>21623</v>
      </c>
      <c r="AQ2303">
        <f t="shared" si="399"/>
        <v>73</v>
      </c>
      <c r="AS2303">
        <f t="shared" si="391"/>
        <v>1792</v>
      </c>
    </row>
    <row r="2304" spans="1:45">
      <c r="A2304" t="str">
        <f t="shared" si="392"/>
        <v>4116940964</v>
      </c>
      <c r="B2304" t="str">
        <f t="shared" si="393"/>
        <v>41169ES English</v>
      </c>
      <c r="C2304" s="1">
        <v>41169</v>
      </c>
      <c r="D2304">
        <v>40964</v>
      </c>
      <c r="E2304" t="s">
        <v>242</v>
      </c>
      <c r="F2304" t="s">
        <v>33</v>
      </c>
      <c r="G2304" t="s">
        <v>34</v>
      </c>
      <c r="H2304" t="s">
        <v>243</v>
      </c>
      <c r="I2304">
        <v>31277</v>
      </c>
      <c r="J2304">
        <v>30</v>
      </c>
      <c r="K2304">
        <v>14458</v>
      </c>
      <c r="L2304">
        <v>1504</v>
      </c>
      <c r="N2304">
        <v>2177</v>
      </c>
      <c r="O2304">
        <v>10396</v>
      </c>
      <c r="P2304">
        <v>879</v>
      </c>
      <c r="Q2304">
        <v>31</v>
      </c>
      <c r="R2304">
        <v>11</v>
      </c>
      <c r="S2304">
        <v>26</v>
      </c>
      <c r="V2304">
        <v>98</v>
      </c>
      <c r="W2304">
        <v>1747</v>
      </c>
      <c r="X2304">
        <v>1794</v>
      </c>
      <c r="Y2304">
        <v>177</v>
      </c>
      <c r="AI2304">
        <v>8.1999999999999993</v>
      </c>
      <c r="AK2304">
        <f t="shared" si="394"/>
        <v>30889</v>
      </c>
      <c r="AL2304">
        <f t="shared" si="395"/>
        <v>388</v>
      </c>
      <c r="AM2304" s="16">
        <f t="shared" si="396"/>
        <v>1.2405281836493269E-2</v>
      </c>
      <c r="AN2304">
        <f t="shared" si="397"/>
        <v>27073</v>
      </c>
      <c r="AO2304">
        <f t="shared" si="398"/>
        <v>27031</v>
      </c>
      <c r="AP2304">
        <f t="shared" si="390"/>
        <v>29483</v>
      </c>
      <c r="AQ2304">
        <f t="shared" si="399"/>
        <v>42</v>
      </c>
      <c r="AS2304">
        <f t="shared" si="391"/>
        <v>2022</v>
      </c>
    </row>
    <row r="2305" spans="1:45">
      <c r="A2305" t="str">
        <f t="shared" si="392"/>
        <v>4116940615</v>
      </c>
      <c r="B2305" t="str">
        <f t="shared" si="393"/>
        <v>41169ES English</v>
      </c>
      <c r="C2305" s="1">
        <v>41169</v>
      </c>
      <c r="D2305">
        <v>40615</v>
      </c>
      <c r="E2305" t="s">
        <v>713</v>
      </c>
      <c r="F2305" t="s">
        <v>33</v>
      </c>
      <c r="G2305" t="s">
        <v>34</v>
      </c>
      <c r="H2305" t="s">
        <v>243</v>
      </c>
      <c r="I2305">
        <v>32416</v>
      </c>
      <c r="J2305">
        <v>69</v>
      </c>
      <c r="K2305">
        <v>26164</v>
      </c>
      <c r="L2305">
        <v>576</v>
      </c>
      <c r="N2305">
        <v>572</v>
      </c>
      <c r="O2305">
        <v>948</v>
      </c>
      <c r="P2305">
        <v>401</v>
      </c>
      <c r="Q2305">
        <v>69</v>
      </c>
      <c r="R2305">
        <v>260</v>
      </c>
      <c r="S2305">
        <v>2</v>
      </c>
      <c r="V2305">
        <v>4</v>
      </c>
      <c r="W2305">
        <v>1796</v>
      </c>
      <c r="X2305">
        <v>1816</v>
      </c>
      <c r="Y2305">
        <v>786</v>
      </c>
      <c r="AI2305">
        <v>8.5</v>
      </c>
      <c r="AK2305">
        <f t="shared" si="394"/>
        <v>32415</v>
      </c>
      <c r="AL2305">
        <f t="shared" si="395"/>
        <v>1</v>
      </c>
      <c r="AM2305" s="16">
        <f t="shared" si="396"/>
        <v>3.0848963474827244E-5</v>
      </c>
      <c r="AN2305">
        <f t="shared" si="397"/>
        <v>28013</v>
      </c>
      <c r="AO2305">
        <f t="shared" si="398"/>
        <v>27684</v>
      </c>
      <c r="AP2305">
        <f t="shared" si="390"/>
        <v>30600</v>
      </c>
      <c r="AQ2305">
        <f t="shared" si="399"/>
        <v>329</v>
      </c>
      <c r="AS2305">
        <f t="shared" si="391"/>
        <v>2586</v>
      </c>
    </row>
    <row r="2306" spans="1:45">
      <c r="A2306" t="str">
        <f t="shared" si="392"/>
        <v>4116940978</v>
      </c>
      <c r="B2306" t="str">
        <f t="shared" si="393"/>
        <v>41169ES English</v>
      </c>
      <c r="C2306" s="1">
        <v>41169</v>
      </c>
      <c r="D2306">
        <v>40978</v>
      </c>
      <c r="E2306" t="s">
        <v>50</v>
      </c>
      <c r="F2306" t="s">
        <v>33</v>
      </c>
      <c r="G2306" t="s">
        <v>34</v>
      </c>
      <c r="H2306" t="s">
        <v>51</v>
      </c>
      <c r="I2306">
        <v>14868</v>
      </c>
      <c r="J2306">
        <v>28</v>
      </c>
      <c r="K2306">
        <v>8962</v>
      </c>
      <c r="L2306">
        <v>497</v>
      </c>
      <c r="N2306">
        <v>560</v>
      </c>
      <c r="O2306">
        <v>2606</v>
      </c>
      <c r="P2306">
        <v>431</v>
      </c>
      <c r="Q2306">
        <v>28</v>
      </c>
      <c r="R2306">
        <v>12</v>
      </c>
      <c r="S2306">
        <v>13</v>
      </c>
      <c r="V2306">
        <v>11</v>
      </c>
      <c r="W2306">
        <v>912</v>
      </c>
      <c r="X2306">
        <v>1775</v>
      </c>
      <c r="AI2306">
        <v>3.6</v>
      </c>
      <c r="AK2306">
        <f t="shared" si="394"/>
        <v>14866</v>
      </c>
      <c r="AL2306">
        <f t="shared" si="395"/>
        <v>2</v>
      </c>
      <c r="AM2306" s="16">
        <f t="shared" si="396"/>
        <v>1.3451708366962604E-4</v>
      </c>
      <c r="AN2306">
        <f t="shared" si="397"/>
        <v>12168</v>
      </c>
      <c r="AO2306">
        <f t="shared" si="398"/>
        <v>12128</v>
      </c>
      <c r="AP2306">
        <f t="shared" si="390"/>
        <v>13093</v>
      </c>
      <c r="AQ2306">
        <f t="shared" si="399"/>
        <v>40</v>
      </c>
      <c r="AS2306">
        <f t="shared" si="391"/>
        <v>923</v>
      </c>
    </row>
    <row r="2307" spans="1:45">
      <c r="A2307" t="str">
        <f t="shared" si="392"/>
        <v>4116940689</v>
      </c>
      <c r="B2307" t="str">
        <f t="shared" si="393"/>
        <v>41169ES English</v>
      </c>
      <c r="C2307" s="1">
        <v>41169</v>
      </c>
      <c r="D2307">
        <v>40689</v>
      </c>
      <c r="E2307" t="s">
        <v>60</v>
      </c>
      <c r="F2307" t="s">
        <v>33</v>
      </c>
      <c r="G2307" t="s">
        <v>34</v>
      </c>
      <c r="H2307" t="s">
        <v>51</v>
      </c>
      <c r="I2307">
        <v>32568</v>
      </c>
      <c r="J2307">
        <v>91</v>
      </c>
      <c r="K2307">
        <v>24781</v>
      </c>
      <c r="L2307">
        <v>681</v>
      </c>
      <c r="N2307">
        <v>719</v>
      </c>
      <c r="O2307">
        <v>3118</v>
      </c>
      <c r="P2307">
        <v>314</v>
      </c>
      <c r="Q2307">
        <v>91</v>
      </c>
      <c r="R2307">
        <v>212</v>
      </c>
      <c r="S2307">
        <v>9</v>
      </c>
      <c r="V2307">
        <v>36</v>
      </c>
      <c r="W2307">
        <v>1723</v>
      </c>
      <c r="X2307">
        <v>1738</v>
      </c>
      <c r="Y2307">
        <v>149</v>
      </c>
      <c r="AI2307">
        <v>8.6</v>
      </c>
      <c r="AK2307">
        <f t="shared" si="394"/>
        <v>32567</v>
      </c>
      <c r="AL2307">
        <f t="shared" si="395"/>
        <v>1</v>
      </c>
      <c r="AM2307" s="16">
        <f t="shared" si="396"/>
        <v>3.0704986489805943E-5</v>
      </c>
      <c r="AN2307">
        <f t="shared" si="397"/>
        <v>28921</v>
      </c>
      <c r="AO2307">
        <f t="shared" si="398"/>
        <v>28618</v>
      </c>
      <c r="AP2307">
        <f t="shared" si="390"/>
        <v>30830</v>
      </c>
      <c r="AQ2307">
        <f t="shared" si="399"/>
        <v>303</v>
      </c>
      <c r="AS2307">
        <f t="shared" si="391"/>
        <v>1908</v>
      </c>
    </row>
    <row r="2308" spans="1:45">
      <c r="A2308" t="str">
        <f t="shared" si="392"/>
        <v>4116940799</v>
      </c>
      <c r="B2308" t="str">
        <f t="shared" si="393"/>
        <v>41169ES English</v>
      </c>
      <c r="C2308" s="1">
        <v>41169</v>
      </c>
      <c r="D2308">
        <v>40799</v>
      </c>
      <c r="E2308" t="s">
        <v>58</v>
      </c>
      <c r="F2308" t="s">
        <v>33</v>
      </c>
      <c r="G2308" t="s">
        <v>34</v>
      </c>
      <c r="H2308" t="s">
        <v>51</v>
      </c>
      <c r="I2308">
        <v>25483</v>
      </c>
      <c r="J2308">
        <v>33</v>
      </c>
      <c r="K2308">
        <v>19669</v>
      </c>
      <c r="L2308">
        <v>291</v>
      </c>
      <c r="N2308">
        <v>453</v>
      </c>
      <c r="O2308">
        <v>1721</v>
      </c>
      <c r="P2308">
        <v>657</v>
      </c>
      <c r="Q2308">
        <v>33</v>
      </c>
      <c r="R2308">
        <v>17</v>
      </c>
      <c r="S2308">
        <v>2</v>
      </c>
      <c r="V2308">
        <v>3</v>
      </c>
      <c r="W2308">
        <v>1792</v>
      </c>
      <c r="X2308">
        <v>1787</v>
      </c>
      <c r="AI2308">
        <v>6.6</v>
      </c>
      <c r="AK2308">
        <f t="shared" si="394"/>
        <v>25475</v>
      </c>
      <c r="AL2308">
        <f t="shared" si="395"/>
        <v>8</v>
      </c>
      <c r="AM2308" s="16">
        <f t="shared" si="396"/>
        <v>3.1393478004944472E-4</v>
      </c>
      <c r="AN2308">
        <f t="shared" si="397"/>
        <v>21893</v>
      </c>
      <c r="AO2308">
        <f t="shared" si="398"/>
        <v>21843</v>
      </c>
      <c r="AP2308">
        <f t="shared" ref="AP2308:AP2371" si="400">IF(I2308&gt;0,I2308-X2308,AK2308-X2308)</f>
        <v>23696</v>
      </c>
      <c r="AQ2308">
        <f t="shared" si="399"/>
        <v>50</v>
      </c>
      <c r="AS2308">
        <f t="shared" ref="AS2308:AS2371" si="401">SUM(V2308:AH2308)-X2308</f>
        <v>1795</v>
      </c>
    </row>
    <row r="2309" spans="1:45">
      <c r="A2309" t="str">
        <f t="shared" si="392"/>
        <v>4116940626</v>
      </c>
      <c r="B2309" t="str">
        <f t="shared" si="393"/>
        <v>41169ES English</v>
      </c>
      <c r="C2309" s="1">
        <v>41169</v>
      </c>
      <c r="D2309">
        <v>40626</v>
      </c>
      <c r="E2309" t="s">
        <v>54</v>
      </c>
      <c r="F2309" t="s">
        <v>33</v>
      </c>
      <c r="G2309" t="s">
        <v>34</v>
      </c>
      <c r="H2309" t="s">
        <v>51</v>
      </c>
      <c r="I2309">
        <v>37852</v>
      </c>
      <c r="J2309">
        <v>61</v>
      </c>
      <c r="K2309">
        <v>27487</v>
      </c>
      <c r="L2309">
        <v>952</v>
      </c>
      <c r="N2309">
        <v>1176</v>
      </c>
      <c r="O2309">
        <v>4412</v>
      </c>
      <c r="P2309">
        <v>539</v>
      </c>
      <c r="Q2309">
        <v>61</v>
      </c>
      <c r="R2309">
        <v>1120</v>
      </c>
      <c r="S2309">
        <v>8</v>
      </c>
      <c r="V2309">
        <v>6</v>
      </c>
      <c r="W2309">
        <v>1777</v>
      </c>
      <c r="X2309">
        <v>1796</v>
      </c>
      <c r="AI2309">
        <v>10</v>
      </c>
      <c r="AK2309">
        <f t="shared" si="394"/>
        <v>37835</v>
      </c>
      <c r="AL2309">
        <f t="shared" si="395"/>
        <v>17</v>
      </c>
      <c r="AM2309" s="16">
        <f t="shared" si="396"/>
        <v>4.4911761597801964E-4</v>
      </c>
      <c r="AN2309">
        <f t="shared" si="397"/>
        <v>34256</v>
      </c>
      <c r="AO2309">
        <f t="shared" si="398"/>
        <v>33075</v>
      </c>
      <c r="AP2309">
        <f t="shared" si="400"/>
        <v>36056</v>
      </c>
      <c r="AQ2309">
        <f t="shared" si="399"/>
        <v>1181</v>
      </c>
      <c r="AS2309">
        <f t="shared" si="401"/>
        <v>1783</v>
      </c>
    </row>
    <row r="2310" spans="1:45">
      <c r="A2310" t="str">
        <f t="shared" si="392"/>
        <v>4116940956</v>
      </c>
      <c r="B2310" t="str">
        <f t="shared" si="393"/>
        <v>41169ES English</v>
      </c>
      <c r="C2310" s="1">
        <v>41169</v>
      </c>
      <c r="D2310">
        <v>40956</v>
      </c>
      <c r="E2310" t="s">
        <v>53</v>
      </c>
      <c r="F2310" t="s">
        <v>33</v>
      </c>
      <c r="G2310" t="s">
        <v>34</v>
      </c>
      <c r="H2310" t="s">
        <v>51</v>
      </c>
      <c r="I2310">
        <v>31022</v>
      </c>
      <c r="J2310">
        <v>23</v>
      </c>
      <c r="K2310">
        <v>21638</v>
      </c>
      <c r="L2310">
        <v>1859</v>
      </c>
      <c r="N2310">
        <v>1870</v>
      </c>
      <c r="O2310">
        <v>3972</v>
      </c>
      <c r="P2310">
        <v>1194</v>
      </c>
      <c r="Q2310">
        <v>23</v>
      </c>
      <c r="R2310">
        <v>10</v>
      </c>
      <c r="S2310">
        <v>9</v>
      </c>
      <c r="V2310">
        <v>11</v>
      </c>
      <c r="W2310">
        <v>1563</v>
      </c>
      <c r="X2310">
        <v>1680</v>
      </c>
      <c r="Y2310">
        <v>252</v>
      </c>
      <c r="AI2310">
        <v>8.1999999999999993</v>
      </c>
      <c r="AK2310">
        <f t="shared" si="394"/>
        <v>31019</v>
      </c>
      <c r="AL2310">
        <f t="shared" si="395"/>
        <v>3</v>
      </c>
      <c r="AM2310" s="16">
        <f t="shared" si="396"/>
        <v>9.6705563793436921E-5</v>
      </c>
      <c r="AN2310">
        <f t="shared" si="397"/>
        <v>27513</v>
      </c>
      <c r="AO2310">
        <f t="shared" si="398"/>
        <v>27480</v>
      </c>
      <c r="AP2310">
        <f t="shared" si="400"/>
        <v>29342</v>
      </c>
      <c r="AQ2310">
        <f t="shared" si="399"/>
        <v>33</v>
      </c>
      <c r="AS2310">
        <f t="shared" si="401"/>
        <v>1826</v>
      </c>
    </row>
    <row r="2311" spans="1:45">
      <c r="A2311" t="str">
        <f t="shared" si="392"/>
        <v>4116940106</v>
      </c>
      <c r="B2311" t="str">
        <f t="shared" si="393"/>
        <v>41169ES English</v>
      </c>
      <c r="C2311" s="1">
        <v>41169</v>
      </c>
      <c r="D2311">
        <v>40106</v>
      </c>
      <c r="E2311" t="s">
        <v>59</v>
      </c>
      <c r="F2311" t="s">
        <v>33</v>
      </c>
      <c r="G2311" t="s">
        <v>34</v>
      </c>
      <c r="H2311" t="s">
        <v>51</v>
      </c>
      <c r="I2311">
        <v>30568</v>
      </c>
      <c r="J2311">
        <v>69</v>
      </c>
      <c r="K2311">
        <v>20543</v>
      </c>
      <c r="L2311">
        <v>1116</v>
      </c>
      <c r="N2311">
        <v>1105</v>
      </c>
      <c r="O2311">
        <v>3294</v>
      </c>
      <c r="P2311">
        <v>362</v>
      </c>
      <c r="Q2311">
        <v>69</v>
      </c>
      <c r="R2311">
        <v>217</v>
      </c>
      <c r="S2311">
        <v>8</v>
      </c>
      <c r="V2311">
        <v>5</v>
      </c>
      <c r="W2311">
        <v>1892</v>
      </c>
      <c r="X2311">
        <v>1785</v>
      </c>
      <c r="Y2311">
        <v>1554</v>
      </c>
      <c r="AE2311">
        <v>1</v>
      </c>
      <c r="AI2311">
        <v>8</v>
      </c>
      <c r="AK2311">
        <f t="shared" si="394"/>
        <v>30465</v>
      </c>
      <c r="AL2311">
        <f t="shared" si="395"/>
        <v>103</v>
      </c>
      <c r="AM2311" s="16">
        <f t="shared" si="396"/>
        <v>3.3695367704789322E-3</v>
      </c>
      <c r="AN2311">
        <f t="shared" si="397"/>
        <v>25228</v>
      </c>
      <c r="AO2311">
        <f t="shared" si="398"/>
        <v>24942</v>
      </c>
      <c r="AP2311">
        <f t="shared" si="400"/>
        <v>28783</v>
      </c>
      <c r="AQ2311">
        <f t="shared" si="399"/>
        <v>286</v>
      </c>
      <c r="AS2311">
        <f t="shared" si="401"/>
        <v>3452</v>
      </c>
    </row>
    <row r="2312" spans="1:45">
      <c r="A2312" t="str">
        <f t="shared" si="392"/>
        <v>4116940740</v>
      </c>
      <c r="B2312" t="str">
        <f t="shared" si="393"/>
        <v>41169ES English</v>
      </c>
      <c r="C2312" s="1">
        <v>41169</v>
      </c>
      <c r="D2312">
        <v>40740</v>
      </c>
      <c r="E2312" t="s">
        <v>56</v>
      </c>
      <c r="F2312" t="s">
        <v>33</v>
      </c>
      <c r="G2312" t="s">
        <v>34</v>
      </c>
      <c r="H2312" t="s">
        <v>51</v>
      </c>
      <c r="I2312">
        <v>30796</v>
      </c>
      <c r="J2312">
        <v>48</v>
      </c>
      <c r="K2312">
        <v>19603</v>
      </c>
      <c r="L2312">
        <v>849</v>
      </c>
      <c r="N2312">
        <v>935</v>
      </c>
      <c r="O2312">
        <v>5873</v>
      </c>
      <c r="P2312">
        <v>548</v>
      </c>
      <c r="Q2312">
        <v>49</v>
      </c>
      <c r="R2312">
        <v>24</v>
      </c>
      <c r="S2312">
        <v>12</v>
      </c>
      <c r="V2312">
        <v>12</v>
      </c>
      <c r="W2312">
        <v>1846</v>
      </c>
      <c r="X2312">
        <v>2010</v>
      </c>
      <c r="Y2312">
        <v>437</v>
      </c>
      <c r="AI2312">
        <v>8</v>
      </c>
      <c r="AK2312">
        <f t="shared" si="394"/>
        <v>30789</v>
      </c>
      <c r="AL2312">
        <f t="shared" si="395"/>
        <v>7</v>
      </c>
      <c r="AM2312" s="16">
        <f t="shared" si="396"/>
        <v>2.2730224704507079E-4</v>
      </c>
      <c r="AN2312">
        <f t="shared" si="397"/>
        <v>26484</v>
      </c>
      <c r="AO2312">
        <f t="shared" si="398"/>
        <v>26411</v>
      </c>
      <c r="AP2312">
        <f t="shared" si="400"/>
        <v>28786</v>
      </c>
      <c r="AQ2312">
        <f t="shared" si="399"/>
        <v>73</v>
      </c>
      <c r="AS2312">
        <f t="shared" si="401"/>
        <v>2295</v>
      </c>
    </row>
    <row r="2313" spans="1:45">
      <c r="A2313" t="str">
        <f t="shared" si="392"/>
        <v>4116940843</v>
      </c>
      <c r="B2313" t="str">
        <f t="shared" si="393"/>
        <v>41169ES English</v>
      </c>
      <c r="C2313" s="1">
        <v>41169</v>
      </c>
      <c r="D2313">
        <v>40843</v>
      </c>
      <c r="E2313" t="s">
        <v>52</v>
      </c>
      <c r="F2313" t="s">
        <v>33</v>
      </c>
      <c r="G2313" t="s">
        <v>34</v>
      </c>
      <c r="H2313" t="s">
        <v>51</v>
      </c>
      <c r="I2313">
        <v>30650</v>
      </c>
      <c r="J2313">
        <v>57</v>
      </c>
      <c r="K2313">
        <v>20210</v>
      </c>
      <c r="L2313">
        <v>473</v>
      </c>
      <c r="N2313">
        <v>482</v>
      </c>
      <c r="O2313">
        <v>5586</v>
      </c>
      <c r="P2313">
        <v>456</v>
      </c>
      <c r="Q2313">
        <v>58</v>
      </c>
      <c r="R2313">
        <v>30</v>
      </c>
      <c r="S2313">
        <v>9</v>
      </c>
      <c r="V2313">
        <v>27</v>
      </c>
      <c r="W2313">
        <v>1779</v>
      </c>
      <c r="X2313">
        <v>1814</v>
      </c>
      <c r="Y2313">
        <v>519</v>
      </c>
      <c r="AI2313">
        <v>8</v>
      </c>
      <c r="AK2313">
        <f t="shared" si="394"/>
        <v>30505</v>
      </c>
      <c r="AL2313">
        <f t="shared" si="395"/>
        <v>145</v>
      </c>
      <c r="AM2313" s="16">
        <f t="shared" si="396"/>
        <v>4.7308319738988578E-3</v>
      </c>
      <c r="AN2313">
        <f t="shared" si="397"/>
        <v>26366</v>
      </c>
      <c r="AO2313">
        <f t="shared" si="398"/>
        <v>26278</v>
      </c>
      <c r="AP2313">
        <f t="shared" si="400"/>
        <v>28836</v>
      </c>
      <c r="AQ2313">
        <f t="shared" si="399"/>
        <v>88</v>
      </c>
      <c r="AS2313">
        <f t="shared" si="401"/>
        <v>2325</v>
      </c>
    </row>
    <row r="2314" spans="1:45">
      <c r="A2314" t="str">
        <f t="shared" si="392"/>
        <v>4116940550</v>
      </c>
      <c r="B2314" t="str">
        <f t="shared" si="393"/>
        <v>41169ES English</v>
      </c>
      <c r="C2314" s="1">
        <v>41169</v>
      </c>
      <c r="D2314">
        <v>40550</v>
      </c>
      <c r="E2314" t="s">
        <v>55</v>
      </c>
      <c r="F2314" t="s">
        <v>33</v>
      </c>
      <c r="G2314" t="s">
        <v>34</v>
      </c>
      <c r="H2314" t="s">
        <v>51</v>
      </c>
      <c r="I2314">
        <v>30772</v>
      </c>
      <c r="J2314">
        <v>37</v>
      </c>
      <c r="K2314">
        <v>17566</v>
      </c>
      <c r="L2314">
        <v>366</v>
      </c>
      <c r="N2314">
        <v>376</v>
      </c>
      <c r="O2314">
        <v>9050</v>
      </c>
      <c r="P2314">
        <v>729</v>
      </c>
      <c r="Q2314">
        <v>39</v>
      </c>
      <c r="R2314">
        <v>27</v>
      </c>
      <c r="S2314">
        <v>8</v>
      </c>
      <c r="V2314">
        <v>24</v>
      </c>
      <c r="W2314">
        <v>1856</v>
      </c>
      <c r="X2314">
        <v>1836</v>
      </c>
      <c r="AI2314">
        <v>8</v>
      </c>
      <c r="AK2314">
        <f t="shared" si="394"/>
        <v>30774</v>
      </c>
      <c r="AL2314">
        <f t="shared" si="395"/>
        <v>0</v>
      </c>
      <c r="AM2314" s="16">
        <f t="shared" si="396"/>
        <v>0</v>
      </c>
      <c r="AN2314">
        <f t="shared" si="397"/>
        <v>27058</v>
      </c>
      <c r="AO2314">
        <f t="shared" si="398"/>
        <v>26992</v>
      </c>
      <c r="AP2314">
        <f t="shared" si="400"/>
        <v>28936</v>
      </c>
      <c r="AQ2314">
        <f t="shared" si="399"/>
        <v>66</v>
      </c>
      <c r="AS2314">
        <f t="shared" si="401"/>
        <v>1880</v>
      </c>
    </row>
    <row r="2315" spans="1:45">
      <c r="A2315" t="str">
        <f t="shared" si="392"/>
        <v>4116940934</v>
      </c>
      <c r="B2315" t="str">
        <f t="shared" si="393"/>
        <v>41169ES English</v>
      </c>
      <c r="C2315" s="1">
        <v>41169</v>
      </c>
      <c r="D2315">
        <v>40934</v>
      </c>
      <c r="E2315" t="s">
        <v>249</v>
      </c>
      <c r="F2315" t="s">
        <v>33</v>
      </c>
      <c r="G2315" t="s">
        <v>34</v>
      </c>
      <c r="H2315" t="s">
        <v>246</v>
      </c>
      <c r="I2315">
        <v>37795</v>
      </c>
      <c r="J2315">
        <v>59</v>
      </c>
      <c r="K2315">
        <v>28399</v>
      </c>
      <c r="L2315">
        <v>1040</v>
      </c>
      <c r="N2315">
        <v>1253</v>
      </c>
      <c r="O2315">
        <v>2474</v>
      </c>
      <c r="P2315">
        <v>541</v>
      </c>
      <c r="Q2315">
        <v>60</v>
      </c>
      <c r="R2315">
        <v>1179</v>
      </c>
      <c r="S2315">
        <v>5</v>
      </c>
      <c r="V2315">
        <v>6</v>
      </c>
      <c r="W2315">
        <v>1809</v>
      </c>
      <c r="X2315">
        <v>1852</v>
      </c>
      <c r="AI2315">
        <v>10</v>
      </c>
      <c r="AK2315">
        <f t="shared" si="394"/>
        <v>37032</v>
      </c>
      <c r="AL2315">
        <f t="shared" si="395"/>
        <v>763</v>
      </c>
      <c r="AM2315" s="16">
        <f t="shared" si="396"/>
        <v>2.0187855536446621E-2</v>
      </c>
      <c r="AN2315">
        <f t="shared" si="397"/>
        <v>33365</v>
      </c>
      <c r="AO2315">
        <f t="shared" si="398"/>
        <v>32126</v>
      </c>
      <c r="AP2315">
        <f t="shared" si="400"/>
        <v>35943</v>
      </c>
      <c r="AQ2315">
        <f t="shared" si="399"/>
        <v>1239</v>
      </c>
      <c r="AS2315">
        <f t="shared" si="401"/>
        <v>1815</v>
      </c>
    </row>
    <row r="2316" spans="1:45">
      <c r="A2316" t="str">
        <f t="shared" si="392"/>
        <v>4116940920</v>
      </c>
      <c r="B2316" t="str">
        <f t="shared" si="393"/>
        <v>41169ES English</v>
      </c>
      <c r="C2316" s="1">
        <v>41169</v>
      </c>
      <c r="D2316">
        <v>40920</v>
      </c>
      <c r="E2316" t="s">
        <v>254</v>
      </c>
      <c r="F2316" t="s">
        <v>33</v>
      </c>
      <c r="G2316" t="s">
        <v>34</v>
      </c>
      <c r="H2316" t="s">
        <v>246</v>
      </c>
      <c r="I2316">
        <v>31610</v>
      </c>
      <c r="J2316">
        <v>42</v>
      </c>
      <c r="K2316">
        <v>21438</v>
      </c>
      <c r="L2316">
        <v>85</v>
      </c>
      <c r="N2316">
        <v>134</v>
      </c>
      <c r="O2316">
        <v>6443</v>
      </c>
      <c r="P2316">
        <v>666</v>
      </c>
      <c r="Q2316">
        <v>42</v>
      </c>
      <c r="R2316">
        <v>29</v>
      </c>
      <c r="S2316">
        <v>10</v>
      </c>
      <c r="V2316">
        <v>4</v>
      </c>
      <c r="W2316">
        <v>1713</v>
      </c>
      <c r="X2316">
        <v>1806</v>
      </c>
      <c r="AI2316">
        <v>8.3000000000000007</v>
      </c>
      <c r="AK2316">
        <f t="shared" si="394"/>
        <v>31609</v>
      </c>
      <c r="AL2316">
        <f t="shared" si="395"/>
        <v>1</v>
      </c>
      <c r="AM2316" s="16">
        <f t="shared" si="396"/>
        <v>3.1635558367605188E-5</v>
      </c>
      <c r="AN2316">
        <f t="shared" si="397"/>
        <v>28086</v>
      </c>
      <c r="AO2316">
        <f t="shared" si="398"/>
        <v>28015</v>
      </c>
      <c r="AP2316">
        <f t="shared" si="400"/>
        <v>29804</v>
      </c>
      <c r="AQ2316">
        <f t="shared" si="399"/>
        <v>71</v>
      </c>
      <c r="AS2316">
        <f t="shared" si="401"/>
        <v>1717</v>
      </c>
    </row>
    <row r="2317" spans="1:45">
      <c r="A2317" t="str">
        <f t="shared" si="392"/>
        <v>4116940162</v>
      </c>
      <c r="B2317" t="str">
        <f t="shared" si="393"/>
        <v>41169ES English</v>
      </c>
      <c r="C2317" s="1">
        <v>41169</v>
      </c>
      <c r="D2317">
        <v>40162</v>
      </c>
      <c r="E2317" t="s">
        <v>250</v>
      </c>
      <c r="F2317" t="s">
        <v>33</v>
      </c>
      <c r="G2317" t="s">
        <v>34</v>
      </c>
      <c r="H2317" t="s">
        <v>246</v>
      </c>
      <c r="I2317">
        <v>30840</v>
      </c>
      <c r="J2317">
        <v>74</v>
      </c>
      <c r="K2317">
        <v>25743</v>
      </c>
      <c r="L2317">
        <v>272</v>
      </c>
      <c r="N2317">
        <v>264</v>
      </c>
      <c r="O2317">
        <v>930</v>
      </c>
      <c r="P2317">
        <v>364</v>
      </c>
      <c r="Q2317">
        <v>75</v>
      </c>
      <c r="R2317">
        <v>35</v>
      </c>
      <c r="S2317">
        <v>4</v>
      </c>
      <c r="V2317">
        <v>3</v>
      </c>
      <c r="W2317">
        <v>1821</v>
      </c>
      <c r="X2317">
        <v>1656</v>
      </c>
      <c r="Y2317">
        <v>304</v>
      </c>
      <c r="AI2317">
        <v>8.1</v>
      </c>
      <c r="AK2317">
        <f t="shared" si="394"/>
        <v>30831</v>
      </c>
      <c r="AL2317">
        <f t="shared" si="395"/>
        <v>9</v>
      </c>
      <c r="AM2317" s="16">
        <f t="shared" si="396"/>
        <v>2.9182879377431906E-4</v>
      </c>
      <c r="AN2317">
        <f t="shared" si="397"/>
        <v>27047</v>
      </c>
      <c r="AO2317">
        <f t="shared" si="398"/>
        <v>26937</v>
      </c>
      <c r="AP2317">
        <f t="shared" si="400"/>
        <v>29184</v>
      </c>
      <c r="AQ2317">
        <f t="shared" si="399"/>
        <v>110</v>
      </c>
      <c r="AS2317">
        <f t="shared" si="401"/>
        <v>2128</v>
      </c>
    </row>
    <row r="2318" spans="1:45">
      <c r="A2318" t="str">
        <f t="shared" si="392"/>
        <v>4116940927</v>
      </c>
      <c r="B2318" t="str">
        <f t="shared" si="393"/>
        <v>41169ES English</v>
      </c>
      <c r="C2318" s="1">
        <v>41169</v>
      </c>
      <c r="D2318">
        <v>40927</v>
      </c>
      <c r="E2318" t="s">
        <v>255</v>
      </c>
      <c r="F2318" t="s">
        <v>33</v>
      </c>
      <c r="G2318" t="s">
        <v>34</v>
      </c>
      <c r="H2318" t="s">
        <v>246</v>
      </c>
      <c r="I2318">
        <v>30495</v>
      </c>
      <c r="J2318">
        <v>59</v>
      </c>
      <c r="K2318">
        <v>20641</v>
      </c>
      <c r="L2318">
        <v>342</v>
      </c>
      <c r="N2318">
        <v>338</v>
      </c>
      <c r="O2318">
        <v>4779</v>
      </c>
      <c r="P2318">
        <v>437</v>
      </c>
      <c r="Q2318">
        <v>59</v>
      </c>
      <c r="R2318">
        <v>35</v>
      </c>
      <c r="S2318">
        <v>7</v>
      </c>
      <c r="V2318">
        <v>165</v>
      </c>
      <c r="W2318">
        <v>1785</v>
      </c>
      <c r="X2318">
        <v>1793</v>
      </c>
      <c r="Y2318">
        <v>892</v>
      </c>
      <c r="AI2318">
        <v>8</v>
      </c>
      <c r="AK2318">
        <f t="shared" si="394"/>
        <v>30487</v>
      </c>
      <c r="AL2318">
        <f t="shared" si="395"/>
        <v>8</v>
      </c>
      <c r="AM2318" s="16">
        <f t="shared" si="396"/>
        <v>2.6233808821118215E-4</v>
      </c>
      <c r="AN2318">
        <f t="shared" si="397"/>
        <v>25852</v>
      </c>
      <c r="AO2318">
        <f t="shared" si="398"/>
        <v>25758</v>
      </c>
      <c r="AP2318">
        <f t="shared" si="400"/>
        <v>28702</v>
      </c>
      <c r="AQ2318">
        <f t="shared" si="399"/>
        <v>94</v>
      </c>
      <c r="AS2318">
        <f t="shared" si="401"/>
        <v>2842</v>
      </c>
    </row>
    <row r="2319" spans="1:45">
      <c r="A2319" t="str">
        <f t="shared" si="392"/>
        <v>4116940873</v>
      </c>
      <c r="B2319" t="str">
        <f t="shared" si="393"/>
        <v>41169ES English</v>
      </c>
      <c r="C2319" s="1">
        <v>41169</v>
      </c>
      <c r="D2319">
        <v>40873</v>
      </c>
      <c r="E2319" t="s">
        <v>705</v>
      </c>
      <c r="F2319" t="s">
        <v>33</v>
      </c>
      <c r="G2319" t="s">
        <v>34</v>
      </c>
      <c r="H2319" t="s">
        <v>246</v>
      </c>
      <c r="I2319">
        <v>30665</v>
      </c>
      <c r="J2319">
        <v>40</v>
      </c>
      <c r="K2319">
        <v>18939</v>
      </c>
      <c r="L2319">
        <v>0</v>
      </c>
      <c r="N2319">
        <v>406</v>
      </c>
      <c r="O2319">
        <v>6467</v>
      </c>
      <c r="P2319">
        <v>635</v>
      </c>
      <c r="Q2319">
        <v>40</v>
      </c>
      <c r="R2319">
        <v>25</v>
      </c>
      <c r="S2319">
        <v>14</v>
      </c>
      <c r="V2319">
        <v>10</v>
      </c>
      <c r="W2319">
        <v>1845</v>
      </c>
      <c r="X2319">
        <v>1775</v>
      </c>
      <c r="Y2319">
        <v>394</v>
      </c>
      <c r="Z2319">
        <v>686</v>
      </c>
      <c r="AI2319">
        <v>8</v>
      </c>
      <c r="AK2319">
        <f t="shared" si="394"/>
        <v>30587</v>
      </c>
      <c r="AL2319">
        <f t="shared" si="395"/>
        <v>78</v>
      </c>
      <c r="AM2319" s="16">
        <f t="shared" si="396"/>
        <v>2.5436165008967879E-3</v>
      </c>
      <c r="AN2319">
        <f t="shared" si="397"/>
        <v>25877</v>
      </c>
      <c r="AO2319">
        <f t="shared" si="398"/>
        <v>25812</v>
      </c>
      <c r="AP2319">
        <f t="shared" si="400"/>
        <v>28890</v>
      </c>
      <c r="AQ2319">
        <f t="shared" si="399"/>
        <v>65</v>
      </c>
      <c r="AS2319">
        <f t="shared" si="401"/>
        <v>2935</v>
      </c>
    </row>
    <row r="2320" spans="1:45">
      <c r="A2320" t="str">
        <f t="shared" si="392"/>
        <v>4116940970</v>
      </c>
      <c r="B2320" t="str">
        <f t="shared" si="393"/>
        <v>41169ES English</v>
      </c>
      <c r="C2320" s="1">
        <v>41169</v>
      </c>
      <c r="D2320">
        <v>40970</v>
      </c>
      <c r="E2320" t="s">
        <v>251</v>
      </c>
      <c r="F2320" t="s">
        <v>33</v>
      </c>
      <c r="G2320" t="s">
        <v>34</v>
      </c>
      <c r="H2320" t="s">
        <v>246</v>
      </c>
      <c r="I2320">
        <v>30658</v>
      </c>
      <c r="J2320">
        <v>62</v>
      </c>
      <c r="K2320">
        <v>20473</v>
      </c>
      <c r="L2320">
        <v>638</v>
      </c>
      <c r="N2320">
        <v>654</v>
      </c>
      <c r="O2320">
        <v>3163</v>
      </c>
      <c r="P2320">
        <v>392</v>
      </c>
      <c r="Q2320">
        <v>63</v>
      </c>
      <c r="R2320">
        <v>41</v>
      </c>
      <c r="S2320">
        <v>10</v>
      </c>
      <c r="V2320">
        <v>5</v>
      </c>
      <c r="W2320">
        <v>1798</v>
      </c>
      <c r="X2320">
        <v>1816</v>
      </c>
      <c r="Y2320">
        <v>2631</v>
      </c>
      <c r="AI2320">
        <v>8</v>
      </c>
      <c r="AK2320">
        <f t="shared" si="394"/>
        <v>30644</v>
      </c>
      <c r="AL2320">
        <f t="shared" si="395"/>
        <v>14</v>
      </c>
      <c r="AM2320" s="16">
        <f t="shared" si="396"/>
        <v>4.5665079261530435E-4</v>
      </c>
      <c r="AN2320">
        <f t="shared" si="397"/>
        <v>24394</v>
      </c>
      <c r="AO2320">
        <f t="shared" si="398"/>
        <v>24290</v>
      </c>
      <c r="AP2320">
        <f t="shared" si="400"/>
        <v>28842</v>
      </c>
      <c r="AQ2320">
        <f t="shared" si="399"/>
        <v>104</v>
      </c>
      <c r="AS2320">
        <f t="shared" si="401"/>
        <v>4434</v>
      </c>
    </row>
    <row r="2321" spans="1:45">
      <c r="A2321" t="str">
        <f t="shared" si="392"/>
        <v>4116940788</v>
      </c>
      <c r="B2321" t="str">
        <f t="shared" si="393"/>
        <v>41169ES English</v>
      </c>
      <c r="C2321" s="1">
        <v>41169</v>
      </c>
      <c r="D2321">
        <v>40788</v>
      </c>
      <c r="E2321" t="s">
        <v>691</v>
      </c>
      <c r="F2321" t="s">
        <v>33</v>
      </c>
      <c r="G2321" t="s">
        <v>34</v>
      </c>
      <c r="H2321" t="s">
        <v>246</v>
      </c>
      <c r="I2321">
        <v>21624</v>
      </c>
      <c r="J2321">
        <v>39</v>
      </c>
      <c r="K2321">
        <v>16359</v>
      </c>
      <c r="L2321">
        <v>366</v>
      </c>
      <c r="N2321">
        <v>608</v>
      </c>
      <c r="O2321">
        <v>980</v>
      </c>
      <c r="P2321">
        <v>454</v>
      </c>
      <c r="Q2321">
        <v>39</v>
      </c>
      <c r="R2321">
        <v>236</v>
      </c>
      <c r="S2321">
        <v>1</v>
      </c>
      <c r="V2321">
        <v>58</v>
      </c>
      <c r="W2321">
        <v>2065</v>
      </c>
      <c r="Y2321">
        <v>510</v>
      </c>
      <c r="Z2321">
        <v>766</v>
      </c>
      <c r="AI2321">
        <v>6</v>
      </c>
      <c r="AK2321">
        <f t="shared" si="394"/>
        <v>21621</v>
      </c>
      <c r="AL2321">
        <f t="shared" si="395"/>
        <v>3</v>
      </c>
      <c r="AM2321" s="16">
        <f t="shared" si="396"/>
        <v>1.3873473917869035E-4</v>
      </c>
      <c r="AN2321">
        <f t="shared" si="397"/>
        <v>18222</v>
      </c>
      <c r="AO2321">
        <f t="shared" si="398"/>
        <v>17947</v>
      </c>
      <c r="AP2321">
        <f t="shared" si="400"/>
        <v>21624</v>
      </c>
      <c r="AQ2321">
        <f t="shared" si="399"/>
        <v>275</v>
      </c>
      <c r="AS2321">
        <f t="shared" si="401"/>
        <v>3399</v>
      </c>
    </row>
    <row r="2322" spans="1:45">
      <c r="A2322" t="str">
        <f t="shared" si="392"/>
        <v>4116940690</v>
      </c>
      <c r="B2322" t="str">
        <f t="shared" si="393"/>
        <v>41169ES English</v>
      </c>
      <c r="C2322" s="1">
        <v>41169</v>
      </c>
      <c r="D2322">
        <v>40690</v>
      </c>
      <c r="E2322" t="s">
        <v>252</v>
      </c>
      <c r="F2322" t="s">
        <v>33</v>
      </c>
      <c r="G2322" t="s">
        <v>34</v>
      </c>
      <c r="H2322" t="s">
        <v>246</v>
      </c>
      <c r="I2322">
        <v>21734</v>
      </c>
      <c r="J2322">
        <v>37</v>
      </c>
      <c r="K2322">
        <v>12726</v>
      </c>
      <c r="L2322">
        <v>54</v>
      </c>
      <c r="N2322">
        <v>46</v>
      </c>
      <c r="O2322">
        <v>5434</v>
      </c>
      <c r="P2322">
        <v>487</v>
      </c>
      <c r="Q2322">
        <v>38</v>
      </c>
      <c r="R2322">
        <v>26</v>
      </c>
      <c r="S2322">
        <v>6</v>
      </c>
      <c r="V2322">
        <v>13</v>
      </c>
      <c r="W2322">
        <v>1769</v>
      </c>
      <c r="AE2322">
        <v>1681</v>
      </c>
      <c r="AI2322">
        <v>6</v>
      </c>
      <c r="AK2322">
        <f t="shared" si="394"/>
        <v>21733</v>
      </c>
      <c r="AL2322">
        <f t="shared" si="395"/>
        <v>1</v>
      </c>
      <c r="AM2322" s="16">
        <f t="shared" si="396"/>
        <v>4.601085856262078E-5</v>
      </c>
      <c r="AN2322">
        <f t="shared" si="397"/>
        <v>18270</v>
      </c>
      <c r="AO2322">
        <f t="shared" si="398"/>
        <v>18206</v>
      </c>
      <c r="AP2322">
        <f t="shared" si="400"/>
        <v>21734</v>
      </c>
      <c r="AQ2322">
        <f t="shared" si="399"/>
        <v>64</v>
      </c>
      <c r="AS2322">
        <f t="shared" si="401"/>
        <v>3463</v>
      </c>
    </row>
    <row r="2323" spans="1:45">
      <c r="A2323" t="str">
        <f t="shared" si="392"/>
        <v>4116940802</v>
      </c>
      <c r="B2323" t="str">
        <f t="shared" si="393"/>
        <v>41169ES English</v>
      </c>
      <c r="C2323" s="1">
        <v>41169</v>
      </c>
      <c r="D2323">
        <v>40802</v>
      </c>
      <c r="E2323" t="s">
        <v>247</v>
      </c>
      <c r="F2323" t="s">
        <v>33</v>
      </c>
      <c r="G2323" t="s">
        <v>34</v>
      </c>
      <c r="H2323" t="s">
        <v>246</v>
      </c>
      <c r="I2323">
        <v>37799</v>
      </c>
      <c r="J2323">
        <v>67</v>
      </c>
      <c r="K2323">
        <v>29101</v>
      </c>
      <c r="L2323">
        <v>219</v>
      </c>
      <c r="N2323">
        <v>214</v>
      </c>
      <c r="O2323">
        <v>3626</v>
      </c>
      <c r="P2323">
        <v>491</v>
      </c>
      <c r="Q2323">
        <v>68</v>
      </c>
      <c r="R2323">
        <v>897</v>
      </c>
      <c r="S2323">
        <v>8</v>
      </c>
      <c r="V2323">
        <v>5</v>
      </c>
      <c r="W2323">
        <v>1800</v>
      </c>
      <c r="X2323">
        <v>1810</v>
      </c>
      <c r="Y2323">
        <v>258</v>
      </c>
      <c r="AI2323">
        <v>10</v>
      </c>
      <c r="AK2323">
        <f t="shared" si="394"/>
        <v>37779</v>
      </c>
      <c r="AL2323">
        <f t="shared" si="395"/>
        <v>20</v>
      </c>
      <c r="AM2323" s="16">
        <f t="shared" si="396"/>
        <v>5.2911452683933433E-4</v>
      </c>
      <c r="AN2323">
        <f t="shared" si="397"/>
        <v>33906</v>
      </c>
      <c r="AO2323">
        <f t="shared" si="398"/>
        <v>32941</v>
      </c>
      <c r="AP2323">
        <f t="shared" si="400"/>
        <v>35989</v>
      </c>
      <c r="AQ2323">
        <f t="shared" si="399"/>
        <v>965</v>
      </c>
      <c r="AS2323">
        <f t="shared" si="401"/>
        <v>2063</v>
      </c>
    </row>
    <row r="2324" spans="1:45">
      <c r="A2324" t="str">
        <f t="shared" si="392"/>
        <v>4116940721</v>
      </c>
      <c r="B2324" t="str">
        <f t="shared" si="393"/>
        <v>41169ES English</v>
      </c>
      <c r="C2324" s="1">
        <v>41169</v>
      </c>
      <c r="D2324">
        <v>40721</v>
      </c>
      <c r="E2324" t="s">
        <v>245</v>
      </c>
      <c r="F2324" t="s">
        <v>33</v>
      </c>
      <c r="G2324" t="s">
        <v>34</v>
      </c>
      <c r="H2324" t="s">
        <v>246</v>
      </c>
      <c r="I2324">
        <v>21701</v>
      </c>
      <c r="J2324">
        <v>31</v>
      </c>
      <c r="K2324">
        <v>16476</v>
      </c>
      <c r="L2324">
        <v>502</v>
      </c>
      <c r="N2324">
        <v>593</v>
      </c>
      <c r="O2324">
        <v>2345</v>
      </c>
      <c r="P2324">
        <v>623</v>
      </c>
      <c r="Q2324">
        <v>31</v>
      </c>
      <c r="R2324">
        <v>233</v>
      </c>
      <c r="S2324">
        <v>2</v>
      </c>
      <c r="V2324">
        <v>27</v>
      </c>
      <c r="W2324">
        <v>1750</v>
      </c>
      <c r="AI2324">
        <v>6</v>
      </c>
      <c r="AK2324">
        <f t="shared" si="394"/>
        <v>21455</v>
      </c>
      <c r="AL2324">
        <f t="shared" si="395"/>
        <v>246</v>
      </c>
      <c r="AM2324" s="16">
        <f t="shared" si="396"/>
        <v>1.1335883139025851E-2</v>
      </c>
      <c r="AN2324">
        <f t="shared" si="397"/>
        <v>19678</v>
      </c>
      <c r="AO2324">
        <f t="shared" si="398"/>
        <v>19414</v>
      </c>
      <c r="AP2324">
        <f t="shared" si="400"/>
        <v>21701</v>
      </c>
      <c r="AQ2324">
        <f t="shared" si="399"/>
        <v>264</v>
      </c>
      <c r="AS2324">
        <f t="shared" si="401"/>
        <v>1777</v>
      </c>
    </row>
    <row r="2325" spans="1:45">
      <c r="A2325" t="str">
        <f t="shared" si="392"/>
        <v>4116940858</v>
      </c>
      <c r="B2325" t="str">
        <f t="shared" si="393"/>
        <v>41169ES English</v>
      </c>
      <c r="C2325" s="1">
        <v>41169</v>
      </c>
      <c r="D2325">
        <v>40858</v>
      </c>
      <c r="E2325" t="s">
        <v>253</v>
      </c>
      <c r="F2325" t="s">
        <v>33</v>
      </c>
      <c r="G2325" t="s">
        <v>34</v>
      </c>
      <c r="H2325" t="s">
        <v>246</v>
      </c>
      <c r="I2325">
        <v>26309</v>
      </c>
      <c r="J2325">
        <v>43</v>
      </c>
      <c r="K2325">
        <v>20866</v>
      </c>
      <c r="L2325">
        <v>416</v>
      </c>
      <c r="N2325">
        <v>447</v>
      </c>
      <c r="O2325">
        <v>1347</v>
      </c>
      <c r="P2325">
        <v>526</v>
      </c>
      <c r="Q2325">
        <v>43</v>
      </c>
      <c r="R2325">
        <v>20</v>
      </c>
      <c r="S2325">
        <v>5</v>
      </c>
      <c r="V2325">
        <v>4</v>
      </c>
      <c r="W2325">
        <v>1772</v>
      </c>
      <c r="X2325">
        <v>1781</v>
      </c>
      <c r="AI2325">
        <v>6.8</v>
      </c>
      <c r="AK2325">
        <f t="shared" si="394"/>
        <v>26280</v>
      </c>
      <c r="AL2325">
        <f t="shared" si="395"/>
        <v>29</v>
      </c>
      <c r="AM2325" s="16">
        <f t="shared" si="396"/>
        <v>1.1022843893724581E-3</v>
      </c>
      <c r="AN2325">
        <f t="shared" si="397"/>
        <v>22723</v>
      </c>
      <c r="AO2325">
        <f t="shared" si="398"/>
        <v>22660</v>
      </c>
      <c r="AP2325">
        <f t="shared" si="400"/>
        <v>24528</v>
      </c>
      <c r="AQ2325">
        <f t="shared" si="399"/>
        <v>63</v>
      </c>
      <c r="AS2325">
        <f t="shared" si="401"/>
        <v>1776</v>
      </c>
    </row>
    <row r="2326" spans="1:45">
      <c r="A2326" t="str">
        <f t="shared" si="392"/>
        <v>4116940924</v>
      </c>
      <c r="B2326" t="str">
        <f t="shared" si="393"/>
        <v>41169ES English</v>
      </c>
      <c r="C2326" s="1">
        <v>41169</v>
      </c>
      <c r="D2326">
        <v>40924</v>
      </c>
      <c r="E2326" t="s">
        <v>248</v>
      </c>
      <c r="F2326" t="s">
        <v>33</v>
      </c>
      <c r="G2326" t="s">
        <v>34</v>
      </c>
      <c r="H2326" t="s">
        <v>246</v>
      </c>
      <c r="I2326">
        <v>31346</v>
      </c>
      <c r="J2326">
        <v>34</v>
      </c>
      <c r="K2326">
        <v>23306</v>
      </c>
      <c r="L2326">
        <v>956</v>
      </c>
      <c r="N2326">
        <v>954</v>
      </c>
      <c r="O2326">
        <v>4240</v>
      </c>
      <c r="P2326">
        <v>838</v>
      </c>
      <c r="Q2326">
        <v>34</v>
      </c>
      <c r="R2326">
        <v>16</v>
      </c>
      <c r="S2326">
        <v>5</v>
      </c>
      <c r="V2326">
        <v>3</v>
      </c>
      <c r="W2326">
        <v>950</v>
      </c>
      <c r="X2326">
        <v>1836</v>
      </c>
      <c r="AI2326">
        <v>8.1999999999999993</v>
      </c>
      <c r="AK2326">
        <f t="shared" si="394"/>
        <v>31339</v>
      </c>
      <c r="AL2326">
        <f t="shared" si="395"/>
        <v>7</v>
      </c>
      <c r="AM2326" s="16">
        <f t="shared" si="396"/>
        <v>2.2331397945511388E-4</v>
      </c>
      <c r="AN2326">
        <f t="shared" si="397"/>
        <v>28550</v>
      </c>
      <c r="AO2326">
        <f t="shared" si="398"/>
        <v>28500</v>
      </c>
      <c r="AP2326">
        <f t="shared" si="400"/>
        <v>29510</v>
      </c>
      <c r="AQ2326">
        <f t="shared" si="399"/>
        <v>50</v>
      </c>
      <c r="AS2326">
        <f t="shared" si="401"/>
        <v>953</v>
      </c>
    </row>
    <row r="2327" spans="1:45">
      <c r="A2327" t="str">
        <f t="shared" si="392"/>
        <v>4116940777</v>
      </c>
      <c r="B2327" t="str">
        <f t="shared" si="393"/>
        <v>41169ES English</v>
      </c>
      <c r="C2327" s="1">
        <v>41169</v>
      </c>
      <c r="D2327">
        <v>40777</v>
      </c>
      <c r="E2327" t="s">
        <v>648</v>
      </c>
      <c r="F2327" t="s">
        <v>33</v>
      </c>
      <c r="G2327" t="s">
        <v>34</v>
      </c>
      <c r="H2327" t="s">
        <v>257</v>
      </c>
      <c r="I2327">
        <v>30777</v>
      </c>
      <c r="J2327">
        <v>46</v>
      </c>
      <c r="K2327">
        <v>26046</v>
      </c>
      <c r="L2327">
        <v>792</v>
      </c>
      <c r="N2327">
        <v>793</v>
      </c>
      <c r="O2327">
        <v>92</v>
      </c>
      <c r="P2327">
        <v>585</v>
      </c>
      <c r="Q2327">
        <v>46</v>
      </c>
      <c r="R2327">
        <v>24</v>
      </c>
      <c r="S2327">
        <v>1</v>
      </c>
      <c r="V2327">
        <v>6</v>
      </c>
      <c r="W2327">
        <v>1878</v>
      </c>
      <c r="X2327">
        <v>1879</v>
      </c>
      <c r="AI2327">
        <v>8</v>
      </c>
      <c r="AK2327">
        <f t="shared" si="394"/>
        <v>30764</v>
      </c>
      <c r="AL2327">
        <f t="shared" si="395"/>
        <v>13</v>
      </c>
      <c r="AM2327" s="16">
        <f t="shared" si="396"/>
        <v>4.2239334568021575E-4</v>
      </c>
      <c r="AN2327">
        <f t="shared" si="397"/>
        <v>27001</v>
      </c>
      <c r="AO2327">
        <f t="shared" si="398"/>
        <v>26931</v>
      </c>
      <c r="AP2327">
        <f t="shared" si="400"/>
        <v>28898</v>
      </c>
      <c r="AQ2327">
        <f t="shared" si="399"/>
        <v>70</v>
      </c>
      <c r="AS2327">
        <f t="shared" si="401"/>
        <v>1884</v>
      </c>
    </row>
    <row r="2328" spans="1:45">
      <c r="A2328" t="str">
        <f t="shared" si="392"/>
        <v>4116940459</v>
      </c>
      <c r="B2328" t="str">
        <f t="shared" si="393"/>
        <v>41169ES English</v>
      </c>
      <c r="C2328" s="1">
        <v>41169</v>
      </c>
      <c r="D2328">
        <v>40459</v>
      </c>
      <c r="E2328" t="s">
        <v>256</v>
      </c>
      <c r="F2328" t="s">
        <v>33</v>
      </c>
      <c r="G2328" t="s">
        <v>34</v>
      </c>
      <c r="H2328" t="s">
        <v>257</v>
      </c>
      <c r="I2328">
        <v>37851</v>
      </c>
      <c r="J2328">
        <v>75</v>
      </c>
      <c r="K2328">
        <v>31993</v>
      </c>
      <c r="L2328">
        <v>657</v>
      </c>
      <c r="N2328">
        <v>644</v>
      </c>
      <c r="O2328">
        <v>502</v>
      </c>
      <c r="P2328">
        <v>442</v>
      </c>
      <c r="Q2328">
        <v>76</v>
      </c>
      <c r="R2328">
        <v>1214</v>
      </c>
      <c r="S2328">
        <v>2</v>
      </c>
      <c r="V2328">
        <v>4</v>
      </c>
      <c r="W2328">
        <v>1815</v>
      </c>
      <c r="X2328">
        <v>1593</v>
      </c>
      <c r="AI2328">
        <v>10.1</v>
      </c>
      <c r="AK2328">
        <f t="shared" si="394"/>
        <v>37841</v>
      </c>
      <c r="AL2328">
        <f t="shared" si="395"/>
        <v>10</v>
      </c>
      <c r="AM2328" s="16">
        <f t="shared" si="396"/>
        <v>2.6419381258090938E-4</v>
      </c>
      <c r="AN2328">
        <f t="shared" si="397"/>
        <v>34429</v>
      </c>
      <c r="AO2328">
        <f t="shared" si="398"/>
        <v>33139</v>
      </c>
      <c r="AP2328">
        <f t="shared" si="400"/>
        <v>36258</v>
      </c>
      <c r="AQ2328">
        <f t="shared" si="399"/>
        <v>1290</v>
      </c>
      <c r="AS2328">
        <f t="shared" si="401"/>
        <v>1819</v>
      </c>
    </row>
    <row r="2329" spans="1:45">
      <c r="A2329" t="str">
        <f t="shared" si="392"/>
        <v>4116940981</v>
      </c>
      <c r="B2329" t="str">
        <f t="shared" si="393"/>
        <v>41169ES English</v>
      </c>
      <c r="C2329" s="1">
        <v>41169</v>
      </c>
      <c r="D2329">
        <v>40981</v>
      </c>
      <c r="E2329" t="s">
        <v>266</v>
      </c>
      <c r="F2329" t="s">
        <v>33</v>
      </c>
      <c r="G2329" t="s">
        <v>34</v>
      </c>
      <c r="H2329" t="s">
        <v>257</v>
      </c>
      <c r="I2329">
        <v>30614</v>
      </c>
      <c r="J2329">
        <v>42</v>
      </c>
      <c r="K2329">
        <v>20649</v>
      </c>
      <c r="L2329">
        <v>1489</v>
      </c>
      <c r="N2329">
        <v>2112</v>
      </c>
      <c r="O2329">
        <v>3961</v>
      </c>
      <c r="P2329">
        <v>621</v>
      </c>
      <c r="Q2329">
        <v>47</v>
      </c>
      <c r="R2329">
        <v>21</v>
      </c>
      <c r="S2329">
        <v>7</v>
      </c>
      <c r="V2329">
        <v>154</v>
      </c>
      <c r="W2329">
        <v>1795</v>
      </c>
      <c r="X2329">
        <v>1854</v>
      </c>
      <c r="AI2329">
        <v>8</v>
      </c>
      <c r="AK2329">
        <f t="shared" si="394"/>
        <v>30593</v>
      </c>
      <c r="AL2329">
        <f t="shared" si="395"/>
        <v>21</v>
      </c>
      <c r="AM2329" s="16">
        <f t="shared" si="396"/>
        <v>6.8596067158816225E-4</v>
      </c>
      <c r="AN2329">
        <f t="shared" si="397"/>
        <v>26790</v>
      </c>
      <c r="AO2329">
        <f t="shared" si="398"/>
        <v>26722</v>
      </c>
      <c r="AP2329">
        <f t="shared" si="400"/>
        <v>28760</v>
      </c>
      <c r="AQ2329">
        <f t="shared" si="399"/>
        <v>68</v>
      </c>
      <c r="AS2329">
        <f t="shared" si="401"/>
        <v>1949</v>
      </c>
    </row>
    <row r="2330" spans="1:45">
      <c r="A2330" t="str">
        <f t="shared" si="392"/>
        <v>4116940228</v>
      </c>
      <c r="B2330" t="str">
        <f t="shared" si="393"/>
        <v>41169ES English</v>
      </c>
      <c r="C2330" s="1">
        <v>41169</v>
      </c>
      <c r="D2330">
        <v>40228</v>
      </c>
      <c r="E2330" t="s">
        <v>261</v>
      </c>
      <c r="F2330" t="s">
        <v>33</v>
      </c>
      <c r="G2330" t="s">
        <v>34</v>
      </c>
      <c r="H2330" t="s">
        <v>257</v>
      </c>
      <c r="I2330">
        <v>30601</v>
      </c>
      <c r="J2330">
        <v>68</v>
      </c>
      <c r="K2330">
        <v>25150</v>
      </c>
      <c r="L2330">
        <v>1378</v>
      </c>
      <c r="N2330">
        <v>1473</v>
      </c>
      <c r="O2330">
        <v>0</v>
      </c>
      <c r="P2330">
        <v>390</v>
      </c>
      <c r="Q2330">
        <v>68</v>
      </c>
      <c r="R2330">
        <v>39</v>
      </c>
      <c r="V2330">
        <v>165</v>
      </c>
      <c r="W2330">
        <v>1805</v>
      </c>
      <c r="X2330">
        <v>1887</v>
      </c>
      <c r="AI2330">
        <v>8</v>
      </c>
      <c r="AK2330">
        <f t="shared" si="394"/>
        <v>30587</v>
      </c>
      <c r="AL2330">
        <f t="shared" si="395"/>
        <v>14</v>
      </c>
      <c r="AM2330" s="16">
        <f t="shared" si="396"/>
        <v>4.5750138884350185E-4</v>
      </c>
      <c r="AN2330">
        <f t="shared" si="397"/>
        <v>26730</v>
      </c>
      <c r="AO2330">
        <f t="shared" si="398"/>
        <v>26623</v>
      </c>
      <c r="AP2330">
        <f t="shared" si="400"/>
        <v>28714</v>
      </c>
      <c r="AQ2330">
        <f t="shared" si="399"/>
        <v>107</v>
      </c>
      <c r="AS2330">
        <f t="shared" si="401"/>
        <v>1970</v>
      </c>
    </row>
    <row r="2331" spans="1:45">
      <c r="A2331" t="str">
        <f t="shared" si="392"/>
        <v>4116940844</v>
      </c>
      <c r="B2331" t="str">
        <f t="shared" si="393"/>
        <v>41169ES English</v>
      </c>
      <c r="C2331" s="1">
        <v>41169</v>
      </c>
      <c r="D2331">
        <v>40844</v>
      </c>
      <c r="E2331" t="s">
        <v>658</v>
      </c>
      <c r="F2331" t="s">
        <v>33</v>
      </c>
      <c r="G2331" t="s">
        <v>34</v>
      </c>
      <c r="H2331" t="s">
        <v>257</v>
      </c>
      <c r="I2331">
        <v>35900</v>
      </c>
      <c r="J2331">
        <v>77</v>
      </c>
      <c r="K2331">
        <v>28296</v>
      </c>
      <c r="L2331">
        <v>686</v>
      </c>
      <c r="N2331">
        <v>809</v>
      </c>
      <c r="O2331">
        <v>1825</v>
      </c>
      <c r="P2331">
        <v>400</v>
      </c>
      <c r="Q2331">
        <v>77</v>
      </c>
      <c r="R2331">
        <v>44</v>
      </c>
      <c r="S2331">
        <v>5</v>
      </c>
      <c r="V2331">
        <v>6</v>
      </c>
      <c r="W2331">
        <v>1781</v>
      </c>
      <c r="X2331">
        <v>1974</v>
      </c>
      <c r="Y2331">
        <v>1075</v>
      </c>
      <c r="AI2331">
        <v>9.4</v>
      </c>
      <c r="AK2331">
        <f t="shared" si="394"/>
        <v>35887</v>
      </c>
      <c r="AL2331">
        <f t="shared" si="395"/>
        <v>13</v>
      </c>
      <c r="AM2331" s="16">
        <f t="shared" si="396"/>
        <v>3.6211699164345404E-4</v>
      </c>
      <c r="AN2331">
        <f t="shared" si="397"/>
        <v>31051</v>
      </c>
      <c r="AO2331">
        <f t="shared" si="398"/>
        <v>30930</v>
      </c>
      <c r="AP2331">
        <f t="shared" si="400"/>
        <v>33926</v>
      </c>
      <c r="AQ2331">
        <f t="shared" si="399"/>
        <v>121</v>
      </c>
      <c r="AS2331">
        <f t="shared" si="401"/>
        <v>2862</v>
      </c>
    </row>
    <row r="2332" spans="1:45">
      <c r="A2332" t="str">
        <f t="shared" ref="A2332:A2395" si="402">C2332&amp;D2332</f>
        <v>4116977068</v>
      </c>
      <c r="B2332" t="str">
        <f t="shared" ref="B2332:B2395" si="403">TRIM(C2332&amp;G2332)</f>
        <v>41169ES English</v>
      </c>
      <c r="C2332" s="1">
        <v>41169</v>
      </c>
      <c r="D2332">
        <v>77068</v>
      </c>
      <c r="E2332" t="s">
        <v>710</v>
      </c>
      <c r="F2332" t="s">
        <v>33</v>
      </c>
      <c r="G2332" t="s">
        <v>34</v>
      </c>
      <c r="H2332" t="s">
        <v>257</v>
      </c>
      <c r="I2332">
        <v>17892</v>
      </c>
      <c r="J2332">
        <v>28</v>
      </c>
      <c r="K2332">
        <v>11603</v>
      </c>
      <c r="L2332">
        <v>312</v>
      </c>
      <c r="N2332">
        <v>1475</v>
      </c>
      <c r="O2332">
        <v>1064</v>
      </c>
      <c r="P2332">
        <v>464</v>
      </c>
      <c r="Q2332">
        <v>28</v>
      </c>
      <c r="R2332">
        <v>238</v>
      </c>
      <c r="S2332">
        <v>3</v>
      </c>
      <c r="V2332">
        <v>9</v>
      </c>
      <c r="W2332">
        <v>1036</v>
      </c>
      <c r="X2332">
        <v>1761</v>
      </c>
      <c r="Y2332">
        <v>678</v>
      </c>
      <c r="AI2332">
        <v>4.5</v>
      </c>
      <c r="AK2332">
        <f t="shared" si="394"/>
        <v>17892</v>
      </c>
      <c r="AL2332">
        <f t="shared" si="395"/>
        <v>0</v>
      </c>
      <c r="AM2332" s="16">
        <f t="shared" si="396"/>
        <v>0</v>
      </c>
      <c r="AN2332">
        <f t="shared" si="397"/>
        <v>14408</v>
      </c>
      <c r="AO2332">
        <f t="shared" si="398"/>
        <v>14142</v>
      </c>
      <c r="AP2332">
        <f t="shared" si="400"/>
        <v>16131</v>
      </c>
      <c r="AQ2332">
        <f t="shared" si="399"/>
        <v>266</v>
      </c>
      <c r="AS2332">
        <f t="shared" si="401"/>
        <v>1723</v>
      </c>
    </row>
    <row r="2333" spans="1:45">
      <c r="A2333" t="str">
        <f t="shared" si="402"/>
        <v>4116940906</v>
      </c>
      <c r="B2333" t="str">
        <f t="shared" si="403"/>
        <v>41169ES English</v>
      </c>
      <c r="C2333" s="1">
        <v>41169</v>
      </c>
      <c r="D2333">
        <v>40906</v>
      </c>
      <c r="E2333" t="s">
        <v>259</v>
      </c>
      <c r="F2333" t="s">
        <v>33</v>
      </c>
      <c r="G2333" t="s">
        <v>34</v>
      </c>
      <c r="H2333" t="s">
        <v>257</v>
      </c>
      <c r="I2333">
        <v>30770</v>
      </c>
      <c r="J2333">
        <v>80</v>
      </c>
      <c r="K2333">
        <v>21491</v>
      </c>
      <c r="L2333">
        <v>1016</v>
      </c>
      <c r="N2333">
        <v>991</v>
      </c>
      <c r="O2333">
        <v>2980</v>
      </c>
      <c r="P2333">
        <v>310</v>
      </c>
      <c r="Q2333">
        <v>81</v>
      </c>
      <c r="R2333">
        <v>192</v>
      </c>
      <c r="S2333">
        <v>5</v>
      </c>
      <c r="V2333">
        <v>13</v>
      </c>
      <c r="W2333">
        <v>1980</v>
      </c>
      <c r="X2333">
        <v>1873</v>
      </c>
      <c r="Y2333">
        <v>1156</v>
      </c>
      <c r="Z2333">
        <v>8</v>
      </c>
      <c r="AI2333">
        <v>8</v>
      </c>
      <c r="AK2333">
        <f t="shared" si="394"/>
        <v>30765</v>
      </c>
      <c r="AL2333">
        <f t="shared" si="395"/>
        <v>5</v>
      </c>
      <c r="AM2333" s="16">
        <f t="shared" si="396"/>
        <v>1.6249593760155997E-4</v>
      </c>
      <c r="AN2333">
        <f t="shared" si="397"/>
        <v>25735</v>
      </c>
      <c r="AO2333">
        <f t="shared" si="398"/>
        <v>25462</v>
      </c>
      <c r="AP2333">
        <f t="shared" si="400"/>
        <v>28897</v>
      </c>
      <c r="AQ2333">
        <f t="shared" si="399"/>
        <v>273</v>
      </c>
      <c r="AS2333">
        <f t="shared" si="401"/>
        <v>3157</v>
      </c>
    </row>
    <row r="2334" spans="1:45">
      <c r="A2334" t="str">
        <f t="shared" si="402"/>
        <v>4116940657</v>
      </c>
      <c r="B2334" t="str">
        <f t="shared" si="403"/>
        <v>41169ES English</v>
      </c>
      <c r="C2334" s="1">
        <v>41169</v>
      </c>
      <c r="D2334">
        <v>40657</v>
      </c>
      <c r="E2334" t="s">
        <v>262</v>
      </c>
      <c r="F2334" t="s">
        <v>33</v>
      </c>
      <c r="G2334" t="s">
        <v>34</v>
      </c>
      <c r="H2334" t="s">
        <v>257</v>
      </c>
      <c r="I2334">
        <v>30874</v>
      </c>
      <c r="J2334">
        <v>71</v>
      </c>
      <c r="K2334">
        <v>24963</v>
      </c>
      <c r="L2334">
        <v>479</v>
      </c>
      <c r="N2334">
        <v>715</v>
      </c>
      <c r="O2334">
        <v>1158</v>
      </c>
      <c r="P2334">
        <v>375</v>
      </c>
      <c r="Q2334">
        <v>71</v>
      </c>
      <c r="R2334">
        <v>230</v>
      </c>
      <c r="S2334">
        <v>11</v>
      </c>
      <c r="V2334">
        <v>2</v>
      </c>
      <c r="W2334">
        <v>1829</v>
      </c>
      <c r="X2334">
        <v>1799</v>
      </c>
      <c r="Y2334">
        <v>99</v>
      </c>
      <c r="AI2334">
        <v>8.1</v>
      </c>
      <c r="AK2334">
        <f t="shared" si="394"/>
        <v>30866</v>
      </c>
      <c r="AL2334">
        <f t="shared" si="395"/>
        <v>8</v>
      </c>
      <c r="AM2334" s="16">
        <f t="shared" si="396"/>
        <v>2.5911770421714066E-4</v>
      </c>
      <c r="AN2334">
        <f t="shared" si="397"/>
        <v>27137</v>
      </c>
      <c r="AO2334">
        <f t="shared" si="398"/>
        <v>26836</v>
      </c>
      <c r="AP2334">
        <f t="shared" si="400"/>
        <v>29075</v>
      </c>
      <c r="AQ2334">
        <f t="shared" si="399"/>
        <v>301</v>
      </c>
      <c r="AS2334">
        <f t="shared" si="401"/>
        <v>1930</v>
      </c>
    </row>
    <row r="2335" spans="1:45">
      <c r="A2335" t="str">
        <f t="shared" si="402"/>
        <v>4116940953</v>
      </c>
      <c r="B2335" t="str">
        <f t="shared" si="403"/>
        <v>41169ES English</v>
      </c>
      <c r="C2335" s="1">
        <v>41169</v>
      </c>
      <c r="D2335">
        <v>40953</v>
      </c>
      <c r="E2335" t="s">
        <v>264</v>
      </c>
      <c r="F2335" t="s">
        <v>33</v>
      </c>
      <c r="G2335" t="s">
        <v>34</v>
      </c>
      <c r="H2335" t="s">
        <v>257</v>
      </c>
      <c r="I2335">
        <v>30697</v>
      </c>
      <c r="J2335">
        <v>46</v>
      </c>
      <c r="K2335">
        <v>19071</v>
      </c>
      <c r="L2335">
        <v>937</v>
      </c>
      <c r="N2335">
        <v>999</v>
      </c>
      <c r="O2335">
        <v>7081</v>
      </c>
      <c r="P2335">
        <v>589</v>
      </c>
      <c r="Q2335">
        <v>46</v>
      </c>
      <c r="R2335">
        <v>28</v>
      </c>
      <c r="S2335">
        <v>27</v>
      </c>
      <c r="V2335">
        <v>87</v>
      </c>
      <c r="W2335">
        <v>1688</v>
      </c>
      <c r="X2335">
        <v>1697</v>
      </c>
      <c r="AI2335">
        <v>8.1</v>
      </c>
      <c r="AK2335">
        <f t="shared" si="394"/>
        <v>30697</v>
      </c>
      <c r="AL2335">
        <f t="shared" si="395"/>
        <v>0</v>
      </c>
      <c r="AM2335" s="16">
        <f t="shared" si="396"/>
        <v>0</v>
      </c>
      <c r="AN2335">
        <f t="shared" si="397"/>
        <v>27225</v>
      </c>
      <c r="AO2335">
        <f t="shared" si="398"/>
        <v>27151</v>
      </c>
      <c r="AP2335">
        <f t="shared" si="400"/>
        <v>29000</v>
      </c>
      <c r="AQ2335">
        <f t="shared" si="399"/>
        <v>74</v>
      </c>
      <c r="AS2335">
        <f t="shared" si="401"/>
        <v>1775</v>
      </c>
    </row>
    <row r="2336" spans="1:45">
      <c r="A2336" t="str">
        <f t="shared" si="402"/>
        <v>4116940807</v>
      </c>
      <c r="B2336" t="str">
        <f t="shared" si="403"/>
        <v>41169ES English</v>
      </c>
      <c r="C2336" s="1">
        <v>41169</v>
      </c>
      <c r="D2336">
        <v>40807</v>
      </c>
      <c r="E2336" t="s">
        <v>260</v>
      </c>
      <c r="F2336" t="s">
        <v>33</v>
      </c>
      <c r="G2336" t="s">
        <v>34</v>
      </c>
      <c r="H2336" t="s">
        <v>257</v>
      </c>
      <c r="I2336">
        <v>30870</v>
      </c>
      <c r="J2336">
        <v>43</v>
      </c>
      <c r="K2336">
        <v>23147</v>
      </c>
      <c r="L2336">
        <v>1079</v>
      </c>
      <c r="N2336">
        <v>1082</v>
      </c>
      <c r="O2336">
        <v>2809</v>
      </c>
      <c r="P2336">
        <v>629</v>
      </c>
      <c r="Q2336">
        <v>43</v>
      </c>
      <c r="R2336">
        <v>24</v>
      </c>
      <c r="S2336">
        <v>4</v>
      </c>
      <c r="V2336">
        <v>18</v>
      </c>
      <c r="W2336">
        <v>1508</v>
      </c>
      <c r="X2336">
        <v>1781</v>
      </c>
      <c r="Y2336">
        <v>452</v>
      </c>
      <c r="AI2336">
        <v>8.1</v>
      </c>
      <c r="AK2336">
        <f t="shared" si="394"/>
        <v>30864</v>
      </c>
      <c r="AL2336">
        <f t="shared" si="395"/>
        <v>6</v>
      </c>
      <c r="AM2336" s="16">
        <f t="shared" si="396"/>
        <v>1.9436345966958212E-4</v>
      </c>
      <c r="AN2336">
        <f t="shared" si="397"/>
        <v>27105</v>
      </c>
      <c r="AO2336">
        <f t="shared" si="398"/>
        <v>27038</v>
      </c>
      <c r="AP2336">
        <f t="shared" si="400"/>
        <v>29089</v>
      </c>
      <c r="AQ2336">
        <f t="shared" si="399"/>
        <v>67</v>
      </c>
      <c r="AS2336">
        <f t="shared" si="401"/>
        <v>1978</v>
      </c>
    </row>
    <row r="2337" spans="1:45">
      <c r="A2337" t="str">
        <f t="shared" si="402"/>
        <v>4116940698</v>
      </c>
      <c r="B2337" t="str">
        <f t="shared" si="403"/>
        <v>41169ES English</v>
      </c>
      <c r="C2337" s="1">
        <v>41169</v>
      </c>
      <c r="D2337">
        <v>40698</v>
      </c>
      <c r="E2337" t="s">
        <v>263</v>
      </c>
      <c r="F2337" t="s">
        <v>33</v>
      </c>
      <c r="G2337" t="s">
        <v>34</v>
      </c>
      <c r="H2337" t="s">
        <v>257</v>
      </c>
      <c r="I2337">
        <v>29848</v>
      </c>
      <c r="J2337">
        <v>53</v>
      </c>
      <c r="K2337">
        <v>21676</v>
      </c>
      <c r="L2337">
        <v>825</v>
      </c>
      <c r="N2337">
        <v>870</v>
      </c>
      <c r="O2337">
        <v>2474</v>
      </c>
      <c r="P2337">
        <v>471</v>
      </c>
      <c r="Q2337">
        <v>53</v>
      </c>
      <c r="R2337">
        <v>249</v>
      </c>
      <c r="S2337">
        <v>5</v>
      </c>
      <c r="V2337">
        <v>2</v>
      </c>
      <c r="W2337">
        <v>1774</v>
      </c>
      <c r="X2337">
        <v>1789</v>
      </c>
      <c r="Y2337">
        <v>958</v>
      </c>
      <c r="AI2337">
        <v>7.8</v>
      </c>
      <c r="AK2337">
        <f t="shared" si="394"/>
        <v>29845</v>
      </c>
      <c r="AL2337">
        <f t="shared" si="395"/>
        <v>3</v>
      </c>
      <c r="AM2337" s="16">
        <f t="shared" si="396"/>
        <v>1.0050924685071027E-4</v>
      </c>
      <c r="AN2337">
        <f t="shared" si="397"/>
        <v>25322</v>
      </c>
      <c r="AO2337">
        <f t="shared" si="398"/>
        <v>25020</v>
      </c>
      <c r="AP2337">
        <f t="shared" si="400"/>
        <v>28059</v>
      </c>
      <c r="AQ2337">
        <f t="shared" si="399"/>
        <v>302</v>
      </c>
      <c r="AS2337">
        <f t="shared" si="401"/>
        <v>2734</v>
      </c>
    </row>
    <row r="2338" spans="1:45">
      <c r="A2338" t="str">
        <f t="shared" si="402"/>
        <v>4116940196</v>
      </c>
      <c r="B2338" t="str">
        <f t="shared" si="403"/>
        <v>41169ES English</v>
      </c>
      <c r="C2338" s="1">
        <v>41169</v>
      </c>
      <c r="D2338">
        <v>40196</v>
      </c>
      <c r="E2338" t="s">
        <v>265</v>
      </c>
      <c r="F2338" t="s">
        <v>33</v>
      </c>
      <c r="G2338" t="s">
        <v>34</v>
      </c>
      <c r="H2338" t="s">
        <v>257</v>
      </c>
      <c r="I2338">
        <v>24320</v>
      </c>
      <c r="J2338">
        <v>27</v>
      </c>
      <c r="K2338">
        <v>20144</v>
      </c>
      <c r="L2338">
        <v>437</v>
      </c>
      <c r="N2338">
        <v>449</v>
      </c>
      <c r="O2338">
        <v>1077</v>
      </c>
      <c r="P2338">
        <v>802</v>
      </c>
      <c r="Q2338">
        <v>27</v>
      </c>
      <c r="R2338">
        <v>11</v>
      </c>
      <c r="S2338">
        <v>2</v>
      </c>
      <c r="V2338">
        <v>3</v>
      </c>
      <c r="W2338">
        <v>853</v>
      </c>
      <c r="X2338">
        <v>1752</v>
      </c>
      <c r="AI2338">
        <v>6.3</v>
      </c>
      <c r="AK2338">
        <f t="shared" si="394"/>
        <v>24316</v>
      </c>
      <c r="AL2338">
        <f t="shared" si="395"/>
        <v>4</v>
      </c>
      <c r="AM2338" s="16">
        <f t="shared" si="396"/>
        <v>1.6447368421052631E-4</v>
      </c>
      <c r="AN2338">
        <f t="shared" si="397"/>
        <v>21708</v>
      </c>
      <c r="AO2338">
        <f t="shared" si="398"/>
        <v>21670</v>
      </c>
      <c r="AP2338">
        <f t="shared" si="400"/>
        <v>22568</v>
      </c>
      <c r="AQ2338">
        <f t="shared" si="399"/>
        <v>38</v>
      </c>
      <c r="AS2338">
        <f t="shared" si="401"/>
        <v>856</v>
      </c>
    </row>
    <row r="2339" spans="1:45">
      <c r="A2339" t="str">
        <f t="shared" si="402"/>
        <v>4116940413</v>
      </c>
      <c r="B2339" t="str">
        <f t="shared" si="403"/>
        <v>41169ES English</v>
      </c>
      <c r="C2339" s="1">
        <v>41169</v>
      </c>
      <c r="D2339">
        <v>40413</v>
      </c>
      <c r="E2339" t="s">
        <v>267</v>
      </c>
      <c r="F2339" t="s">
        <v>33</v>
      </c>
      <c r="G2339" t="s">
        <v>34</v>
      </c>
      <c r="H2339" t="s">
        <v>257</v>
      </c>
      <c r="I2339">
        <v>21661</v>
      </c>
      <c r="J2339">
        <v>44</v>
      </c>
      <c r="K2339">
        <v>18256</v>
      </c>
      <c r="L2339">
        <v>524</v>
      </c>
      <c r="N2339">
        <v>518</v>
      </c>
      <c r="O2339">
        <v>245</v>
      </c>
      <c r="P2339">
        <v>432</v>
      </c>
      <c r="Q2339">
        <v>44</v>
      </c>
      <c r="R2339">
        <v>181</v>
      </c>
      <c r="S2339">
        <v>3</v>
      </c>
      <c r="V2339">
        <v>3</v>
      </c>
      <c r="W2339">
        <v>1741</v>
      </c>
      <c r="Y2339">
        <v>275</v>
      </c>
      <c r="AI2339">
        <v>6</v>
      </c>
      <c r="AK2339">
        <f t="shared" si="394"/>
        <v>21263</v>
      </c>
      <c r="AL2339">
        <f t="shared" si="395"/>
        <v>398</v>
      </c>
      <c r="AM2339" s="16">
        <f t="shared" si="396"/>
        <v>1.8374036286413369E-2</v>
      </c>
      <c r="AN2339">
        <f t="shared" si="397"/>
        <v>19244</v>
      </c>
      <c r="AO2339">
        <f t="shared" si="398"/>
        <v>19019</v>
      </c>
      <c r="AP2339">
        <f t="shared" si="400"/>
        <v>21661</v>
      </c>
      <c r="AQ2339">
        <f t="shared" si="399"/>
        <v>225</v>
      </c>
      <c r="AS2339">
        <f t="shared" si="401"/>
        <v>2019</v>
      </c>
    </row>
    <row r="2340" spans="1:45">
      <c r="A2340" t="str">
        <f t="shared" si="402"/>
        <v>4116940892</v>
      </c>
      <c r="B2340" t="str">
        <f t="shared" si="403"/>
        <v>41169ES English</v>
      </c>
      <c r="C2340" s="1">
        <v>41169</v>
      </c>
      <c r="D2340">
        <v>40892</v>
      </c>
      <c r="E2340" t="s">
        <v>258</v>
      </c>
      <c r="F2340" t="s">
        <v>33</v>
      </c>
      <c r="G2340" t="s">
        <v>34</v>
      </c>
      <c r="H2340" t="s">
        <v>257</v>
      </c>
      <c r="I2340">
        <v>30600</v>
      </c>
      <c r="J2340">
        <v>42</v>
      </c>
      <c r="K2340">
        <v>23184</v>
      </c>
      <c r="L2340">
        <v>356</v>
      </c>
      <c r="N2340">
        <v>462</v>
      </c>
      <c r="O2340">
        <v>2443</v>
      </c>
      <c r="P2340">
        <v>619</v>
      </c>
      <c r="Q2340">
        <v>42</v>
      </c>
      <c r="R2340">
        <v>133</v>
      </c>
      <c r="S2340">
        <v>4</v>
      </c>
      <c r="V2340">
        <v>12</v>
      </c>
      <c r="W2340">
        <v>1968</v>
      </c>
      <c r="X2340">
        <v>1814</v>
      </c>
      <c r="Y2340">
        <v>534</v>
      </c>
      <c r="AI2340">
        <v>8</v>
      </c>
      <c r="AK2340">
        <f t="shared" si="394"/>
        <v>30592</v>
      </c>
      <c r="AL2340">
        <f t="shared" si="395"/>
        <v>8</v>
      </c>
      <c r="AM2340" s="16">
        <f t="shared" si="396"/>
        <v>2.6143790849673205E-4</v>
      </c>
      <c r="AN2340">
        <f t="shared" si="397"/>
        <v>26264</v>
      </c>
      <c r="AO2340">
        <f t="shared" si="398"/>
        <v>26089</v>
      </c>
      <c r="AP2340">
        <f t="shared" si="400"/>
        <v>28786</v>
      </c>
      <c r="AQ2340">
        <f t="shared" si="399"/>
        <v>175</v>
      </c>
      <c r="AS2340">
        <f t="shared" si="401"/>
        <v>2514</v>
      </c>
    </row>
    <row r="2341" spans="1:45">
      <c r="A2341" t="str">
        <f t="shared" si="402"/>
        <v>4116940944</v>
      </c>
      <c r="B2341" t="str">
        <f t="shared" si="403"/>
        <v>41169ES English</v>
      </c>
      <c r="C2341" s="1">
        <v>41169</v>
      </c>
      <c r="D2341">
        <v>40944</v>
      </c>
      <c r="E2341" t="s">
        <v>277</v>
      </c>
      <c r="F2341" t="s">
        <v>33</v>
      </c>
      <c r="G2341" t="s">
        <v>34</v>
      </c>
      <c r="H2341" t="s">
        <v>269</v>
      </c>
      <c r="I2341">
        <v>30765</v>
      </c>
      <c r="J2341">
        <v>43</v>
      </c>
      <c r="K2341">
        <v>17697</v>
      </c>
      <c r="L2341">
        <v>426</v>
      </c>
      <c r="N2341">
        <v>910</v>
      </c>
      <c r="O2341">
        <v>7445</v>
      </c>
      <c r="P2341">
        <v>595</v>
      </c>
      <c r="Q2341">
        <v>44</v>
      </c>
      <c r="R2341">
        <v>26</v>
      </c>
      <c r="S2341">
        <v>16</v>
      </c>
      <c r="V2341">
        <v>6</v>
      </c>
      <c r="W2341">
        <v>1940</v>
      </c>
      <c r="X2341">
        <v>1733</v>
      </c>
      <c r="Y2341">
        <v>898</v>
      </c>
      <c r="AI2341">
        <v>8.1</v>
      </c>
      <c r="AK2341">
        <f t="shared" si="394"/>
        <v>30699</v>
      </c>
      <c r="AL2341">
        <f t="shared" si="395"/>
        <v>66</v>
      </c>
      <c r="AM2341" s="16">
        <f t="shared" si="396"/>
        <v>2.1452949780594831E-3</v>
      </c>
      <c r="AN2341">
        <f t="shared" si="397"/>
        <v>26122</v>
      </c>
      <c r="AO2341">
        <f t="shared" si="398"/>
        <v>26052</v>
      </c>
      <c r="AP2341">
        <f t="shared" si="400"/>
        <v>29032</v>
      </c>
      <c r="AQ2341">
        <f t="shared" si="399"/>
        <v>70</v>
      </c>
      <c r="AS2341">
        <f t="shared" si="401"/>
        <v>2844</v>
      </c>
    </row>
    <row r="2342" spans="1:45">
      <c r="A2342" t="str">
        <f t="shared" si="402"/>
        <v>4116940766</v>
      </c>
      <c r="B2342" t="str">
        <f t="shared" si="403"/>
        <v>41169ES English</v>
      </c>
      <c r="C2342" s="1">
        <v>41169</v>
      </c>
      <c r="D2342">
        <v>40766</v>
      </c>
      <c r="E2342" t="s">
        <v>280</v>
      </c>
      <c r="F2342" t="s">
        <v>33</v>
      </c>
      <c r="G2342" t="s">
        <v>34</v>
      </c>
      <c r="H2342" t="s">
        <v>269</v>
      </c>
      <c r="I2342">
        <v>30581</v>
      </c>
      <c r="J2342">
        <v>31</v>
      </c>
      <c r="K2342">
        <v>13895</v>
      </c>
      <c r="L2342">
        <v>348</v>
      </c>
      <c r="N2342">
        <v>352</v>
      </c>
      <c r="O2342">
        <v>11322</v>
      </c>
      <c r="P2342">
        <v>825</v>
      </c>
      <c r="Q2342">
        <v>31</v>
      </c>
      <c r="R2342">
        <v>20</v>
      </c>
      <c r="S2342">
        <v>26</v>
      </c>
      <c r="V2342">
        <v>4</v>
      </c>
      <c r="W2342">
        <v>1932</v>
      </c>
      <c r="X2342">
        <v>1920</v>
      </c>
      <c r="Y2342">
        <v>1106</v>
      </c>
      <c r="AI2342">
        <v>8</v>
      </c>
      <c r="AK2342">
        <f t="shared" si="394"/>
        <v>30582</v>
      </c>
      <c r="AL2342">
        <f t="shared" si="395"/>
        <v>0</v>
      </c>
      <c r="AM2342" s="16">
        <f t="shared" si="396"/>
        <v>0</v>
      </c>
      <c r="AN2342">
        <f t="shared" si="397"/>
        <v>25620</v>
      </c>
      <c r="AO2342">
        <f t="shared" si="398"/>
        <v>25569</v>
      </c>
      <c r="AP2342">
        <f t="shared" si="400"/>
        <v>28661</v>
      </c>
      <c r="AQ2342">
        <f t="shared" si="399"/>
        <v>51</v>
      </c>
      <c r="AS2342">
        <f t="shared" si="401"/>
        <v>3042</v>
      </c>
    </row>
    <row r="2343" spans="1:45">
      <c r="A2343" t="str">
        <f t="shared" si="402"/>
        <v>4116940549</v>
      </c>
      <c r="B2343" t="str">
        <f t="shared" si="403"/>
        <v>41169ES English</v>
      </c>
      <c r="C2343" s="1">
        <v>41169</v>
      </c>
      <c r="D2343">
        <v>40549</v>
      </c>
      <c r="E2343" t="s">
        <v>278</v>
      </c>
      <c r="F2343" t="s">
        <v>33</v>
      </c>
      <c r="G2343" t="s">
        <v>34</v>
      </c>
      <c r="H2343" t="s">
        <v>269</v>
      </c>
      <c r="I2343">
        <v>21844</v>
      </c>
      <c r="J2343">
        <v>30</v>
      </c>
      <c r="K2343">
        <v>15515</v>
      </c>
      <c r="L2343">
        <v>479</v>
      </c>
      <c r="N2343">
        <v>477</v>
      </c>
      <c r="O2343">
        <v>3881</v>
      </c>
      <c r="P2343">
        <v>663</v>
      </c>
      <c r="Q2343">
        <v>31</v>
      </c>
      <c r="R2343">
        <v>16</v>
      </c>
      <c r="S2343">
        <v>4</v>
      </c>
      <c r="V2343">
        <v>5</v>
      </c>
      <c r="W2343">
        <v>1907</v>
      </c>
      <c r="Y2343">
        <v>5</v>
      </c>
      <c r="AI2343">
        <v>6.1</v>
      </c>
      <c r="AK2343">
        <f t="shared" si="394"/>
        <v>21837</v>
      </c>
      <c r="AL2343">
        <f t="shared" si="395"/>
        <v>7</v>
      </c>
      <c r="AM2343" s="16">
        <f t="shared" si="396"/>
        <v>3.2045412928035158E-4</v>
      </c>
      <c r="AN2343">
        <f t="shared" si="397"/>
        <v>19920</v>
      </c>
      <c r="AO2343">
        <f t="shared" si="398"/>
        <v>19873</v>
      </c>
      <c r="AP2343">
        <f t="shared" si="400"/>
        <v>21844</v>
      </c>
      <c r="AQ2343">
        <f t="shared" si="399"/>
        <v>47</v>
      </c>
      <c r="AS2343">
        <f t="shared" si="401"/>
        <v>1917</v>
      </c>
    </row>
    <row r="2344" spans="1:45">
      <c r="A2344" t="str">
        <f t="shared" si="402"/>
        <v>4116940982</v>
      </c>
      <c r="B2344" t="str">
        <f t="shared" si="403"/>
        <v>41169ES English</v>
      </c>
      <c r="C2344" s="1">
        <v>41169</v>
      </c>
      <c r="D2344">
        <v>40982</v>
      </c>
      <c r="E2344" t="s">
        <v>276</v>
      </c>
      <c r="F2344" t="s">
        <v>33</v>
      </c>
      <c r="G2344" t="s">
        <v>34</v>
      </c>
      <c r="H2344" t="s">
        <v>269</v>
      </c>
      <c r="I2344">
        <v>30396</v>
      </c>
      <c r="J2344">
        <v>39</v>
      </c>
      <c r="K2344">
        <v>23094</v>
      </c>
      <c r="L2344">
        <v>1530</v>
      </c>
      <c r="N2344">
        <v>1962</v>
      </c>
      <c r="O2344">
        <v>507</v>
      </c>
      <c r="P2344">
        <v>644</v>
      </c>
      <c r="Q2344">
        <v>39</v>
      </c>
      <c r="R2344">
        <v>26</v>
      </c>
      <c r="S2344">
        <v>5</v>
      </c>
      <c r="V2344">
        <v>478</v>
      </c>
      <c r="W2344">
        <v>1861</v>
      </c>
      <c r="X2344">
        <v>1883</v>
      </c>
      <c r="Y2344">
        <v>536</v>
      </c>
      <c r="AI2344">
        <v>7.9</v>
      </c>
      <c r="AK2344">
        <f t="shared" si="394"/>
        <v>30386</v>
      </c>
      <c r="AL2344">
        <f t="shared" si="395"/>
        <v>10</v>
      </c>
      <c r="AM2344" s="16">
        <f t="shared" si="396"/>
        <v>3.2899065666535071E-4</v>
      </c>
      <c r="AN2344">
        <f t="shared" si="397"/>
        <v>25628</v>
      </c>
      <c r="AO2344">
        <f t="shared" si="398"/>
        <v>25563</v>
      </c>
      <c r="AP2344">
        <f t="shared" si="400"/>
        <v>28513</v>
      </c>
      <c r="AQ2344">
        <f t="shared" si="399"/>
        <v>65</v>
      </c>
      <c r="AS2344">
        <f t="shared" si="401"/>
        <v>2875</v>
      </c>
    </row>
    <row r="2345" spans="1:45">
      <c r="A2345" t="str">
        <f t="shared" si="402"/>
        <v>4116977116</v>
      </c>
      <c r="B2345" t="str">
        <f t="shared" si="403"/>
        <v>41169ES English</v>
      </c>
      <c r="C2345" s="1">
        <v>41169</v>
      </c>
      <c r="D2345">
        <v>77116</v>
      </c>
      <c r="E2345" t="s">
        <v>268</v>
      </c>
      <c r="F2345" t="s">
        <v>33</v>
      </c>
      <c r="G2345" t="s">
        <v>34</v>
      </c>
      <c r="H2345" t="s">
        <v>269</v>
      </c>
      <c r="I2345">
        <v>30761</v>
      </c>
      <c r="J2345">
        <v>52</v>
      </c>
      <c r="K2345">
        <v>23074</v>
      </c>
      <c r="L2345">
        <v>496</v>
      </c>
      <c r="N2345">
        <v>491</v>
      </c>
      <c r="O2345">
        <v>2336</v>
      </c>
      <c r="P2345">
        <v>498</v>
      </c>
      <c r="Q2345">
        <v>52</v>
      </c>
      <c r="R2345">
        <v>986</v>
      </c>
      <c r="S2345">
        <v>11</v>
      </c>
      <c r="V2345">
        <v>26</v>
      </c>
      <c r="W2345">
        <v>1975</v>
      </c>
      <c r="X2345">
        <v>1816</v>
      </c>
      <c r="AI2345">
        <v>8</v>
      </c>
      <c r="AK2345">
        <f t="shared" si="394"/>
        <v>30756</v>
      </c>
      <c r="AL2345">
        <f t="shared" si="395"/>
        <v>5</v>
      </c>
      <c r="AM2345" s="16">
        <f t="shared" si="396"/>
        <v>1.6254348038100192E-4</v>
      </c>
      <c r="AN2345">
        <f t="shared" si="397"/>
        <v>26939</v>
      </c>
      <c r="AO2345">
        <f t="shared" si="398"/>
        <v>25901</v>
      </c>
      <c r="AP2345">
        <f t="shared" si="400"/>
        <v>28945</v>
      </c>
      <c r="AQ2345">
        <f t="shared" si="399"/>
        <v>1038</v>
      </c>
      <c r="AS2345">
        <f t="shared" si="401"/>
        <v>2001</v>
      </c>
    </row>
    <row r="2346" spans="1:45">
      <c r="A2346" t="str">
        <f t="shared" si="402"/>
        <v>4116940561</v>
      </c>
      <c r="B2346" t="str">
        <f t="shared" si="403"/>
        <v>41169ES English</v>
      </c>
      <c r="C2346" s="1">
        <v>41169</v>
      </c>
      <c r="D2346">
        <v>40561</v>
      </c>
      <c r="E2346" t="s">
        <v>271</v>
      </c>
      <c r="F2346" t="s">
        <v>33</v>
      </c>
      <c r="G2346" t="s">
        <v>34</v>
      </c>
      <c r="H2346" t="s">
        <v>269</v>
      </c>
      <c r="I2346">
        <v>30627</v>
      </c>
      <c r="J2346">
        <v>75</v>
      </c>
      <c r="K2346">
        <v>24158</v>
      </c>
      <c r="L2346">
        <v>886</v>
      </c>
      <c r="N2346">
        <v>864</v>
      </c>
      <c r="O2346">
        <v>1388</v>
      </c>
      <c r="P2346">
        <v>352</v>
      </c>
      <c r="Q2346">
        <v>74</v>
      </c>
      <c r="R2346">
        <v>230</v>
      </c>
      <c r="S2346">
        <v>6</v>
      </c>
      <c r="V2346">
        <v>26</v>
      </c>
      <c r="W2346">
        <v>1834</v>
      </c>
      <c r="X2346">
        <v>1841</v>
      </c>
      <c r="Y2346">
        <v>199</v>
      </c>
      <c r="AI2346">
        <v>8</v>
      </c>
      <c r="AK2346">
        <f t="shared" si="394"/>
        <v>30614</v>
      </c>
      <c r="AL2346">
        <f t="shared" si="395"/>
        <v>13</v>
      </c>
      <c r="AM2346" s="16">
        <f t="shared" si="396"/>
        <v>4.2446207594606065E-4</v>
      </c>
      <c r="AN2346">
        <f t="shared" si="397"/>
        <v>26714</v>
      </c>
      <c r="AO2346">
        <f t="shared" si="398"/>
        <v>26410</v>
      </c>
      <c r="AP2346">
        <f t="shared" si="400"/>
        <v>28786</v>
      </c>
      <c r="AQ2346">
        <f t="shared" si="399"/>
        <v>304</v>
      </c>
      <c r="AS2346">
        <f t="shared" si="401"/>
        <v>2059</v>
      </c>
    </row>
    <row r="2347" spans="1:45">
      <c r="A2347" t="str">
        <f t="shared" si="402"/>
        <v>4116940973</v>
      </c>
      <c r="B2347" t="str">
        <f t="shared" si="403"/>
        <v>41169ES English</v>
      </c>
      <c r="C2347" s="1">
        <v>41169</v>
      </c>
      <c r="D2347">
        <v>40973</v>
      </c>
      <c r="E2347" t="s">
        <v>274</v>
      </c>
      <c r="F2347" t="s">
        <v>33</v>
      </c>
      <c r="G2347" t="s">
        <v>34</v>
      </c>
      <c r="H2347" t="s">
        <v>269</v>
      </c>
      <c r="I2347">
        <v>34196</v>
      </c>
      <c r="J2347">
        <v>74</v>
      </c>
      <c r="K2347">
        <v>23864</v>
      </c>
      <c r="L2347">
        <v>1726</v>
      </c>
      <c r="N2347">
        <v>1721</v>
      </c>
      <c r="O2347">
        <v>4315</v>
      </c>
      <c r="P2347">
        <v>404</v>
      </c>
      <c r="Q2347">
        <v>74</v>
      </c>
      <c r="R2347">
        <v>722</v>
      </c>
      <c r="S2347">
        <v>8</v>
      </c>
      <c r="V2347">
        <v>3</v>
      </c>
      <c r="W2347">
        <v>1768</v>
      </c>
      <c r="X2347">
        <v>1722</v>
      </c>
      <c r="AI2347">
        <v>9</v>
      </c>
      <c r="AK2347">
        <f t="shared" si="394"/>
        <v>34189</v>
      </c>
      <c r="AL2347">
        <f t="shared" si="395"/>
        <v>7</v>
      </c>
      <c r="AM2347" s="16">
        <f t="shared" si="396"/>
        <v>2.0470230436308339E-4</v>
      </c>
      <c r="AN2347">
        <f t="shared" si="397"/>
        <v>30696</v>
      </c>
      <c r="AO2347">
        <f t="shared" si="398"/>
        <v>29900</v>
      </c>
      <c r="AP2347">
        <f t="shared" si="400"/>
        <v>32474</v>
      </c>
      <c r="AQ2347">
        <f t="shared" si="399"/>
        <v>796</v>
      </c>
      <c r="AS2347">
        <f t="shared" si="401"/>
        <v>1771</v>
      </c>
    </row>
    <row r="2348" spans="1:45">
      <c r="A2348" t="str">
        <f t="shared" si="402"/>
        <v>4116940764</v>
      </c>
      <c r="B2348" t="str">
        <f t="shared" si="403"/>
        <v>41169ES English</v>
      </c>
      <c r="C2348" s="1">
        <v>41169</v>
      </c>
      <c r="D2348">
        <v>40764</v>
      </c>
      <c r="E2348" t="s">
        <v>279</v>
      </c>
      <c r="F2348" t="s">
        <v>33</v>
      </c>
      <c r="G2348" t="s">
        <v>34</v>
      </c>
      <c r="H2348" t="s">
        <v>269</v>
      </c>
      <c r="I2348">
        <v>29803</v>
      </c>
      <c r="J2348">
        <v>49</v>
      </c>
      <c r="K2348">
        <v>16530</v>
      </c>
      <c r="L2348">
        <v>702</v>
      </c>
      <c r="N2348">
        <v>757</v>
      </c>
      <c r="O2348">
        <v>6477</v>
      </c>
      <c r="P2348">
        <v>484</v>
      </c>
      <c r="Q2348">
        <v>49</v>
      </c>
      <c r="R2348">
        <v>28</v>
      </c>
      <c r="S2348">
        <v>16</v>
      </c>
      <c r="V2348">
        <v>111</v>
      </c>
      <c r="W2348">
        <v>1001</v>
      </c>
      <c r="X2348">
        <v>1832</v>
      </c>
      <c r="Y2348">
        <v>2092</v>
      </c>
      <c r="AI2348">
        <v>7.8</v>
      </c>
      <c r="AK2348">
        <f t="shared" ref="AK2348:AK2411" si="404">K2348+N2348+O2348+R2348+SUM(V2348:AH2348)+Q2348</f>
        <v>28877</v>
      </c>
      <c r="AL2348">
        <f t="shared" ref="AL2348:AL2411" si="405">IF(I2348-AK2348&lt;0,0,I2348-AK2348)</f>
        <v>926</v>
      </c>
      <c r="AM2348" s="16">
        <f t="shared" ref="AM2348:AM2411" si="406">AL2348/I2348</f>
        <v>3.107069758078046E-2</v>
      </c>
      <c r="AN2348">
        <f t="shared" ref="AN2348:AN2411" si="407">K2348+N2348+O2348+Q2348+R2348</f>
        <v>23841</v>
      </c>
      <c r="AO2348">
        <f t="shared" ref="AO2348:AO2411" si="408">K2348+N2348+O2348</f>
        <v>23764</v>
      </c>
      <c r="AP2348">
        <f t="shared" si="400"/>
        <v>27971</v>
      </c>
      <c r="AQ2348">
        <f t="shared" ref="AQ2348:AQ2411" si="409">R2348+Q2348</f>
        <v>77</v>
      </c>
      <c r="AS2348">
        <f t="shared" si="401"/>
        <v>3204</v>
      </c>
    </row>
    <row r="2349" spans="1:45">
      <c r="A2349" t="str">
        <f t="shared" si="402"/>
        <v>4116940717</v>
      </c>
      <c r="B2349" t="str">
        <f t="shared" si="403"/>
        <v>41169ES English</v>
      </c>
      <c r="C2349" s="1">
        <v>41169</v>
      </c>
      <c r="D2349">
        <v>40717</v>
      </c>
      <c r="E2349" t="s">
        <v>709</v>
      </c>
      <c r="F2349" t="s">
        <v>33</v>
      </c>
      <c r="G2349" t="s">
        <v>34</v>
      </c>
      <c r="H2349" t="s">
        <v>269</v>
      </c>
      <c r="I2349">
        <v>36290</v>
      </c>
      <c r="J2349">
        <v>101</v>
      </c>
      <c r="K2349">
        <v>29067</v>
      </c>
      <c r="L2349">
        <v>1170</v>
      </c>
      <c r="N2349">
        <v>1159</v>
      </c>
      <c r="O2349">
        <v>1742</v>
      </c>
      <c r="P2349">
        <v>317</v>
      </c>
      <c r="Q2349">
        <v>102</v>
      </c>
      <c r="R2349">
        <v>60</v>
      </c>
      <c r="S2349">
        <v>5</v>
      </c>
      <c r="V2349">
        <v>5</v>
      </c>
      <c r="W2349">
        <v>1743</v>
      </c>
      <c r="X2349">
        <v>1780</v>
      </c>
      <c r="Y2349">
        <v>631</v>
      </c>
      <c r="AI2349">
        <v>9.6</v>
      </c>
      <c r="AK2349">
        <f t="shared" si="404"/>
        <v>36289</v>
      </c>
      <c r="AL2349">
        <f t="shared" si="405"/>
        <v>1</v>
      </c>
      <c r="AM2349" s="16">
        <f t="shared" si="406"/>
        <v>2.7555800496004409E-5</v>
      </c>
      <c r="AN2349">
        <f t="shared" si="407"/>
        <v>32130</v>
      </c>
      <c r="AO2349">
        <f t="shared" si="408"/>
        <v>31968</v>
      </c>
      <c r="AP2349">
        <f t="shared" si="400"/>
        <v>34510</v>
      </c>
      <c r="AQ2349">
        <f t="shared" si="409"/>
        <v>162</v>
      </c>
      <c r="AS2349">
        <f t="shared" si="401"/>
        <v>2379</v>
      </c>
    </row>
    <row r="2350" spans="1:45">
      <c r="A2350" t="str">
        <f t="shared" si="402"/>
        <v>4116940974</v>
      </c>
      <c r="B2350" t="str">
        <f t="shared" si="403"/>
        <v>41169ES English</v>
      </c>
      <c r="C2350" s="1">
        <v>41169</v>
      </c>
      <c r="D2350">
        <v>40974</v>
      </c>
      <c r="E2350" t="s">
        <v>673</v>
      </c>
      <c r="F2350" t="s">
        <v>33</v>
      </c>
      <c r="G2350" t="s">
        <v>34</v>
      </c>
      <c r="H2350" t="s">
        <v>269</v>
      </c>
      <c r="I2350">
        <v>21643</v>
      </c>
      <c r="J2350">
        <v>32</v>
      </c>
      <c r="K2350">
        <v>11405</v>
      </c>
      <c r="L2350">
        <v>939</v>
      </c>
      <c r="N2350">
        <v>945</v>
      </c>
      <c r="O2350">
        <v>5654</v>
      </c>
      <c r="P2350">
        <v>562</v>
      </c>
      <c r="Q2350">
        <v>32</v>
      </c>
      <c r="R2350">
        <v>1079</v>
      </c>
      <c r="S2350">
        <v>10</v>
      </c>
      <c r="V2350">
        <v>49</v>
      </c>
      <c r="W2350">
        <v>1868</v>
      </c>
      <c r="Y2350">
        <v>610</v>
      </c>
      <c r="AI2350">
        <v>6</v>
      </c>
      <c r="AK2350">
        <f t="shared" si="404"/>
        <v>21642</v>
      </c>
      <c r="AL2350">
        <f t="shared" si="405"/>
        <v>1</v>
      </c>
      <c r="AM2350" s="16">
        <f t="shared" si="406"/>
        <v>4.6204315483066117E-5</v>
      </c>
      <c r="AN2350">
        <f t="shared" si="407"/>
        <v>19115</v>
      </c>
      <c r="AO2350">
        <f t="shared" si="408"/>
        <v>18004</v>
      </c>
      <c r="AP2350">
        <f t="shared" si="400"/>
        <v>21643</v>
      </c>
      <c r="AQ2350">
        <f t="shared" si="409"/>
        <v>1111</v>
      </c>
      <c r="AS2350">
        <f t="shared" si="401"/>
        <v>2527</v>
      </c>
    </row>
    <row r="2351" spans="1:45">
      <c r="A2351" t="str">
        <f t="shared" si="402"/>
        <v>4116940840</v>
      </c>
      <c r="B2351" t="str">
        <f t="shared" si="403"/>
        <v>41169ES English</v>
      </c>
      <c r="C2351" s="1">
        <v>41169</v>
      </c>
      <c r="D2351">
        <v>40840</v>
      </c>
      <c r="E2351" t="s">
        <v>270</v>
      </c>
      <c r="F2351" t="s">
        <v>33</v>
      </c>
      <c r="G2351" t="s">
        <v>34</v>
      </c>
      <c r="H2351" t="s">
        <v>269</v>
      </c>
      <c r="I2351">
        <v>30753</v>
      </c>
      <c r="J2351">
        <v>50</v>
      </c>
      <c r="K2351">
        <v>14805</v>
      </c>
      <c r="L2351">
        <v>880</v>
      </c>
      <c r="N2351">
        <v>888</v>
      </c>
      <c r="O2351">
        <v>9461</v>
      </c>
      <c r="P2351">
        <v>503</v>
      </c>
      <c r="Q2351">
        <v>50</v>
      </c>
      <c r="R2351">
        <v>31</v>
      </c>
      <c r="S2351">
        <v>29</v>
      </c>
      <c r="V2351">
        <v>17</v>
      </c>
      <c r="W2351">
        <v>2032</v>
      </c>
      <c r="X2351">
        <v>1719</v>
      </c>
      <c r="Y2351">
        <v>1691</v>
      </c>
      <c r="AI2351">
        <v>8.1</v>
      </c>
      <c r="AK2351">
        <f t="shared" si="404"/>
        <v>30694</v>
      </c>
      <c r="AL2351">
        <f t="shared" si="405"/>
        <v>59</v>
      </c>
      <c r="AM2351" s="16">
        <f t="shared" si="406"/>
        <v>1.9185120150879589E-3</v>
      </c>
      <c r="AN2351">
        <f t="shared" si="407"/>
        <v>25235</v>
      </c>
      <c r="AO2351">
        <f t="shared" si="408"/>
        <v>25154</v>
      </c>
      <c r="AP2351">
        <f t="shared" si="400"/>
        <v>29034</v>
      </c>
      <c r="AQ2351">
        <f t="shared" si="409"/>
        <v>81</v>
      </c>
      <c r="AS2351">
        <f t="shared" si="401"/>
        <v>3740</v>
      </c>
    </row>
    <row r="2352" spans="1:45">
      <c r="A2352" t="str">
        <f t="shared" si="402"/>
        <v>4116940887</v>
      </c>
      <c r="B2352" t="str">
        <f t="shared" si="403"/>
        <v>41169ES English</v>
      </c>
      <c r="C2352" s="1">
        <v>41169</v>
      </c>
      <c r="D2352">
        <v>40887</v>
      </c>
      <c r="E2352" t="s">
        <v>275</v>
      </c>
      <c r="F2352" t="s">
        <v>33</v>
      </c>
      <c r="G2352" t="s">
        <v>34</v>
      </c>
      <c r="H2352" t="s">
        <v>269</v>
      </c>
      <c r="I2352">
        <v>23010</v>
      </c>
      <c r="J2352">
        <v>27</v>
      </c>
      <c r="K2352">
        <v>16919</v>
      </c>
      <c r="L2352">
        <v>640</v>
      </c>
      <c r="N2352">
        <v>633</v>
      </c>
      <c r="O2352">
        <v>2358</v>
      </c>
      <c r="P2352">
        <v>738</v>
      </c>
      <c r="Q2352">
        <v>27</v>
      </c>
      <c r="R2352">
        <v>711</v>
      </c>
      <c r="S2352">
        <v>6</v>
      </c>
      <c r="V2352">
        <v>5</v>
      </c>
      <c r="W2352">
        <v>1831</v>
      </c>
      <c r="Y2352">
        <v>518</v>
      </c>
      <c r="AI2352">
        <v>6.4</v>
      </c>
      <c r="AK2352">
        <f t="shared" si="404"/>
        <v>23002</v>
      </c>
      <c r="AL2352">
        <f t="shared" si="405"/>
        <v>8</v>
      </c>
      <c r="AM2352" s="16">
        <f t="shared" si="406"/>
        <v>3.4767492394611039E-4</v>
      </c>
      <c r="AN2352">
        <f t="shared" si="407"/>
        <v>20648</v>
      </c>
      <c r="AO2352">
        <f t="shared" si="408"/>
        <v>19910</v>
      </c>
      <c r="AP2352">
        <f t="shared" si="400"/>
        <v>23010</v>
      </c>
      <c r="AQ2352">
        <f t="shared" si="409"/>
        <v>738</v>
      </c>
      <c r="AS2352">
        <f t="shared" si="401"/>
        <v>2354</v>
      </c>
    </row>
    <row r="2353" spans="1:45">
      <c r="A2353" t="str">
        <f t="shared" si="402"/>
        <v>4116940834</v>
      </c>
      <c r="B2353" t="str">
        <f t="shared" si="403"/>
        <v>41169ES English</v>
      </c>
      <c r="C2353" s="1">
        <v>41169</v>
      </c>
      <c r="D2353">
        <v>40834</v>
      </c>
      <c r="E2353" t="s">
        <v>273</v>
      </c>
      <c r="F2353" t="s">
        <v>33</v>
      </c>
      <c r="G2353" t="s">
        <v>34</v>
      </c>
      <c r="H2353" t="s">
        <v>269</v>
      </c>
      <c r="I2353">
        <v>30188</v>
      </c>
      <c r="J2353">
        <v>40</v>
      </c>
      <c r="K2353">
        <v>16316</v>
      </c>
      <c r="L2353">
        <v>781</v>
      </c>
      <c r="N2353">
        <v>788</v>
      </c>
      <c r="O2353">
        <v>8060</v>
      </c>
      <c r="P2353">
        <v>629</v>
      </c>
      <c r="Q2353">
        <v>41</v>
      </c>
      <c r="R2353">
        <v>21</v>
      </c>
      <c r="S2353">
        <v>11</v>
      </c>
      <c r="V2353">
        <v>5</v>
      </c>
      <c r="W2353">
        <v>1808</v>
      </c>
      <c r="X2353">
        <v>1784</v>
      </c>
      <c r="Y2353">
        <v>1360</v>
      </c>
      <c r="AI2353">
        <v>7.9</v>
      </c>
      <c r="AK2353">
        <f t="shared" si="404"/>
        <v>30183</v>
      </c>
      <c r="AL2353">
        <f t="shared" si="405"/>
        <v>5</v>
      </c>
      <c r="AM2353" s="16">
        <f t="shared" si="406"/>
        <v>1.6562872664634953E-4</v>
      </c>
      <c r="AN2353">
        <f t="shared" si="407"/>
        <v>25226</v>
      </c>
      <c r="AO2353">
        <f t="shared" si="408"/>
        <v>25164</v>
      </c>
      <c r="AP2353">
        <f t="shared" si="400"/>
        <v>28404</v>
      </c>
      <c r="AQ2353">
        <f t="shared" si="409"/>
        <v>62</v>
      </c>
      <c r="AS2353">
        <f t="shared" si="401"/>
        <v>3173</v>
      </c>
    </row>
    <row r="2354" spans="1:45">
      <c r="A2354" t="str">
        <f t="shared" si="402"/>
        <v>4116940967</v>
      </c>
      <c r="B2354" t="str">
        <f t="shared" si="403"/>
        <v>41169ES English</v>
      </c>
      <c r="C2354" s="1">
        <v>41169</v>
      </c>
      <c r="D2354">
        <v>40967</v>
      </c>
      <c r="E2354" t="s">
        <v>285</v>
      </c>
      <c r="F2354" t="s">
        <v>33</v>
      </c>
      <c r="G2354" t="s">
        <v>34</v>
      </c>
      <c r="H2354" t="s">
        <v>282</v>
      </c>
      <c r="I2354">
        <v>30683</v>
      </c>
      <c r="J2354">
        <v>33</v>
      </c>
      <c r="K2354">
        <v>19519</v>
      </c>
      <c r="L2354">
        <v>670</v>
      </c>
      <c r="N2354">
        <v>762</v>
      </c>
      <c r="O2354">
        <v>6585</v>
      </c>
      <c r="P2354">
        <v>811</v>
      </c>
      <c r="Q2354">
        <v>33</v>
      </c>
      <c r="R2354">
        <v>16</v>
      </c>
      <c r="S2354">
        <v>12</v>
      </c>
      <c r="V2354">
        <v>176</v>
      </c>
      <c r="W2354">
        <v>1716</v>
      </c>
      <c r="X2354">
        <v>1746</v>
      </c>
      <c r="AI2354">
        <v>8</v>
      </c>
      <c r="AK2354">
        <f t="shared" si="404"/>
        <v>30553</v>
      </c>
      <c r="AL2354">
        <f t="shared" si="405"/>
        <v>130</v>
      </c>
      <c r="AM2354" s="16">
        <f t="shared" si="406"/>
        <v>4.2368738389336113E-3</v>
      </c>
      <c r="AN2354">
        <f t="shared" si="407"/>
        <v>26915</v>
      </c>
      <c r="AO2354">
        <f t="shared" si="408"/>
        <v>26866</v>
      </c>
      <c r="AP2354">
        <f t="shared" si="400"/>
        <v>28937</v>
      </c>
      <c r="AQ2354">
        <f t="shared" si="409"/>
        <v>49</v>
      </c>
      <c r="AS2354">
        <f t="shared" si="401"/>
        <v>1892</v>
      </c>
    </row>
    <row r="2355" spans="1:45">
      <c r="A2355" t="str">
        <f t="shared" si="402"/>
        <v>4116977154</v>
      </c>
      <c r="B2355" t="str">
        <f t="shared" si="403"/>
        <v>41169ES English</v>
      </c>
      <c r="C2355" s="1">
        <v>41169</v>
      </c>
      <c r="D2355">
        <v>77154</v>
      </c>
      <c r="E2355" t="s">
        <v>287</v>
      </c>
      <c r="F2355" t="s">
        <v>33</v>
      </c>
      <c r="G2355" t="s">
        <v>34</v>
      </c>
      <c r="H2355" t="s">
        <v>282</v>
      </c>
      <c r="I2355">
        <v>31549</v>
      </c>
      <c r="J2355">
        <v>65</v>
      </c>
      <c r="K2355">
        <v>25297</v>
      </c>
      <c r="L2355">
        <v>589</v>
      </c>
      <c r="N2355">
        <v>620</v>
      </c>
      <c r="O2355">
        <v>1538</v>
      </c>
      <c r="P2355">
        <v>422</v>
      </c>
      <c r="Q2355">
        <v>66</v>
      </c>
      <c r="R2355">
        <v>195</v>
      </c>
      <c r="S2355">
        <v>5</v>
      </c>
      <c r="V2355">
        <v>5</v>
      </c>
      <c r="W2355">
        <v>1760</v>
      </c>
      <c r="X2355">
        <v>1820</v>
      </c>
      <c r="Y2355">
        <v>244</v>
      </c>
      <c r="AI2355">
        <v>8.3000000000000007</v>
      </c>
      <c r="AK2355">
        <f t="shared" si="404"/>
        <v>31545</v>
      </c>
      <c r="AL2355">
        <f t="shared" si="405"/>
        <v>4</v>
      </c>
      <c r="AM2355" s="16">
        <f t="shared" si="406"/>
        <v>1.2678690291292909E-4</v>
      </c>
      <c r="AN2355">
        <f t="shared" si="407"/>
        <v>27716</v>
      </c>
      <c r="AO2355">
        <f t="shared" si="408"/>
        <v>27455</v>
      </c>
      <c r="AP2355">
        <f t="shared" si="400"/>
        <v>29729</v>
      </c>
      <c r="AQ2355">
        <f t="shared" si="409"/>
        <v>261</v>
      </c>
      <c r="AS2355">
        <f t="shared" si="401"/>
        <v>2009</v>
      </c>
    </row>
    <row r="2356" spans="1:45">
      <c r="A2356" t="str">
        <f t="shared" si="402"/>
        <v>4116940897</v>
      </c>
      <c r="B2356" t="str">
        <f t="shared" si="403"/>
        <v>41169ES English</v>
      </c>
      <c r="C2356" s="1">
        <v>41169</v>
      </c>
      <c r="D2356">
        <v>40897</v>
      </c>
      <c r="E2356" t="s">
        <v>206</v>
      </c>
      <c r="F2356" t="s">
        <v>33</v>
      </c>
      <c r="G2356" t="s">
        <v>34</v>
      </c>
      <c r="H2356" t="s">
        <v>282</v>
      </c>
      <c r="I2356">
        <v>31157</v>
      </c>
      <c r="J2356">
        <v>35</v>
      </c>
      <c r="K2356">
        <v>15214</v>
      </c>
      <c r="L2356">
        <v>1287</v>
      </c>
      <c r="N2356">
        <v>1281</v>
      </c>
      <c r="O2356">
        <v>9562</v>
      </c>
      <c r="P2356">
        <v>745</v>
      </c>
      <c r="Q2356">
        <v>35</v>
      </c>
      <c r="R2356">
        <v>21</v>
      </c>
      <c r="S2356">
        <v>11</v>
      </c>
      <c r="V2356">
        <v>433</v>
      </c>
      <c r="W2356">
        <v>1797</v>
      </c>
      <c r="X2356">
        <v>1805</v>
      </c>
      <c r="Y2356">
        <v>1001</v>
      </c>
      <c r="AI2356">
        <v>8.1999999999999993</v>
      </c>
      <c r="AK2356">
        <f t="shared" si="404"/>
        <v>31149</v>
      </c>
      <c r="AL2356">
        <f t="shared" si="405"/>
        <v>8</v>
      </c>
      <c r="AM2356" s="16">
        <f t="shared" si="406"/>
        <v>2.5676413005103188E-4</v>
      </c>
      <c r="AN2356">
        <f t="shared" si="407"/>
        <v>26113</v>
      </c>
      <c r="AO2356">
        <f t="shared" si="408"/>
        <v>26057</v>
      </c>
      <c r="AP2356">
        <f t="shared" si="400"/>
        <v>29352</v>
      </c>
      <c r="AQ2356">
        <f t="shared" si="409"/>
        <v>56</v>
      </c>
      <c r="AS2356">
        <f t="shared" si="401"/>
        <v>3231</v>
      </c>
    </row>
    <row r="2357" spans="1:45">
      <c r="A2357" t="str">
        <f t="shared" si="402"/>
        <v>4116940959</v>
      </c>
      <c r="B2357" t="str">
        <f t="shared" si="403"/>
        <v>41169ES English</v>
      </c>
      <c r="C2357" s="1">
        <v>41169</v>
      </c>
      <c r="D2357">
        <v>40959</v>
      </c>
      <c r="E2357" t="s">
        <v>286</v>
      </c>
      <c r="F2357" t="s">
        <v>33</v>
      </c>
      <c r="G2357" t="s">
        <v>34</v>
      </c>
      <c r="H2357" t="s">
        <v>282</v>
      </c>
      <c r="I2357">
        <v>30748</v>
      </c>
      <c r="J2357">
        <v>53</v>
      </c>
      <c r="K2357">
        <v>24036</v>
      </c>
      <c r="L2357">
        <v>290</v>
      </c>
      <c r="N2357">
        <v>592</v>
      </c>
      <c r="O2357">
        <v>2336</v>
      </c>
      <c r="P2357">
        <v>503</v>
      </c>
      <c r="Q2357">
        <v>53</v>
      </c>
      <c r="R2357">
        <v>25</v>
      </c>
      <c r="S2357">
        <v>10</v>
      </c>
      <c r="V2357">
        <v>5</v>
      </c>
      <c r="W2357">
        <v>1646</v>
      </c>
      <c r="X2357">
        <v>1912</v>
      </c>
      <c r="Y2357">
        <v>138</v>
      </c>
      <c r="AI2357">
        <v>8</v>
      </c>
      <c r="AK2357">
        <f t="shared" si="404"/>
        <v>30743</v>
      </c>
      <c r="AL2357">
        <f t="shared" si="405"/>
        <v>5</v>
      </c>
      <c r="AM2357" s="16">
        <f t="shared" si="406"/>
        <v>1.6261220241966956E-4</v>
      </c>
      <c r="AN2357">
        <f t="shared" si="407"/>
        <v>27042</v>
      </c>
      <c r="AO2357">
        <f t="shared" si="408"/>
        <v>26964</v>
      </c>
      <c r="AP2357">
        <f t="shared" si="400"/>
        <v>28836</v>
      </c>
      <c r="AQ2357">
        <f t="shared" si="409"/>
        <v>78</v>
      </c>
      <c r="AS2357">
        <f t="shared" si="401"/>
        <v>1789</v>
      </c>
    </row>
    <row r="2358" spans="1:45">
      <c r="A2358" t="str">
        <f t="shared" si="402"/>
        <v>4116940702</v>
      </c>
      <c r="B2358" t="str">
        <f t="shared" si="403"/>
        <v>41169ES English</v>
      </c>
      <c r="C2358" s="1">
        <v>41169</v>
      </c>
      <c r="D2358">
        <v>40702</v>
      </c>
      <c r="E2358" t="s">
        <v>290</v>
      </c>
      <c r="F2358" t="s">
        <v>33</v>
      </c>
      <c r="G2358" t="s">
        <v>34</v>
      </c>
      <c r="H2358" t="s">
        <v>282</v>
      </c>
      <c r="I2358">
        <v>32806</v>
      </c>
      <c r="J2358">
        <v>42</v>
      </c>
      <c r="K2358">
        <v>23511</v>
      </c>
      <c r="L2358">
        <v>748</v>
      </c>
      <c r="N2358">
        <v>749</v>
      </c>
      <c r="O2358">
        <v>4630</v>
      </c>
      <c r="P2358">
        <v>688</v>
      </c>
      <c r="Q2358">
        <v>43</v>
      </c>
      <c r="R2358">
        <v>20</v>
      </c>
      <c r="S2358">
        <v>10</v>
      </c>
      <c r="V2358">
        <v>4</v>
      </c>
      <c r="W2358">
        <v>1670</v>
      </c>
      <c r="X2358">
        <v>1809</v>
      </c>
      <c r="Y2358">
        <v>364</v>
      </c>
      <c r="AI2358">
        <v>8.6</v>
      </c>
      <c r="AK2358">
        <f t="shared" si="404"/>
        <v>32800</v>
      </c>
      <c r="AL2358">
        <f t="shared" si="405"/>
        <v>6</v>
      </c>
      <c r="AM2358" s="16">
        <f t="shared" si="406"/>
        <v>1.828933731634457E-4</v>
      </c>
      <c r="AN2358">
        <f t="shared" si="407"/>
        <v>28953</v>
      </c>
      <c r="AO2358">
        <f t="shared" si="408"/>
        <v>28890</v>
      </c>
      <c r="AP2358">
        <f t="shared" si="400"/>
        <v>30997</v>
      </c>
      <c r="AQ2358">
        <f t="shared" si="409"/>
        <v>63</v>
      </c>
      <c r="AS2358">
        <f t="shared" si="401"/>
        <v>2038</v>
      </c>
    </row>
    <row r="2359" spans="1:45">
      <c r="A2359" t="str">
        <f t="shared" si="402"/>
        <v>4116940054</v>
      </c>
      <c r="B2359" t="str">
        <f t="shared" si="403"/>
        <v>41169ES English</v>
      </c>
      <c r="C2359" s="1">
        <v>41169</v>
      </c>
      <c r="D2359">
        <v>40054</v>
      </c>
      <c r="E2359" t="s">
        <v>289</v>
      </c>
      <c r="F2359" t="s">
        <v>33</v>
      </c>
      <c r="G2359" t="s">
        <v>34</v>
      </c>
      <c r="H2359" t="s">
        <v>282</v>
      </c>
      <c r="I2359">
        <v>30627</v>
      </c>
      <c r="J2359">
        <v>47</v>
      </c>
      <c r="K2359">
        <v>24704</v>
      </c>
      <c r="L2359">
        <v>480</v>
      </c>
      <c r="N2359">
        <v>593</v>
      </c>
      <c r="O2359">
        <v>706</v>
      </c>
      <c r="P2359">
        <v>551</v>
      </c>
      <c r="Q2359">
        <v>47</v>
      </c>
      <c r="R2359">
        <v>28</v>
      </c>
      <c r="S2359">
        <v>2</v>
      </c>
      <c r="V2359">
        <v>42</v>
      </c>
      <c r="W2359">
        <v>2017</v>
      </c>
      <c r="X2359">
        <v>1760</v>
      </c>
      <c r="Y2359">
        <v>726</v>
      </c>
      <c r="AI2359">
        <v>8</v>
      </c>
      <c r="AK2359">
        <f t="shared" si="404"/>
        <v>30623</v>
      </c>
      <c r="AL2359">
        <f t="shared" si="405"/>
        <v>4</v>
      </c>
      <c r="AM2359" s="16">
        <f t="shared" si="406"/>
        <v>1.3060371567571096E-4</v>
      </c>
      <c r="AN2359">
        <f t="shared" si="407"/>
        <v>26078</v>
      </c>
      <c r="AO2359">
        <f t="shared" si="408"/>
        <v>26003</v>
      </c>
      <c r="AP2359">
        <f t="shared" si="400"/>
        <v>28867</v>
      </c>
      <c r="AQ2359">
        <f t="shared" si="409"/>
        <v>75</v>
      </c>
      <c r="AS2359">
        <f t="shared" si="401"/>
        <v>2785</v>
      </c>
    </row>
    <row r="2360" spans="1:45">
      <c r="A2360" t="str">
        <f t="shared" si="402"/>
        <v>4116940939</v>
      </c>
      <c r="B2360" t="str">
        <f t="shared" si="403"/>
        <v>41169ES English</v>
      </c>
      <c r="C2360" s="1">
        <v>41169</v>
      </c>
      <c r="D2360">
        <v>40939</v>
      </c>
      <c r="E2360" t="s">
        <v>284</v>
      </c>
      <c r="F2360" t="s">
        <v>33</v>
      </c>
      <c r="G2360" t="s">
        <v>34</v>
      </c>
      <c r="H2360" t="s">
        <v>282</v>
      </c>
      <c r="I2360">
        <v>30814</v>
      </c>
      <c r="J2360">
        <v>61</v>
      </c>
      <c r="K2360">
        <v>17672</v>
      </c>
      <c r="L2360">
        <v>515</v>
      </c>
      <c r="N2360">
        <v>512</v>
      </c>
      <c r="O2360">
        <v>8344</v>
      </c>
      <c r="P2360">
        <v>435</v>
      </c>
      <c r="Q2360">
        <v>62</v>
      </c>
      <c r="R2360">
        <v>39</v>
      </c>
      <c r="S2360">
        <v>13</v>
      </c>
      <c r="V2360">
        <v>125</v>
      </c>
      <c r="W2360">
        <v>1812</v>
      </c>
      <c r="X2360">
        <v>1824</v>
      </c>
      <c r="Y2360">
        <v>414</v>
      </c>
      <c r="AI2360">
        <v>8.1</v>
      </c>
      <c r="AK2360">
        <f t="shared" si="404"/>
        <v>30804</v>
      </c>
      <c r="AL2360">
        <f t="shared" si="405"/>
        <v>10</v>
      </c>
      <c r="AM2360" s="16">
        <f t="shared" si="406"/>
        <v>3.2452781203349125E-4</v>
      </c>
      <c r="AN2360">
        <f t="shared" si="407"/>
        <v>26629</v>
      </c>
      <c r="AO2360">
        <f t="shared" si="408"/>
        <v>26528</v>
      </c>
      <c r="AP2360">
        <f t="shared" si="400"/>
        <v>28990</v>
      </c>
      <c r="AQ2360">
        <f t="shared" si="409"/>
        <v>101</v>
      </c>
      <c r="AS2360">
        <f t="shared" si="401"/>
        <v>2351</v>
      </c>
    </row>
    <row r="2361" spans="1:45">
      <c r="A2361" t="str">
        <f t="shared" si="402"/>
        <v>4116940962</v>
      </c>
      <c r="B2361" t="str">
        <f t="shared" si="403"/>
        <v>41169ES English</v>
      </c>
      <c r="C2361" s="1">
        <v>41169</v>
      </c>
      <c r="D2361">
        <v>40962</v>
      </c>
      <c r="E2361" t="s">
        <v>288</v>
      </c>
      <c r="F2361" t="s">
        <v>33</v>
      </c>
      <c r="G2361" t="s">
        <v>34</v>
      </c>
      <c r="H2361" t="s">
        <v>282</v>
      </c>
      <c r="I2361">
        <v>30764</v>
      </c>
      <c r="J2361">
        <v>27</v>
      </c>
      <c r="K2361">
        <v>22573</v>
      </c>
      <c r="L2361">
        <v>263</v>
      </c>
      <c r="N2361">
        <v>270</v>
      </c>
      <c r="O2361">
        <v>4510</v>
      </c>
      <c r="P2361">
        <v>1013</v>
      </c>
      <c r="Q2361">
        <v>27</v>
      </c>
      <c r="R2361">
        <v>14</v>
      </c>
      <c r="S2361">
        <v>11</v>
      </c>
      <c r="V2361">
        <v>3</v>
      </c>
      <c r="W2361">
        <v>1556</v>
      </c>
      <c r="X2361">
        <v>1808</v>
      </c>
      <c r="AI2361">
        <v>8</v>
      </c>
      <c r="AK2361">
        <f t="shared" si="404"/>
        <v>30761</v>
      </c>
      <c r="AL2361">
        <f t="shared" si="405"/>
        <v>3</v>
      </c>
      <c r="AM2361" s="16">
        <f t="shared" si="406"/>
        <v>9.7516577818229102E-5</v>
      </c>
      <c r="AN2361">
        <f t="shared" si="407"/>
        <v>27394</v>
      </c>
      <c r="AO2361">
        <f t="shared" si="408"/>
        <v>27353</v>
      </c>
      <c r="AP2361">
        <f t="shared" si="400"/>
        <v>28956</v>
      </c>
      <c r="AQ2361">
        <f t="shared" si="409"/>
        <v>41</v>
      </c>
      <c r="AS2361">
        <f t="shared" si="401"/>
        <v>1559</v>
      </c>
    </row>
    <row r="2362" spans="1:45">
      <c r="A2362" t="str">
        <f t="shared" si="402"/>
        <v>4116940941</v>
      </c>
      <c r="B2362" t="str">
        <f t="shared" si="403"/>
        <v>41169ES English</v>
      </c>
      <c r="C2362" s="1">
        <v>41169</v>
      </c>
      <c r="D2362">
        <v>40941</v>
      </c>
      <c r="E2362" t="s">
        <v>281</v>
      </c>
      <c r="F2362" t="s">
        <v>33</v>
      </c>
      <c r="G2362" t="s">
        <v>34</v>
      </c>
      <c r="H2362" t="s">
        <v>282</v>
      </c>
      <c r="I2362">
        <v>30737</v>
      </c>
      <c r="J2362">
        <v>33</v>
      </c>
      <c r="K2362">
        <v>18110</v>
      </c>
      <c r="L2362">
        <v>937</v>
      </c>
      <c r="N2362">
        <v>940</v>
      </c>
      <c r="O2362">
        <v>7773</v>
      </c>
      <c r="P2362">
        <v>813</v>
      </c>
      <c r="Q2362">
        <v>33</v>
      </c>
      <c r="R2362">
        <v>209</v>
      </c>
      <c r="S2362">
        <v>9</v>
      </c>
      <c r="V2362">
        <v>7</v>
      </c>
      <c r="W2362">
        <v>1785</v>
      </c>
      <c r="X2362">
        <v>1878</v>
      </c>
      <c r="AI2362">
        <v>8</v>
      </c>
      <c r="AK2362">
        <f t="shared" si="404"/>
        <v>30735</v>
      </c>
      <c r="AL2362">
        <f t="shared" si="405"/>
        <v>2</v>
      </c>
      <c r="AM2362" s="16">
        <f t="shared" si="406"/>
        <v>6.5068158896444025E-5</v>
      </c>
      <c r="AN2362">
        <f t="shared" si="407"/>
        <v>27065</v>
      </c>
      <c r="AO2362">
        <f t="shared" si="408"/>
        <v>26823</v>
      </c>
      <c r="AP2362">
        <f t="shared" si="400"/>
        <v>28859</v>
      </c>
      <c r="AQ2362">
        <f t="shared" si="409"/>
        <v>242</v>
      </c>
      <c r="AS2362">
        <f t="shared" si="401"/>
        <v>1792</v>
      </c>
    </row>
    <row r="2363" spans="1:45">
      <c r="A2363" t="str">
        <f t="shared" si="402"/>
        <v>4116940963</v>
      </c>
      <c r="B2363" t="str">
        <f t="shared" si="403"/>
        <v>41169ES English</v>
      </c>
      <c r="C2363" s="1">
        <v>41169</v>
      </c>
      <c r="D2363">
        <v>40963</v>
      </c>
      <c r="E2363" t="s">
        <v>283</v>
      </c>
      <c r="F2363" t="s">
        <v>33</v>
      </c>
      <c r="G2363" t="s">
        <v>34</v>
      </c>
      <c r="H2363" t="s">
        <v>282</v>
      </c>
      <c r="I2363">
        <v>37901</v>
      </c>
      <c r="J2363">
        <v>35</v>
      </c>
      <c r="K2363">
        <v>25180</v>
      </c>
      <c r="L2363">
        <v>766</v>
      </c>
      <c r="N2363">
        <v>1052</v>
      </c>
      <c r="O2363">
        <v>7370</v>
      </c>
      <c r="P2363">
        <v>952</v>
      </c>
      <c r="Q2363">
        <v>37</v>
      </c>
      <c r="R2363">
        <v>190</v>
      </c>
      <c r="S2363">
        <v>10</v>
      </c>
      <c r="V2363">
        <v>3</v>
      </c>
      <c r="W2363">
        <v>1720</v>
      </c>
      <c r="X2363">
        <v>1812</v>
      </c>
      <c r="Y2363">
        <v>530</v>
      </c>
      <c r="AI2363">
        <v>10</v>
      </c>
      <c r="AK2363">
        <f t="shared" si="404"/>
        <v>37894</v>
      </c>
      <c r="AL2363">
        <f t="shared" si="405"/>
        <v>7</v>
      </c>
      <c r="AM2363" s="16">
        <f t="shared" si="406"/>
        <v>1.8469169678900292E-4</v>
      </c>
      <c r="AN2363">
        <f t="shared" si="407"/>
        <v>33829</v>
      </c>
      <c r="AO2363">
        <f t="shared" si="408"/>
        <v>33602</v>
      </c>
      <c r="AP2363">
        <f t="shared" si="400"/>
        <v>36089</v>
      </c>
      <c r="AQ2363">
        <f t="shared" si="409"/>
        <v>227</v>
      </c>
      <c r="AS2363">
        <f t="shared" si="401"/>
        <v>2253</v>
      </c>
    </row>
    <row r="2364" spans="1:45">
      <c r="A2364" t="str">
        <f t="shared" si="402"/>
        <v>4116940122</v>
      </c>
      <c r="B2364" t="str">
        <f t="shared" si="403"/>
        <v>41169ES English</v>
      </c>
      <c r="C2364" s="1">
        <v>41169</v>
      </c>
      <c r="D2364">
        <v>40122</v>
      </c>
      <c r="E2364" t="s">
        <v>89</v>
      </c>
      <c r="F2364" t="s">
        <v>33</v>
      </c>
      <c r="G2364" t="s">
        <v>34</v>
      </c>
      <c r="H2364" t="s">
        <v>82</v>
      </c>
      <c r="I2364">
        <v>30510</v>
      </c>
      <c r="J2364">
        <v>40</v>
      </c>
      <c r="K2364">
        <v>19169</v>
      </c>
      <c r="L2364">
        <v>430</v>
      </c>
      <c r="N2364">
        <v>445</v>
      </c>
      <c r="O2364">
        <v>7027</v>
      </c>
      <c r="P2364">
        <v>666</v>
      </c>
      <c r="Q2364">
        <v>40</v>
      </c>
      <c r="R2364">
        <v>25</v>
      </c>
      <c r="S2364">
        <v>23</v>
      </c>
      <c r="V2364">
        <v>4</v>
      </c>
      <c r="W2364">
        <v>1916</v>
      </c>
      <c r="X2364">
        <v>1783</v>
      </c>
      <c r="Z2364">
        <v>16</v>
      </c>
      <c r="AI2364">
        <v>8</v>
      </c>
      <c r="AK2364">
        <f t="shared" si="404"/>
        <v>30425</v>
      </c>
      <c r="AL2364">
        <f t="shared" si="405"/>
        <v>85</v>
      </c>
      <c r="AM2364" s="16">
        <f t="shared" si="406"/>
        <v>2.7859718125204853E-3</v>
      </c>
      <c r="AN2364">
        <f t="shared" si="407"/>
        <v>26706</v>
      </c>
      <c r="AO2364">
        <f t="shared" si="408"/>
        <v>26641</v>
      </c>
      <c r="AP2364">
        <f t="shared" si="400"/>
        <v>28727</v>
      </c>
      <c r="AQ2364">
        <f t="shared" si="409"/>
        <v>65</v>
      </c>
      <c r="AS2364">
        <f t="shared" si="401"/>
        <v>1936</v>
      </c>
    </row>
    <row r="2365" spans="1:45">
      <c r="A2365" t="str">
        <f t="shared" si="402"/>
        <v>4116940703</v>
      </c>
      <c r="B2365" t="str">
        <f t="shared" si="403"/>
        <v>41169ES English</v>
      </c>
      <c r="C2365" s="1">
        <v>41169</v>
      </c>
      <c r="D2365">
        <v>40703</v>
      </c>
      <c r="E2365" t="s">
        <v>88</v>
      </c>
      <c r="F2365" t="s">
        <v>33</v>
      </c>
      <c r="G2365" t="s">
        <v>34</v>
      </c>
      <c r="H2365" t="s">
        <v>82</v>
      </c>
      <c r="I2365">
        <v>30772</v>
      </c>
      <c r="J2365">
        <v>68</v>
      </c>
      <c r="K2365">
        <v>23339</v>
      </c>
      <c r="L2365">
        <v>126</v>
      </c>
      <c r="N2365">
        <v>104</v>
      </c>
      <c r="O2365">
        <v>3009</v>
      </c>
      <c r="P2365">
        <v>389</v>
      </c>
      <c r="Q2365">
        <v>69</v>
      </c>
      <c r="R2365">
        <v>246</v>
      </c>
      <c r="S2365">
        <v>4</v>
      </c>
      <c r="V2365">
        <v>1</v>
      </c>
      <c r="W2365">
        <v>1757</v>
      </c>
      <c r="X2365">
        <v>1805</v>
      </c>
      <c r="Y2365">
        <v>442</v>
      </c>
      <c r="AI2365">
        <v>8</v>
      </c>
      <c r="AK2365">
        <f t="shared" si="404"/>
        <v>30772</v>
      </c>
      <c r="AL2365">
        <f t="shared" si="405"/>
        <v>0</v>
      </c>
      <c r="AM2365" s="16">
        <f t="shared" si="406"/>
        <v>0</v>
      </c>
      <c r="AN2365">
        <f t="shared" si="407"/>
        <v>26767</v>
      </c>
      <c r="AO2365">
        <f t="shared" si="408"/>
        <v>26452</v>
      </c>
      <c r="AP2365">
        <f t="shared" si="400"/>
        <v>28967</v>
      </c>
      <c r="AQ2365">
        <f t="shared" si="409"/>
        <v>315</v>
      </c>
      <c r="AS2365">
        <f t="shared" si="401"/>
        <v>2200</v>
      </c>
    </row>
    <row r="2366" spans="1:45">
      <c r="A2366" t="str">
        <f t="shared" si="402"/>
        <v>4116940582</v>
      </c>
      <c r="B2366" t="str">
        <f t="shared" si="403"/>
        <v>41169ES English</v>
      </c>
      <c r="C2366" s="1">
        <v>41169</v>
      </c>
      <c r="D2366">
        <v>40582</v>
      </c>
      <c r="E2366" t="s">
        <v>87</v>
      </c>
      <c r="F2366" t="s">
        <v>33</v>
      </c>
      <c r="G2366" t="s">
        <v>34</v>
      </c>
      <c r="H2366" t="s">
        <v>82</v>
      </c>
      <c r="I2366">
        <v>33244</v>
      </c>
      <c r="J2366">
        <v>65</v>
      </c>
      <c r="K2366">
        <v>27785</v>
      </c>
      <c r="L2366">
        <v>943</v>
      </c>
      <c r="N2366">
        <v>952</v>
      </c>
      <c r="O2366">
        <v>971</v>
      </c>
      <c r="P2366">
        <v>456</v>
      </c>
      <c r="Q2366">
        <v>65</v>
      </c>
      <c r="R2366">
        <v>38</v>
      </c>
      <c r="S2366">
        <v>5</v>
      </c>
      <c r="V2366">
        <v>4</v>
      </c>
      <c r="W2366">
        <v>1548</v>
      </c>
      <c r="X2366">
        <v>1675</v>
      </c>
      <c r="Y2366">
        <v>198</v>
      </c>
      <c r="AI2366">
        <v>8.8000000000000007</v>
      </c>
      <c r="AK2366">
        <f t="shared" si="404"/>
        <v>33236</v>
      </c>
      <c r="AL2366">
        <f t="shared" si="405"/>
        <v>8</v>
      </c>
      <c r="AM2366" s="16">
        <f t="shared" si="406"/>
        <v>2.406449284081338E-4</v>
      </c>
      <c r="AN2366">
        <f t="shared" si="407"/>
        <v>29811</v>
      </c>
      <c r="AO2366">
        <f t="shared" si="408"/>
        <v>29708</v>
      </c>
      <c r="AP2366">
        <f t="shared" si="400"/>
        <v>31569</v>
      </c>
      <c r="AQ2366">
        <f t="shared" si="409"/>
        <v>103</v>
      </c>
      <c r="AS2366">
        <f t="shared" si="401"/>
        <v>1750</v>
      </c>
    </row>
    <row r="2367" spans="1:45">
      <c r="A2367" t="str">
        <f t="shared" si="402"/>
        <v>4116940954</v>
      </c>
      <c r="B2367" t="str">
        <f t="shared" si="403"/>
        <v>41169ES English</v>
      </c>
      <c r="C2367" s="1">
        <v>41169</v>
      </c>
      <c r="D2367">
        <v>40954</v>
      </c>
      <c r="E2367" t="s">
        <v>86</v>
      </c>
      <c r="F2367" t="s">
        <v>33</v>
      </c>
      <c r="G2367" t="s">
        <v>34</v>
      </c>
      <c r="H2367" t="s">
        <v>82</v>
      </c>
      <c r="I2367">
        <v>30605</v>
      </c>
      <c r="J2367">
        <v>66</v>
      </c>
      <c r="K2367">
        <v>24476</v>
      </c>
      <c r="L2367">
        <v>141</v>
      </c>
      <c r="N2367">
        <v>129</v>
      </c>
      <c r="O2367">
        <v>1963</v>
      </c>
      <c r="P2367">
        <v>403</v>
      </c>
      <c r="Q2367">
        <v>66</v>
      </c>
      <c r="R2367">
        <v>221</v>
      </c>
      <c r="S2367">
        <v>5</v>
      </c>
      <c r="V2367">
        <v>3</v>
      </c>
      <c r="W2367">
        <v>1773</v>
      </c>
      <c r="X2367">
        <v>1774</v>
      </c>
      <c r="Y2367">
        <v>192</v>
      </c>
      <c r="AI2367">
        <v>8</v>
      </c>
      <c r="AK2367">
        <f t="shared" si="404"/>
        <v>30597</v>
      </c>
      <c r="AL2367">
        <f t="shared" si="405"/>
        <v>8</v>
      </c>
      <c r="AM2367" s="16">
        <f t="shared" si="406"/>
        <v>2.6139519686325762E-4</v>
      </c>
      <c r="AN2367">
        <f t="shared" si="407"/>
        <v>26855</v>
      </c>
      <c r="AO2367">
        <f t="shared" si="408"/>
        <v>26568</v>
      </c>
      <c r="AP2367">
        <f t="shared" si="400"/>
        <v>28831</v>
      </c>
      <c r="AQ2367">
        <f t="shared" si="409"/>
        <v>287</v>
      </c>
      <c r="AS2367">
        <f t="shared" si="401"/>
        <v>1968</v>
      </c>
    </row>
    <row r="2368" spans="1:45">
      <c r="A2368" t="str">
        <f t="shared" si="402"/>
        <v>4116940885</v>
      </c>
      <c r="B2368" t="str">
        <f t="shared" si="403"/>
        <v>41169ES English</v>
      </c>
      <c r="C2368" s="1">
        <v>41169</v>
      </c>
      <c r="D2368">
        <v>40885</v>
      </c>
      <c r="E2368" t="s">
        <v>85</v>
      </c>
      <c r="F2368" t="s">
        <v>33</v>
      </c>
      <c r="G2368" t="s">
        <v>34</v>
      </c>
      <c r="H2368" t="s">
        <v>82</v>
      </c>
      <c r="I2368">
        <v>35993</v>
      </c>
      <c r="J2368">
        <v>53</v>
      </c>
      <c r="K2368">
        <v>27661</v>
      </c>
      <c r="L2368">
        <v>76</v>
      </c>
      <c r="N2368">
        <v>78</v>
      </c>
      <c r="O2368">
        <v>4545</v>
      </c>
      <c r="P2368">
        <v>609</v>
      </c>
      <c r="Q2368">
        <v>54</v>
      </c>
      <c r="R2368">
        <v>79</v>
      </c>
      <c r="S2368">
        <v>5</v>
      </c>
      <c r="V2368">
        <v>7</v>
      </c>
      <c r="W2368">
        <v>1661</v>
      </c>
      <c r="X2368">
        <v>1803</v>
      </c>
      <c r="AI2368">
        <v>9.5</v>
      </c>
      <c r="AK2368">
        <f t="shared" si="404"/>
        <v>35888</v>
      </c>
      <c r="AL2368">
        <f t="shared" si="405"/>
        <v>105</v>
      </c>
      <c r="AM2368" s="16">
        <f t="shared" si="406"/>
        <v>2.9172339065929487E-3</v>
      </c>
      <c r="AN2368">
        <f t="shared" si="407"/>
        <v>32417</v>
      </c>
      <c r="AO2368">
        <f t="shared" si="408"/>
        <v>32284</v>
      </c>
      <c r="AP2368">
        <f t="shared" si="400"/>
        <v>34190</v>
      </c>
      <c r="AQ2368">
        <f t="shared" si="409"/>
        <v>133</v>
      </c>
      <c r="AS2368">
        <f t="shared" si="401"/>
        <v>1668</v>
      </c>
    </row>
    <row r="2369" spans="1:45">
      <c r="A2369" t="str">
        <f t="shared" si="402"/>
        <v>4116940819</v>
      </c>
      <c r="B2369" t="str">
        <f t="shared" si="403"/>
        <v>41169ES English</v>
      </c>
      <c r="C2369" s="1">
        <v>41169</v>
      </c>
      <c r="D2369">
        <v>40819</v>
      </c>
      <c r="E2369" t="s">
        <v>83</v>
      </c>
      <c r="F2369" t="s">
        <v>33</v>
      </c>
      <c r="G2369" t="s">
        <v>34</v>
      </c>
      <c r="H2369" t="s">
        <v>82</v>
      </c>
      <c r="I2369">
        <v>30548</v>
      </c>
      <c r="J2369">
        <v>37</v>
      </c>
      <c r="K2369">
        <v>17238</v>
      </c>
      <c r="L2369">
        <v>465</v>
      </c>
      <c r="N2369">
        <v>459</v>
      </c>
      <c r="O2369">
        <v>8304</v>
      </c>
      <c r="P2369">
        <v>703</v>
      </c>
      <c r="Q2369">
        <v>38</v>
      </c>
      <c r="R2369">
        <v>26</v>
      </c>
      <c r="S2369">
        <v>14</v>
      </c>
      <c r="V2369">
        <v>8</v>
      </c>
      <c r="W2369">
        <v>1959</v>
      </c>
      <c r="X2369">
        <v>1890</v>
      </c>
      <c r="Y2369">
        <v>610</v>
      </c>
      <c r="Z2369">
        <v>13</v>
      </c>
      <c r="AI2369">
        <v>8</v>
      </c>
      <c r="AK2369">
        <f t="shared" si="404"/>
        <v>30545</v>
      </c>
      <c r="AL2369">
        <f t="shared" si="405"/>
        <v>3</v>
      </c>
      <c r="AM2369" s="16">
        <f t="shared" si="406"/>
        <v>9.8206101872463008E-5</v>
      </c>
      <c r="AN2369">
        <f t="shared" si="407"/>
        <v>26065</v>
      </c>
      <c r="AO2369">
        <f t="shared" si="408"/>
        <v>26001</v>
      </c>
      <c r="AP2369">
        <f t="shared" si="400"/>
        <v>28658</v>
      </c>
      <c r="AQ2369">
        <f t="shared" si="409"/>
        <v>64</v>
      </c>
      <c r="AS2369">
        <f t="shared" si="401"/>
        <v>2590</v>
      </c>
    </row>
    <row r="2370" spans="1:45">
      <c r="A2370" t="str">
        <f t="shared" si="402"/>
        <v>4116940832</v>
      </c>
      <c r="B2370" t="str">
        <f t="shared" si="403"/>
        <v>41169ES English</v>
      </c>
      <c r="C2370" s="1">
        <v>41169</v>
      </c>
      <c r="D2370">
        <v>40832</v>
      </c>
      <c r="E2370" t="s">
        <v>84</v>
      </c>
      <c r="F2370" t="s">
        <v>33</v>
      </c>
      <c r="G2370" t="s">
        <v>34</v>
      </c>
      <c r="H2370" t="s">
        <v>82</v>
      </c>
      <c r="I2370">
        <v>37012</v>
      </c>
      <c r="J2370">
        <v>73</v>
      </c>
      <c r="K2370">
        <v>28777</v>
      </c>
      <c r="L2370">
        <v>923</v>
      </c>
      <c r="N2370">
        <v>976</v>
      </c>
      <c r="O2370">
        <v>3049</v>
      </c>
      <c r="P2370">
        <v>449</v>
      </c>
      <c r="Q2370">
        <v>73</v>
      </c>
      <c r="R2370">
        <v>231</v>
      </c>
      <c r="S2370">
        <v>7</v>
      </c>
      <c r="V2370">
        <v>27</v>
      </c>
      <c r="W2370">
        <v>1772</v>
      </c>
      <c r="X2370">
        <v>1439</v>
      </c>
      <c r="Y2370">
        <v>664</v>
      </c>
      <c r="AI2370">
        <v>9.9</v>
      </c>
      <c r="AK2370">
        <f t="shared" si="404"/>
        <v>37008</v>
      </c>
      <c r="AL2370">
        <f t="shared" si="405"/>
        <v>4</v>
      </c>
      <c r="AM2370" s="16">
        <f t="shared" si="406"/>
        <v>1.0807305738679347E-4</v>
      </c>
      <c r="AN2370">
        <f t="shared" si="407"/>
        <v>33106</v>
      </c>
      <c r="AO2370">
        <f t="shared" si="408"/>
        <v>32802</v>
      </c>
      <c r="AP2370">
        <f t="shared" si="400"/>
        <v>35573</v>
      </c>
      <c r="AQ2370">
        <f t="shared" si="409"/>
        <v>304</v>
      </c>
      <c r="AS2370">
        <f t="shared" si="401"/>
        <v>2463</v>
      </c>
    </row>
    <row r="2371" spans="1:45">
      <c r="A2371" t="str">
        <f t="shared" si="402"/>
        <v>4116940881</v>
      </c>
      <c r="B2371" t="str">
        <f t="shared" si="403"/>
        <v>41169ES SEU English</v>
      </c>
      <c r="C2371" s="1">
        <v>41169</v>
      </c>
      <c r="D2371">
        <v>40881</v>
      </c>
      <c r="E2371" t="s">
        <v>659</v>
      </c>
      <c r="F2371" t="s">
        <v>33</v>
      </c>
      <c r="G2371" t="s">
        <v>729</v>
      </c>
      <c r="H2371" t="s">
        <v>195</v>
      </c>
      <c r="I2371">
        <v>36030</v>
      </c>
      <c r="J2371">
        <v>70</v>
      </c>
      <c r="K2371">
        <v>28207</v>
      </c>
      <c r="L2371">
        <v>260</v>
      </c>
      <c r="N2371">
        <v>303</v>
      </c>
      <c r="O2371">
        <v>2019</v>
      </c>
      <c r="P2371">
        <v>432</v>
      </c>
      <c r="Q2371">
        <v>70</v>
      </c>
      <c r="R2371">
        <v>149</v>
      </c>
      <c r="S2371">
        <v>6</v>
      </c>
      <c r="V2371">
        <v>42</v>
      </c>
      <c r="W2371">
        <v>1865</v>
      </c>
      <c r="X2371">
        <v>1781</v>
      </c>
      <c r="Y2371">
        <v>1075</v>
      </c>
      <c r="AI2371">
        <v>9.5</v>
      </c>
      <c r="AK2371">
        <f t="shared" si="404"/>
        <v>35511</v>
      </c>
      <c r="AL2371">
        <f t="shared" si="405"/>
        <v>519</v>
      </c>
      <c r="AM2371" s="16">
        <f t="shared" si="406"/>
        <v>1.440466278101582E-2</v>
      </c>
      <c r="AN2371">
        <f t="shared" si="407"/>
        <v>30748</v>
      </c>
      <c r="AO2371">
        <f t="shared" si="408"/>
        <v>30529</v>
      </c>
      <c r="AP2371">
        <f t="shared" si="400"/>
        <v>34249</v>
      </c>
      <c r="AQ2371">
        <f t="shared" si="409"/>
        <v>219</v>
      </c>
      <c r="AS2371">
        <f t="shared" si="401"/>
        <v>2982</v>
      </c>
    </row>
    <row r="2372" spans="1:45">
      <c r="A2372" t="str">
        <f t="shared" si="402"/>
        <v>4116940813</v>
      </c>
      <c r="B2372" t="str">
        <f t="shared" si="403"/>
        <v>41169ES SEU English</v>
      </c>
      <c r="C2372" s="1">
        <v>41169</v>
      </c>
      <c r="D2372">
        <v>40813</v>
      </c>
      <c r="E2372" t="s">
        <v>722</v>
      </c>
      <c r="F2372" t="s">
        <v>33</v>
      </c>
      <c r="G2372" t="s">
        <v>729</v>
      </c>
      <c r="H2372" t="s">
        <v>206</v>
      </c>
      <c r="I2372">
        <v>35996</v>
      </c>
      <c r="J2372">
        <v>58</v>
      </c>
      <c r="K2372">
        <v>24075</v>
      </c>
      <c r="L2372">
        <v>349</v>
      </c>
      <c r="N2372">
        <v>354</v>
      </c>
      <c r="O2372">
        <v>6412</v>
      </c>
      <c r="P2372">
        <v>532</v>
      </c>
      <c r="Q2372">
        <v>60</v>
      </c>
      <c r="R2372">
        <v>1032</v>
      </c>
      <c r="S2372">
        <v>8</v>
      </c>
      <c r="V2372">
        <v>19</v>
      </c>
      <c r="W2372">
        <v>1934</v>
      </c>
      <c r="X2372">
        <v>1920</v>
      </c>
      <c r="Y2372">
        <v>146</v>
      </c>
      <c r="AI2372">
        <v>9.5</v>
      </c>
      <c r="AK2372">
        <f t="shared" si="404"/>
        <v>35952</v>
      </c>
      <c r="AL2372">
        <f t="shared" si="405"/>
        <v>44</v>
      </c>
      <c r="AM2372" s="16">
        <f t="shared" si="406"/>
        <v>1.2223580397821979E-3</v>
      </c>
      <c r="AN2372">
        <f t="shared" si="407"/>
        <v>31933</v>
      </c>
      <c r="AO2372">
        <f t="shared" si="408"/>
        <v>30841</v>
      </c>
      <c r="AP2372">
        <f t="shared" ref="AP2372:AP2435" si="410">IF(I2372&gt;0,I2372-X2372,AK2372-X2372)</f>
        <v>34076</v>
      </c>
      <c r="AQ2372">
        <f t="shared" si="409"/>
        <v>1092</v>
      </c>
      <c r="AS2372">
        <f t="shared" ref="AS2372:AS2435" si="411">SUM(V2372:AH2372)-X2372</f>
        <v>2099</v>
      </c>
    </row>
    <row r="2373" spans="1:45">
      <c r="A2373" t="str">
        <f t="shared" si="402"/>
        <v>4116940894</v>
      </c>
      <c r="B2373" t="str">
        <f t="shared" si="403"/>
        <v>41169ES SEU English</v>
      </c>
      <c r="C2373" s="1">
        <v>41169</v>
      </c>
      <c r="D2373">
        <v>40894</v>
      </c>
      <c r="E2373" t="s">
        <v>721</v>
      </c>
      <c r="F2373" t="s">
        <v>33</v>
      </c>
      <c r="G2373" t="s">
        <v>729</v>
      </c>
      <c r="H2373" t="s">
        <v>206</v>
      </c>
      <c r="I2373">
        <v>37794</v>
      </c>
      <c r="J2373">
        <v>109</v>
      </c>
      <c r="K2373">
        <v>31480</v>
      </c>
      <c r="L2373">
        <v>735</v>
      </c>
      <c r="N2373">
        <v>713</v>
      </c>
      <c r="O2373">
        <v>139</v>
      </c>
      <c r="P2373">
        <v>297</v>
      </c>
      <c r="Q2373">
        <v>110</v>
      </c>
      <c r="R2373">
        <v>1036</v>
      </c>
      <c r="S2373">
        <v>2</v>
      </c>
      <c r="V2373">
        <v>4</v>
      </c>
      <c r="W2373">
        <v>2083</v>
      </c>
      <c r="X2373">
        <v>1868</v>
      </c>
      <c r="Y2373">
        <v>358</v>
      </c>
      <c r="AI2373">
        <v>10</v>
      </c>
      <c r="AK2373">
        <f t="shared" si="404"/>
        <v>37791</v>
      </c>
      <c r="AL2373">
        <f t="shared" si="405"/>
        <v>3</v>
      </c>
      <c r="AM2373" s="16">
        <f t="shared" si="406"/>
        <v>7.9377678996666139E-5</v>
      </c>
      <c r="AN2373">
        <f t="shared" si="407"/>
        <v>33478</v>
      </c>
      <c r="AO2373">
        <f t="shared" si="408"/>
        <v>32332</v>
      </c>
      <c r="AP2373">
        <f t="shared" si="410"/>
        <v>35926</v>
      </c>
      <c r="AQ2373">
        <f t="shared" si="409"/>
        <v>1146</v>
      </c>
      <c r="AS2373">
        <f t="shared" si="411"/>
        <v>2445</v>
      </c>
    </row>
    <row r="2374" spans="1:45">
      <c r="A2374" t="str">
        <f t="shared" si="402"/>
        <v>4116977041</v>
      </c>
      <c r="B2374" t="str">
        <f t="shared" si="403"/>
        <v>41169ES SEU English</v>
      </c>
      <c r="C2374" s="1">
        <v>41169</v>
      </c>
      <c r="D2374">
        <v>77041</v>
      </c>
      <c r="E2374" t="s">
        <v>720</v>
      </c>
      <c r="F2374" t="s">
        <v>33</v>
      </c>
      <c r="G2374" t="s">
        <v>729</v>
      </c>
      <c r="H2374" t="s">
        <v>206</v>
      </c>
      <c r="I2374">
        <v>34506</v>
      </c>
      <c r="J2374">
        <v>56</v>
      </c>
      <c r="K2374">
        <v>26385</v>
      </c>
      <c r="L2374">
        <v>777</v>
      </c>
      <c r="N2374">
        <v>1091</v>
      </c>
      <c r="O2374">
        <v>3691</v>
      </c>
      <c r="P2374">
        <v>551</v>
      </c>
      <c r="Q2374">
        <v>57</v>
      </c>
      <c r="R2374">
        <v>246</v>
      </c>
      <c r="S2374">
        <v>10</v>
      </c>
      <c r="V2374">
        <v>4</v>
      </c>
      <c r="W2374">
        <v>1015</v>
      </c>
      <c r="X2374">
        <v>1797</v>
      </c>
      <c r="Y2374">
        <v>221</v>
      </c>
      <c r="AI2374">
        <v>9.1</v>
      </c>
      <c r="AK2374">
        <f t="shared" si="404"/>
        <v>34507</v>
      </c>
      <c r="AL2374">
        <f t="shared" si="405"/>
        <v>0</v>
      </c>
      <c r="AM2374" s="16">
        <f t="shared" si="406"/>
        <v>0</v>
      </c>
      <c r="AN2374">
        <f t="shared" si="407"/>
        <v>31470</v>
      </c>
      <c r="AO2374">
        <f t="shared" si="408"/>
        <v>31167</v>
      </c>
      <c r="AP2374">
        <f t="shared" si="410"/>
        <v>32709</v>
      </c>
      <c r="AQ2374">
        <f t="shared" si="409"/>
        <v>303</v>
      </c>
      <c r="AS2374">
        <f t="shared" si="411"/>
        <v>1240</v>
      </c>
    </row>
    <row r="2375" spans="1:45">
      <c r="A2375" t="str">
        <f t="shared" si="402"/>
        <v>4116940509</v>
      </c>
      <c r="B2375" t="str">
        <f t="shared" si="403"/>
        <v>41169ES SEU English</v>
      </c>
      <c r="C2375" s="1">
        <v>41169</v>
      </c>
      <c r="D2375">
        <v>40509</v>
      </c>
      <c r="E2375" t="s">
        <v>706</v>
      </c>
      <c r="F2375" t="s">
        <v>33</v>
      </c>
      <c r="G2375" t="s">
        <v>729</v>
      </c>
      <c r="H2375" t="s">
        <v>206</v>
      </c>
      <c r="I2375">
        <v>27864</v>
      </c>
      <c r="J2375">
        <v>42</v>
      </c>
      <c r="K2375">
        <v>18171</v>
      </c>
      <c r="L2375">
        <v>1244</v>
      </c>
      <c r="N2375">
        <v>1247</v>
      </c>
      <c r="O2375">
        <v>3899</v>
      </c>
      <c r="P2375">
        <v>555</v>
      </c>
      <c r="Q2375">
        <v>42</v>
      </c>
      <c r="R2375">
        <v>27</v>
      </c>
      <c r="S2375">
        <v>17</v>
      </c>
      <c r="V2375">
        <v>27</v>
      </c>
      <c r="W2375">
        <v>1783</v>
      </c>
      <c r="X2375">
        <v>1813</v>
      </c>
      <c r="AE2375">
        <v>856</v>
      </c>
      <c r="AI2375">
        <v>7.2</v>
      </c>
      <c r="AK2375">
        <f t="shared" si="404"/>
        <v>27865</v>
      </c>
      <c r="AL2375">
        <f t="shared" si="405"/>
        <v>0</v>
      </c>
      <c r="AM2375" s="16">
        <f t="shared" si="406"/>
        <v>0</v>
      </c>
      <c r="AN2375">
        <f t="shared" si="407"/>
        <v>23386</v>
      </c>
      <c r="AO2375">
        <f t="shared" si="408"/>
        <v>23317</v>
      </c>
      <c r="AP2375">
        <f t="shared" si="410"/>
        <v>26051</v>
      </c>
      <c r="AQ2375">
        <f t="shared" si="409"/>
        <v>69</v>
      </c>
      <c r="AS2375">
        <f t="shared" si="411"/>
        <v>2666</v>
      </c>
    </row>
    <row r="2376" spans="1:45">
      <c r="A2376" t="str">
        <f t="shared" si="402"/>
        <v>4116940791</v>
      </c>
      <c r="B2376" t="str">
        <f t="shared" si="403"/>
        <v>41169ES SEU English</v>
      </c>
      <c r="C2376" s="1">
        <v>41169</v>
      </c>
      <c r="D2376">
        <v>40791</v>
      </c>
      <c r="E2376" t="s">
        <v>57</v>
      </c>
      <c r="F2376" t="s">
        <v>33</v>
      </c>
      <c r="G2376" t="s">
        <v>729</v>
      </c>
      <c r="H2376" t="s">
        <v>51</v>
      </c>
      <c r="I2376">
        <v>36034</v>
      </c>
      <c r="J2376">
        <v>39</v>
      </c>
      <c r="K2376">
        <v>17894</v>
      </c>
      <c r="L2376">
        <v>814</v>
      </c>
      <c r="N2376">
        <v>808</v>
      </c>
      <c r="O2376">
        <v>13648</v>
      </c>
      <c r="P2376">
        <v>822</v>
      </c>
      <c r="Q2376">
        <v>40</v>
      </c>
      <c r="R2376">
        <v>25</v>
      </c>
      <c r="S2376">
        <v>36</v>
      </c>
      <c r="V2376">
        <v>5</v>
      </c>
      <c r="W2376">
        <v>1800</v>
      </c>
      <c r="X2376">
        <v>1803</v>
      </c>
      <c r="AI2376">
        <v>9.5</v>
      </c>
      <c r="AK2376">
        <f t="shared" si="404"/>
        <v>36023</v>
      </c>
      <c r="AL2376">
        <f t="shared" si="405"/>
        <v>11</v>
      </c>
      <c r="AM2376" s="16">
        <f t="shared" si="406"/>
        <v>3.0526724759948938E-4</v>
      </c>
      <c r="AN2376">
        <f t="shared" si="407"/>
        <v>32415</v>
      </c>
      <c r="AO2376">
        <f t="shared" si="408"/>
        <v>32350</v>
      </c>
      <c r="AP2376">
        <f t="shared" si="410"/>
        <v>34231</v>
      </c>
      <c r="AQ2376">
        <f t="shared" si="409"/>
        <v>65</v>
      </c>
      <c r="AS2376">
        <f t="shared" si="411"/>
        <v>1805</v>
      </c>
    </row>
    <row r="2377" spans="1:45">
      <c r="A2377" t="str">
        <f t="shared" si="402"/>
        <v>4116940816</v>
      </c>
      <c r="B2377" t="str">
        <f t="shared" si="403"/>
        <v>41169ES SEU English</v>
      </c>
      <c r="C2377" s="1">
        <v>41169</v>
      </c>
      <c r="D2377">
        <v>40816</v>
      </c>
      <c r="E2377" t="s">
        <v>724</v>
      </c>
      <c r="F2377" t="s">
        <v>33</v>
      </c>
      <c r="G2377" t="s">
        <v>729</v>
      </c>
      <c r="H2377" t="s">
        <v>246</v>
      </c>
      <c r="I2377">
        <v>31183</v>
      </c>
      <c r="J2377">
        <v>43</v>
      </c>
      <c r="K2377">
        <v>26909</v>
      </c>
      <c r="L2377">
        <v>176</v>
      </c>
      <c r="N2377">
        <v>274</v>
      </c>
      <c r="O2377">
        <v>238</v>
      </c>
      <c r="P2377">
        <v>635</v>
      </c>
      <c r="Q2377">
        <v>43</v>
      </c>
      <c r="R2377">
        <v>24</v>
      </c>
      <c r="S2377">
        <v>1</v>
      </c>
      <c r="V2377">
        <v>25</v>
      </c>
      <c r="W2377">
        <v>1815</v>
      </c>
      <c r="X2377">
        <v>1852</v>
      </c>
      <c r="AI2377">
        <v>8.1</v>
      </c>
      <c r="AK2377">
        <f t="shared" si="404"/>
        <v>31180</v>
      </c>
      <c r="AL2377">
        <f t="shared" si="405"/>
        <v>3</v>
      </c>
      <c r="AM2377" s="16">
        <f t="shared" si="406"/>
        <v>9.6206266234807427E-5</v>
      </c>
      <c r="AN2377">
        <f t="shared" si="407"/>
        <v>27488</v>
      </c>
      <c r="AO2377">
        <f t="shared" si="408"/>
        <v>27421</v>
      </c>
      <c r="AP2377">
        <f t="shared" si="410"/>
        <v>29331</v>
      </c>
      <c r="AQ2377">
        <f t="shared" si="409"/>
        <v>67</v>
      </c>
      <c r="AS2377">
        <f t="shared" si="411"/>
        <v>1840</v>
      </c>
    </row>
    <row r="2378" spans="1:45">
      <c r="A2378" t="str">
        <f t="shared" si="402"/>
        <v>4116940937</v>
      </c>
      <c r="B2378" t="str">
        <f t="shared" si="403"/>
        <v>41169ES SEU English</v>
      </c>
      <c r="C2378" s="1">
        <v>41169</v>
      </c>
      <c r="D2378">
        <v>40937</v>
      </c>
      <c r="E2378" t="s">
        <v>723</v>
      </c>
      <c r="F2378" t="s">
        <v>33</v>
      </c>
      <c r="G2378" t="s">
        <v>729</v>
      </c>
      <c r="H2378" t="s">
        <v>246</v>
      </c>
      <c r="I2378">
        <v>30795</v>
      </c>
      <c r="J2378">
        <v>54</v>
      </c>
      <c r="K2378">
        <v>26591</v>
      </c>
      <c r="L2378">
        <v>201</v>
      </c>
      <c r="N2378">
        <v>197</v>
      </c>
      <c r="O2378">
        <v>478</v>
      </c>
      <c r="P2378">
        <v>505</v>
      </c>
      <c r="Q2378">
        <v>54</v>
      </c>
      <c r="R2378">
        <v>32</v>
      </c>
      <c r="S2378">
        <v>2</v>
      </c>
      <c r="V2378">
        <v>3</v>
      </c>
      <c r="W2378">
        <v>1670</v>
      </c>
      <c r="X2378">
        <v>1765</v>
      </c>
      <c r="AI2378">
        <v>8.1</v>
      </c>
      <c r="AK2378">
        <f t="shared" si="404"/>
        <v>30790</v>
      </c>
      <c r="AL2378">
        <f t="shared" si="405"/>
        <v>5</v>
      </c>
      <c r="AM2378" s="16">
        <f t="shared" si="406"/>
        <v>1.623640201331385E-4</v>
      </c>
      <c r="AN2378">
        <f t="shared" si="407"/>
        <v>27352</v>
      </c>
      <c r="AO2378">
        <f t="shared" si="408"/>
        <v>27266</v>
      </c>
      <c r="AP2378">
        <f t="shared" si="410"/>
        <v>29030</v>
      </c>
      <c r="AQ2378">
        <f t="shared" si="409"/>
        <v>86</v>
      </c>
      <c r="AS2378">
        <f t="shared" si="411"/>
        <v>1673</v>
      </c>
    </row>
    <row r="2379" spans="1:45">
      <c r="A2379" t="str">
        <f t="shared" si="402"/>
        <v>4116940895</v>
      </c>
      <c r="B2379" t="str">
        <f t="shared" si="403"/>
        <v>41169ES SEU English</v>
      </c>
      <c r="C2379" s="1">
        <v>41169</v>
      </c>
      <c r="D2379">
        <v>40895</v>
      </c>
      <c r="E2379" t="s">
        <v>725</v>
      </c>
      <c r="F2379" t="s">
        <v>33</v>
      </c>
      <c r="G2379" t="s">
        <v>729</v>
      </c>
      <c r="H2379" t="s">
        <v>269</v>
      </c>
      <c r="I2379">
        <v>30647</v>
      </c>
      <c r="J2379">
        <v>51</v>
      </c>
      <c r="K2379">
        <v>19717</v>
      </c>
      <c r="L2379">
        <v>836</v>
      </c>
      <c r="N2379">
        <v>855</v>
      </c>
      <c r="O2379">
        <v>4458</v>
      </c>
      <c r="P2379">
        <v>479</v>
      </c>
      <c r="Q2379">
        <v>53</v>
      </c>
      <c r="R2379">
        <v>241</v>
      </c>
      <c r="S2379">
        <v>16</v>
      </c>
      <c r="V2379">
        <v>63</v>
      </c>
      <c r="W2379">
        <v>2044</v>
      </c>
      <c r="X2379">
        <v>1996</v>
      </c>
      <c r="Y2379">
        <v>1113</v>
      </c>
      <c r="AI2379">
        <v>8</v>
      </c>
      <c r="AK2379">
        <f t="shared" si="404"/>
        <v>30540</v>
      </c>
      <c r="AL2379">
        <f t="shared" si="405"/>
        <v>107</v>
      </c>
      <c r="AM2379" s="16">
        <f t="shared" si="406"/>
        <v>3.491369465200509E-3</v>
      </c>
      <c r="AN2379">
        <f t="shared" si="407"/>
        <v>25324</v>
      </c>
      <c r="AO2379">
        <f t="shared" si="408"/>
        <v>25030</v>
      </c>
      <c r="AP2379">
        <f t="shared" si="410"/>
        <v>28651</v>
      </c>
      <c r="AQ2379">
        <f t="shared" si="409"/>
        <v>294</v>
      </c>
      <c r="AS2379">
        <f t="shared" si="411"/>
        <v>3220</v>
      </c>
    </row>
    <row r="2380" spans="1:45">
      <c r="A2380" t="str">
        <f t="shared" si="402"/>
        <v>4116977046</v>
      </c>
      <c r="B2380" t="str">
        <f t="shared" si="403"/>
        <v>41169ES SEU English</v>
      </c>
      <c r="C2380" s="1">
        <v>41169</v>
      </c>
      <c r="D2380">
        <v>77046</v>
      </c>
      <c r="E2380" t="s">
        <v>726</v>
      </c>
      <c r="F2380" t="s">
        <v>33</v>
      </c>
      <c r="G2380" t="s">
        <v>729</v>
      </c>
      <c r="H2380" t="s">
        <v>269</v>
      </c>
      <c r="I2380">
        <v>25871</v>
      </c>
      <c r="J2380">
        <v>32</v>
      </c>
      <c r="K2380">
        <v>19597</v>
      </c>
      <c r="L2380">
        <v>408</v>
      </c>
      <c r="N2380">
        <v>402</v>
      </c>
      <c r="O2380">
        <v>1337</v>
      </c>
      <c r="P2380">
        <v>650</v>
      </c>
      <c r="Q2380">
        <v>33</v>
      </c>
      <c r="R2380">
        <v>18</v>
      </c>
      <c r="S2380">
        <v>2</v>
      </c>
      <c r="V2380">
        <v>128</v>
      </c>
      <c r="W2380">
        <v>2433</v>
      </c>
      <c r="X2380">
        <v>1575</v>
      </c>
      <c r="Y2380">
        <v>334</v>
      </c>
      <c r="Z2380">
        <v>9</v>
      </c>
      <c r="AI2380">
        <v>6.7</v>
      </c>
      <c r="AK2380">
        <f t="shared" si="404"/>
        <v>25866</v>
      </c>
      <c r="AL2380">
        <f t="shared" si="405"/>
        <v>5</v>
      </c>
      <c r="AM2380" s="16">
        <f t="shared" si="406"/>
        <v>1.9326659193691779E-4</v>
      </c>
      <c r="AN2380">
        <f t="shared" si="407"/>
        <v>21387</v>
      </c>
      <c r="AO2380">
        <f t="shared" si="408"/>
        <v>21336</v>
      </c>
      <c r="AP2380">
        <f t="shared" si="410"/>
        <v>24296</v>
      </c>
      <c r="AQ2380">
        <f t="shared" si="409"/>
        <v>51</v>
      </c>
      <c r="AS2380">
        <f t="shared" si="411"/>
        <v>2904</v>
      </c>
    </row>
    <row r="2381" spans="1:45">
      <c r="A2381" t="str">
        <f t="shared" si="402"/>
        <v>4116940884</v>
      </c>
      <c r="B2381" t="str">
        <f t="shared" si="403"/>
        <v>41169ES SEU English</v>
      </c>
      <c r="C2381" s="1">
        <v>41169</v>
      </c>
      <c r="D2381">
        <v>40884</v>
      </c>
      <c r="E2381" t="s">
        <v>727</v>
      </c>
      <c r="F2381" t="s">
        <v>33</v>
      </c>
      <c r="G2381" t="s">
        <v>729</v>
      </c>
      <c r="H2381" t="s">
        <v>282</v>
      </c>
      <c r="I2381">
        <v>30599</v>
      </c>
      <c r="J2381">
        <v>46</v>
      </c>
      <c r="K2381">
        <v>22372</v>
      </c>
      <c r="L2381">
        <v>131</v>
      </c>
      <c r="N2381">
        <v>136</v>
      </c>
      <c r="O2381">
        <v>3995</v>
      </c>
      <c r="P2381">
        <v>576</v>
      </c>
      <c r="Q2381">
        <v>46</v>
      </c>
      <c r="R2381">
        <v>147</v>
      </c>
      <c r="S2381">
        <v>7</v>
      </c>
      <c r="V2381">
        <v>1</v>
      </c>
      <c r="W2381">
        <v>1760</v>
      </c>
      <c r="X2381">
        <v>1818</v>
      </c>
      <c r="Y2381">
        <v>314</v>
      </c>
      <c r="AI2381">
        <v>8</v>
      </c>
      <c r="AK2381">
        <f t="shared" si="404"/>
        <v>30589</v>
      </c>
      <c r="AL2381">
        <f t="shared" si="405"/>
        <v>10</v>
      </c>
      <c r="AM2381" s="16">
        <f t="shared" si="406"/>
        <v>3.2680806562305955E-4</v>
      </c>
      <c r="AN2381">
        <f t="shared" si="407"/>
        <v>26696</v>
      </c>
      <c r="AO2381">
        <f t="shared" si="408"/>
        <v>26503</v>
      </c>
      <c r="AP2381">
        <f t="shared" si="410"/>
        <v>28781</v>
      </c>
      <c r="AQ2381">
        <f t="shared" si="409"/>
        <v>193</v>
      </c>
      <c r="AS2381">
        <f t="shared" si="411"/>
        <v>2075</v>
      </c>
    </row>
    <row r="2382" spans="1:45">
      <c r="A2382" t="str">
        <f t="shared" si="402"/>
        <v>4116977122</v>
      </c>
      <c r="B2382" t="str">
        <f t="shared" si="403"/>
        <v>41169ES Spanish</v>
      </c>
      <c r="C2382" s="1">
        <v>41169</v>
      </c>
      <c r="D2382">
        <v>77122</v>
      </c>
      <c r="E2382" t="s">
        <v>47</v>
      </c>
      <c r="F2382" t="s">
        <v>33</v>
      </c>
      <c r="G2382" t="s">
        <v>45</v>
      </c>
      <c r="H2382" t="s">
        <v>35</v>
      </c>
      <c r="I2382">
        <v>30760</v>
      </c>
      <c r="J2382">
        <v>79</v>
      </c>
      <c r="K2382">
        <v>23475</v>
      </c>
      <c r="L2382">
        <v>141</v>
      </c>
      <c r="N2382">
        <v>131</v>
      </c>
      <c r="O2382">
        <v>2438</v>
      </c>
      <c r="P2382">
        <v>330</v>
      </c>
      <c r="Q2382">
        <v>79</v>
      </c>
      <c r="R2382">
        <v>221</v>
      </c>
      <c r="S2382">
        <v>10</v>
      </c>
      <c r="V2382">
        <v>4</v>
      </c>
      <c r="W2382">
        <v>1851</v>
      </c>
      <c r="X2382">
        <v>1843</v>
      </c>
      <c r="AE2382">
        <v>720</v>
      </c>
      <c r="AI2382">
        <v>8</v>
      </c>
      <c r="AK2382">
        <f t="shared" si="404"/>
        <v>30762</v>
      </c>
      <c r="AL2382">
        <f t="shared" si="405"/>
        <v>0</v>
      </c>
      <c r="AM2382" s="16">
        <f t="shared" si="406"/>
        <v>0</v>
      </c>
      <c r="AN2382">
        <f t="shared" si="407"/>
        <v>26344</v>
      </c>
      <c r="AO2382">
        <f t="shared" si="408"/>
        <v>26044</v>
      </c>
      <c r="AP2382">
        <f t="shared" si="410"/>
        <v>28917</v>
      </c>
      <c r="AQ2382">
        <f t="shared" si="409"/>
        <v>300</v>
      </c>
      <c r="AS2382">
        <f t="shared" si="411"/>
        <v>2575</v>
      </c>
    </row>
    <row r="2383" spans="1:45">
      <c r="A2383" t="str">
        <f t="shared" si="402"/>
        <v>4116940961</v>
      </c>
      <c r="B2383" t="str">
        <f t="shared" si="403"/>
        <v>41169ES Spanish</v>
      </c>
      <c r="C2383" s="1">
        <v>41169</v>
      </c>
      <c r="D2383">
        <v>40961</v>
      </c>
      <c r="E2383" t="s">
        <v>44</v>
      </c>
      <c r="F2383" t="s">
        <v>33</v>
      </c>
      <c r="G2383" t="s">
        <v>45</v>
      </c>
      <c r="H2383" t="s">
        <v>35</v>
      </c>
      <c r="I2383">
        <v>36933</v>
      </c>
      <c r="J2383">
        <v>47</v>
      </c>
      <c r="K2383">
        <v>29116</v>
      </c>
      <c r="L2383">
        <v>873</v>
      </c>
      <c r="N2383">
        <v>867</v>
      </c>
      <c r="O2383">
        <v>3526</v>
      </c>
      <c r="P2383">
        <v>712</v>
      </c>
      <c r="Q2383">
        <v>48</v>
      </c>
      <c r="R2383">
        <v>233</v>
      </c>
      <c r="S2383">
        <v>5</v>
      </c>
      <c r="V2383">
        <v>6</v>
      </c>
      <c r="W2383">
        <v>1720</v>
      </c>
      <c r="X2383">
        <v>1405</v>
      </c>
      <c r="AI2383">
        <v>9.9</v>
      </c>
      <c r="AK2383">
        <f t="shared" si="404"/>
        <v>36921</v>
      </c>
      <c r="AL2383">
        <f t="shared" si="405"/>
        <v>12</v>
      </c>
      <c r="AM2383" s="16">
        <f t="shared" si="406"/>
        <v>3.2491267971732594E-4</v>
      </c>
      <c r="AN2383">
        <f t="shared" si="407"/>
        <v>33790</v>
      </c>
      <c r="AO2383">
        <f t="shared" si="408"/>
        <v>33509</v>
      </c>
      <c r="AP2383">
        <f t="shared" si="410"/>
        <v>35528</v>
      </c>
      <c r="AQ2383">
        <f t="shared" si="409"/>
        <v>281</v>
      </c>
      <c r="AS2383">
        <f t="shared" si="411"/>
        <v>1726</v>
      </c>
    </row>
    <row r="2384" spans="1:45">
      <c r="A2384" t="str">
        <f t="shared" si="402"/>
        <v>4116940006</v>
      </c>
      <c r="B2384" t="str">
        <f t="shared" si="403"/>
        <v>41169ES Spanish</v>
      </c>
      <c r="C2384" s="1">
        <v>41169</v>
      </c>
      <c r="D2384">
        <v>40006</v>
      </c>
      <c r="E2384" t="s">
        <v>48</v>
      </c>
      <c r="F2384" t="s">
        <v>33</v>
      </c>
      <c r="G2384" t="s">
        <v>45</v>
      </c>
      <c r="H2384" t="s">
        <v>35</v>
      </c>
      <c r="I2384">
        <v>30810</v>
      </c>
      <c r="J2384">
        <v>46</v>
      </c>
      <c r="K2384">
        <v>23842</v>
      </c>
      <c r="L2384">
        <v>163</v>
      </c>
      <c r="N2384">
        <v>151</v>
      </c>
      <c r="O2384">
        <v>2751</v>
      </c>
      <c r="P2384">
        <v>582</v>
      </c>
      <c r="Q2384">
        <v>46</v>
      </c>
      <c r="R2384">
        <v>248</v>
      </c>
      <c r="S2384">
        <v>4</v>
      </c>
      <c r="V2384">
        <v>4</v>
      </c>
      <c r="W2384">
        <v>1835</v>
      </c>
      <c r="X2384">
        <v>1848</v>
      </c>
      <c r="Z2384">
        <v>8</v>
      </c>
      <c r="AI2384">
        <v>8</v>
      </c>
      <c r="AK2384">
        <f t="shared" si="404"/>
        <v>30733</v>
      </c>
      <c r="AL2384">
        <f t="shared" si="405"/>
        <v>77</v>
      </c>
      <c r="AM2384" s="16">
        <f t="shared" si="406"/>
        <v>2.4991885751379423E-3</v>
      </c>
      <c r="AN2384">
        <f t="shared" si="407"/>
        <v>27038</v>
      </c>
      <c r="AO2384">
        <f t="shared" si="408"/>
        <v>26744</v>
      </c>
      <c r="AP2384">
        <f t="shared" si="410"/>
        <v>28962</v>
      </c>
      <c r="AQ2384">
        <f t="shared" si="409"/>
        <v>294</v>
      </c>
      <c r="AS2384">
        <f t="shared" si="411"/>
        <v>1847</v>
      </c>
    </row>
    <row r="2385" spans="1:45">
      <c r="A2385" t="str">
        <f t="shared" si="402"/>
        <v>4116940415</v>
      </c>
      <c r="B2385" t="str">
        <f t="shared" si="403"/>
        <v>41169ES Spanish</v>
      </c>
      <c r="C2385" s="1">
        <v>41169</v>
      </c>
      <c r="D2385">
        <v>40415</v>
      </c>
      <c r="E2385" t="s">
        <v>46</v>
      </c>
      <c r="F2385" t="s">
        <v>33</v>
      </c>
      <c r="G2385" t="s">
        <v>45</v>
      </c>
      <c r="H2385" t="s">
        <v>35</v>
      </c>
      <c r="I2385">
        <v>26114</v>
      </c>
      <c r="J2385">
        <v>44</v>
      </c>
      <c r="K2385">
        <v>18439</v>
      </c>
      <c r="L2385">
        <v>85</v>
      </c>
      <c r="N2385">
        <v>86</v>
      </c>
      <c r="O2385">
        <v>2755</v>
      </c>
      <c r="P2385">
        <v>480</v>
      </c>
      <c r="Q2385">
        <v>45</v>
      </c>
      <c r="R2385">
        <v>932</v>
      </c>
      <c r="S2385">
        <v>14</v>
      </c>
      <c r="V2385">
        <v>18</v>
      </c>
      <c r="W2385">
        <v>1871</v>
      </c>
      <c r="X2385">
        <v>1835</v>
      </c>
      <c r="AI2385">
        <v>6.7</v>
      </c>
      <c r="AK2385">
        <f t="shared" si="404"/>
        <v>25981</v>
      </c>
      <c r="AL2385">
        <f t="shared" si="405"/>
        <v>133</v>
      </c>
      <c r="AM2385" s="16">
        <f t="shared" si="406"/>
        <v>5.0930535345025656E-3</v>
      </c>
      <c r="AN2385">
        <f t="shared" si="407"/>
        <v>22257</v>
      </c>
      <c r="AO2385">
        <f t="shared" si="408"/>
        <v>21280</v>
      </c>
      <c r="AP2385">
        <f t="shared" si="410"/>
        <v>24279</v>
      </c>
      <c r="AQ2385">
        <f t="shared" si="409"/>
        <v>977</v>
      </c>
      <c r="AS2385">
        <f t="shared" si="411"/>
        <v>1889</v>
      </c>
    </row>
    <row r="2386" spans="1:45">
      <c r="A2386" t="str">
        <f t="shared" si="402"/>
        <v>4116940266</v>
      </c>
      <c r="B2386" t="str">
        <f t="shared" si="403"/>
        <v>41169ES Spanish</v>
      </c>
      <c r="C2386" s="1">
        <v>41169</v>
      </c>
      <c r="D2386">
        <v>40266</v>
      </c>
      <c r="E2386" t="s">
        <v>292</v>
      </c>
      <c r="F2386" t="s">
        <v>33</v>
      </c>
      <c r="G2386" t="s">
        <v>45</v>
      </c>
      <c r="H2386" t="s">
        <v>219</v>
      </c>
      <c r="I2386">
        <v>36042</v>
      </c>
      <c r="J2386">
        <v>73</v>
      </c>
      <c r="K2386">
        <v>25939</v>
      </c>
      <c r="L2386">
        <v>680</v>
      </c>
      <c r="N2386">
        <v>1705</v>
      </c>
      <c r="O2386">
        <v>5405</v>
      </c>
      <c r="P2386">
        <v>439</v>
      </c>
      <c r="Q2386">
        <v>74</v>
      </c>
      <c r="R2386">
        <v>79</v>
      </c>
      <c r="S2386">
        <v>25</v>
      </c>
      <c r="V2386">
        <v>8</v>
      </c>
      <c r="W2386">
        <v>1830</v>
      </c>
      <c r="X2386">
        <v>809</v>
      </c>
      <c r="Y2386">
        <v>197</v>
      </c>
      <c r="AI2386">
        <v>9.8000000000000007</v>
      </c>
      <c r="AK2386">
        <f t="shared" si="404"/>
        <v>36046</v>
      </c>
      <c r="AL2386">
        <f t="shared" si="405"/>
        <v>0</v>
      </c>
      <c r="AM2386" s="16">
        <f t="shared" si="406"/>
        <v>0</v>
      </c>
      <c r="AN2386">
        <f t="shared" si="407"/>
        <v>33202</v>
      </c>
      <c r="AO2386">
        <f t="shared" si="408"/>
        <v>33049</v>
      </c>
      <c r="AP2386">
        <f t="shared" si="410"/>
        <v>35233</v>
      </c>
      <c r="AQ2386">
        <f t="shared" si="409"/>
        <v>153</v>
      </c>
      <c r="AS2386">
        <f t="shared" si="411"/>
        <v>2035</v>
      </c>
    </row>
    <row r="2387" spans="1:45">
      <c r="A2387" t="str">
        <f t="shared" si="402"/>
        <v>4116940391</v>
      </c>
      <c r="B2387" t="str">
        <f t="shared" si="403"/>
        <v>41169ES Spanish</v>
      </c>
      <c r="C2387" s="1">
        <v>41169</v>
      </c>
      <c r="D2387">
        <v>40391</v>
      </c>
      <c r="E2387" t="s">
        <v>300</v>
      </c>
      <c r="F2387" t="s">
        <v>33</v>
      </c>
      <c r="G2387" t="s">
        <v>45</v>
      </c>
      <c r="H2387" t="s">
        <v>243</v>
      </c>
      <c r="I2387">
        <v>30593</v>
      </c>
      <c r="J2387">
        <v>54</v>
      </c>
      <c r="K2387">
        <v>24465</v>
      </c>
      <c r="L2387">
        <v>214</v>
      </c>
      <c r="N2387">
        <v>331</v>
      </c>
      <c r="O2387">
        <v>1012</v>
      </c>
      <c r="P2387">
        <v>476</v>
      </c>
      <c r="Q2387">
        <v>54</v>
      </c>
      <c r="R2387">
        <v>236</v>
      </c>
      <c r="S2387">
        <v>2</v>
      </c>
      <c r="V2387">
        <v>41</v>
      </c>
      <c r="W2387">
        <v>1817</v>
      </c>
      <c r="X2387">
        <v>1808</v>
      </c>
      <c r="Y2387">
        <v>679</v>
      </c>
      <c r="AI2387">
        <v>8</v>
      </c>
      <c r="AK2387">
        <f t="shared" si="404"/>
        <v>30443</v>
      </c>
      <c r="AL2387">
        <f t="shared" si="405"/>
        <v>150</v>
      </c>
      <c r="AM2387" s="16">
        <f t="shared" si="406"/>
        <v>4.9030824044716112E-3</v>
      </c>
      <c r="AN2387">
        <f t="shared" si="407"/>
        <v>26098</v>
      </c>
      <c r="AO2387">
        <f t="shared" si="408"/>
        <v>25808</v>
      </c>
      <c r="AP2387">
        <f t="shared" si="410"/>
        <v>28785</v>
      </c>
      <c r="AQ2387">
        <f t="shared" si="409"/>
        <v>290</v>
      </c>
      <c r="AS2387">
        <f t="shared" si="411"/>
        <v>2537</v>
      </c>
    </row>
    <row r="2388" spans="1:45">
      <c r="A2388" t="str">
        <f t="shared" si="402"/>
        <v>4116940712</v>
      </c>
      <c r="B2388" t="str">
        <f t="shared" si="403"/>
        <v>41169ES Spanish</v>
      </c>
      <c r="C2388" s="1">
        <v>41169</v>
      </c>
      <c r="D2388">
        <v>40712</v>
      </c>
      <c r="E2388" t="s">
        <v>294</v>
      </c>
      <c r="F2388" t="s">
        <v>33</v>
      </c>
      <c r="G2388" t="s">
        <v>45</v>
      </c>
      <c r="H2388" t="s">
        <v>243</v>
      </c>
      <c r="I2388">
        <v>30565</v>
      </c>
      <c r="J2388">
        <v>38</v>
      </c>
      <c r="K2388">
        <v>21946</v>
      </c>
      <c r="L2388">
        <v>431</v>
      </c>
      <c r="N2388">
        <v>507</v>
      </c>
      <c r="O2388">
        <v>1460</v>
      </c>
      <c r="P2388">
        <v>627</v>
      </c>
      <c r="Q2388">
        <v>38</v>
      </c>
      <c r="R2388">
        <v>249</v>
      </c>
      <c r="S2388">
        <v>3</v>
      </c>
      <c r="V2388">
        <v>5</v>
      </c>
      <c r="W2388">
        <v>1852</v>
      </c>
      <c r="X2388">
        <v>1868</v>
      </c>
      <c r="Y2388">
        <v>257</v>
      </c>
      <c r="AF2388">
        <v>2288</v>
      </c>
      <c r="AI2388">
        <v>8</v>
      </c>
      <c r="AK2388">
        <f t="shared" si="404"/>
        <v>30470</v>
      </c>
      <c r="AL2388">
        <f t="shared" si="405"/>
        <v>95</v>
      </c>
      <c r="AM2388" s="16">
        <f t="shared" si="406"/>
        <v>3.108130214297399E-3</v>
      </c>
      <c r="AN2388">
        <f t="shared" si="407"/>
        <v>24200</v>
      </c>
      <c r="AO2388">
        <f t="shared" si="408"/>
        <v>23913</v>
      </c>
      <c r="AP2388">
        <f t="shared" si="410"/>
        <v>28697</v>
      </c>
      <c r="AQ2388">
        <f t="shared" si="409"/>
        <v>287</v>
      </c>
      <c r="AS2388">
        <f t="shared" si="411"/>
        <v>4402</v>
      </c>
    </row>
    <row r="2389" spans="1:45">
      <c r="A2389" t="str">
        <f t="shared" si="402"/>
        <v>4116940457</v>
      </c>
      <c r="B2389" t="str">
        <f t="shared" si="403"/>
        <v>41169ES Spanish</v>
      </c>
      <c r="C2389" s="1">
        <v>41169</v>
      </c>
      <c r="D2389">
        <v>40457</v>
      </c>
      <c r="E2389" t="s">
        <v>299</v>
      </c>
      <c r="F2389" t="s">
        <v>33</v>
      </c>
      <c r="G2389" t="s">
        <v>45</v>
      </c>
      <c r="H2389" t="s">
        <v>243</v>
      </c>
      <c r="I2389">
        <v>30506</v>
      </c>
      <c r="J2389">
        <v>70</v>
      </c>
      <c r="K2389">
        <v>24342</v>
      </c>
      <c r="L2389">
        <v>623</v>
      </c>
      <c r="N2389">
        <v>633</v>
      </c>
      <c r="O2389">
        <v>1387</v>
      </c>
      <c r="P2389">
        <v>374</v>
      </c>
      <c r="Q2389">
        <v>71</v>
      </c>
      <c r="R2389">
        <v>41</v>
      </c>
      <c r="S2389">
        <v>5</v>
      </c>
      <c r="V2389">
        <v>100</v>
      </c>
      <c r="W2389">
        <v>1836</v>
      </c>
      <c r="X2389">
        <v>1832</v>
      </c>
      <c r="Y2389">
        <v>261</v>
      </c>
      <c r="AI2389">
        <v>8</v>
      </c>
      <c r="AK2389">
        <f t="shared" si="404"/>
        <v>30503</v>
      </c>
      <c r="AL2389">
        <f t="shared" si="405"/>
        <v>3</v>
      </c>
      <c r="AM2389" s="16">
        <f t="shared" si="406"/>
        <v>9.8341309906247948E-5</v>
      </c>
      <c r="AN2389">
        <f t="shared" si="407"/>
        <v>26474</v>
      </c>
      <c r="AO2389">
        <f t="shared" si="408"/>
        <v>26362</v>
      </c>
      <c r="AP2389">
        <f t="shared" si="410"/>
        <v>28674</v>
      </c>
      <c r="AQ2389">
        <f t="shared" si="409"/>
        <v>112</v>
      </c>
      <c r="AS2389">
        <f t="shared" si="411"/>
        <v>2197</v>
      </c>
    </row>
    <row r="2390" spans="1:45">
      <c r="A2390" t="str">
        <f t="shared" si="402"/>
        <v>4116940958</v>
      </c>
      <c r="B2390" t="str">
        <f t="shared" si="403"/>
        <v>41169ES Spanish</v>
      </c>
      <c r="C2390" s="1">
        <v>41169</v>
      </c>
      <c r="D2390">
        <v>40958</v>
      </c>
      <c r="E2390" t="s">
        <v>298</v>
      </c>
      <c r="F2390" t="s">
        <v>33</v>
      </c>
      <c r="G2390" t="s">
        <v>45</v>
      </c>
      <c r="H2390" t="s">
        <v>243</v>
      </c>
      <c r="I2390">
        <v>37809</v>
      </c>
      <c r="J2390">
        <v>39</v>
      </c>
      <c r="K2390">
        <v>30290</v>
      </c>
      <c r="L2390">
        <v>1305</v>
      </c>
      <c r="N2390">
        <v>1309</v>
      </c>
      <c r="O2390">
        <v>1958</v>
      </c>
      <c r="P2390">
        <v>860</v>
      </c>
      <c r="Q2390">
        <v>39</v>
      </c>
      <c r="R2390">
        <v>715</v>
      </c>
      <c r="S2390">
        <v>10</v>
      </c>
      <c r="V2390">
        <v>7</v>
      </c>
      <c r="W2390">
        <v>1696</v>
      </c>
      <c r="X2390">
        <v>1789</v>
      </c>
      <c r="AI2390">
        <v>10</v>
      </c>
      <c r="AK2390">
        <f t="shared" si="404"/>
        <v>37803</v>
      </c>
      <c r="AL2390">
        <f t="shared" si="405"/>
        <v>6</v>
      </c>
      <c r="AM2390" s="16">
        <f t="shared" si="406"/>
        <v>1.5869237483138936E-4</v>
      </c>
      <c r="AN2390">
        <f t="shared" si="407"/>
        <v>34311</v>
      </c>
      <c r="AO2390">
        <f t="shared" si="408"/>
        <v>33557</v>
      </c>
      <c r="AP2390">
        <f t="shared" si="410"/>
        <v>36020</v>
      </c>
      <c r="AQ2390">
        <f t="shared" si="409"/>
        <v>754</v>
      </c>
      <c r="AS2390">
        <f t="shared" si="411"/>
        <v>1703</v>
      </c>
    </row>
    <row r="2391" spans="1:45">
      <c r="A2391" t="str">
        <f t="shared" si="402"/>
        <v>4116940047</v>
      </c>
      <c r="B2391" t="str">
        <f t="shared" si="403"/>
        <v>41169ES Spanish</v>
      </c>
      <c r="C2391" s="1">
        <v>41169</v>
      </c>
      <c r="D2391">
        <v>40047</v>
      </c>
      <c r="E2391" t="s">
        <v>296</v>
      </c>
      <c r="F2391" t="s">
        <v>33</v>
      </c>
      <c r="G2391" t="s">
        <v>45</v>
      </c>
      <c r="H2391" t="s">
        <v>243</v>
      </c>
      <c r="I2391">
        <v>30813</v>
      </c>
      <c r="J2391">
        <v>34</v>
      </c>
      <c r="K2391">
        <v>23416</v>
      </c>
      <c r="L2391">
        <v>339</v>
      </c>
      <c r="N2391">
        <v>350</v>
      </c>
      <c r="O2391">
        <v>3291</v>
      </c>
      <c r="P2391">
        <v>795</v>
      </c>
      <c r="Q2391">
        <v>34</v>
      </c>
      <c r="R2391">
        <v>16</v>
      </c>
      <c r="S2391">
        <v>9</v>
      </c>
      <c r="V2391">
        <v>7</v>
      </c>
      <c r="W2391">
        <v>1894</v>
      </c>
      <c r="X2391">
        <v>1797</v>
      </c>
      <c r="AI2391">
        <v>8.1</v>
      </c>
      <c r="AK2391">
        <f t="shared" si="404"/>
        <v>30805</v>
      </c>
      <c r="AL2391">
        <f t="shared" si="405"/>
        <v>8</v>
      </c>
      <c r="AM2391" s="16">
        <f t="shared" si="406"/>
        <v>2.5963067536429428E-4</v>
      </c>
      <c r="AN2391">
        <f t="shared" si="407"/>
        <v>27107</v>
      </c>
      <c r="AO2391">
        <f t="shared" si="408"/>
        <v>27057</v>
      </c>
      <c r="AP2391">
        <f t="shared" si="410"/>
        <v>29016</v>
      </c>
      <c r="AQ2391">
        <f t="shared" si="409"/>
        <v>50</v>
      </c>
      <c r="AS2391">
        <f t="shared" si="411"/>
        <v>1901</v>
      </c>
    </row>
    <row r="2392" spans="1:45">
      <c r="A2392" t="str">
        <f t="shared" si="402"/>
        <v>4116940977</v>
      </c>
      <c r="B2392" t="str">
        <f t="shared" si="403"/>
        <v>41169ES Spanish</v>
      </c>
      <c r="C2392" s="1">
        <v>41169</v>
      </c>
      <c r="D2392">
        <v>40977</v>
      </c>
      <c r="E2392" t="s">
        <v>295</v>
      </c>
      <c r="F2392" t="s">
        <v>33</v>
      </c>
      <c r="G2392" t="s">
        <v>45</v>
      </c>
      <c r="H2392" t="s">
        <v>243</v>
      </c>
      <c r="I2392">
        <v>30598</v>
      </c>
      <c r="J2392">
        <v>35</v>
      </c>
      <c r="K2392">
        <v>20033</v>
      </c>
      <c r="L2392">
        <v>617</v>
      </c>
      <c r="N2392">
        <v>620</v>
      </c>
      <c r="O2392">
        <v>6396</v>
      </c>
      <c r="P2392">
        <v>773</v>
      </c>
      <c r="Q2392">
        <v>35</v>
      </c>
      <c r="R2392">
        <v>19</v>
      </c>
      <c r="S2392">
        <v>9</v>
      </c>
      <c r="V2392">
        <v>6</v>
      </c>
      <c r="W2392">
        <v>1572</v>
      </c>
      <c r="X2392">
        <v>1915</v>
      </c>
      <c r="AI2392">
        <v>8</v>
      </c>
      <c r="AK2392">
        <f t="shared" si="404"/>
        <v>30596</v>
      </c>
      <c r="AL2392">
        <f t="shared" si="405"/>
        <v>2</v>
      </c>
      <c r="AM2392" s="16">
        <f t="shared" si="406"/>
        <v>6.5363749264657823E-5</v>
      </c>
      <c r="AN2392">
        <f t="shared" si="407"/>
        <v>27103</v>
      </c>
      <c r="AO2392">
        <f t="shared" si="408"/>
        <v>27049</v>
      </c>
      <c r="AP2392">
        <f t="shared" si="410"/>
        <v>28683</v>
      </c>
      <c r="AQ2392">
        <f t="shared" si="409"/>
        <v>54</v>
      </c>
      <c r="AS2392">
        <f t="shared" si="411"/>
        <v>1578</v>
      </c>
    </row>
    <row r="2393" spans="1:45">
      <c r="A2393" t="str">
        <f t="shared" si="402"/>
        <v>4116940394</v>
      </c>
      <c r="B2393" t="str">
        <f t="shared" si="403"/>
        <v>41169ES Spanish</v>
      </c>
      <c r="C2393" s="1">
        <v>41169</v>
      </c>
      <c r="D2393">
        <v>40394</v>
      </c>
      <c r="E2393" t="s">
        <v>297</v>
      </c>
      <c r="F2393" t="s">
        <v>33</v>
      </c>
      <c r="G2393" t="s">
        <v>45</v>
      </c>
      <c r="H2393" t="s">
        <v>243</v>
      </c>
      <c r="I2393">
        <v>31178</v>
      </c>
      <c r="J2393">
        <v>59</v>
      </c>
      <c r="K2393">
        <v>23398</v>
      </c>
      <c r="L2393">
        <v>582</v>
      </c>
      <c r="N2393">
        <v>993</v>
      </c>
      <c r="O2393">
        <v>2617</v>
      </c>
      <c r="P2393">
        <v>447</v>
      </c>
      <c r="Q2393">
        <v>61</v>
      </c>
      <c r="R2393">
        <v>35</v>
      </c>
      <c r="S2393">
        <v>5</v>
      </c>
      <c r="V2393">
        <v>100</v>
      </c>
      <c r="W2393">
        <v>1832</v>
      </c>
      <c r="X2393">
        <v>1855</v>
      </c>
      <c r="Y2393">
        <v>212</v>
      </c>
      <c r="AI2393">
        <v>8.1</v>
      </c>
      <c r="AK2393">
        <f t="shared" si="404"/>
        <v>31103</v>
      </c>
      <c r="AL2393">
        <f t="shared" si="405"/>
        <v>75</v>
      </c>
      <c r="AM2393" s="16">
        <f t="shared" si="406"/>
        <v>2.4055423696196037E-3</v>
      </c>
      <c r="AN2393">
        <f t="shared" si="407"/>
        <v>27104</v>
      </c>
      <c r="AO2393">
        <f t="shared" si="408"/>
        <v>27008</v>
      </c>
      <c r="AP2393">
        <f t="shared" si="410"/>
        <v>29323</v>
      </c>
      <c r="AQ2393">
        <f t="shared" si="409"/>
        <v>96</v>
      </c>
      <c r="AS2393">
        <f t="shared" si="411"/>
        <v>2144</v>
      </c>
    </row>
    <row r="2394" spans="1:45">
      <c r="A2394" t="str">
        <f t="shared" si="402"/>
        <v>4116940008</v>
      </c>
      <c r="B2394" t="str">
        <f t="shared" si="403"/>
        <v>41169ES Spanish</v>
      </c>
      <c r="C2394" s="1">
        <v>41169</v>
      </c>
      <c r="D2394">
        <v>40008</v>
      </c>
      <c r="E2394" t="s">
        <v>63</v>
      </c>
      <c r="F2394" t="s">
        <v>33</v>
      </c>
      <c r="G2394" t="s">
        <v>45</v>
      </c>
      <c r="H2394" t="s">
        <v>51</v>
      </c>
      <c r="I2394">
        <v>30562</v>
      </c>
      <c r="J2394">
        <v>44</v>
      </c>
      <c r="K2394">
        <v>21533</v>
      </c>
      <c r="L2394">
        <v>1363</v>
      </c>
      <c r="N2394">
        <v>1401</v>
      </c>
      <c r="O2394">
        <v>3618</v>
      </c>
      <c r="P2394">
        <v>603</v>
      </c>
      <c r="Q2394">
        <v>44</v>
      </c>
      <c r="R2394">
        <v>27</v>
      </c>
      <c r="S2394">
        <v>14</v>
      </c>
      <c r="V2394">
        <v>136</v>
      </c>
      <c r="W2394">
        <v>1805</v>
      </c>
      <c r="X2394">
        <v>1830</v>
      </c>
      <c r="Y2394">
        <v>169</v>
      </c>
      <c r="AI2394">
        <v>8</v>
      </c>
      <c r="AK2394">
        <f t="shared" si="404"/>
        <v>30563</v>
      </c>
      <c r="AL2394">
        <f t="shared" si="405"/>
        <v>0</v>
      </c>
      <c r="AM2394" s="16">
        <f t="shared" si="406"/>
        <v>0</v>
      </c>
      <c r="AN2394">
        <f t="shared" si="407"/>
        <v>26623</v>
      </c>
      <c r="AO2394">
        <f t="shared" si="408"/>
        <v>26552</v>
      </c>
      <c r="AP2394">
        <f t="shared" si="410"/>
        <v>28732</v>
      </c>
      <c r="AQ2394">
        <f t="shared" si="409"/>
        <v>71</v>
      </c>
      <c r="AS2394">
        <f t="shared" si="411"/>
        <v>2110</v>
      </c>
    </row>
    <row r="2395" spans="1:45">
      <c r="A2395" t="str">
        <f t="shared" si="402"/>
        <v>4116940971</v>
      </c>
      <c r="B2395" t="str">
        <f t="shared" si="403"/>
        <v>41169ES Spanish</v>
      </c>
      <c r="C2395" s="1">
        <v>41169</v>
      </c>
      <c r="D2395">
        <v>40971</v>
      </c>
      <c r="E2395" t="s">
        <v>62</v>
      </c>
      <c r="F2395" t="s">
        <v>33</v>
      </c>
      <c r="G2395" t="s">
        <v>45</v>
      </c>
      <c r="H2395" t="s">
        <v>51</v>
      </c>
      <c r="I2395">
        <v>37881</v>
      </c>
      <c r="J2395">
        <v>38</v>
      </c>
      <c r="K2395">
        <v>16128</v>
      </c>
      <c r="L2395">
        <v>1196</v>
      </c>
      <c r="N2395">
        <v>1851</v>
      </c>
      <c r="O2395">
        <v>15288</v>
      </c>
      <c r="P2395">
        <v>858</v>
      </c>
      <c r="Q2395">
        <v>38</v>
      </c>
      <c r="R2395">
        <v>1060</v>
      </c>
      <c r="S2395">
        <v>32</v>
      </c>
      <c r="V2395">
        <v>10</v>
      </c>
      <c r="W2395">
        <v>1748</v>
      </c>
      <c r="X2395">
        <v>1760</v>
      </c>
      <c r="AI2395">
        <v>10</v>
      </c>
      <c r="AK2395">
        <f t="shared" si="404"/>
        <v>37883</v>
      </c>
      <c r="AL2395">
        <f t="shared" si="405"/>
        <v>0</v>
      </c>
      <c r="AM2395" s="16">
        <f t="shared" si="406"/>
        <v>0</v>
      </c>
      <c r="AN2395">
        <f t="shared" si="407"/>
        <v>34365</v>
      </c>
      <c r="AO2395">
        <f t="shared" si="408"/>
        <v>33267</v>
      </c>
      <c r="AP2395">
        <f t="shared" si="410"/>
        <v>36121</v>
      </c>
      <c r="AQ2395">
        <f t="shared" si="409"/>
        <v>1098</v>
      </c>
      <c r="AS2395">
        <f t="shared" si="411"/>
        <v>1758</v>
      </c>
    </row>
    <row r="2396" spans="1:45">
      <c r="A2396" t="str">
        <f t="shared" ref="A2396:A2459" si="412">C2396&amp;D2396</f>
        <v>4116940917</v>
      </c>
      <c r="B2396" t="str">
        <f t="shared" ref="B2396:B2459" si="413">TRIM(C2396&amp;G2396)</f>
        <v>41169ES Spanish</v>
      </c>
      <c r="C2396" s="1">
        <v>41169</v>
      </c>
      <c r="D2396">
        <v>40917</v>
      </c>
      <c r="E2396" t="s">
        <v>61</v>
      </c>
      <c r="F2396" t="s">
        <v>33</v>
      </c>
      <c r="G2396" t="s">
        <v>45</v>
      </c>
      <c r="H2396" t="s">
        <v>51</v>
      </c>
      <c r="I2396">
        <v>36274</v>
      </c>
      <c r="J2396">
        <v>67</v>
      </c>
      <c r="K2396">
        <v>22082</v>
      </c>
      <c r="L2396">
        <v>273</v>
      </c>
      <c r="N2396">
        <v>267</v>
      </c>
      <c r="O2396">
        <v>8674</v>
      </c>
      <c r="P2396">
        <v>454</v>
      </c>
      <c r="Q2396">
        <v>68</v>
      </c>
      <c r="R2396">
        <v>200</v>
      </c>
      <c r="S2396">
        <v>16</v>
      </c>
      <c r="V2396">
        <v>13</v>
      </c>
      <c r="W2396">
        <v>1751</v>
      </c>
      <c r="X2396">
        <v>1782</v>
      </c>
      <c r="Y2396">
        <v>1093</v>
      </c>
      <c r="AI2396">
        <v>9.6</v>
      </c>
      <c r="AK2396">
        <f t="shared" si="404"/>
        <v>35930</v>
      </c>
      <c r="AL2396">
        <f t="shared" si="405"/>
        <v>344</v>
      </c>
      <c r="AM2396" s="16">
        <f t="shared" si="406"/>
        <v>9.4833765231295136E-3</v>
      </c>
      <c r="AN2396">
        <f t="shared" si="407"/>
        <v>31291</v>
      </c>
      <c r="AO2396">
        <f t="shared" si="408"/>
        <v>31023</v>
      </c>
      <c r="AP2396">
        <f t="shared" si="410"/>
        <v>34492</v>
      </c>
      <c r="AQ2396">
        <f t="shared" si="409"/>
        <v>268</v>
      </c>
      <c r="AS2396">
        <f t="shared" si="411"/>
        <v>2857</v>
      </c>
    </row>
    <row r="2397" spans="1:45">
      <c r="A2397" t="str">
        <f t="shared" si="412"/>
        <v>4116940427</v>
      </c>
      <c r="B2397" t="str">
        <f t="shared" si="413"/>
        <v>41169ES Spanish</v>
      </c>
      <c r="C2397" s="1">
        <v>41169</v>
      </c>
      <c r="D2397">
        <v>40427</v>
      </c>
      <c r="E2397" t="s">
        <v>64</v>
      </c>
      <c r="F2397" t="s">
        <v>33</v>
      </c>
      <c r="G2397" t="s">
        <v>45</v>
      </c>
      <c r="H2397" t="s">
        <v>51</v>
      </c>
      <c r="I2397">
        <v>31136</v>
      </c>
      <c r="J2397">
        <v>28</v>
      </c>
      <c r="K2397">
        <v>17171</v>
      </c>
      <c r="L2397">
        <v>476</v>
      </c>
      <c r="N2397">
        <v>1806</v>
      </c>
      <c r="O2397">
        <v>8512</v>
      </c>
      <c r="P2397">
        <v>934</v>
      </c>
      <c r="Q2397">
        <v>28</v>
      </c>
      <c r="R2397">
        <v>21</v>
      </c>
      <c r="S2397">
        <v>21</v>
      </c>
      <c r="V2397">
        <v>5</v>
      </c>
      <c r="W2397">
        <v>1765</v>
      </c>
      <c r="X2397">
        <v>1826</v>
      </c>
      <c r="AI2397">
        <v>8.1</v>
      </c>
      <c r="AK2397">
        <f t="shared" si="404"/>
        <v>31134</v>
      </c>
      <c r="AL2397">
        <f t="shared" si="405"/>
        <v>2</v>
      </c>
      <c r="AM2397" s="16">
        <f t="shared" si="406"/>
        <v>6.4234326824254883E-5</v>
      </c>
      <c r="AN2397">
        <f t="shared" si="407"/>
        <v>27538</v>
      </c>
      <c r="AO2397">
        <f t="shared" si="408"/>
        <v>27489</v>
      </c>
      <c r="AP2397">
        <f t="shared" si="410"/>
        <v>29310</v>
      </c>
      <c r="AQ2397">
        <f t="shared" si="409"/>
        <v>49</v>
      </c>
      <c r="AS2397">
        <f t="shared" si="411"/>
        <v>1770</v>
      </c>
    </row>
    <row r="2398" spans="1:45">
      <c r="A2398" t="str">
        <f t="shared" si="412"/>
        <v>4116940950</v>
      </c>
      <c r="B2398" t="str">
        <f t="shared" si="413"/>
        <v>41169ES Spanish</v>
      </c>
      <c r="C2398" s="1">
        <v>41169</v>
      </c>
      <c r="D2398">
        <v>40950</v>
      </c>
      <c r="E2398" t="s">
        <v>65</v>
      </c>
      <c r="F2398" t="s">
        <v>33</v>
      </c>
      <c r="G2398" t="s">
        <v>45</v>
      </c>
      <c r="H2398" t="s">
        <v>51</v>
      </c>
      <c r="I2398">
        <v>31688</v>
      </c>
      <c r="J2398">
        <v>24</v>
      </c>
      <c r="K2398">
        <v>20941</v>
      </c>
      <c r="L2398">
        <v>1242</v>
      </c>
      <c r="N2398">
        <v>1249</v>
      </c>
      <c r="O2398">
        <v>5607</v>
      </c>
      <c r="P2398">
        <v>1158</v>
      </c>
      <c r="Q2398">
        <v>24</v>
      </c>
      <c r="R2398">
        <v>17</v>
      </c>
      <c r="S2398">
        <v>18</v>
      </c>
      <c r="V2398">
        <v>180</v>
      </c>
      <c r="W2398">
        <v>1848</v>
      </c>
      <c r="X2398">
        <v>1822</v>
      </c>
      <c r="AI2398">
        <v>8.3000000000000007</v>
      </c>
      <c r="AK2398">
        <f t="shared" si="404"/>
        <v>31688</v>
      </c>
      <c r="AL2398">
        <f t="shared" si="405"/>
        <v>0</v>
      </c>
      <c r="AM2398" s="16">
        <f t="shared" si="406"/>
        <v>0</v>
      </c>
      <c r="AN2398">
        <f t="shared" si="407"/>
        <v>27838</v>
      </c>
      <c r="AO2398">
        <f t="shared" si="408"/>
        <v>27797</v>
      </c>
      <c r="AP2398">
        <f t="shared" si="410"/>
        <v>29866</v>
      </c>
      <c r="AQ2398">
        <f t="shared" si="409"/>
        <v>41</v>
      </c>
      <c r="AS2398">
        <f t="shared" si="411"/>
        <v>2028</v>
      </c>
    </row>
    <row r="2399" spans="1:45">
      <c r="A2399" t="str">
        <f t="shared" si="412"/>
        <v>4116977141</v>
      </c>
      <c r="B2399" t="str">
        <f t="shared" si="413"/>
        <v>41169ES Spanish</v>
      </c>
      <c r="C2399" s="1">
        <v>41169</v>
      </c>
      <c r="D2399">
        <v>77141</v>
      </c>
      <c r="E2399" t="s">
        <v>301</v>
      </c>
      <c r="F2399" t="s">
        <v>33</v>
      </c>
      <c r="G2399" t="s">
        <v>45</v>
      </c>
      <c r="H2399" t="s">
        <v>257</v>
      </c>
      <c r="I2399">
        <v>30616</v>
      </c>
      <c r="J2399">
        <v>45</v>
      </c>
      <c r="K2399">
        <v>24906</v>
      </c>
      <c r="L2399">
        <v>1317</v>
      </c>
      <c r="N2399">
        <v>1460</v>
      </c>
      <c r="O2399">
        <v>1338</v>
      </c>
      <c r="P2399">
        <v>612</v>
      </c>
      <c r="Q2399">
        <v>45</v>
      </c>
      <c r="R2399">
        <v>124</v>
      </c>
      <c r="S2399">
        <v>8</v>
      </c>
      <c r="V2399">
        <v>4</v>
      </c>
      <c r="W2399">
        <v>879</v>
      </c>
      <c r="X2399">
        <v>1825</v>
      </c>
      <c r="AI2399">
        <v>8</v>
      </c>
      <c r="AK2399">
        <f t="shared" si="404"/>
        <v>30581</v>
      </c>
      <c r="AL2399">
        <f t="shared" si="405"/>
        <v>35</v>
      </c>
      <c r="AM2399" s="16">
        <f t="shared" si="406"/>
        <v>1.143193101646198E-3</v>
      </c>
      <c r="AN2399">
        <f t="shared" si="407"/>
        <v>27873</v>
      </c>
      <c r="AO2399">
        <f t="shared" si="408"/>
        <v>27704</v>
      </c>
      <c r="AP2399">
        <f t="shared" si="410"/>
        <v>28791</v>
      </c>
      <c r="AQ2399">
        <f t="shared" si="409"/>
        <v>169</v>
      </c>
      <c r="AS2399">
        <f t="shared" si="411"/>
        <v>883</v>
      </c>
    </row>
    <row r="2400" spans="1:45">
      <c r="A2400" t="str">
        <f t="shared" si="412"/>
        <v>4116940425</v>
      </c>
      <c r="B2400" t="str">
        <f t="shared" si="413"/>
        <v>41169ES Spanish</v>
      </c>
      <c r="C2400" s="1">
        <v>41169</v>
      </c>
      <c r="D2400">
        <v>40425</v>
      </c>
      <c r="E2400" t="s">
        <v>302</v>
      </c>
      <c r="F2400" t="s">
        <v>33</v>
      </c>
      <c r="G2400" t="s">
        <v>45</v>
      </c>
      <c r="H2400" t="s">
        <v>257</v>
      </c>
      <c r="I2400">
        <v>30905</v>
      </c>
      <c r="J2400">
        <v>38</v>
      </c>
      <c r="K2400">
        <v>22223</v>
      </c>
      <c r="L2400">
        <v>1061</v>
      </c>
      <c r="N2400">
        <v>1069</v>
      </c>
      <c r="O2400">
        <v>3590</v>
      </c>
      <c r="P2400">
        <v>707</v>
      </c>
      <c r="Q2400">
        <v>38</v>
      </c>
      <c r="R2400">
        <v>20</v>
      </c>
      <c r="S2400">
        <v>5</v>
      </c>
      <c r="V2400">
        <v>7</v>
      </c>
      <c r="W2400">
        <v>1798</v>
      </c>
      <c r="X2400">
        <v>1889</v>
      </c>
      <c r="Y2400">
        <v>263</v>
      </c>
      <c r="AI2400">
        <v>8.1</v>
      </c>
      <c r="AK2400">
        <f t="shared" si="404"/>
        <v>30897</v>
      </c>
      <c r="AL2400">
        <f t="shared" si="405"/>
        <v>8</v>
      </c>
      <c r="AM2400" s="16">
        <f t="shared" si="406"/>
        <v>2.5885779000161787E-4</v>
      </c>
      <c r="AN2400">
        <f t="shared" si="407"/>
        <v>26940</v>
      </c>
      <c r="AO2400">
        <f t="shared" si="408"/>
        <v>26882</v>
      </c>
      <c r="AP2400">
        <f t="shared" si="410"/>
        <v>29016</v>
      </c>
      <c r="AQ2400">
        <f t="shared" si="409"/>
        <v>58</v>
      </c>
      <c r="AS2400">
        <f t="shared" si="411"/>
        <v>2068</v>
      </c>
    </row>
    <row r="2401" spans="1:45">
      <c r="A2401" t="str">
        <f t="shared" si="412"/>
        <v>4116940138</v>
      </c>
      <c r="B2401" t="str">
        <f t="shared" si="413"/>
        <v>41169ES Spanish</v>
      </c>
      <c r="C2401" s="1">
        <v>41169</v>
      </c>
      <c r="D2401">
        <v>40138</v>
      </c>
      <c r="E2401" t="s">
        <v>621</v>
      </c>
      <c r="F2401" t="s">
        <v>33</v>
      </c>
      <c r="G2401" t="s">
        <v>45</v>
      </c>
      <c r="H2401" t="s">
        <v>282</v>
      </c>
      <c r="I2401">
        <v>8469</v>
      </c>
      <c r="J2401">
        <v>10</v>
      </c>
      <c r="K2401">
        <v>4081</v>
      </c>
      <c r="L2401">
        <v>401</v>
      </c>
      <c r="N2401">
        <v>407</v>
      </c>
      <c r="O2401">
        <v>2579</v>
      </c>
      <c r="P2401">
        <v>706</v>
      </c>
      <c r="Q2401">
        <v>10</v>
      </c>
      <c r="R2401">
        <v>4</v>
      </c>
      <c r="S2401">
        <v>4</v>
      </c>
      <c r="V2401">
        <v>4</v>
      </c>
      <c r="W2401">
        <v>1382</v>
      </c>
      <c r="AI2401">
        <v>2.4</v>
      </c>
      <c r="AK2401">
        <f t="shared" si="404"/>
        <v>8467</v>
      </c>
      <c r="AL2401">
        <f t="shared" si="405"/>
        <v>2</v>
      </c>
      <c r="AM2401" s="16">
        <f t="shared" si="406"/>
        <v>2.3615539024678239E-4</v>
      </c>
      <c r="AN2401">
        <f t="shared" si="407"/>
        <v>7081</v>
      </c>
      <c r="AO2401">
        <f t="shared" si="408"/>
        <v>7067</v>
      </c>
      <c r="AP2401">
        <f t="shared" si="410"/>
        <v>8469</v>
      </c>
      <c r="AQ2401">
        <f t="shared" si="409"/>
        <v>14</v>
      </c>
      <c r="AS2401">
        <f t="shared" si="411"/>
        <v>1386</v>
      </c>
    </row>
    <row r="2402" spans="1:45">
      <c r="A2402" t="str">
        <f t="shared" si="412"/>
        <v>4116940282</v>
      </c>
      <c r="B2402" t="str">
        <f t="shared" si="413"/>
        <v>41169ES Spanish</v>
      </c>
      <c r="C2402" s="1">
        <v>41169</v>
      </c>
      <c r="D2402">
        <v>40282</v>
      </c>
      <c r="E2402" t="s">
        <v>304</v>
      </c>
      <c r="F2402" t="s">
        <v>33</v>
      </c>
      <c r="G2402" t="s">
        <v>45</v>
      </c>
      <c r="H2402" t="s">
        <v>282</v>
      </c>
      <c r="I2402">
        <v>21527</v>
      </c>
      <c r="J2402">
        <v>45</v>
      </c>
      <c r="K2402">
        <v>16126</v>
      </c>
      <c r="L2402">
        <v>1007</v>
      </c>
      <c r="N2402">
        <v>1003</v>
      </c>
      <c r="O2402">
        <v>1844</v>
      </c>
      <c r="P2402">
        <v>422</v>
      </c>
      <c r="Q2402">
        <v>45</v>
      </c>
      <c r="R2402">
        <v>238</v>
      </c>
      <c r="S2402">
        <v>5</v>
      </c>
      <c r="V2402">
        <v>2</v>
      </c>
      <c r="W2402">
        <v>2054</v>
      </c>
      <c r="Y2402">
        <v>213</v>
      </c>
      <c r="AI2402">
        <v>6</v>
      </c>
      <c r="AK2402">
        <f t="shared" si="404"/>
        <v>21525</v>
      </c>
      <c r="AL2402">
        <f t="shared" si="405"/>
        <v>2</v>
      </c>
      <c r="AM2402" s="16">
        <f t="shared" si="406"/>
        <v>9.2906582431365257E-5</v>
      </c>
      <c r="AN2402">
        <f t="shared" si="407"/>
        <v>19256</v>
      </c>
      <c r="AO2402">
        <f t="shared" si="408"/>
        <v>18973</v>
      </c>
      <c r="AP2402">
        <f t="shared" si="410"/>
        <v>21527</v>
      </c>
      <c r="AQ2402">
        <f t="shared" si="409"/>
        <v>283</v>
      </c>
      <c r="AS2402">
        <f t="shared" si="411"/>
        <v>2269</v>
      </c>
    </row>
    <row r="2403" spans="1:45">
      <c r="A2403" t="str">
        <f t="shared" si="412"/>
        <v>4116977169</v>
      </c>
      <c r="B2403" t="str">
        <f t="shared" si="413"/>
        <v>41169ES Spanish</v>
      </c>
      <c r="C2403" s="1">
        <v>41169</v>
      </c>
      <c r="D2403">
        <v>77169</v>
      </c>
      <c r="E2403" t="s">
        <v>303</v>
      </c>
      <c r="F2403" t="s">
        <v>33</v>
      </c>
      <c r="G2403" t="s">
        <v>45</v>
      </c>
      <c r="H2403" t="s">
        <v>282</v>
      </c>
      <c r="I2403">
        <v>37799</v>
      </c>
      <c r="J2403">
        <v>60</v>
      </c>
      <c r="K2403">
        <v>27171</v>
      </c>
      <c r="L2403">
        <v>1009</v>
      </c>
      <c r="N2403">
        <v>1010</v>
      </c>
      <c r="O2403">
        <v>4570</v>
      </c>
      <c r="P2403">
        <v>546</v>
      </c>
      <c r="Q2403">
        <v>60</v>
      </c>
      <c r="R2403">
        <v>1266</v>
      </c>
      <c r="S2403">
        <v>8</v>
      </c>
      <c r="V2403">
        <v>4</v>
      </c>
      <c r="W2403">
        <v>1933</v>
      </c>
      <c r="X2403">
        <v>1785</v>
      </c>
      <c r="AI2403">
        <v>10</v>
      </c>
      <c r="AK2403">
        <f t="shared" si="404"/>
        <v>37799</v>
      </c>
      <c r="AL2403">
        <f t="shared" si="405"/>
        <v>0</v>
      </c>
      <c r="AM2403" s="16">
        <f t="shared" si="406"/>
        <v>0</v>
      </c>
      <c r="AN2403">
        <f t="shared" si="407"/>
        <v>34077</v>
      </c>
      <c r="AO2403">
        <f t="shared" si="408"/>
        <v>32751</v>
      </c>
      <c r="AP2403">
        <f t="shared" si="410"/>
        <v>36014</v>
      </c>
      <c r="AQ2403">
        <f t="shared" si="409"/>
        <v>1326</v>
      </c>
      <c r="AS2403">
        <f t="shared" si="411"/>
        <v>1937</v>
      </c>
    </row>
    <row r="2404" spans="1:45">
      <c r="A2404" t="str">
        <f t="shared" si="412"/>
        <v>4116940031</v>
      </c>
      <c r="B2404" t="str">
        <f t="shared" si="413"/>
        <v>41169ES Spanish</v>
      </c>
      <c r="C2404" s="1">
        <v>41169</v>
      </c>
      <c r="D2404">
        <v>40031</v>
      </c>
      <c r="E2404" t="s">
        <v>91</v>
      </c>
      <c r="F2404" t="s">
        <v>33</v>
      </c>
      <c r="G2404" t="s">
        <v>45</v>
      </c>
      <c r="H2404" t="s">
        <v>82</v>
      </c>
      <c r="I2404">
        <v>35999</v>
      </c>
      <c r="J2404">
        <v>43</v>
      </c>
      <c r="K2404">
        <v>25077</v>
      </c>
      <c r="L2404">
        <v>80</v>
      </c>
      <c r="N2404">
        <v>82</v>
      </c>
      <c r="O2404">
        <v>5826</v>
      </c>
      <c r="P2404">
        <v>721</v>
      </c>
      <c r="Q2404">
        <v>48</v>
      </c>
      <c r="R2404">
        <v>226</v>
      </c>
      <c r="S2404">
        <v>8</v>
      </c>
      <c r="V2404">
        <v>4</v>
      </c>
      <c r="W2404">
        <v>1815</v>
      </c>
      <c r="X2404">
        <v>1870</v>
      </c>
      <c r="Y2404">
        <v>999</v>
      </c>
      <c r="AI2404">
        <v>9.5</v>
      </c>
      <c r="AK2404">
        <f t="shared" si="404"/>
        <v>35947</v>
      </c>
      <c r="AL2404">
        <f t="shared" si="405"/>
        <v>52</v>
      </c>
      <c r="AM2404" s="16">
        <f t="shared" si="406"/>
        <v>1.444484569015806E-3</v>
      </c>
      <c r="AN2404">
        <f t="shared" si="407"/>
        <v>31259</v>
      </c>
      <c r="AO2404">
        <f t="shared" si="408"/>
        <v>30985</v>
      </c>
      <c r="AP2404">
        <f t="shared" si="410"/>
        <v>34129</v>
      </c>
      <c r="AQ2404">
        <f t="shared" si="409"/>
        <v>274</v>
      </c>
      <c r="AS2404">
        <f t="shared" si="411"/>
        <v>2818</v>
      </c>
    </row>
    <row r="2405" spans="1:45">
      <c r="A2405" t="str">
        <f t="shared" si="412"/>
        <v>4116940856</v>
      </c>
      <c r="B2405" t="str">
        <f t="shared" si="413"/>
        <v>41169ES Spanish</v>
      </c>
      <c r="C2405" s="1">
        <v>41169</v>
      </c>
      <c r="D2405">
        <v>40856</v>
      </c>
      <c r="E2405" t="s">
        <v>93</v>
      </c>
      <c r="F2405" t="s">
        <v>33</v>
      </c>
      <c r="G2405" t="s">
        <v>45</v>
      </c>
      <c r="H2405" t="s">
        <v>82</v>
      </c>
      <c r="I2405">
        <v>37628</v>
      </c>
      <c r="J2405">
        <v>59</v>
      </c>
      <c r="K2405">
        <v>28411</v>
      </c>
      <c r="L2405">
        <v>608</v>
      </c>
      <c r="N2405">
        <v>600</v>
      </c>
      <c r="O2405">
        <v>3340</v>
      </c>
      <c r="P2405">
        <v>548</v>
      </c>
      <c r="Q2405">
        <v>60</v>
      </c>
      <c r="R2405">
        <v>1179</v>
      </c>
      <c r="S2405">
        <v>6</v>
      </c>
      <c r="V2405">
        <v>4</v>
      </c>
      <c r="W2405">
        <v>1851</v>
      </c>
      <c r="X2405">
        <v>1781</v>
      </c>
      <c r="Y2405">
        <v>304</v>
      </c>
      <c r="AI2405">
        <v>10</v>
      </c>
      <c r="AK2405">
        <f t="shared" si="404"/>
        <v>37530</v>
      </c>
      <c r="AL2405">
        <f t="shared" si="405"/>
        <v>98</v>
      </c>
      <c r="AM2405" s="16">
        <f t="shared" si="406"/>
        <v>2.6044434995216329E-3</v>
      </c>
      <c r="AN2405">
        <f t="shared" si="407"/>
        <v>33590</v>
      </c>
      <c r="AO2405">
        <f t="shared" si="408"/>
        <v>32351</v>
      </c>
      <c r="AP2405">
        <f t="shared" si="410"/>
        <v>35847</v>
      </c>
      <c r="AQ2405">
        <f t="shared" si="409"/>
        <v>1239</v>
      </c>
      <c r="AS2405">
        <f t="shared" si="411"/>
        <v>2159</v>
      </c>
    </row>
    <row r="2406" spans="1:45">
      <c r="A2406" t="str">
        <f t="shared" si="412"/>
        <v>4116977165</v>
      </c>
      <c r="B2406" t="str">
        <f t="shared" si="413"/>
        <v>41169ES Spanish</v>
      </c>
      <c r="C2406" s="1">
        <v>41169</v>
      </c>
      <c r="D2406">
        <v>77165</v>
      </c>
      <c r="E2406" t="s">
        <v>92</v>
      </c>
      <c r="F2406" t="s">
        <v>33</v>
      </c>
      <c r="G2406" t="s">
        <v>45</v>
      </c>
      <c r="H2406" t="s">
        <v>82</v>
      </c>
      <c r="I2406">
        <v>37640</v>
      </c>
      <c r="J2406">
        <v>64</v>
      </c>
      <c r="K2406">
        <v>29480</v>
      </c>
      <c r="L2406">
        <v>1000</v>
      </c>
      <c r="N2406">
        <v>996</v>
      </c>
      <c r="O2406">
        <v>2103</v>
      </c>
      <c r="P2406">
        <v>509</v>
      </c>
      <c r="Q2406">
        <v>64</v>
      </c>
      <c r="R2406">
        <v>1205</v>
      </c>
      <c r="S2406">
        <v>5</v>
      </c>
      <c r="V2406">
        <v>6</v>
      </c>
      <c r="W2406">
        <v>1827</v>
      </c>
      <c r="X2406">
        <v>1839</v>
      </c>
      <c r="Y2406">
        <v>4</v>
      </c>
      <c r="AI2406">
        <v>9.9</v>
      </c>
      <c r="AK2406">
        <f t="shared" si="404"/>
        <v>37524</v>
      </c>
      <c r="AL2406">
        <f t="shared" si="405"/>
        <v>116</v>
      </c>
      <c r="AM2406" s="16">
        <f t="shared" si="406"/>
        <v>3.0818278427205102E-3</v>
      </c>
      <c r="AN2406">
        <f t="shared" si="407"/>
        <v>33848</v>
      </c>
      <c r="AO2406">
        <f t="shared" si="408"/>
        <v>32579</v>
      </c>
      <c r="AP2406">
        <f t="shared" si="410"/>
        <v>35801</v>
      </c>
      <c r="AQ2406">
        <f t="shared" si="409"/>
        <v>1269</v>
      </c>
      <c r="AS2406">
        <f t="shared" si="411"/>
        <v>1837</v>
      </c>
    </row>
    <row r="2407" spans="1:45">
      <c r="A2407" t="str">
        <f t="shared" si="412"/>
        <v>4116930425</v>
      </c>
      <c r="B2407" t="str">
        <f t="shared" si="413"/>
        <v>41169ES English</v>
      </c>
      <c r="C2407" s="1">
        <v>41169</v>
      </c>
      <c r="D2407">
        <v>30425</v>
      </c>
      <c r="E2407" t="s">
        <v>305</v>
      </c>
      <c r="F2407" t="s">
        <v>67</v>
      </c>
      <c r="G2407" t="s">
        <v>34</v>
      </c>
      <c r="H2407" t="s">
        <v>306</v>
      </c>
      <c r="I2407">
        <v>30594</v>
      </c>
      <c r="J2407">
        <v>36</v>
      </c>
      <c r="K2407">
        <v>24860</v>
      </c>
      <c r="L2407">
        <v>566</v>
      </c>
      <c r="N2407">
        <v>563</v>
      </c>
      <c r="O2407">
        <v>1189</v>
      </c>
      <c r="P2407">
        <v>739</v>
      </c>
      <c r="Q2407">
        <v>36</v>
      </c>
      <c r="R2407">
        <v>21</v>
      </c>
      <c r="S2407">
        <v>2</v>
      </c>
      <c r="V2407">
        <v>215</v>
      </c>
      <c r="W2407">
        <v>1771</v>
      </c>
      <c r="X2407">
        <v>1812</v>
      </c>
      <c r="AI2407">
        <v>8</v>
      </c>
      <c r="AK2407">
        <f t="shared" si="404"/>
        <v>30467</v>
      </c>
      <c r="AL2407">
        <f t="shared" si="405"/>
        <v>127</v>
      </c>
      <c r="AM2407" s="16">
        <f t="shared" si="406"/>
        <v>4.1511407465516115E-3</v>
      </c>
      <c r="AN2407">
        <f t="shared" si="407"/>
        <v>26669</v>
      </c>
      <c r="AO2407">
        <f t="shared" si="408"/>
        <v>26612</v>
      </c>
      <c r="AP2407">
        <f t="shared" si="410"/>
        <v>28782</v>
      </c>
      <c r="AQ2407">
        <f t="shared" si="409"/>
        <v>57</v>
      </c>
      <c r="AS2407">
        <f t="shared" si="411"/>
        <v>1986</v>
      </c>
    </row>
    <row r="2408" spans="1:45">
      <c r="A2408" t="str">
        <f t="shared" si="412"/>
        <v>4116930586</v>
      </c>
      <c r="B2408" t="str">
        <f t="shared" si="413"/>
        <v>41169ES English</v>
      </c>
      <c r="C2408" s="1">
        <v>41169</v>
      </c>
      <c r="D2408">
        <v>30586</v>
      </c>
      <c r="E2408" t="s">
        <v>307</v>
      </c>
      <c r="F2408" t="s">
        <v>67</v>
      </c>
      <c r="G2408" t="s">
        <v>34</v>
      </c>
      <c r="H2408" t="s">
        <v>306</v>
      </c>
      <c r="I2408">
        <v>25200</v>
      </c>
      <c r="J2408">
        <v>37</v>
      </c>
      <c r="K2408">
        <v>16526</v>
      </c>
      <c r="L2408">
        <v>217</v>
      </c>
      <c r="N2408">
        <v>266</v>
      </c>
      <c r="O2408">
        <v>3259</v>
      </c>
      <c r="P2408">
        <v>521</v>
      </c>
      <c r="Q2408">
        <v>78</v>
      </c>
      <c r="R2408">
        <v>25</v>
      </c>
      <c r="S2408">
        <v>6</v>
      </c>
      <c r="V2408">
        <v>89</v>
      </c>
      <c r="W2408">
        <v>1727</v>
      </c>
      <c r="X2408">
        <v>1780</v>
      </c>
      <c r="Y2408">
        <v>705</v>
      </c>
      <c r="AI2408">
        <v>6.5</v>
      </c>
      <c r="AK2408">
        <f t="shared" si="404"/>
        <v>24455</v>
      </c>
      <c r="AL2408">
        <f t="shared" si="405"/>
        <v>745</v>
      </c>
      <c r="AM2408" s="16">
        <f t="shared" si="406"/>
        <v>2.9563492063492063E-2</v>
      </c>
      <c r="AN2408">
        <f t="shared" si="407"/>
        <v>20154</v>
      </c>
      <c r="AO2408">
        <f t="shared" si="408"/>
        <v>20051</v>
      </c>
      <c r="AP2408">
        <f t="shared" si="410"/>
        <v>23420</v>
      </c>
      <c r="AQ2408">
        <f t="shared" si="409"/>
        <v>103</v>
      </c>
      <c r="AS2408">
        <f t="shared" si="411"/>
        <v>2521</v>
      </c>
    </row>
    <row r="2409" spans="1:45">
      <c r="A2409" t="str">
        <f t="shared" si="412"/>
        <v>4116930423</v>
      </c>
      <c r="B2409" t="str">
        <f t="shared" si="413"/>
        <v>41169ES English</v>
      </c>
      <c r="C2409" s="1">
        <v>41169</v>
      </c>
      <c r="D2409">
        <v>30423</v>
      </c>
      <c r="E2409" t="s">
        <v>312</v>
      </c>
      <c r="F2409" t="s">
        <v>67</v>
      </c>
      <c r="G2409" t="s">
        <v>34</v>
      </c>
      <c r="H2409" t="s">
        <v>309</v>
      </c>
      <c r="I2409">
        <v>34351</v>
      </c>
      <c r="J2409">
        <v>42</v>
      </c>
      <c r="K2409">
        <v>19486</v>
      </c>
      <c r="L2409">
        <v>2215</v>
      </c>
      <c r="N2409">
        <v>2047</v>
      </c>
      <c r="O2409">
        <v>7471</v>
      </c>
      <c r="P2409">
        <v>695</v>
      </c>
      <c r="Q2409">
        <v>43</v>
      </c>
      <c r="R2409">
        <v>19</v>
      </c>
      <c r="S2409">
        <v>33</v>
      </c>
      <c r="V2409">
        <v>193</v>
      </c>
      <c r="W2409">
        <v>1787</v>
      </c>
      <c r="X2409">
        <v>1756</v>
      </c>
      <c r="Y2409">
        <v>710</v>
      </c>
      <c r="AE2409">
        <v>669</v>
      </c>
      <c r="AI2409">
        <v>9.1</v>
      </c>
      <c r="AK2409">
        <f t="shared" si="404"/>
        <v>34181</v>
      </c>
      <c r="AL2409">
        <f t="shared" si="405"/>
        <v>170</v>
      </c>
      <c r="AM2409" s="16">
        <f t="shared" si="406"/>
        <v>4.9489097842857557E-3</v>
      </c>
      <c r="AN2409">
        <f t="shared" si="407"/>
        <v>29066</v>
      </c>
      <c r="AO2409">
        <f t="shared" si="408"/>
        <v>29004</v>
      </c>
      <c r="AP2409">
        <f t="shared" si="410"/>
        <v>32595</v>
      </c>
      <c r="AQ2409">
        <f t="shared" si="409"/>
        <v>62</v>
      </c>
      <c r="AS2409">
        <f t="shared" si="411"/>
        <v>3359</v>
      </c>
    </row>
    <row r="2410" spans="1:45">
      <c r="A2410" t="str">
        <f t="shared" si="412"/>
        <v>4116930398</v>
      </c>
      <c r="B2410" t="str">
        <f t="shared" si="413"/>
        <v>41169ES English</v>
      </c>
      <c r="C2410" s="1">
        <v>41169</v>
      </c>
      <c r="D2410">
        <v>30398</v>
      </c>
      <c r="E2410" t="s">
        <v>308</v>
      </c>
      <c r="F2410" t="s">
        <v>67</v>
      </c>
      <c r="G2410" t="s">
        <v>34</v>
      </c>
      <c r="H2410" t="s">
        <v>309</v>
      </c>
      <c r="I2410">
        <v>22810</v>
      </c>
      <c r="J2410">
        <v>29</v>
      </c>
      <c r="K2410">
        <v>18677</v>
      </c>
      <c r="L2410">
        <v>387</v>
      </c>
      <c r="N2410">
        <v>505</v>
      </c>
      <c r="O2410">
        <v>1494</v>
      </c>
      <c r="P2410">
        <v>666</v>
      </c>
      <c r="Q2410">
        <v>30</v>
      </c>
      <c r="R2410">
        <v>217</v>
      </c>
      <c r="S2410">
        <v>3</v>
      </c>
      <c r="V2410">
        <v>2</v>
      </c>
      <c r="W2410">
        <v>1399</v>
      </c>
      <c r="Y2410">
        <v>461</v>
      </c>
      <c r="AI2410">
        <v>6.3</v>
      </c>
      <c r="AK2410">
        <f t="shared" si="404"/>
        <v>22785</v>
      </c>
      <c r="AL2410">
        <f t="shared" si="405"/>
        <v>25</v>
      </c>
      <c r="AM2410" s="16">
        <f t="shared" si="406"/>
        <v>1.0960105217010083E-3</v>
      </c>
      <c r="AN2410">
        <f t="shared" si="407"/>
        <v>20923</v>
      </c>
      <c r="AO2410">
        <f t="shared" si="408"/>
        <v>20676</v>
      </c>
      <c r="AP2410">
        <f t="shared" si="410"/>
        <v>22810</v>
      </c>
      <c r="AQ2410">
        <f t="shared" si="409"/>
        <v>247</v>
      </c>
      <c r="AS2410">
        <f t="shared" si="411"/>
        <v>1862</v>
      </c>
    </row>
    <row r="2411" spans="1:45">
      <c r="A2411" t="str">
        <f t="shared" si="412"/>
        <v>4116930424</v>
      </c>
      <c r="B2411" t="str">
        <f t="shared" si="413"/>
        <v>41169ES English</v>
      </c>
      <c r="C2411" s="1">
        <v>41169</v>
      </c>
      <c r="D2411">
        <v>30424</v>
      </c>
      <c r="E2411" t="s">
        <v>310</v>
      </c>
      <c r="F2411" t="s">
        <v>67</v>
      </c>
      <c r="G2411" t="s">
        <v>34</v>
      </c>
      <c r="H2411" t="s">
        <v>309</v>
      </c>
      <c r="I2411">
        <v>30636</v>
      </c>
      <c r="J2411">
        <v>30</v>
      </c>
      <c r="K2411">
        <v>20407</v>
      </c>
      <c r="L2411">
        <v>1319</v>
      </c>
      <c r="N2411">
        <v>1577</v>
      </c>
      <c r="O2411">
        <v>4726</v>
      </c>
      <c r="P2411">
        <v>882</v>
      </c>
      <c r="Q2411">
        <v>30</v>
      </c>
      <c r="R2411">
        <v>20</v>
      </c>
      <c r="S2411">
        <v>13</v>
      </c>
      <c r="V2411">
        <v>104</v>
      </c>
      <c r="W2411">
        <v>1740</v>
      </c>
      <c r="X2411">
        <v>1691</v>
      </c>
      <c r="Y2411">
        <v>199</v>
      </c>
      <c r="AI2411">
        <v>8</v>
      </c>
      <c r="AK2411">
        <f t="shared" si="404"/>
        <v>30494</v>
      </c>
      <c r="AL2411">
        <f t="shared" si="405"/>
        <v>142</v>
      </c>
      <c r="AM2411" s="16">
        <f t="shared" si="406"/>
        <v>4.6350698524611567E-3</v>
      </c>
      <c r="AN2411">
        <f t="shared" si="407"/>
        <v>26760</v>
      </c>
      <c r="AO2411">
        <f t="shared" si="408"/>
        <v>26710</v>
      </c>
      <c r="AP2411">
        <f t="shared" si="410"/>
        <v>28945</v>
      </c>
      <c r="AQ2411">
        <f t="shared" si="409"/>
        <v>50</v>
      </c>
      <c r="AS2411">
        <f t="shared" si="411"/>
        <v>2043</v>
      </c>
    </row>
    <row r="2412" spans="1:45">
      <c r="A2412" t="str">
        <f t="shared" si="412"/>
        <v>4116930394</v>
      </c>
      <c r="B2412" t="str">
        <f t="shared" si="413"/>
        <v>41169ES English</v>
      </c>
      <c r="C2412" s="1">
        <v>41169</v>
      </c>
      <c r="D2412">
        <v>30394</v>
      </c>
      <c r="E2412" t="s">
        <v>683</v>
      </c>
      <c r="F2412" t="s">
        <v>67</v>
      </c>
      <c r="G2412" t="s">
        <v>34</v>
      </c>
      <c r="H2412" t="s">
        <v>309</v>
      </c>
      <c r="I2412">
        <v>30907</v>
      </c>
      <c r="J2412">
        <v>43</v>
      </c>
      <c r="K2412">
        <v>20757</v>
      </c>
      <c r="L2412">
        <v>280</v>
      </c>
      <c r="N2412">
        <v>279</v>
      </c>
      <c r="O2412">
        <v>5678</v>
      </c>
      <c r="P2412">
        <v>616</v>
      </c>
      <c r="Q2412">
        <v>44</v>
      </c>
      <c r="R2412">
        <v>235</v>
      </c>
      <c r="S2412">
        <v>7</v>
      </c>
      <c r="V2412">
        <v>3</v>
      </c>
      <c r="W2412">
        <v>1797</v>
      </c>
      <c r="X2412">
        <v>1736</v>
      </c>
      <c r="Y2412">
        <v>373</v>
      </c>
      <c r="AI2412">
        <v>8.1</v>
      </c>
      <c r="AK2412">
        <f t="shared" ref="AK2412:AK2475" si="414">K2412+N2412+O2412+R2412+SUM(V2412:AH2412)+Q2412</f>
        <v>30902</v>
      </c>
      <c r="AL2412">
        <f t="shared" ref="AL2412:AL2475" si="415">IF(I2412-AK2412&lt;0,0,I2412-AK2412)</f>
        <v>5</v>
      </c>
      <c r="AM2412" s="16">
        <f t="shared" ref="AM2412:AM2475" si="416">AL2412/I2412</f>
        <v>1.6177564952923285E-4</v>
      </c>
      <c r="AN2412">
        <f t="shared" ref="AN2412:AN2475" si="417">K2412+N2412+O2412+Q2412+R2412</f>
        <v>26993</v>
      </c>
      <c r="AO2412">
        <f t="shared" ref="AO2412:AO2475" si="418">K2412+N2412+O2412</f>
        <v>26714</v>
      </c>
      <c r="AP2412">
        <f t="shared" si="410"/>
        <v>29171</v>
      </c>
      <c r="AQ2412">
        <f t="shared" ref="AQ2412:AQ2475" si="419">R2412+Q2412</f>
        <v>279</v>
      </c>
      <c r="AS2412">
        <f t="shared" si="411"/>
        <v>2173</v>
      </c>
    </row>
    <row r="2413" spans="1:45">
      <c r="A2413" t="str">
        <f t="shared" si="412"/>
        <v>4116930421</v>
      </c>
      <c r="B2413" t="str">
        <f t="shared" si="413"/>
        <v>41169ES English</v>
      </c>
      <c r="C2413" s="1">
        <v>41169</v>
      </c>
      <c r="D2413">
        <v>30421</v>
      </c>
      <c r="E2413" t="s">
        <v>313</v>
      </c>
      <c r="F2413" t="s">
        <v>67</v>
      </c>
      <c r="G2413" t="s">
        <v>34</v>
      </c>
      <c r="H2413" t="s">
        <v>309</v>
      </c>
      <c r="I2413">
        <v>37793</v>
      </c>
      <c r="J2413">
        <v>67</v>
      </c>
      <c r="K2413">
        <v>31482</v>
      </c>
      <c r="L2413">
        <v>529</v>
      </c>
      <c r="N2413">
        <v>763</v>
      </c>
      <c r="O2413">
        <v>760</v>
      </c>
      <c r="P2413">
        <v>489</v>
      </c>
      <c r="Q2413">
        <v>67</v>
      </c>
      <c r="R2413">
        <v>1067</v>
      </c>
      <c r="S2413">
        <v>2</v>
      </c>
      <c r="V2413">
        <v>66</v>
      </c>
      <c r="W2413">
        <v>1790</v>
      </c>
      <c r="X2413">
        <v>1787</v>
      </c>
      <c r="AI2413">
        <v>10</v>
      </c>
      <c r="AK2413">
        <f t="shared" si="414"/>
        <v>37782</v>
      </c>
      <c r="AL2413">
        <f t="shared" si="415"/>
        <v>11</v>
      </c>
      <c r="AM2413" s="16">
        <f t="shared" si="416"/>
        <v>2.9105919085544943E-4</v>
      </c>
      <c r="AN2413">
        <f t="shared" si="417"/>
        <v>34139</v>
      </c>
      <c r="AO2413">
        <f t="shared" si="418"/>
        <v>33005</v>
      </c>
      <c r="AP2413">
        <f t="shared" si="410"/>
        <v>36006</v>
      </c>
      <c r="AQ2413">
        <f t="shared" si="419"/>
        <v>1134</v>
      </c>
      <c r="AS2413">
        <f t="shared" si="411"/>
        <v>1856</v>
      </c>
    </row>
    <row r="2414" spans="1:45">
      <c r="A2414" t="str">
        <f t="shared" si="412"/>
        <v>4116930255</v>
      </c>
      <c r="B2414" t="str">
        <f t="shared" si="413"/>
        <v>41169ES English</v>
      </c>
      <c r="C2414" s="1">
        <v>41169</v>
      </c>
      <c r="D2414">
        <v>30255</v>
      </c>
      <c r="E2414" t="s">
        <v>311</v>
      </c>
      <c r="F2414" t="s">
        <v>67</v>
      </c>
      <c r="G2414" t="s">
        <v>34</v>
      </c>
      <c r="H2414" t="s">
        <v>309</v>
      </c>
      <c r="I2414">
        <v>21656</v>
      </c>
      <c r="J2414">
        <v>39</v>
      </c>
      <c r="K2414">
        <v>18569</v>
      </c>
      <c r="L2414">
        <v>138</v>
      </c>
      <c r="N2414">
        <v>132</v>
      </c>
      <c r="O2414">
        <v>248</v>
      </c>
      <c r="P2414">
        <v>486</v>
      </c>
      <c r="Q2414">
        <v>40</v>
      </c>
      <c r="R2414">
        <v>318</v>
      </c>
      <c r="S2414">
        <v>1</v>
      </c>
      <c r="V2414">
        <v>4</v>
      </c>
      <c r="W2414">
        <v>1775</v>
      </c>
      <c r="Y2414">
        <v>563</v>
      </c>
      <c r="AI2414">
        <v>6</v>
      </c>
      <c r="AK2414">
        <f t="shared" si="414"/>
        <v>21649</v>
      </c>
      <c r="AL2414">
        <f t="shared" si="415"/>
        <v>7</v>
      </c>
      <c r="AM2414" s="16">
        <f t="shared" si="416"/>
        <v>3.232360546730698E-4</v>
      </c>
      <c r="AN2414">
        <f t="shared" si="417"/>
        <v>19307</v>
      </c>
      <c r="AO2414">
        <f t="shared" si="418"/>
        <v>18949</v>
      </c>
      <c r="AP2414">
        <f t="shared" si="410"/>
        <v>21656</v>
      </c>
      <c r="AQ2414">
        <f t="shared" si="419"/>
        <v>358</v>
      </c>
      <c r="AS2414">
        <f t="shared" si="411"/>
        <v>2342</v>
      </c>
    </row>
    <row r="2415" spans="1:45">
      <c r="A2415" t="str">
        <f t="shared" si="412"/>
        <v>4116930249</v>
      </c>
      <c r="B2415" t="str">
        <f t="shared" si="413"/>
        <v>41169ES English</v>
      </c>
      <c r="C2415" s="1">
        <v>41169</v>
      </c>
      <c r="D2415">
        <v>30249</v>
      </c>
      <c r="E2415" t="s">
        <v>317</v>
      </c>
      <c r="F2415" t="s">
        <v>67</v>
      </c>
      <c r="G2415" t="s">
        <v>34</v>
      </c>
      <c r="H2415" t="s">
        <v>315</v>
      </c>
      <c r="I2415">
        <v>30474</v>
      </c>
      <c r="J2415">
        <v>38</v>
      </c>
      <c r="K2415">
        <v>23915</v>
      </c>
      <c r="L2415">
        <v>317</v>
      </c>
      <c r="N2415">
        <v>589</v>
      </c>
      <c r="O2415">
        <v>2086</v>
      </c>
      <c r="P2415">
        <v>693</v>
      </c>
      <c r="Q2415">
        <v>38</v>
      </c>
      <c r="R2415">
        <v>26</v>
      </c>
      <c r="S2415">
        <v>2</v>
      </c>
      <c r="V2415">
        <v>216</v>
      </c>
      <c r="W2415">
        <v>1787</v>
      </c>
      <c r="X2415">
        <v>1809</v>
      </c>
      <c r="AI2415">
        <v>8</v>
      </c>
      <c r="AK2415">
        <f t="shared" si="414"/>
        <v>30466</v>
      </c>
      <c r="AL2415">
        <f t="shared" si="415"/>
        <v>8</v>
      </c>
      <c r="AM2415" s="16">
        <f t="shared" si="416"/>
        <v>2.6251886854367659E-4</v>
      </c>
      <c r="AN2415">
        <f t="shared" si="417"/>
        <v>26654</v>
      </c>
      <c r="AO2415">
        <f t="shared" si="418"/>
        <v>26590</v>
      </c>
      <c r="AP2415">
        <f t="shared" si="410"/>
        <v>28665</v>
      </c>
      <c r="AQ2415">
        <f t="shared" si="419"/>
        <v>64</v>
      </c>
      <c r="AS2415">
        <f t="shared" si="411"/>
        <v>2003</v>
      </c>
    </row>
    <row r="2416" spans="1:45">
      <c r="A2416" t="str">
        <f t="shared" si="412"/>
        <v>4116930603</v>
      </c>
      <c r="B2416" t="str">
        <f t="shared" si="413"/>
        <v>41169ES English</v>
      </c>
      <c r="C2416" s="1">
        <v>41169</v>
      </c>
      <c r="D2416">
        <v>30603</v>
      </c>
      <c r="E2416" t="s">
        <v>606</v>
      </c>
      <c r="F2416" t="s">
        <v>67</v>
      </c>
      <c r="G2416" t="s">
        <v>34</v>
      </c>
      <c r="H2416" t="s">
        <v>315</v>
      </c>
      <c r="I2416">
        <v>36700</v>
      </c>
      <c r="J2416">
        <v>62</v>
      </c>
      <c r="K2416">
        <v>26808</v>
      </c>
      <c r="L2416">
        <v>2364</v>
      </c>
      <c r="N2416">
        <v>2315</v>
      </c>
      <c r="O2416">
        <v>3473</v>
      </c>
      <c r="P2416">
        <v>527</v>
      </c>
      <c r="Q2416">
        <v>62</v>
      </c>
      <c r="R2416">
        <v>190</v>
      </c>
      <c r="S2416">
        <v>10</v>
      </c>
      <c r="V2416">
        <v>14</v>
      </c>
      <c r="W2416">
        <v>1799</v>
      </c>
      <c r="X2416">
        <v>1841</v>
      </c>
      <c r="Y2416">
        <v>141</v>
      </c>
      <c r="AI2416">
        <v>9.6999999999999993</v>
      </c>
      <c r="AK2416">
        <f t="shared" si="414"/>
        <v>36643</v>
      </c>
      <c r="AL2416">
        <f t="shared" si="415"/>
        <v>57</v>
      </c>
      <c r="AM2416" s="16">
        <f t="shared" si="416"/>
        <v>1.553133514986376E-3</v>
      </c>
      <c r="AN2416">
        <f t="shared" si="417"/>
        <v>32848</v>
      </c>
      <c r="AO2416">
        <f t="shared" si="418"/>
        <v>32596</v>
      </c>
      <c r="AP2416">
        <f t="shared" si="410"/>
        <v>34859</v>
      </c>
      <c r="AQ2416">
        <f t="shared" si="419"/>
        <v>252</v>
      </c>
      <c r="AS2416">
        <f t="shared" si="411"/>
        <v>1954</v>
      </c>
    </row>
    <row r="2417" spans="1:45">
      <c r="A2417" t="str">
        <f t="shared" si="412"/>
        <v>4116930556</v>
      </c>
      <c r="B2417" t="str">
        <f t="shared" si="413"/>
        <v>41169ES English</v>
      </c>
      <c r="C2417" s="1">
        <v>41169</v>
      </c>
      <c r="D2417">
        <v>30556</v>
      </c>
      <c r="E2417" t="s">
        <v>314</v>
      </c>
      <c r="F2417" t="s">
        <v>67</v>
      </c>
      <c r="G2417" t="s">
        <v>34</v>
      </c>
      <c r="H2417" t="s">
        <v>315</v>
      </c>
      <c r="I2417">
        <v>30696</v>
      </c>
      <c r="J2417">
        <v>43</v>
      </c>
      <c r="K2417">
        <v>25016</v>
      </c>
      <c r="L2417">
        <v>116</v>
      </c>
      <c r="N2417">
        <v>119</v>
      </c>
      <c r="O2417">
        <v>1209</v>
      </c>
      <c r="P2417">
        <v>613</v>
      </c>
      <c r="Q2417">
        <v>43</v>
      </c>
      <c r="R2417">
        <v>25</v>
      </c>
      <c r="S2417">
        <v>2</v>
      </c>
      <c r="V2417">
        <v>5</v>
      </c>
      <c r="W2417">
        <v>1801</v>
      </c>
      <c r="X2417">
        <v>1812</v>
      </c>
      <c r="Y2417">
        <v>651</v>
      </c>
      <c r="AI2417">
        <v>8</v>
      </c>
      <c r="AK2417">
        <f t="shared" si="414"/>
        <v>30681</v>
      </c>
      <c r="AL2417">
        <f t="shared" si="415"/>
        <v>15</v>
      </c>
      <c r="AM2417" s="16">
        <f t="shared" si="416"/>
        <v>4.8866301798279903E-4</v>
      </c>
      <c r="AN2417">
        <f t="shared" si="417"/>
        <v>26412</v>
      </c>
      <c r="AO2417">
        <f t="shared" si="418"/>
        <v>26344</v>
      </c>
      <c r="AP2417">
        <f t="shared" si="410"/>
        <v>28884</v>
      </c>
      <c r="AQ2417">
        <f t="shared" si="419"/>
        <v>68</v>
      </c>
      <c r="AS2417">
        <f t="shared" si="411"/>
        <v>2457</v>
      </c>
    </row>
    <row r="2418" spans="1:45">
      <c r="A2418" t="str">
        <f t="shared" si="412"/>
        <v>4116930560</v>
      </c>
      <c r="B2418" t="str">
        <f t="shared" si="413"/>
        <v>41169ES English</v>
      </c>
      <c r="C2418" s="1">
        <v>41169</v>
      </c>
      <c r="D2418">
        <v>30560</v>
      </c>
      <c r="E2418" t="s">
        <v>695</v>
      </c>
      <c r="F2418" t="s">
        <v>67</v>
      </c>
      <c r="G2418" t="s">
        <v>34</v>
      </c>
      <c r="H2418" t="s">
        <v>319</v>
      </c>
      <c r="I2418">
        <v>37792</v>
      </c>
      <c r="J2418">
        <v>72</v>
      </c>
      <c r="K2418">
        <v>26692</v>
      </c>
      <c r="L2418">
        <v>130</v>
      </c>
      <c r="N2418">
        <v>145</v>
      </c>
      <c r="O2418">
        <v>5362</v>
      </c>
      <c r="P2418">
        <v>447</v>
      </c>
      <c r="Q2418">
        <v>72</v>
      </c>
      <c r="R2418">
        <v>1129</v>
      </c>
      <c r="S2418">
        <v>10</v>
      </c>
      <c r="V2418">
        <v>5</v>
      </c>
      <c r="W2418">
        <v>1807</v>
      </c>
      <c r="X2418">
        <v>1780</v>
      </c>
      <c r="Y2418">
        <v>318</v>
      </c>
      <c r="AI2418">
        <v>10</v>
      </c>
      <c r="AK2418">
        <f t="shared" si="414"/>
        <v>37310</v>
      </c>
      <c r="AL2418">
        <f t="shared" si="415"/>
        <v>482</v>
      </c>
      <c r="AM2418" s="16">
        <f t="shared" si="416"/>
        <v>1.2754022015241321E-2</v>
      </c>
      <c r="AN2418">
        <f t="shared" si="417"/>
        <v>33400</v>
      </c>
      <c r="AO2418">
        <f t="shared" si="418"/>
        <v>32199</v>
      </c>
      <c r="AP2418">
        <f t="shared" si="410"/>
        <v>36012</v>
      </c>
      <c r="AQ2418">
        <f t="shared" si="419"/>
        <v>1201</v>
      </c>
      <c r="AS2418">
        <f t="shared" si="411"/>
        <v>2130</v>
      </c>
    </row>
    <row r="2419" spans="1:45">
      <c r="A2419" t="str">
        <f t="shared" si="412"/>
        <v>4116930476</v>
      </c>
      <c r="B2419" t="str">
        <f t="shared" si="413"/>
        <v>41169ES English</v>
      </c>
      <c r="C2419" s="1">
        <v>41169</v>
      </c>
      <c r="D2419">
        <v>30476</v>
      </c>
      <c r="E2419" t="s">
        <v>318</v>
      </c>
      <c r="F2419" t="s">
        <v>67</v>
      </c>
      <c r="G2419" t="s">
        <v>34</v>
      </c>
      <c r="H2419" t="s">
        <v>319</v>
      </c>
      <c r="I2419">
        <v>37781</v>
      </c>
      <c r="J2419">
        <v>42</v>
      </c>
      <c r="K2419">
        <v>27317</v>
      </c>
      <c r="L2419">
        <v>72</v>
      </c>
      <c r="N2419">
        <v>70</v>
      </c>
      <c r="O2419">
        <v>5279</v>
      </c>
      <c r="P2419">
        <v>778</v>
      </c>
      <c r="Q2419">
        <v>43</v>
      </c>
      <c r="R2419">
        <v>1132</v>
      </c>
      <c r="S2419">
        <v>10</v>
      </c>
      <c r="V2419">
        <v>5</v>
      </c>
      <c r="W2419">
        <v>1677</v>
      </c>
      <c r="X2419">
        <v>1780</v>
      </c>
      <c r="Y2419">
        <v>472</v>
      </c>
      <c r="AI2419">
        <v>10</v>
      </c>
      <c r="AK2419">
        <f t="shared" si="414"/>
        <v>37775</v>
      </c>
      <c r="AL2419">
        <f t="shared" si="415"/>
        <v>6</v>
      </c>
      <c r="AM2419" s="16">
        <f t="shared" si="416"/>
        <v>1.5880998385431832E-4</v>
      </c>
      <c r="AN2419">
        <f t="shared" si="417"/>
        <v>33841</v>
      </c>
      <c r="AO2419">
        <f t="shared" si="418"/>
        <v>32666</v>
      </c>
      <c r="AP2419">
        <f t="shared" si="410"/>
        <v>36001</v>
      </c>
      <c r="AQ2419">
        <f t="shared" si="419"/>
        <v>1175</v>
      </c>
      <c r="AS2419">
        <f t="shared" si="411"/>
        <v>2154</v>
      </c>
    </row>
    <row r="2420" spans="1:45">
      <c r="A2420" t="str">
        <f t="shared" si="412"/>
        <v>4116930430</v>
      </c>
      <c r="B2420" t="str">
        <f t="shared" si="413"/>
        <v>41169ES English</v>
      </c>
      <c r="C2420" s="1">
        <v>41169</v>
      </c>
      <c r="D2420">
        <v>30430</v>
      </c>
      <c r="E2420" t="s">
        <v>320</v>
      </c>
      <c r="F2420" t="s">
        <v>67</v>
      </c>
      <c r="G2420" t="s">
        <v>34</v>
      </c>
      <c r="H2420" t="s">
        <v>321</v>
      </c>
      <c r="I2420">
        <v>30596</v>
      </c>
      <c r="J2420">
        <v>48</v>
      </c>
      <c r="K2420">
        <v>17437</v>
      </c>
      <c r="L2420">
        <v>2468</v>
      </c>
      <c r="N2420">
        <v>2505</v>
      </c>
      <c r="O2420">
        <v>6246</v>
      </c>
      <c r="P2420">
        <v>545</v>
      </c>
      <c r="Q2420">
        <v>48</v>
      </c>
      <c r="R2420">
        <v>28</v>
      </c>
      <c r="S2420">
        <v>16</v>
      </c>
      <c r="V2420">
        <v>144</v>
      </c>
      <c r="W2420">
        <v>1834</v>
      </c>
      <c r="X2420">
        <v>1833</v>
      </c>
      <c r="Y2420">
        <v>517</v>
      </c>
      <c r="AI2420">
        <v>8</v>
      </c>
      <c r="AK2420">
        <f t="shared" si="414"/>
        <v>30592</v>
      </c>
      <c r="AL2420">
        <f t="shared" si="415"/>
        <v>4</v>
      </c>
      <c r="AM2420" s="16">
        <f t="shared" si="416"/>
        <v>1.3073604392731077E-4</v>
      </c>
      <c r="AN2420">
        <f t="shared" si="417"/>
        <v>26264</v>
      </c>
      <c r="AO2420">
        <f t="shared" si="418"/>
        <v>26188</v>
      </c>
      <c r="AP2420">
        <f t="shared" si="410"/>
        <v>28763</v>
      </c>
      <c r="AQ2420">
        <f t="shared" si="419"/>
        <v>76</v>
      </c>
      <c r="AS2420">
        <f t="shared" si="411"/>
        <v>2495</v>
      </c>
    </row>
    <row r="2421" spans="1:45">
      <c r="A2421" t="str">
        <f t="shared" si="412"/>
        <v>4116930578</v>
      </c>
      <c r="B2421" t="str">
        <f t="shared" si="413"/>
        <v>41169ES English</v>
      </c>
      <c r="C2421" s="1">
        <v>41169</v>
      </c>
      <c r="D2421">
        <v>30578</v>
      </c>
      <c r="E2421" t="s">
        <v>323</v>
      </c>
      <c r="F2421" t="s">
        <v>67</v>
      </c>
      <c r="G2421" t="s">
        <v>34</v>
      </c>
      <c r="H2421" t="s">
        <v>321</v>
      </c>
      <c r="I2421">
        <v>35988</v>
      </c>
      <c r="J2421">
        <v>65</v>
      </c>
      <c r="K2421">
        <v>26158</v>
      </c>
      <c r="L2421">
        <v>353</v>
      </c>
      <c r="N2421">
        <v>353</v>
      </c>
      <c r="O2421">
        <v>4537</v>
      </c>
      <c r="P2421">
        <v>478</v>
      </c>
      <c r="Q2421">
        <v>65</v>
      </c>
      <c r="R2421">
        <v>219</v>
      </c>
      <c r="S2421">
        <v>23</v>
      </c>
      <c r="V2421">
        <v>7</v>
      </c>
      <c r="W2421">
        <v>1768</v>
      </c>
      <c r="X2421">
        <v>1791</v>
      </c>
      <c r="Y2421">
        <v>1088</v>
      </c>
      <c r="AI2421">
        <v>9.5</v>
      </c>
      <c r="AK2421">
        <f t="shared" si="414"/>
        <v>35986</v>
      </c>
      <c r="AL2421">
        <f t="shared" si="415"/>
        <v>2</v>
      </c>
      <c r="AM2421" s="16">
        <f t="shared" si="416"/>
        <v>5.5574080248971876E-5</v>
      </c>
      <c r="AN2421">
        <f t="shared" si="417"/>
        <v>31332</v>
      </c>
      <c r="AO2421">
        <f t="shared" si="418"/>
        <v>31048</v>
      </c>
      <c r="AP2421">
        <f t="shared" si="410"/>
        <v>34197</v>
      </c>
      <c r="AQ2421">
        <f t="shared" si="419"/>
        <v>284</v>
      </c>
      <c r="AS2421">
        <f t="shared" si="411"/>
        <v>2863</v>
      </c>
    </row>
    <row r="2422" spans="1:45">
      <c r="A2422" t="str">
        <f t="shared" si="412"/>
        <v>4116930479</v>
      </c>
      <c r="B2422" t="str">
        <f t="shared" si="413"/>
        <v>41169ES English</v>
      </c>
      <c r="C2422" s="1">
        <v>41169</v>
      </c>
      <c r="D2422">
        <v>30479</v>
      </c>
      <c r="E2422" t="s">
        <v>322</v>
      </c>
      <c r="F2422" t="s">
        <v>67</v>
      </c>
      <c r="G2422" t="s">
        <v>34</v>
      </c>
      <c r="H2422" t="s">
        <v>321</v>
      </c>
      <c r="I2422">
        <v>37787</v>
      </c>
      <c r="J2422">
        <v>68</v>
      </c>
      <c r="K2422">
        <v>28899</v>
      </c>
      <c r="L2422">
        <v>758</v>
      </c>
      <c r="N2422">
        <v>789</v>
      </c>
      <c r="O2422">
        <v>2725</v>
      </c>
      <c r="P2422">
        <v>476</v>
      </c>
      <c r="Q2422">
        <v>68</v>
      </c>
      <c r="R2422">
        <v>656</v>
      </c>
      <c r="S2422">
        <v>6</v>
      </c>
      <c r="V2422">
        <v>21</v>
      </c>
      <c r="W2422">
        <v>1762</v>
      </c>
      <c r="X2422">
        <v>1804</v>
      </c>
      <c r="Y2422">
        <v>1032</v>
      </c>
      <c r="AE2422">
        <v>3</v>
      </c>
      <c r="AI2422">
        <v>10</v>
      </c>
      <c r="AK2422">
        <f t="shared" si="414"/>
        <v>37759</v>
      </c>
      <c r="AL2422">
        <f t="shared" si="415"/>
        <v>28</v>
      </c>
      <c r="AM2422" s="16">
        <f t="shared" si="416"/>
        <v>7.4099558049064496E-4</v>
      </c>
      <c r="AN2422">
        <f t="shared" si="417"/>
        <v>33137</v>
      </c>
      <c r="AO2422">
        <f t="shared" si="418"/>
        <v>32413</v>
      </c>
      <c r="AP2422">
        <f t="shared" si="410"/>
        <v>35983</v>
      </c>
      <c r="AQ2422">
        <f t="shared" si="419"/>
        <v>724</v>
      </c>
      <c r="AS2422">
        <f t="shared" si="411"/>
        <v>2818</v>
      </c>
    </row>
    <row r="2423" spans="1:45">
      <c r="A2423" t="str">
        <f t="shared" si="412"/>
        <v>4116930437</v>
      </c>
      <c r="B2423" t="str">
        <f t="shared" si="413"/>
        <v>41169ES English</v>
      </c>
      <c r="C2423" s="1">
        <v>41169</v>
      </c>
      <c r="D2423">
        <v>30437</v>
      </c>
      <c r="E2423" t="s">
        <v>324</v>
      </c>
      <c r="F2423" t="s">
        <v>67</v>
      </c>
      <c r="G2423" t="s">
        <v>34</v>
      </c>
      <c r="H2423" t="s">
        <v>321</v>
      </c>
      <c r="I2423">
        <v>31098</v>
      </c>
      <c r="J2423">
        <v>45</v>
      </c>
      <c r="K2423">
        <v>21242</v>
      </c>
      <c r="L2423">
        <v>1457</v>
      </c>
      <c r="N2423">
        <v>1444</v>
      </c>
      <c r="O2423">
        <v>4602</v>
      </c>
      <c r="P2423">
        <v>607</v>
      </c>
      <c r="Q2423">
        <v>45</v>
      </c>
      <c r="R2423">
        <v>200</v>
      </c>
      <c r="S2423">
        <v>14</v>
      </c>
      <c r="V2423">
        <v>18</v>
      </c>
      <c r="W2423">
        <v>1983</v>
      </c>
      <c r="X2423">
        <v>1551</v>
      </c>
      <c r="AI2423">
        <v>8.1999999999999993</v>
      </c>
      <c r="AK2423">
        <f t="shared" si="414"/>
        <v>31085</v>
      </c>
      <c r="AL2423">
        <f t="shared" si="415"/>
        <v>13</v>
      </c>
      <c r="AM2423" s="16">
        <f t="shared" si="416"/>
        <v>4.1803331403948805E-4</v>
      </c>
      <c r="AN2423">
        <f t="shared" si="417"/>
        <v>27533</v>
      </c>
      <c r="AO2423">
        <f t="shared" si="418"/>
        <v>27288</v>
      </c>
      <c r="AP2423">
        <f t="shared" si="410"/>
        <v>29547</v>
      </c>
      <c r="AQ2423">
        <f t="shared" si="419"/>
        <v>245</v>
      </c>
      <c r="AS2423">
        <f t="shared" si="411"/>
        <v>2001</v>
      </c>
    </row>
    <row r="2424" spans="1:45">
      <c r="A2424" t="str">
        <f t="shared" si="412"/>
        <v>4116930456</v>
      </c>
      <c r="B2424" t="str">
        <f t="shared" si="413"/>
        <v>41169ES English</v>
      </c>
      <c r="C2424" s="1">
        <v>41169</v>
      </c>
      <c r="D2424">
        <v>30456</v>
      </c>
      <c r="E2424" t="s">
        <v>328</v>
      </c>
      <c r="F2424" t="s">
        <v>67</v>
      </c>
      <c r="G2424" t="s">
        <v>34</v>
      </c>
      <c r="H2424" t="s">
        <v>326</v>
      </c>
      <c r="I2424">
        <v>21607</v>
      </c>
      <c r="J2424">
        <v>24</v>
      </c>
      <c r="K2424">
        <v>9803</v>
      </c>
      <c r="L2424">
        <v>861</v>
      </c>
      <c r="N2424">
        <v>850</v>
      </c>
      <c r="O2424">
        <v>8870</v>
      </c>
      <c r="P2424">
        <v>814</v>
      </c>
      <c r="Q2424">
        <v>24</v>
      </c>
      <c r="R2424">
        <v>14</v>
      </c>
      <c r="S2424">
        <v>19</v>
      </c>
      <c r="V2424">
        <v>168</v>
      </c>
      <c r="W2424">
        <v>1852</v>
      </c>
      <c r="AI2424">
        <v>6</v>
      </c>
      <c r="AK2424">
        <f t="shared" si="414"/>
        <v>21581</v>
      </c>
      <c r="AL2424">
        <f t="shared" si="415"/>
        <v>26</v>
      </c>
      <c r="AM2424" s="16">
        <f t="shared" si="416"/>
        <v>1.2033137409172953E-3</v>
      </c>
      <c r="AN2424">
        <f t="shared" si="417"/>
        <v>19561</v>
      </c>
      <c r="AO2424">
        <f t="shared" si="418"/>
        <v>19523</v>
      </c>
      <c r="AP2424">
        <f t="shared" si="410"/>
        <v>21607</v>
      </c>
      <c r="AQ2424">
        <f t="shared" si="419"/>
        <v>38</v>
      </c>
      <c r="AS2424">
        <f t="shared" si="411"/>
        <v>2020</v>
      </c>
    </row>
    <row r="2425" spans="1:45">
      <c r="A2425" t="str">
        <f t="shared" si="412"/>
        <v>4116930570</v>
      </c>
      <c r="B2425" t="str">
        <f t="shared" si="413"/>
        <v>41169ES English</v>
      </c>
      <c r="C2425" s="1">
        <v>41169</v>
      </c>
      <c r="D2425">
        <v>30570</v>
      </c>
      <c r="E2425" t="s">
        <v>325</v>
      </c>
      <c r="F2425" t="s">
        <v>67</v>
      </c>
      <c r="G2425" t="s">
        <v>34</v>
      </c>
      <c r="H2425" t="s">
        <v>326</v>
      </c>
      <c r="I2425">
        <v>30623</v>
      </c>
      <c r="J2425">
        <v>63</v>
      </c>
      <c r="K2425">
        <v>21452</v>
      </c>
      <c r="L2425">
        <v>683</v>
      </c>
      <c r="N2425">
        <v>802</v>
      </c>
      <c r="O2425">
        <v>3411</v>
      </c>
      <c r="P2425">
        <v>405</v>
      </c>
      <c r="Q2425">
        <v>63</v>
      </c>
      <c r="R2425">
        <v>33</v>
      </c>
      <c r="S2425">
        <v>13</v>
      </c>
      <c r="V2425">
        <v>101</v>
      </c>
      <c r="W2425">
        <v>1816</v>
      </c>
      <c r="X2425">
        <v>1827</v>
      </c>
      <c r="Y2425">
        <v>1014</v>
      </c>
      <c r="AI2425">
        <v>8</v>
      </c>
      <c r="AK2425">
        <f t="shared" si="414"/>
        <v>30519</v>
      </c>
      <c r="AL2425">
        <f t="shared" si="415"/>
        <v>104</v>
      </c>
      <c r="AM2425" s="16">
        <f t="shared" si="416"/>
        <v>3.3961401560918263E-3</v>
      </c>
      <c r="AN2425">
        <f t="shared" si="417"/>
        <v>25761</v>
      </c>
      <c r="AO2425">
        <f t="shared" si="418"/>
        <v>25665</v>
      </c>
      <c r="AP2425">
        <f t="shared" si="410"/>
        <v>28796</v>
      </c>
      <c r="AQ2425">
        <f t="shared" si="419"/>
        <v>96</v>
      </c>
      <c r="AS2425">
        <f t="shared" si="411"/>
        <v>2931</v>
      </c>
    </row>
    <row r="2426" spans="1:45">
      <c r="A2426" t="str">
        <f t="shared" si="412"/>
        <v>4116930581</v>
      </c>
      <c r="B2426" t="str">
        <f t="shared" si="413"/>
        <v>41169ES English</v>
      </c>
      <c r="C2426" s="1">
        <v>41169</v>
      </c>
      <c r="D2426">
        <v>30581</v>
      </c>
      <c r="E2426" t="s">
        <v>327</v>
      </c>
      <c r="F2426" t="s">
        <v>67</v>
      </c>
      <c r="G2426" t="s">
        <v>34</v>
      </c>
      <c r="H2426" t="s">
        <v>326</v>
      </c>
      <c r="I2426">
        <v>34261</v>
      </c>
      <c r="J2426">
        <v>72</v>
      </c>
      <c r="K2426">
        <v>23224</v>
      </c>
      <c r="L2426">
        <v>1918</v>
      </c>
      <c r="N2426">
        <v>1958</v>
      </c>
      <c r="O2426">
        <v>4232</v>
      </c>
      <c r="P2426">
        <v>408</v>
      </c>
      <c r="Q2426">
        <v>73</v>
      </c>
      <c r="R2426">
        <v>217</v>
      </c>
      <c r="S2426">
        <v>10</v>
      </c>
      <c r="V2426">
        <v>237</v>
      </c>
      <c r="W2426">
        <v>1769</v>
      </c>
      <c r="X2426">
        <v>1799</v>
      </c>
      <c r="Y2426">
        <v>661</v>
      </c>
      <c r="AE2426">
        <v>84</v>
      </c>
      <c r="AI2426">
        <v>9</v>
      </c>
      <c r="AK2426">
        <f t="shared" si="414"/>
        <v>34254</v>
      </c>
      <c r="AL2426">
        <f t="shared" si="415"/>
        <v>7</v>
      </c>
      <c r="AM2426" s="16">
        <f t="shared" si="416"/>
        <v>2.043139429672222E-4</v>
      </c>
      <c r="AN2426">
        <f t="shared" si="417"/>
        <v>29704</v>
      </c>
      <c r="AO2426">
        <f t="shared" si="418"/>
        <v>29414</v>
      </c>
      <c r="AP2426">
        <f t="shared" si="410"/>
        <v>32462</v>
      </c>
      <c r="AQ2426">
        <f t="shared" si="419"/>
        <v>290</v>
      </c>
      <c r="AS2426">
        <f t="shared" si="411"/>
        <v>2751</v>
      </c>
    </row>
    <row r="2427" spans="1:45">
      <c r="A2427" t="str">
        <f t="shared" si="412"/>
        <v>4116930426</v>
      </c>
      <c r="B2427" t="str">
        <f t="shared" si="413"/>
        <v>41169ES English</v>
      </c>
      <c r="C2427" s="1">
        <v>41169</v>
      </c>
      <c r="D2427">
        <v>30426</v>
      </c>
      <c r="E2427" t="s">
        <v>329</v>
      </c>
      <c r="F2427" t="s">
        <v>67</v>
      </c>
      <c r="G2427" t="s">
        <v>34</v>
      </c>
      <c r="H2427" t="s">
        <v>330</v>
      </c>
      <c r="I2427">
        <v>30642</v>
      </c>
      <c r="J2427">
        <v>23</v>
      </c>
      <c r="K2427">
        <v>21749</v>
      </c>
      <c r="L2427">
        <v>413</v>
      </c>
      <c r="N2427">
        <v>460</v>
      </c>
      <c r="O2427">
        <v>3388</v>
      </c>
      <c r="P2427">
        <v>1111</v>
      </c>
      <c r="Q2427">
        <v>23</v>
      </c>
      <c r="R2427">
        <v>17</v>
      </c>
      <c r="S2427">
        <v>11</v>
      </c>
      <c r="V2427">
        <v>223</v>
      </c>
      <c r="W2427">
        <v>1859</v>
      </c>
      <c r="X2427">
        <v>1805</v>
      </c>
      <c r="Y2427">
        <v>1107</v>
      </c>
      <c r="AI2427">
        <v>8</v>
      </c>
      <c r="AK2427">
        <f t="shared" si="414"/>
        <v>30631</v>
      </c>
      <c r="AL2427">
        <f t="shared" si="415"/>
        <v>11</v>
      </c>
      <c r="AM2427" s="16">
        <f t="shared" si="416"/>
        <v>3.5898440049605116E-4</v>
      </c>
      <c r="AN2427">
        <f t="shared" si="417"/>
        <v>25637</v>
      </c>
      <c r="AO2427">
        <f t="shared" si="418"/>
        <v>25597</v>
      </c>
      <c r="AP2427">
        <f t="shared" si="410"/>
        <v>28837</v>
      </c>
      <c r="AQ2427">
        <f t="shared" si="419"/>
        <v>40</v>
      </c>
      <c r="AS2427">
        <f t="shared" si="411"/>
        <v>3189</v>
      </c>
    </row>
    <row r="2428" spans="1:45">
      <c r="A2428" t="str">
        <f t="shared" si="412"/>
        <v>4116930522</v>
      </c>
      <c r="B2428" t="str">
        <f t="shared" si="413"/>
        <v>41169ES English</v>
      </c>
      <c r="C2428" s="1">
        <v>41169</v>
      </c>
      <c r="D2428">
        <v>30522</v>
      </c>
      <c r="E2428" t="s">
        <v>331</v>
      </c>
      <c r="F2428" t="s">
        <v>67</v>
      </c>
      <c r="G2428" t="s">
        <v>34</v>
      </c>
      <c r="H2428" t="s">
        <v>330</v>
      </c>
      <c r="I2428">
        <v>30684</v>
      </c>
      <c r="J2428">
        <v>41</v>
      </c>
      <c r="K2428">
        <v>14250</v>
      </c>
      <c r="L2428">
        <v>689</v>
      </c>
      <c r="N2428">
        <v>1523</v>
      </c>
      <c r="O2428">
        <v>11021</v>
      </c>
      <c r="P2428">
        <v>633</v>
      </c>
      <c r="Q2428">
        <v>41</v>
      </c>
      <c r="R2428">
        <v>139</v>
      </c>
      <c r="S2428">
        <v>28</v>
      </c>
      <c r="V2428">
        <v>4</v>
      </c>
      <c r="W2428">
        <v>855</v>
      </c>
      <c r="X2428">
        <v>1796</v>
      </c>
      <c r="Y2428">
        <v>480</v>
      </c>
      <c r="AI2428">
        <v>8</v>
      </c>
      <c r="AK2428">
        <f t="shared" si="414"/>
        <v>30109</v>
      </c>
      <c r="AL2428">
        <f t="shared" si="415"/>
        <v>575</v>
      </c>
      <c r="AM2428" s="16">
        <f t="shared" si="416"/>
        <v>1.8739408160604876E-2</v>
      </c>
      <c r="AN2428">
        <f t="shared" si="417"/>
        <v>26974</v>
      </c>
      <c r="AO2428">
        <f t="shared" si="418"/>
        <v>26794</v>
      </c>
      <c r="AP2428">
        <f t="shared" si="410"/>
        <v>28888</v>
      </c>
      <c r="AQ2428">
        <f t="shared" si="419"/>
        <v>180</v>
      </c>
      <c r="AS2428">
        <f t="shared" si="411"/>
        <v>1339</v>
      </c>
    </row>
    <row r="2429" spans="1:45">
      <c r="A2429" t="str">
        <f t="shared" si="412"/>
        <v>4116930352</v>
      </c>
      <c r="B2429" t="str">
        <f t="shared" si="413"/>
        <v>41169ES English</v>
      </c>
      <c r="C2429" s="1">
        <v>41169</v>
      </c>
      <c r="D2429">
        <v>30352</v>
      </c>
      <c r="E2429" t="s">
        <v>337</v>
      </c>
      <c r="F2429" t="s">
        <v>67</v>
      </c>
      <c r="G2429" t="s">
        <v>34</v>
      </c>
      <c r="H2429" t="s">
        <v>333</v>
      </c>
      <c r="I2429">
        <v>36008</v>
      </c>
      <c r="J2429">
        <v>71</v>
      </c>
      <c r="K2429">
        <v>24510</v>
      </c>
      <c r="L2429">
        <v>2251</v>
      </c>
      <c r="N2429">
        <v>2224</v>
      </c>
      <c r="O2429">
        <v>4500</v>
      </c>
      <c r="P2429">
        <v>440</v>
      </c>
      <c r="Q2429">
        <v>71</v>
      </c>
      <c r="R2429">
        <v>154</v>
      </c>
      <c r="S2429">
        <v>12</v>
      </c>
      <c r="V2429">
        <v>16</v>
      </c>
      <c r="W2429">
        <v>1811</v>
      </c>
      <c r="X2429">
        <v>1796</v>
      </c>
      <c r="Y2429">
        <v>522</v>
      </c>
      <c r="AI2429">
        <v>9.5</v>
      </c>
      <c r="AK2429">
        <f t="shared" si="414"/>
        <v>35604</v>
      </c>
      <c r="AL2429">
        <f t="shared" si="415"/>
        <v>404</v>
      </c>
      <c r="AM2429" s="16">
        <f t="shared" si="416"/>
        <v>1.1219728949122418E-2</v>
      </c>
      <c r="AN2429">
        <f t="shared" si="417"/>
        <v>31459</v>
      </c>
      <c r="AO2429">
        <f t="shared" si="418"/>
        <v>31234</v>
      </c>
      <c r="AP2429">
        <f t="shared" si="410"/>
        <v>34212</v>
      </c>
      <c r="AQ2429">
        <f t="shared" si="419"/>
        <v>225</v>
      </c>
      <c r="AS2429">
        <f t="shared" si="411"/>
        <v>2349</v>
      </c>
    </row>
    <row r="2430" spans="1:45">
      <c r="A2430" t="str">
        <f t="shared" si="412"/>
        <v>4116930360</v>
      </c>
      <c r="B2430" t="str">
        <f t="shared" si="413"/>
        <v>41169ES English</v>
      </c>
      <c r="C2430" s="1">
        <v>41169</v>
      </c>
      <c r="D2430">
        <v>30360</v>
      </c>
      <c r="E2430" t="s">
        <v>335</v>
      </c>
      <c r="F2430" t="s">
        <v>67</v>
      </c>
      <c r="G2430" t="s">
        <v>34</v>
      </c>
      <c r="H2430" t="s">
        <v>333</v>
      </c>
      <c r="I2430">
        <v>30646</v>
      </c>
      <c r="J2430">
        <v>36</v>
      </c>
      <c r="K2430">
        <v>23136</v>
      </c>
      <c r="L2430">
        <v>1384</v>
      </c>
      <c r="N2430">
        <v>1499</v>
      </c>
      <c r="O2430">
        <v>194</v>
      </c>
      <c r="P2430">
        <v>680</v>
      </c>
      <c r="Q2430">
        <v>37</v>
      </c>
      <c r="R2430">
        <v>1203</v>
      </c>
      <c r="S2430">
        <v>1</v>
      </c>
      <c r="V2430">
        <v>451</v>
      </c>
      <c r="W2430">
        <v>1807</v>
      </c>
      <c r="X2430">
        <v>1778</v>
      </c>
      <c r="Y2430">
        <v>469</v>
      </c>
      <c r="AI2430">
        <v>8</v>
      </c>
      <c r="AK2430">
        <f t="shared" si="414"/>
        <v>30574</v>
      </c>
      <c r="AL2430">
        <f t="shared" si="415"/>
        <v>72</v>
      </c>
      <c r="AM2430" s="16">
        <f t="shared" si="416"/>
        <v>2.349409384585264E-3</v>
      </c>
      <c r="AN2430">
        <f t="shared" si="417"/>
        <v>26069</v>
      </c>
      <c r="AO2430">
        <f t="shared" si="418"/>
        <v>24829</v>
      </c>
      <c r="AP2430">
        <f t="shared" si="410"/>
        <v>28868</v>
      </c>
      <c r="AQ2430">
        <f t="shared" si="419"/>
        <v>1240</v>
      </c>
      <c r="AS2430">
        <f t="shared" si="411"/>
        <v>2727</v>
      </c>
    </row>
    <row r="2431" spans="1:45">
      <c r="A2431" t="str">
        <f t="shared" si="412"/>
        <v>4116930569</v>
      </c>
      <c r="B2431" t="str">
        <f t="shared" si="413"/>
        <v>41169ES English</v>
      </c>
      <c r="C2431" s="1">
        <v>41169</v>
      </c>
      <c r="D2431">
        <v>30569</v>
      </c>
      <c r="E2431" t="s">
        <v>334</v>
      </c>
      <c r="F2431" t="s">
        <v>67</v>
      </c>
      <c r="G2431" t="s">
        <v>34</v>
      </c>
      <c r="H2431" t="s">
        <v>333</v>
      </c>
      <c r="I2431">
        <v>30600</v>
      </c>
      <c r="J2431">
        <v>56</v>
      </c>
      <c r="K2431">
        <v>21799</v>
      </c>
      <c r="L2431">
        <v>1155</v>
      </c>
      <c r="N2431">
        <v>1586</v>
      </c>
      <c r="O2431">
        <v>3314</v>
      </c>
      <c r="P2431">
        <v>469</v>
      </c>
      <c r="Q2431">
        <v>56</v>
      </c>
      <c r="R2431">
        <v>255</v>
      </c>
      <c r="S2431">
        <v>6</v>
      </c>
      <c r="V2431">
        <v>85</v>
      </c>
      <c r="W2431">
        <v>1723</v>
      </c>
      <c r="X2431">
        <v>1778</v>
      </c>
      <c r="AI2431">
        <v>8</v>
      </c>
      <c r="AK2431">
        <f t="shared" si="414"/>
        <v>30596</v>
      </c>
      <c r="AL2431">
        <f t="shared" si="415"/>
        <v>4</v>
      </c>
      <c r="AM2431" s="16">
        <f t="shared" si="416"/>
        <v>1.3071895424836603E-4</v>
      </c>
      <c r="AN2431">
        <f t="shared" si="417"/>
        <v>27010</v>
      </c>
      <c r="AO2431">
        <f t="shared" si="418"/>
        <v>26699</v>
      </c>
      <c r="AP2431">
        <f t="shared" si="410"/>
        <v>28822</v>
      </c>
      <c r="AQ2431">
        <f t="shared" si="419"/>
        <v>311</v>
      </c>
      <c r="AS2431">
        <f t="shared" si="411"/>
        <v>1808</v>
      </c>
    </row>
    <row r="2432" spans="1:45">
      <c r="A2432" t="str">
        <f t="shared" si="412"/>
        <v>4116930369</v>
      </c>
      <c r="B2432" t="str">
        <f t="shared" si="413"/>
        <v>41169ES English</v>
      </c>
      <c r="C2432" s="1">
        <v>41169</v>
      </c>
      <c r="D2432">
        <v>30369</v>
      </c>
      <c r="E2432" t="s">
        <v>332</v>
      </c>
      <c r="F2432" t="s">
        <v>67</v>
      </c>
      <c r="G2432" t="s">
        <v>34</v>
      </c>
      <c r="H2432" t="s">
        <v>333</v>
      </c>
      <c r="I2432">
        <v>37751</v>
      </c>
      <c r="J2432">
        <v>57</v>
      </c>
      <c r="K2432">
        <v>26478</v>
      </c>
      <c r="L2432">
        <v>559</v>
      </c>
      <c r="N2432">
        <v>595</v>
      </c>
      <c r="O2432">
        <v>5191</v>
      </c>
      <c r="P2432">
        <v>565</v>
      </c>
      <c r="Q2432">
        <v>57</v>
      </c>
      <c r="R2432">
        <v>1055</v>
      </c>
      <c r="S2432">
        <v>10</v>
      </c>
      <c r="V2432">
        <v>28</v>
      </c>
      <c r="W2432">
        <v>1535</v>
      </c>
      <c r="X2432">
        <v>2154</v>
      </c>
      <c r="Y2432">
        <v>299</v>
      </c>
      <c r="AI2432">
        <v>9.9</v>
      </c>
      <c r="AK2432">
        <f t="shared" si="414"/>
        <v>37392</v>
      </c>
      <c r="AL2432">
        <f t="shared" si="415"/>
        <v>359</v>
      </c>
      <c r="AM2432" s="16">
        <f t="shared" si="416"/>
        <v>9.5096818627321139E-3</v>
      </c>
      <c r="AN2432">
        <f t="shared" si="417"/>
        <v>33376</v>
      </c>
      <c r="AO2432">
        <f t="shared" si="418"/>
        <v>32264</v>
      </c>
      <c r="AP2432">
        <f t="shared" si="410"/>
        <v>35597</v>
      </c>
      <c r="AQ2432">
        <f t="shared" si="419"/>
        <v>1112</v>
      </c>
      <c r="AS2432">
        <f t="shared" si="411"/>
        <v>1862</v>
      </c>
    </row>
    <row r="2433" spans="1:45">
      <c r="A2433" t="str">
        <f t="shared" si="412"/>
        <v>4116930324</v>
      </c>
      <c r="B2433" t="str">
        <f t="shared" si="413"/>
        <v>41169ES English</v>
      </c>
      <c r="C2433" s="1">
        <v>41169</v>
      </c>
      <c r="D2433">
        <v>30324</v>
      </c>
      <c r="E2433" t="s">
        <v>336</v>
      </c>
      <c r="F2433" t="s">
        <v>67</v>
      </c>
      <c r="G2433" t="s">
        <v>34</v>
      </c>
      <c r="H2433" t="s">
        <v>333</v>
      </c>
      <c r="I2433">
        <v>30766</v>
      </c>
      <c r="J2433">
        <v>55</v>
      </c>
      <c r="K2433">
        <v>20608</v>
      </c>
      <c r="L2433">
        <v>1028</v>
      </c>
      <c r="N2433">
        <v>931</v>
      </c>
      <c r="O2433">
        <v>4681</v>
      </c>
      <c r="P2433">
        <v>478</v>
      </c>
      <c r="Q2433">
        <v>55</v>
      </c>
      <c r="R2433">
        <v>29</v>
      </c>
      <c r="S2433">
        <v>13</v>
      </c>
      <c r="V2433">
        <v>315</v>
      </c>
      <c r="W2433">
        <v>1791</v>
      </c>
      <c r="X2433">
        <v>1730</v>
      </c>
      <c r="Y2433">
        <v>530</v>
      </c>
      <c r="AI2433">
        <v>8.1</v>
      </c>
      <c r="AK2433">
        <f t="shared" si="414"/>
        <v>30670</v>
      </c>
      <c r="AL2433">
        <f t="shared" si="415"/>
        <v>96</v>
      </c>
      <c r="AM2433" s="16">
        <f t="shared" si="416"/>
        <v>3.120327634401612E-3</v>
      </c>
      <c r="AN2433">
        <f t="shared" si="417"/>
        <v>26304</v>
      </c>
      <c r="AO2433">
        <f t="shared" si="418"/>
        <v>26220</v>
      </c>
      <c r="AP2433">
        <f t="shared" si="410"/>
        <v>29036</v>
      </c>
      <c r="AQ2433">
        <f t="shared" si="419"/>
        <v>84</v>
      </c>
      <c r="AS2433">
        <f t="shared" si="411"/>
        <v>2636</v>
      </c>
    </row>
    <row r="2434" spans="1:45">
      <c r="A2434" t="str">
        <f t="shared" si="412"/>
        <v>4116930256</v>
      </c>
      <c r="B2434" t="str">
        <f t="shared" si="413"/>
        <v>41169ES English</v>
      </c>
      <c r="C2434" s="1">
        <v>41169</v>
      </c>
      <c r="D2434">
        <v>30256</v>
      </c>
      <c r="E2434" t="s">
        <v>338</v>
      </c>
      <c r="F2434" t="s">
        <v>67</v>
      </c>
      <c r="G2434" t="s">
        <v>34</v>
      </c>
      <c r="H2434" t="s">
        <v>339</v>
      </c>
      <c r="I2434">
        <v>32408</v>
      </c>
      <c r="J2434">
        <v>59</v>
      </c>
      <c r="K2434">
        <v>18601</v>
      </c>
      <c r="L2434">
        <v>495</v>
      </c>
      <c r="N2434">
        <v>439</v>
      </c>
      <c r="O2434">
        <v>8414</v>
      </c>
      <c r="P2434">
        <v>466</v>
      </c>
      <c r="Q2434">
        <v>59</v>
      </c>
      <c r="R2434">
        <v>184</v>
      </c>
      <c r="S2434">
        <v>31</v>
      </c>
      <c r="V2434">
        <v>110</v>
      </c>
      <c r="W2434">
        <v>1794</v>
      </c>
      <c r="X2434">
        <v>1783</v>
      </c>
      <c r="Y2434">
        <v>897</v>
      </c>
      <c r="AI2434">
        <v>8.5</v>
      </c>
      <c r="AK2434">
        <f t="shared" si="414"/>
        <v>32281</v>
      </c>
      <c r="AL2434">
        <f t="shared" si="415"/>
        <v>127</v>
      </c>
      <c r="AM2434" s="16">
        <f t="shared" si="416"/>
        <v>3.9187854850654159E-3</v>
      </c>
      <c r="AN2434">
        <f t="shared" si="417"/>
        <v>27697</v>
      </c>
      <c r="AO2434">
        <f t="shared" si="418"/>
        <v>27454</v>
      </c>
      <c r="AP2434">
        <f t="shared" si="410"/>
        <v>30625</v>
      </c>
      <c r="AQ2434">
        <f t="shared" si="419"/>
        <v>243</v>
      </c>
      <c r="AS2434">
        <f t="shared" si="411"/>
        <v>2801</v>
      </c>
    </row>
    <row r="2435" spans="1:45">
      <c r="A2435" t="str">
        <f t="shared" si="412"/>
        <v>4116930083</v>
      </c>
      <c r="B2435" t="str">
        <f t="shared" si="413"/>
        <v>41169ES English</v>
      </c>
      <c r="C2435" s="1">
        <v>41169</v>
      </c>
      <c r="D2435">
        <v>30083</v>
      </c>
      <c r="E2435" t="s">
        <v>342</v>
      </c>
      <c r="F2435" t="s">
        <v>67</v>
      </c>
      <c r="G2435" t="s">
        <v>34</v>
      </c>
      <c r="H2435" t="s">
        <v>339</v>
      </c>
      <c r="I2435">
        <v>37744</v>
      </c>
      <c r="J2435">
        <v>73</v>
      </c>
      <c r="K2435">
        <v>26481</v>
      </c>
      <c r="L2435">
        <v>433</v>
      </c>
      <c r="N2435">
        <v>466</v>
      </c>
      <c r="O2435">
        <v>5667</v>
      </c>
      <c r="P2435">
        <v>446</v>
      </c>
      <c r="Q2435">
        <v>75</v>
      </c>
      <c r="R2435">
        <v>1095</v>
      </c>
      <c r="S2435">
        <v>16</v>
      </c>
      <c r="V2435">
        <v>26</v>
      </c>
      <c r="W2435">
        <v>1713</v>
      </c>
      <c r="X2435">
        <v>1789</v>
      </c>
      <c r="Y2435">
        <v>406</v>
      </c>
      <c r="AI2435">
        <v>10</v>
      </c>
      <c r="AK2435">
        <f t="shared" si="414"/>
        <v>37718</v>
      </c>
      <c r="AL2435">
        <f t="shared" si="415"/>
        <v>26</v>
      </c>
      <c r="AM2435" s="16">
        <f t="shared" si="416"/>
        <v>6.8885120813904201E-4</v>
      </c>
      <c r="AN2435">
        <f t="shared" si="417"/>
        <v>33784</v>
      </c>
      <c r="AO2435">
        <f t="shared" si="418"/>
        <v>32614</v>
      </c>
      <c r="AP2435">
        <f t="shared" si="410"/>
        <v>35955</v>
      </c>
      <c r="AQ2435">
        <f t="shared" si="419"/>
        <v>1170</v>
      </c>
      <c r="AS2435">
        <f t="shared" si="411"/>
        <v>2145</v>
      </c>
    </row>
    <row r="2436" spans="1:45">
      <c r="A2436" t="str">
        <f t="shared" si="412"/>
        <v>4116930351</v>
      </c>
      <c r="B2436" t="str">
        <f t="shared" si="413"/>
        <v>41169ES English</v>
      </c>
      <c r="C2436" s="1">
        <v>41169</v>
      </c>
      <c r="D2436">
        <v>30351</v>
      </c>
      <c r="E2436" t="s">
        <v>340</v>
      </c>
      <c r="F2436" t="s">
        <v>67</v>
      </c>
      <c r="G2436" t="s">
        <v>34</v>
      </c>
      <c r="H2436" t="s">
        <v>339</v>
      </c>
      <c r="I2436">
        <v>30598</v>
      </c>
      <c r="J2436">
        <v>30</v>
      </c>
      <c r="K2436">
        <v>10208</v>
      </c>
      <c r="L2436">
        <v>792</v>
      </c>
      <c r="N2436">
        <v>794</v>
      </c>
      <c r="O2436">
        <v>13774</v>
      </c>
      <c r="P2436">
        <v>826</v>
      </c>
      <c r="Q2436">
        <v>30</v>
      </c>
      <c r="R2436">
        <v>167</v>
      </c>
      <c r="S2436">
        <v>23</v>
      </c>
      <c r="V2436">
        <v>10</v>
      </c>
      <c r="W2436">
        <v>1832</v>
      </c>
      <c r="X2436">
        <v>1786</v>
      </c>
      <c r="Y2436">
        <v>1534</v>
      </c>
      <c r="AI2436">
        <v>8</v>
      </c>
      <c r="AK2436">
        <f t="shared" si="414"/>
        <v>30135</v>
      </c>
      <c r="AL2436">
        <f t="shared" si="415"/>
        <v>463</v>
      </c>
      <c r="AM2436" s="16">
        <f t="shared" si="416"/>
        <v>1.5131707954768285E-2</v>
      </c>
      <c r="AN2436">
        <f t="shared" si="417"/>
        <v>24973</v>
      </c>
      <c r="AO2436">
        <f t="shared" si="418"/>
        <v>24776</v>
      </c>
      <c r="AP2436">
        <f t="shared" ref="AP2436:AP2499" si="420">IF(I2436&gt;0,I2436-X2436,AK2436-X2436)</f>
        <v>28812</v>
      </c>
      <c r="AQ2436">
        <f t="shared" si="419"/>
        <v>197</v>
      </c>
      <c r="AS2436">
        <f t="shared" ref="AS2436:AS2499" si="421">SUM(V2436:AH2436)-X2436</f>
        <v>3376</v>
      </c>
    </row>
    <row r="2437" spans="1:45">
      <c r="A2437" t="str">
        <f t="shared" si="412"/>
        <v>4116930084</v>
      </c>
      <c r="B2437" t="str">
        <f t="shared" si="413"/>
        <v>41169ES English</v>
      </c>
      <c r="C2437" s="1">
        <v>41169</v>
      </c>
      <c r="D2437">
        <v>30084</v>
      </c>
      <c r="E2437" t="s">
        <v>341</v>
      </c>
      <c r="F2437" t="s">
        <v>67</v>
      </c>
      <c r="G2437" t="s">
        <v>34</v>
      </c>
      <c r="H2437" t="s">
        <v>339</v>
      </c>
      <c r="I2437">
        <v>31426</v>
      </c>
      <c r="J2437">
        <v>36</v>
      </c>
      <c r="K2437">
        <v>24988</v>
      </c>
      <c r="L2437">
        <v>743</v>
      </c>
      <c r="N2437">
        <v>749</v>
      </c>
      <c r="O2437">
        <v>1481</v>
      </c>
      <c r="P2437">
        <v>750</v>
      </c>
      <c r="Q2437">
        <v>38</v>
      </c>
      <c r="R2437">
        <v>21</v>
      </c>
      <c r="S2437">
        <v>6</v>
      </c>
      <c r="V2437">
        <v>46</v>
      </c>
      <c r="W2437">
        <v>1806</v>
      </c>
      <c r="X2437">
        <v>1803</v>
      </c>
      <c r="Y2437">
        <v>413</v>
      </c>
      <c r="AI2437">
        <v>8.1999999999999993</v>
      </c>
      <c r="AK2437">
        <f t="shared" si="414"/>
        <v>31345</v>
      </c>
      <c r="AL2437">
        <f t="shared" si="415"/>
        <v>81</v>
      </c>
      <c r="AM2437" s="16">
        <f t="shared" si="416"/>
        <v>2.5774836122955513E-3</v>
      </c>
      <c r="AN2437">
        <f t="shared" si="417"/>
        <v>27277</v>
      </c>
      <c r="AO2437">
        <f t="shared" si="418"/>
        <v>27218</v>
      </c>
      <c r="AP2437">
        <f t="shared" si="420"/>
        <v>29623</v>
      </c>
      <c r="AQ2437">
        <f t="shared" si="419"/>
        <v>59</v>
      </c>
      <c r="AS2437">
        <f t="shared" si="421"/>
        <v>2265</v>
      </c>
    </row>
    <row r="2438" spans="1:45">
      <c r="A2438" t="str">
        <f t="shared" si="412"/>
        <v>4116930387</v>
      </c>
      <c r="B2438" t="str">
        <f t="shared" si="413"/>
        <v>41169ES English</v>
      </c>
      <c r="C2438" s="1">
        <v>41169</v>
      </c>
      <c r="D2438">
        <v>30387</v>
      </c>
      <c r="E2438" t="s">
        <v>343</v>
      </c>
      <c r="F2438" t="s">
        <v>67</v>
      </c>
      <c r="G2438" t="s">
        <v>34</v>
      </c>
      <c r="H2438" t="s">
        <v>344</v>
      </c>
      <c r="I2438">
        <v>37814</v>
      </c>
      <c r="J2438">
        <v>43</v>
      </c>
      <c r="K2438">
        <v>21870</v>
      </c>
      <c r="L2438">
        <v>1551</v>
      </c>
      <c r="N2438">
        <v>1405</v>
      </c>
      <c r="O2438">
        <v>8966</v>
      </c>
      <c r="P2438">
        <v>733</v>
      </c>
      <c r="Q2438">
        <v>48</v>
      </c>
      <c r="R2438">
        <v>1060</v>
      </c>
      <c r="S2438">
        <v>19</v>
      </c>
      <c r="V2438">
        <v>12</v>
      </c>
      <c r="W2438">
        <v>1700</v>
      </c>
      <c r="X2438">
        <v>1817</v>
      </c>
      <c r="Y2438">
        <v>736</v>
      </c>
      <c r="AI2438">
        <v>10</v>
      </c>
      <c r="AK2438">
        <f t="shared" si="414"/>
        <v>37614</v>
      </c>
      <c r="AL2438">
        <f t="shared" si="415"/>
        <v>200</v>
      </c>
      <c r="AM2438" s="16">
        <f t="shared" si="416"/>
        <v>5.2890463849367955E-3</v>
      </c>
      <c r="AN2438">
        <f t="shared" si="417"/>
        <v>33349</v>
      </c>
      <c r="AO2438">
        <f t="shared" si="418"/>
        <v>32241</v>
      </c>
      <c r="AP2438">
        <f t="shared" si="420"/>
        <v>35997</v>
      </c>
      <c r="AQ2438">
        <f t="shared" si="419"/>
        <v>1108</v>
      </c>
      <c r="AS2438">
        <f t="shared" si="421"/>
        <v>2448</v>
      </c>
    </row>
    <row r="2439" spans="1:45">
      <c r="A2439" t="str">
        <f t="shared" si="412"/>
        <v>4116930416</v>
      </c>
      <c r="B2439" t="str">
        <f t="shared" si="413"/>
        <v>41169ES English</v>
      </c>
      <c r="C2439" s="1">
        <v>41169</v>
      </c>
      <c r="D2439">
        <v>30416</v>
      </c>
      <c r="E2439" t="s">
        <v>345</v>
      </c>
      <c r="F2439" t="s">
        <v>67</v>
      </c>
      <c r="G2439" t="s">
        <v>34</v>
      </c>
      <c r="H2439" t="s">
        <v>344</v>
      </c>
      <c r="I2439">
        <v>37837</v>
      </c>
      <c r="J2439">
        <v>46</v>
      </c>
      <c r="K2439">
        <v>20227</v>
      </c>
      <c r="L2439">
        <v>1189</v>
      </c>
      <c r="N2439">
        <v>1175</v>
      </c>
      <c r="O2439">
        <v>11610</v>
      </c>
      <c r="P2439">
        <v>718</v>
      </c>
      <c r="Q2439">
        <v>46</v>
      </c>
      <c r="R2439">
        <v>998</v>
      </c>
      <c r="S2439">
        <v>31</v>
      </c>
      <c r="V2439">
        <v>41</v>
      </c>
      <c r="W2439">
        <v>1808</v>
      </c>
      <c r="X2439">
        <v>1640</v>
      </c>
      <c r="Y2439">
        <v>276</v>
      </c>
      <c r="AI2439">
        <v>10.1</v>
      </c>
      <c r="AK2439">
        <f t="shared" si="414"/>
        <v>37821</v>
      </c>
      <c r="AL2439">
        <f t="shared" si="415"/>
        <v>16</v>
      </c>
      <c r="AM2439" s="16">
        <f t="shared" si="416"/>
        <v>4.2286650632978299E-4</v>
      </c>
      <c r="AN2439">
        <f t="shared" si="417"/>
        <v>34056</v>
      </c>
      <c r="AO2439">
        <f t="shared" si="418"/>
        <v>33012</v>
      </c>
      <c r="AP2439">
        <f t="shared" si="420"/>
        <v>36197</v>
      </c>
      <c r="AQ2439">
        <f t="shared" si="419"/>
        <v>1044</v>
      </c>
      <c r="AS2439">
        <f t="shared" si="421"/>
        <v>2125</v>
      </c>
    </row>
    <row r="2440" spans="1:45">
      <c r="A2440" t="str">
        <f t="shared" si="412"/>
        <v>4116930418</v>
      </c>
      <c r="B2440" t="str">
        <f t="shared" si="413"/>
        <v>41169ES English</v>
      </c>
      <c r="C2440" s="1">
        <v>41169</v>
      </c>
      <c r="D2440">
        <v>30418</v>
      </c>
      <c r="E2440" t="s">
        <v>636</v>
      </c>
      <c r="F2440" t="s">
        <v>67</v>
      </c>
      <c r="G2440" t="s">
        <v>34</v>
      </c>
      <c r="H2440" t="s">
        <v>344</v>
      </c>
      <c r="I2440">
        <v>37799</v>
      </c>
      <c r="J2440">
        <v>48</v>
      </c>
      <c r="K2440">
        <v>24871</v>
      </c>
      <c r="L2440">
        <v>516</v>
      </c>
      <c r="N2440">
        <v>524</v>
      </c>
      <c r="O2440">
        <v>7119</v>
      </c>
      <c r="P2440">
        <v>677</v>
      </c>
      <c r="Q2440">
        <v>53</v>
      </c>
      <c r="R2440">
        <v>902</v>
      </c>
      <c r="S2440">
        <v>22</v>
      </c>
      <c r="V2440">
        <v>15</v>
      </c>
      <c r="W2440">
        <v>1808</v>
      </c>
      <c r="X2440">
        <v>1678</v>
      </c>
      <c r="Y2440">
        <v>821</v>
      </c>
      <c r="AI2440">
        <v>10</v>
      </c>
      <c r="AK2440">
        <f t="shared" si="414"/>
        <v>37791</v>
      </c>
      <c r="AL2440">
        <f t="shared" si="415"/>
        <v>8</v>
      </c>
      <c r="AM2440" s="16">
        <f t="shared" si="416"/>
        <v>2.1164581073573375E-4</v>
      </c>
      <c r="AN2440">
        <f t="shared" si="417"/>
        <v>33469</v>
      </c>
      <c r="AO2440">
        <f t="shared" si="418"/>
        <v>32514</v>
      </c>
      <c r="AP2440">
        <f t="shared" si="420"/>
        <v>36121</v>
      </c>
      <c r="AQ2440">
        <f t="shared" si="419"/>
        <v>955</v>
      </c>
      <c r="AS2440">
        <f t="shared" si="421"/>
        <v>2644</v>
      </c>
    </row>
    <row r="2441" spans="1:45">
      <c r="A2441" t="str">
        <f t="shared" si="412"/>
        <v>4116930401</v>
      </c>
      <c r="B2441" t="str">
        <f t="shared" si="413"/>
        <v>41169ES English</v>
      </c>
      <c r="C2441" s="1">
        <v>41169</v>
      </c>
      <c r="D2441">
        <v>30401</v>
      </c>
      <c r="E2441" t="s">
        <v>350</v>
      </c>
      <c r="F2441" t="s">
        <v>67</v>
      </c>
      <c r="G2441" t="s">
        <v>34</v>
      </c>
      <c r="H2441" t="s">
        <v>347</v>
      </c>
      <c r="I2441">
        <v>30363</v>
      </c>
      <c r="J2441">
        <v>49</v>
      </c>
      <c r="K2441">
        <v>24237</v>
      </c>
      <c r="L2441">
        <v>1485</v>
      </c>
      <c r="N2441">
        <v>1469</v>
      </c>
      <c r="O2441">
        <v>936</v>
      </c>
      <c r="P2441">
        <v>544</v>
      </c>
      <c r="Q2441">
        <v>48</v>
      </c>
      <c r="R2441">
        <v>25</v>
      </c>
      <c r="S2441">
        <v>2</v>
      </c>
      <c r="V2441">
        <v>10</v>
      </c>
      <c r="W2441">
        <v>1784</v>
      </c>
      <c r="X2441">
        <v>1829</v>
      </c>
      <c r="AI2441">
        <v>7.9</v>
      </c>
      <c r="AK2441">
        <f t="shared" si="414"/>
        <v>30338</v>
      </c>
      <c r="AL2441">
        <f t="shared" si="415"/>
        <v>25</v>
      </c>
      <c r="AM2441" s="16">
        <f t="shared" si="416"/>
        <v>8.2337054968217892E-4</v>
      </c>
      <c r="AN2441">
        <f t="shared" si="417"/>
        <v>26715</v>
      </c>
      <c r="AO2441">
        <f t="shared" si="418"/>
        <v>26642</v>
      </c>
      <c r="AP2441">
        <f t="shared" si="420"/>
        <v>28534</v>
      </c>
      <c r="AQ2441">
        <f t="shared" si="419"/>
        <v>73</v>
      </c>
      <c r="AS2441">
        <f t="shared" si="421"/>
        <v>1794</v>
      </c>
    </row>
    <row r="2442" spans="1:45">
      <c r="A2442" t="str">
        <f t="shared" si="412"/>
        <v>4116930406</v>
      </c>
      <c r="B2442" t="str">
        <f t="shared" si="413"/>
        <v>41169ES English</v>
      </c>
      <c r="C2442" s="1">
        <v>41169</v>
      </c>
      <c r="D2442">
        <v>30406</v>
      </c>
      <c r="E2442" t="s">
        <v>349</v>
      </c>
      <c r="F2442" t="s">
        <v>67</v>
      </c>
      <c r="G2442" t="s">
        <v>34</v>
      </c>
      <c r="H2442" t="s">
        <v>347</v>
      </c>
      <c r="I2442">
        <v>30617</v>
      </c>
      <c r="J2442">
        <v>59</v>
      </c>
      <c r="K2442">
        <v>25344</v>
      </c>
      <c r="L2442">
        <v>158</v>
      </c>
      <c r="N2442">
        <v>248</v>
      </c>
      <c r="O2442">
        <v>1358</v>
      </c>
      <c r="P2442">
        <v>432</v>
      </c>
      <c r="Q2442">
        <v>60</v>
      </c>
      <c r="R2442">
        <v>90</v>
      </c>
      <c r="S2442">
        <v>6</v>
      </c>
      <c r="V2442">
        <v>3</v>
      </c>
      <c r="W2442">
        <v>1691</v>
      </c>
      <c r="X2442">
        <v>1767</v>
      </c>
      <c r="AI2442">
        <v>8</v>
      </c>
      <c r="AK2442">
        <f t="shared" si="414"/>
        <v>30561</v>
      </c>
      <c r="AL2442">
        <f t="shared" si="415"/>
        <v>56</v>
      </c>
      <c r="AM2442" s="16">
        <f t="shared" si="416"/>
        <v>1.8290492210210013E-3</v>
      </c>
      <c r="AN2442">
        <f t="shared" si="417"/>
        <v>27100</v>
      </c>
      <c r="AO2442">
        <f t="shared" si="418"/>
        <v>26950</v>
      </c>
      <c r="AP2442">
        <f t="shared" si="420"/>
        <v>28850</v>
      </c>
      <c r="AQ2442">
        <f t="shared" si="419"/>
        <v>150</v>
      </c>
      <c r="AS2442">
        <f t="shared" si="421"/>
        <v>1694</v>
      </c>
    </row>
    <row r="2443" spans="1:45">
      <c r="A2443" t="str">
        <f t="shared" si="412"/>
        <v>4116930409</v>
      </c>
      <c r="B2443" t="str">
        <f t="shared" si="413"/>
        <v>41169ES English</v>
      </c>
      <c r="C2443" s="1">
        <v>41169</v>
      </c>
      <c r="D2443">
        <v>30409</v>
      </c>
      <c r="E2443" t="s">
        <v>348</v>
      </c>
      <c r="F2443" t="s">
        <v>67</v>
      </c>
      <c r="G2443" t="s">
        <v>34</v>
      </c>
      <c r="H2443" t="s">
        <v>347</v>
      </c>
      <c r="I2443">
        <v>37783</v>
      </c>
      <c r="J2443">
        <v>45</v>
      </c>
      <c r="K2443">
        <v>26154</v>
      </c>
      <c r="L2443">
        <v>2478</v>
      </c>
      <c r="N2443">
        <v>2570</v>
      </c>
      <c r="O2443">
        <v>3375</v>
      </c>
      <c r="P2443">
        <v>711</v>
      </c>
      <c r="Q2443">
        <v>48</v>
      </c>
      <c r="R2443">
        <v>1223</v>
      </c>
      <c r="S2443">
        <v>6</v>
      </c>
      <c r="V2443">
        <v>9</v>
      </c>
      <c r="W2443">
        <v>1857</v>
      </c>
      <c r="X2443">
        <v>1779</v>
      </c>
      <c r="Y2443">
        <v>388</v>
      </c>
      <c r="AE2443">
        <v>371</v>
      </c>
      <c r="AI2443">
        <v>10</v>
      </c>
      <c r="AK2443">
        <f t="shared" si="414"/>
        <v>37774</v>
      </c>
      <c r="AL2443">
        <f t="shared" si="415"/>
        <v>9</v>
      </c>
      <c r="AM2443" s="16">
        <f t="shared" si="416"/>
        <v>2.3820236614350369E-4</v>
      </c>
      <c r="AN2443">
        <f t="shared" si="417"/>
        <v>33370</v>
      </c>
      <c r="AO2443">
        <f t="shared" si="418"/>
        <v>32099</v>
      </c>
      <c r="AP2443">
        <f t="shared" si="420"/>
        <v>36004</v>
      </c>
      <c r="AQ2443">
        <f t="shared" si="419"/>
        <v>1271</v>
      </c>
      <c r="AS2443">
        <f t="shared" si="421"/>
        <v>2625</v>
      </c>
    </row>
    <row r="2444" spans="1:45">
      <c r="A2444" t="str">
        <f t="shared" si="412"/>
        <v>4116930411</v>
      </c>
      <c r="B2444" t="str">
        <f t="shared" si="413"/>
        <v>41169ES English</v>
      </c>
      <c r="C2444" s="1">
        <v>41169</v>
      </c>
      <c r="D2444">
        <v>30411</v>
      </c>
      <c r="E2444" t="s">
        <v>626</v>
      </c>
      <c r="F2444" t="s">
        <v>67</v>
      </c>
      <c r="G2444" t="s">
        <v>34</v>
      </c>
      <c r="H2444" t="s">
        <v>347</v>
      </c>
      <c r="I2444">
        <v>30674</v>
      </c>
      <c r="J2444">
        <v>52</v>
      </c>
      <c r="K2444">
        <v>21194</v>
      </c>
      <c r="L2444">
        <v>2155</v>
      </c>
      <c r="N2444">
        <v>2151</v>
      </c>
      <c r="O2444">
        <v>3353</v>
      </c>
      <c r="P2444">
        <v>514</v>
      </c>
      <c r="Q2444">
        <v>52</v>
      </c>
      <c r="R2444">
        <v>29</v>
      </c>
      <c r="S2444">
        <v>6</v>
      </c>
      <c r="V2444">
        <v>17</v>
      </c>
      <c r="W2444">
        <v>1811</v>
      </c>
      <c r="X2444">
        <v>1774</v>
      </c>
      <c r="Y2444">
        <v>290</v>
      </c>
      <c r="AI2444">
        <v>8</v>
      </c>
      <c r="AK2444">
        <f t="shared" si="414"/>
        <v>30671</v>
      </c>
      <c r="AL2444">
        <f t="shared" si="415"/>
        <v>3</v>
      </c>
      <c r="AM2444" s="16">
        <f t="shared" si="416"/>
        <v>9.7802699354502189E-5</v>
      </c>
      <c r="AN2444">
        <f t="shared" si="417"/>
        <v>26779</v>
      </c>
      <c r="AO2444">
        <f t="shared" si="418"/>
        <v>26698</v>
      </c>
      <c r="AP2444">
        <f t="shared" si="420"/>
        <v>28900</v>
      </c>
      <c r="AQ2444">
        <f t="shared" si="419"/>
        <v>81</v>
      </c>
      <c r="AS2444">
        <f t="shared" si="421"/>
        <v>2118</v>
      </c>
    </row>
    <row r="2445" spans="1:45">
      <c r="A2445" t="str">
        <f t="shared" si="412"/>
        <v>4116930377</v>
      </c>
      <c r="B2445" t="str">
        <f t="shared" si="413"/>
        <v>41169ES English</v>
      </c>
      <c r="C2445" s="1">
        <v>41169</v>
      </c>
      <c r="D2445">
        <v>30377</v>
      </c>
      <c r="E2445" t="s">
        <v>346</v>
      </c>
      <c r="F2445" t="s">
        <v>67</v>
      </c>
      <c r="G2445" t="s">
        <v>34</v>
      </c>
      <c r="H2445" t="s">
        <v>347</v>
      </c>
      <c r="I2445">
        <v>37750</v>
      </c>
      <c r="J2445">
        <v>33</v>
      </c>
      <c r="K2445">
        <v>22241</v>
      </c>
      <c r="L2445">
        <v>547</v>
      </c>
      <c r="N2445">
        <v>1811</v>
      </c>
      <c r="O2445">
        <v>8620</v>
      </c>
      <c r="P2445">
        <v>952</v>
      </c>
      <c r="Q2445">
        <v>33</v>
      </c>
      <c r="R2445">
        <v>1243</v>
      </c>
      <c r="S2445">
        <v>16</v>
      </c>
      <c r="V2445">
        <v>158</v>
      </c>
      <c r="W2445">
        <v>1786</v>
      </c>
      <c r="X2445">
        <v>1801</v>
      </c>
      <c r="AI2445">
        <v>10</v>
      </c>
      <c r="AK2445">
        <f t="shared" si="414"/>
        <v>37693</v>
      </c>
      <c r="AL2445">
        <f t="shared" si="415"/>
        <v>57</v>
      </c>
      <c r="AM2445" s="16">
        <f t="shared" si="416"/>
        <v>1.509933774834437E-3</v>
      </c>
      <c r="AN2445">
        <f t="shared" si="417"/>
        <v>33948</v>
      </c>
      <c r="AO2445">
        <f t="shared" si="418"/>
        <v>32672</v>
      </c>
      <c r="AP2445">
        <f t="shared" si="420"/>
        <v>35949</v>
      </c>
      <c r="AQ2445">
        <f t="shared" si="419"/>
        <v>1276</v>
      </c>
      <c r="AS2445">
        <f t="shared" si="421"/>
        <v>1944</v>
      </c>
    </row>
    <row r="2446" spans="1:45">
      <c r="A2446" t="str">
        <f t="shared" si="412"/>
        <v>4116930590</v>
      </c>
      <c r="B2446" t="str">
        <f t="shared" si="413"/>
        <v>41169ES English</v>
      </c>
      <c r="C2446" s="1">
        <v>41169</v>
      </c>
      <c r="D2446">
        <v>30590</v>
      </c>
      <c r="E2446" t="s">
        <v>351</v>
      </c>
      <c r="F2446" t="s">
        <v>67</v>
      </c>
      <c r="G2446" t="s">
        <v>34</v>
      </c>
      <c r="H2446" t="s">
        <v>352</v>
      </c>
      <c r="I2446">
        <v>37865</v>
      </c>
      <c r="J2446">
        <v>44</v>
      </c>
      <c r="K2446">
        <v>23286</v>
      </c>
      <c r="L2446">
        <v>1465</v>
      </c>
      <c r="N2446">
        <v>1505</v>
      </c>
      <c r="O2446">
        <v>9106</v>
      </c>
      <c r="P2446">
        <v>769</v>
      </c>
      <c r="Q2446">
        <v>44</v>
      </c>
      <c r="R2446">
        <v>251</v>
      </c>
      <c r="S2446">
        <v>25</v>
      </c>
      <c r="V2446">
        <v>266</v>
      </c>
      <c r="W2446">
        <v>1460</v>
      </c>
      <c r="X2446">
        <v>1613</v>
      </c>
      <c r="Y2446">
        <v>274</v>
      </c>
      <c r="AI2446">
        <v>10.1</v>
      </c>
      <c r="AK2446">
        <f t="shared" si="414"/>
        <v>37805</v>
      </c>
      <c r="AL2446">
        <f t="shared" si="415"/>
        <v>60</v>
      </c>
      <c r="AM2446" s="16">
        <f t="shared" si="416"/>
        <v>1.5845767859500859E-3</v>
      </c>
      <c r="AN2446">
        <f t="shared" si="417"/>
        <v>34192</v>
      </c>
      <c r="AO2446">
        <f t="shared" si="418"/>
        <v>33897</v>
      </c>
      <c r="AP2446">
        <f t="shared" si="420"/>
        <v>36252</v>
      </c>
      <c r="AQ2446">
        <f t="shared" si="419"/>
        <v>295</v>
      </c>
      <c r="AS2446">
        <f t="shared" si="421"/>
        <v>2000</v>
      </c>
    </row>
    <row r="2447" spans="1:45">
      <c r="A2447" t="str">
        <f t="shared" si="412"/>
        <v>4116930368</v>
      </c>
      <c r="B2447" t="str">
        <f t="shared" si="413"/>
        <v>41169ES Spanish</v>
      </c>
      <c r="C2447" s="1">
        <v>41169</v>
      </c>
      <c r="D2447">
        <v>30368</v>
      </c>
      <c r="E2447" t="s">
        <v>361</v>
      </c>
      <c r="F2447" t="s">
        <v>67</v>
      </c>
      <c r="G2447" t="s">
        <v>45</v>
      </c>
      <c r="H2447" t="s">
        <v>306</v>
      </c>
      <c r="I2447">
        <v>30636</v>
      </c>
      <c r="J2447">
        <v>34</v>
      </c>
      <c r="K2447">
        <v>22912</v>
      </c>
      <c r="L2447">
        <v>328</v>
      </c>
      <c r="N2447">
        <v>691</v>
      </c>
      <c r="O2447">
        <v>2397</v>
      </c>
      <c r="P2447">
        <v>754</v>
      </c>
      <c r="Q2447">
        <v>34</v>
      </c>
      <c r="R2447">
        <v>17</v>
      </c>
      <c r="S2447">
        <v>3</v>
      </c>
      <c r="V2447">
        <v>89</v>
      </c>
      <c r="W2447">
        <v>1759</v>
      </c>
      <c r="X2447">
        <v>1803</v>
      </c>
      <c r="Y2447">
        <v>921</v>
      </c>
      <c r="AI2447">
        <v>8</v>
      </c>
      <c r="AK2447">
        <f t="shared" si="414"/>
        <v>30623</v>
      </c>
      <c r="AL2447">
        <f t="shared" si="415"/>
        <v>13</v>
      </c>
      <c r="AM2447" s="16">
        <f t="shared" si="416"/>
        <v>4.2433738085912001E-4</v>
      </c>
      <c r="AN2447">
        <f t="shared" si="417"/>
        <v>26051</v>
      </c>
      <c r="AO2447">
        <f t="shared" si="418"/>
        <v>26000</v>
      </c>
      <c r="AP2447">
        <f t="shared" si="420"/>
        <v>28833</v>
      </c>
      <c r="AQ2447">
        <f t="shared" si="419"/>
        <v>51</v>
      </c>
      <c r="AS2447">
        <f t="shared" si="421"/>
        <v>2769</v>
      </c>
    </row>
    <row r="2448" spans="1:45">
      <c r="A2448" t="str">
        <f t="shared" si="412"/>
        <v>4116930520</v>
      </c>
      <c r="B2448" t="str">
        <f t="shared" si="413"/>
        <v>41169ES Spanish</v>
      </c>
      <c r="C2448" s="1">
        <v>41169</v>
      </c>
      <c r="D2448">
        <v>30520</v>
      </c>
      <c r="E2448" t="s">
        <v>356</v>
      </c>
      <c r="F2448" t="s">
        <v>67</v>
      </c>
      <c r="G2448" t="s">
        <v>45</v>
      </c>
      <c r="H2448" t="s">
        <v>306</v>
      </c>
      <c r="I2448">
        <v>30605</v>
      </c>
      <c r="J2448">
        <v>40</v>
      </c>
      <c r="K2448">
        <v>20457</v>
      </c>
      <c r="L2448">
        <v>899</v>
      </c>
      <c r="N2448">
        <v>900</v>
      </c>
      <c r="O2448">
        <v>3782</v>
      </c>
      <c r="P2448">
        <v>628</v>
      </c>
      <c r="Q2448">
        <v>46</v>
      </c>
      <c r="R2448">
        <v>152</v>
      </c>
      <c r="S2448">
        <v>6</v>
      </c>
      <c r="V2448">
        <v>145</v>
      </c>
      <c r="W2448">
        <v>1808</v>
      </c>
      <c r="X2448">
        <v>1790</v>
      </c>
      <c r="Y2448">
        <v>948</v>
      </c>
      <c r="AI2448">
        <v>8</v>
      </c>
      <c r="AK2448">
        <f t="shared" si="414"/>
        <v>30028</v>
      </c>
      <c r="AL2448">
        <f t="shared" si="415"/>
        <v>577</v>
      </c>
      <c r="AM2448" s="16">
        <f t="shared" si="416"/>
        <v>1.8853128573762458E-2</v>
      </c>
      <c r="AN2448">
        <f t="shared" si="417"/>
        <v>25337</v>
      </c>
      <c r="AO2448">
        <f t="shared" si="418"/>
        <v>25139</v>
      </c>
      <c r="AP2448">
        <f t="shared" si="420"/>
        <v>28815</v>
      </c>
      <c r="AQ2448">
        <f t="shared" si="419"/>
        <v>198</v>
      </c>
      <c r="AS2448">
        <f t="shared" si="421"/>
        <v>2901</v>
      </c>
    </row>
    <row r="2449" spans="1:45">
      <c r="A2449" t="str">
        <f t="shared" si="412"/>
        <v>4116930576</v>
      </c>
      <c r="B2449" t="str">
        <f t="shared" si="413"/>
        <v>41169ES Spanish</v>
      </c>
      <c r="C2449" s="1">
        <v>41169</v>
      </c>
      <c r="D2449">
        <v>30576</v>
      </c>
      <c r="E2449" t="s">
        <v>353</v>
      </c>
      <c r="F2449" t="s">
        <v>67</v>
      </c>
      <c r="G2449" t="s">
        <v>45</v>
      </c>
      <c r="H2449" t="s">
        <v>306</v>
      </c>
      <c r="I2449">
        <v>30627</v>
      </c>
      <c r="J2449">
        <v>36</v>
      </c>
      <c r="K2449">
        <v>22186</v>
      </c>
      <c r="L2449">
        <v>120</v>
      </c>
      <c r="N2449">
        <v>161</v>
      </c>
      <c r="O2449">
        <v>4322</v>
      </c>
      <c r="P2449">
        <v>740</v>
      </c>
      <c r="Q2449">
        <v>50</v>
      </c>
      <c r="R2449">
        <v>19</v>
      </c>
      <c r="S2449">
        <v>5</v>
      </c>
      <c r="V2449">
        <v>22</v>
      </c>
      <c r="W2449">
        <v>1777</v>
      </c>
      <c r="X2449">
        <v>1803</v>
      </c>
      <c r="Y2449">
        <v>272</v>
      </c>
      <c r="AI2449">
        <v>8</v>
      </c>
      <c r="AK2449">
        <f t="shared" si="414"/>
        <v>30612</v>
      </c>
      <c r="AL2449">
        <f t="shared" si="415"/>
        <v>15</v>
      </c>
      <c r="AM2449" s="16">
        <f t="shared" si="416"/>
        <v>4.8976393378391612E-4</v>
      </c>
      <c r="AN2449">
        <f t="shared" si="417"/>
        <v>26738</v>
      </c>
      <c r="AO2449">
        <f t="shared" si="418"/>
        <v>26669</v>
      </c>
      <c r="AP2449">
        <f t="shared" si="420"/>
        <v>28824</v>
      </c>
      <c r="AQ2449">
        <f t="shared" si="419"/>
        <v>69</v>
      </c>
      <c r="AS2449">
        <f t="shared" si="421"/>
        <v>2071</v>
      </c>
    </row>
    <row r="2450" spans="1:45">
      <c r="A2450" t="str">
        <f t="shared" si="412"/>
        <v>4116930585</v>
      </c>
      <c r="B2450" t="str">
        <f t="shared" si="413"/>
        <v>41169ES Spanish</v>
      </c>
      <c r="C2450" s="1">
        <v>41169</v>
      </c>
      <c r="D2450">
        <v>30585</v>
      </c>
      <c r="E2450" t="s">
        <v>355</v>
      </c>
      <c r="F2450" t="s">
        <v>67</v>
      </c>
      <c r="G2450" t="s">
        <v>45</v>
      </c>
      <c r="H2450" t="s">
        <v>306</v>
      </c>
      <c r="I2450">
        <v>30614</v>
      </c>
      <c r="J2450">
        <v>31</v>
      </c>
      <c r="K2450">
        <v>22389</v>
      </c>
      <c r="L2450">
        <v>396</v>
      </c>
      <c r="N2450">
        <v>573</v>
      </c>
      <c r="O2450">
        <v>3614</v>
      </c>
      <c r="P2450">
        <v>852</v>
      </c>
      <c r="Q2450">
        <v>31</v>
      </c>
      <c r="R2450">
        <v>316</v>
      </c>
      <c r="S2450">
        <v>5</v>
      </c>
      <c r="V2450">
        <v>4</v>
      </c>
      <c r="W2450">
        <v>1755</v>
      </c>
      <c r="X2450">
        <v>1797</v>
      </c>
      <c r="AI2450">
        <v>8</v>
      </c>
      <c r="AK2450">
        <f t="shared" si="414"/>
        <v>30479</v>
      </c>
      <c r="AL2450">
        <f t="shared" si="415"/>
        <v>135</v>
      </c>
      <c r="AM2450" s="16">
        <f t="shared" si="416"/>
        <v>4.4097471744953291E-3</v>
      </c>
      <c r="AN2450">
        <f t="shared" si="417"/>
        <v>26923</v>
      </c>
      <c r="AO2450">
        <f t="shared" si="418"/>
        <v>26576</v>
      </c>
      <c r="AP2450">
        <f t="shared" si="420"/>
        <v>28817</v>
      </c>
      <c r="AQ2450">
        <f t="shared" si="419"/>
        <v>347</v>
      </c>
      <c r="AS2450">
        <f t="shared" si="421"/>
        <v>1759</v>
      </c>
    </row>
    <row r="2451" spans="1:45">
      <c r="A2451" t="str">
        <f t="shared" si="412"/>
        <v>4116930517</v>
      </c>
      <c r="B2451" t="str">
        <f t="shared" si="413"/>
        <v>41169ES Spanish</v>
      </c>
      <c r="C2451" s="1">
        <v>41169</v>
      </c>
      <c r="D2451">
        <v>30517</v>
      </c>
      <c r="E2451" t="s">
        <v>358</v>
      </c>
      <c r="F2451" t="s">
        <v>67</v>
      </c>
      <c r="G2451" t="s">
        <v>45</v>
      </c>
      <c r="H2451" t="s">
        <v>306</v>
      </c>
      <c r="I2451">
        <v>37250</v>
      </c>
      <c r="J2451">
        <v>54</v>
      </c>
      <c r="K2451">
        <v>30978</v>
      </c>
      <c r="L2451">
        <v>452</v>
      </c>
      <c r="N2451">
        <v>428</v>
      </c>
      <c r="O2451">
        <v>2071</v>
      </c>
      <c r="P2451">
        <v>620</v>
      </c>
      <c r="Q2451">
        <v>54</v>
      </c>
      <c r="R2451">
        <v>173</v>
      </c>
      <c r="S2451">
        <v>4</v>
      </c>
      <c r="V2451">
        <v>4</v>
      </c>
      <c r="W2451">
        <v>1725</v>
      </c>
      <c r="X2451">
        <v>1794</v>
      </c>
      <c r="AI2451">
        <v>9.8000000000000007</v>
      </c>
      <c r="AK2451">
        <f t="shared" si="414"/>
        <v>37227</v>
      </c>
      <c r="AL2451">
        <f t="shared" si="415"/>
        <v>23</v>
      </c>
      <c r="AM2451" s="16">
        <f t="shared" si="416"/>
        <v>6.1744966442953022E-4</v>
      </c>
      <c r="AN2451">
        <f t="shared" si="417"/>
        <v>33704</v>
      </c>
      <c r="AO2451">
        <f t="shared" si="418"/>
        <v>33477</v>
      </c>
      <c r="AP2451">
        <f t="shared" si="420"/>
        <v>35456</v>
      </c>
      <c r="AQ2451">
        <f t="shared" si="419"/>
        <v>227</v>
      </c>
      <c r="AS2451">
        <f t="shared" si="421"/>
        <v>1729</v>
      </c>
    </row>
    <row r="2452" spans="1:45">
      <c r="A2452" t="str">
        <f t="shared" si="412"/>
        <v>4116930293</v>
      </c>
      <c r="B2452" t="str">
        <f t="shared" si="413"/>
        <v>41169ES Spanish</v>
      </c>
      <c r="C2452" s="1">
        <v>41169</v>
      </c>
      <c r="D2452">
        <v>30293</v>
      </c>
      <c r="E2452" t="s">
        <v>360</v>
      </c>
      <c r="F2452" t="s">
        <v>67</v>
      </c>
      <c r="G2452" t="s">
        <v>45</v>
      </c>
      <c r="H2452" t="s">
        <v>306</v>
      </c>
      <c r="I2452">
        <v>30788</v>
      </c>
      <c r="J2452">
        <v>42</v>
      </c>
      <c r="K2452">
        <v>23546</v>
      </c>
      <c r="L2452">
        <v>599</v>
      </c>
      <c r="N2452">
        <v>648</v>
      </c>
      <c r="O2452">
        <v>2356</v>
      </c>
      <c r="P2452">
        <v>631</v>
      </c>
      <c r="Q2452">
        <v>42</v>
      </c>
      <c r="R2452">
        <v>21</v>
      </c>
      <c r="S2452">
        <v>6</v>
      </c>
      <c r="V2452">
        <v>8</v>
      </c>
      <c r="W2452">
        <v>1841</v>
      </c>
      <c r="X2452">
        <v>1735</v>
      </c>
      <c r="Y2452">
        <v>454</v>
      </c>
      <c r="AI2452">
        <v>8.1</v>
      </c>
      <c r="AK2452">
        <f t="shared" si="414"/>
        <v>30651</v>
      </c>
      <c r="AL2452">
        <f t="shared" si="415"/>
        <v>137</v>
      </c>
      <c r="AM2452" s="16">
        <f t="shared" si="416"/>
        <v>4.449785630765233E-3</v>
      </c>
      <c r="AN2452">
        <f t="shared" si="417"/>
        <v>26613</v>
      </c>
      <c r="AO2452">
        <f t="shared" si="418"/>
        <v>26550</v>
      </c>
      <c r="AP2452">
        <f t="shared" si="420"/>
        <v>29053</v>
      </c>
      <c r="AQ2452">
        <f t="shared" si="419"/>
        <v>63</v>
      </c>
      <c r="AS2452">
        <f t="shared" si="421"/>
        <v>2303</v>
      </c>
    </row>
    <row r="2453" spans="1:45">
      <c r="A2453" t="str">
        <f t="shared" si="412"/>
        <v>4116930535</v>
      </c>
      <c r="B2453" t="str">
        <f t="shared" si="413"/>
        <v>41169ES Spanish</v>
      </c>
      <c r="C2453" s="1">
        <v>41169</v>
      </c>
      <c r="D2453">
        <v>30535</v>
      </c>
      <c r="E2453" t="s">
        <v>718</v>
      </c>
      <c r="F2453" t="s">
        <v>67</v>
      </c>
      <c r="G2453" t="s">
        <v>45</v>
      </c>
      <c r="H2453" t="s">
        <v>306</v>
      </c>
      <c r="I2453">
        <v>30663</v>
      </c>
      <c r="J2453">
        <v>41</v>
      </c>
      <c r="K2453">
        <v>26476</v>
      </c>
      <c r="L2453">
        <v>68</v>
      </c>
      <c r="N2453">
        <v>67</v>
      </c>
      <c r="O2453">
        <v>0</v>
      </c>
      <c r="P2453">
        <v>647</v>
      </c>
      <c r="Q2453">
        <v>41</v>
      </c>
      <c r="R2453">
        <v>147</v>
      </c>
      <c r="V2453">
        <v>3</v>
      </c>
      <c r="W2453">
        <v>1802</v>
      </c>
      <c r="X2453">
        <v>1858</v>
      </c>
      <c r="Y2453">
        <v>266</v>
      </c>
      <c r="AI2453">
        <v>8</v>
      </c>
      <c r="AK2453">
        <f t="shared" si="414"/>
        <v>30660</v>
      </c>
      <c r="AL2453">
        <f t="shared" si="415"/>
        <v>3</v>
      </c>
      <c r="AM2453" s="16">
        <f t="shared" si="416"/>
        <v>9.7837784952548671E-5</v>
      </c>
      <c r="AN2453">
        <f t="shared" si="417"/>
        <v>26731</v>
      </c>
      <c r="AO2453">
        <f t="shared" si="418"/>
        <v>26543</v>
      </c>
      <c r="AP2453">
        <f t="shared" si="420"/>
        <v>28805</v>
      </c>
      <c r="AQ2453">
        <f t="shared" si="419"/>
        <v>188</v>
      </c>
      <c r="AS2453">
        <f t="shared" si="421"/>
        <v>2071</v>
      </c>
    </row>
    <row r="2454" spans="1:45">
      <c r="A2454" t="str">
        <f t="shared" si="412"/>
        <v>4116930564</v>
      </c>
      <c r="B2454" t="str">
        <f t="shared" si="413"/>
        <v>41169ES Spanish</v>
      </c>
      <c r="C2454" s="1">
        <v>41169</v>
      </c>
      <c r="D2454">
        <v>30564</v>
      </c>
      <c r="E2454" t="s">
        <v>357</v>
      </c>
      <c r="F2454" t="s">
        <v>67</v>
      </c>
      <c r="G2454" t="s">
        <v>45</v>
      </c>
      <c r="H2454" t="s">
        <v>306</v>
      </c>
      <c r="I2454">
        <v>31514</v>
      </c>
      <c r="J2454">
        <v>27</v>
      </c>
      <c r="K2454">
        <v>25745</v>
      </c>
      <c r="L2454">
        <v>425</v>
      </c>
      <c r="N2454">
        <v>476</v>
      </c>
      <c r="O2454">
        <v>1442</v>
      </c>
      <c r="P2454">
        <v>1004</v>
      </c>
      <c r="Q2454">
        <v>28</v>
      </c>
      <c r="R2454">
        <v>15</v>
      </c>
      <c r="S2454">
        <v>2</v>
      </c>
      <c r="V2454">
        <v>178</v>
      </c>
      <c r="W2454">
        <v>1812</v>
      </c>
      <c r="X2454">
        <v>1803</v>
      </c>
      <c r="AI2454">
        <v>8.3000000000000007</v>
      </c>
      <c r="AK2454">
        <f t="shared" si="414"/>
        <v>31499</v>
      </c>
      <c r="AL2454">
        <f t="shared" si="415"/>
        <v>15</v>
      </c>
      <c r="AM2454" s="16">
        <f t="shared" si="416"/>
        <v>4.7597892999936533E-4</v>
      </c>
      <c r="AN2454">
        <f t="shared" si="417"/>
        <v>27706</v>
      </c>
      <c r="AO2454">
        <f t="shared" si="418"/>
        <v>27663</v>
      </c>
      <c r="AP2454">
        <f t="shared" si="420"/>
        <v>29711</v>
      </c>
      <c r="AQ2454">
        <f t="shared" si="419"/>
        <v>43</v>
      </c>
      <c r="AS2454">
        <f t="shared" si="421"/>
        <v>1990</v>
      </c>
    </row>
    <row r="2455" spans="1:45">
      <c r="A2455" t="str">
        <f t="shared" si="412"/>
        <v>4116930567</v>
      </c>
      <c r="B2455" t="str">
        <f t="shared" si="413"/>
        <v>41169ES Spanish</v>
      </c>
      <c r="C2455" s="1">
        <v>41169</v>
      </c>
      <c r="D2455">
        <v>30567</v>
      </c>
      <c r="E2455" t="s">
        <v>359</v>
      </c>
      <c r="F2455" t="s">
        <v>67</v>
      </c>
      <c r="G2455" t="s">
        <v>45</v>
      </c>
      <c r="H2455" t="s">
        <v>306</v>
      </c>
      <c r="I2455">
        <v>30699</v>
      </c>
      <c r="J2455">
        <v>37</v>
      </c>
      <c r="K2455">
        <v>23433</v>
      </c>
      <c r="L2455">
        <v>621</v>
      </c>
      <c r="N2455">
        <v>677</v>
      </c>
      <c r="O2455">
        <v>2977</v>
      </c>
      <c r="P2455">
        <v>722</v>
      </c>
      <c r="Q2455">
        <v>38</v>
      </c>
      <c r="R2455">
        <v>23</v>
      </c>
      <c r="S2455">
        <v>4</v>
      </c>
      <c r="V2455">
        <v>21</v>
      </c>
      <c r="W2455">
        <v>1752</v>
      </c>
      <c r="X2455">
        <v>1772</v>
      </c>
      <c r="AI2455">
        <v>8</v>
      </c>
      <c r="AK2455">
        <f t="shared" si="414"/>
        <v>30693</v>
      </c>
      <c r="AL2455">
        <f t="shared" si="415"/>
        <v>6</v>
      </c>
      <c r="AM2455" s="16">
        <f t="shared" si="416"/>
        <v>1.9544610573634321E-4</v>
      </c>
      <c r="AN2455">
        <f t="shared" si="417"/>
        <v>27148</v>
      </c>
      <c r="AO2455">
        <f t="shared" si="418"/>
        <v>27087</v>
      </c>
      <c r="AP2455">
        <f t="shared" si="420"/>
        <v>28927</v>
      </c>
      <c r="AQ2455">
        <f t="shared" si="419"/>
        <v>61</v>
      </c>
      <c r="AS2455">
        <f t="shared" si="421"/>
        <v>1773</v>
      </c>
    </row>
    <row r="2456" spans="1:45">
      <c r="A2456" t="str">
        <f t="shared" si="412"/>
        <v>4116930310</v>
      </c>
      <c r="B2456" t="str">
        <f t="shared" si="413"/>
        <v>41169ES Spanish</v>
      </c>
      <c r="C2456" s="1">
        <v>41169</v>
      </c>
      <c r="D2456">
        <v>30310</v>
      </c>
      <c r="E2456" t="s">
        <v>680</v>
      </c>
      <c r="F2456" t="s">
        <v>67</v>
      </c>
      <c r="G2456" t="s">
        <v>45</v>
      </c>
      <c r="H2456" t="s">
        <v>363</v>
      </c>
      <c r="I2456">
        <v>37031</v>
      </c>
      <c r="J2456">
        <v>50</v>
      </c>
      <c r="K2456">
        <v>30652</v>
      </c>
      <c r="L2456">
        <v>204</v>
      </c>
      <c r="N2456">
        <v>202</v>
      </c>
      <c r="O2456">
        <v>2503</v>
      </c>
      <c r="P2456">
        <v>667</v>
      </c>
      <c r="Q2456">
        <v>50</v>
      </c>
      <c r="R2456">
        <v>134</v>
      </c>
      <c r="S2456">
        <v>5</v>
      </c>
      <c r="V2456">
        <v>9</v>
      </c>
      <c r="W2456">
        <v>1547</v>
      </c>
      <c r="X2456">
        <v>1799</v>
      </c>
      <c r="AI2456">
        <v>9.8000000000000007</v>
      </c>
      <c r="AK2456">
        <f t="shared" si="414"/>
        <v>36896</v>
      </c>
      <c r="AL2456">
        <f t="shared" si="415"/>
        <v>135</v>
      </c>
      <c r="AM2456" s="16">
        <f t="shared" si="416"/>
        <v>3.6455942318597933E-3</v>
      </c>
      <c r="AN2456">
        <f t="shared" si="417"/>
        <v>33541</v>
      </c>
      <c r="AO2456">
        <f t="shared" si="418"/>
        <v>33357</v>
      </c>
      <c r="AP2456">
        <f t="shared" si="420"/>
        <v>35232</v>
      </c>
      <c r="AQ2456">
        <f t="shared" si="419"/>
        <v>184</v>
      </c>
      <c r="AS2456">
        <f t="shared" si="421"/>
        <v>1556</v>
      </c>
    </row>
    <row r="2457" spans="1:45">
      <c r="A2457" t="str">
        <f t="shared" si="412"/>
        <v>4116930428</v>
      </c>
      <c r="B2457" t="str">
        <f t="shared" si="413"/>
        <v>41169ES Spanish</v>
      </c>
      <c r="C2457" s="1">
        <v>41169</v>
      </c>
      <c r="D2457">
        <v>30428</v>
      </c>
      <c r="E2457" t="s">
        <v>625</v>
      </c>
      <c r="F2457" t="s">
        <v>67</v>
      </c>
      <c r="G2457" t="s">
        <v>45</v>
      </c>
      <c r="H2457" t="s">
        <v>363</v>
      </c>
      <c r="I2457">
        <v>30643</v>
      </c>
      <c r="J2457">
        <v>76</v>
      </c>
      <c r="K2457">
        <v>25174</v>
      </c>
      <c r="L2457">
        <v>1017</v>
      </c>
      <c r="N2457">
        <v>1233</v>
      </c>
      <c r="O2457">
        <v>183</v>
      </c>
      <c r="P2457">
        <v>347</v>
      </c>
      <c r="Q2457">
        <v>76</v>
      </c>
      <c r="R2457">
        <v>47</v>
      </c>
      <c r="S2457">
        <v>1</v>
      </c>
      <c r="V2457">
        <v>246</v>
      </c>
      <c r="W2457">
        <v>1818</v>
      </c>
      <c r="X2457">
        <v>1817</v>
      </c>
      <c r="AI2457">
        <v>8</v>
      </c>
      <c r="AK2457">
        <f t="shared" si="414"/>
        <v>30594</v>
      </c>
      <c r="AL2457">
        <f t="shared" si="415"/>
        <v>49</v>
      </c>
      <c r="AM2457" s="16">
        <f t="shared" si="416"/>
        <v>1.5990601442417518E-3</v>
      </c>
      <c r="AN2457">
        <f t="shared" si="417"/>
        <v>26713</v>
      </c>
      <c r="AO2457">
        <f t="shared" si="418"/>
        <v>26590</v>
      </c>
      <c r="AP2457">
        <f t="shared" si="420"/>
        <v>28826</v>
      </c>
      <c r="AQ2457">
        <f t="shared" si="419"/>
        <v>123</v>
      </c>
      <c r="AS2457">
        <f t="shared" si="421"/>
        <v>2064</v>
      </c>
    </row>
    <row r="2458" spans="1:45">
      <c r="A2458" t="str">
        <f t="shared" si="412"/>
        <v>4116930594</v>
      </c>
      <c r="B2458" t="str">
        <f t="shared" si="413"/>
        <v>41169ES Spanish</v>
      </c>
      <c r="C2458" s="1">
        <v>41169</v>
      </c>
      <c r="D2458">
        <v>30594</v>
      </c>
      <c r="E2458" t="s">
        <v>365</v>
      </c>
      <c r="F2458" t="s">
        <v>67</v>
      </c>
      <c r="G2458" t="s">
        <v>45</v>
      </c>
      <c r="H2458" t="s">
        <v>363</v>
      </c>
      <c r="I2458">
        <v>33848</v>
      </c>
      <c r="J2458">
        <v>74</v>
      </c>
      <c r="K2458">
        <v>28613</v>
      </c>
      <c r="L2458">
        <v>675</v>
      </c>
      <c r="N2458">
        <v>663</v>
      </c>
      <c r="O2458">
        <v>712</v>
      </c>
      <c r="P2458">
        <v>402</v>
      </c>
      <c r="Q2458">
        <v>75</v>
      </c>
      <c r="R2458">
        <v>243</v>
      </c>
      <c r="S2458">
        <v>3</v>
      </c>
      <c r="V2458">
        <v>49</v>
      </c>
      <c r="W2458">
        <v>1735</v>
      </c>
      <c r="X2458">
        <v>1736</v>
      </c>
      <c r="AI2458">
        <v>8.9</v>
      </c>
      <c r="AK2458">
        <f t="shared" si="414"/>
        <v>33826</v>
      </c>
      <c r="AL2458">
        <f t="shared" si="415"/>
        <v>22</v>
      </c>
      <c r="AM2458" s="16">
        <f t="shared" si="416"/>
        <v>6.4996454738832428E-4</v>
      </c>
      <c r="AN2458">
        <f t="shared" si="417"/>
        <v>30306</v>
      </c>
      <c r="AO2458">
        <f t="shared" si="418"/>
        <v>29988</v>
      </c>
      <c r="AP2458">
        <f t="shared" si="420"/>
        <v>32112</v>
      </c>
      <c r="AQ2458">
        <f t="shared" si="419"/>
        <v>318</v>
      </c>
      <c r="AS2458">
        <f t="shared" si="421"/>
        <v>1784</v>
      </c>
    </row>
    <row r="2459" spans="1:45">
      <c r="A2459" t="str">
        <f t="shared" si="412"/>
        <v>4116930519</v>
      </c>
      <c r="B2459" t="str">
        <f t="shared" si="413"/>
        <v>41169ES Spanish</v>
      </c>
      <c r="C2459" s="1">
        <v>41169</v>
      </c>
      <c r="D2459">
        <v>30519</v>
      </c>
      <c r="E2459" t="s">
        <v>370</v>
      </c>
      <c r="F2459" t="s">
        <v>67</v>
      </c>
      <c r="G2459" t="s">
        <v>45</v>
      </c>
      <c r="H2459" t="s">
        <v>363</v>
      </c>
      <c r="I2459">
        <v>31441</v>
      </c>
      <c r="J2459">
        <v>37</v>
      </c>
      <c r="K2459">
        <v>20591</v>
      </c>
      <c r="L2459">
        <v>616</v>
      </c>
      <c r="N2459">
        <v>629</v>
      </c>
      <c r="O2459">
        <v>6431</v>
      </c>
      <c r="P2459">
        <v>747</v>
      </c>
      <c r="Q2459">
        <v>38</v>
      </c>
      <c r="R2459">
        <v>21</v>
      </c>
      <c r="S2459">
        <v>5</v>
      </c>
      <c r="V2459">
        <v>114</v>
      </c>
      <c r="W2459">
        <v>1808</v>
      </c>
      <c r="X2459">
        <v>1796</v>
      </c>
      <c r="AI2459">
        <v>8.1999999999999993</v>
      </c>
      <c r="AK2459">
        <f t="shared" si="414"/>
        <v>31428</v>
      </c>
      <c r="AL2459">
        <f t="shared" si="415"/>
        <v>13</v>
      </c>
      <c r="AM2459" s="16">
        <f t="shared" si="416"/>
        <v>4.1347285391686014E-4</v>
      </c>
      <c r="AN2459">
        <f t="shared" si="417"/>
        <v>27710</v>
      </c>
      <c r="AO2459">
        <f t="shared" si="418"/>
        <v>27651</v>
      </c>
      <c r="AP2459">
        <f t="shared" si="420"/>
        <v>29645</v>
      </c>
      <c r="AQ2459">
        <f t="shared" si="419"/>
        <v>59</v>
      </c>
      <c r="AS2459">
        <f t="shared" si="421"/>
        <v>1922</v>
      </c>
    </row>
    <row r="2460" spans="1:45">
      <c r="A2460" t="str">
        <f t="shared" ref="A2460:A2523" si="422">C2460&amp;D2460</f>
        <v>4116930553</v>
      </c>
      <c r="B2460" t="str">
        <f t="shared" ref="B2460:B2523" si="423">TRIM(C2460&amp;G2460)</f>
        <v>41169ES Spanish</v>
      </c>
      <c r="C2460" s="1">
        <v>41169</v>
      </c>
      <c r="D2460">
        <v>30553</v>
      </c>
      <c r="E2460" t="s">
        <v>364</v>
      </c>
      <c r="F2460" t="s">
        <v>67</v>
      </c>
      <c r="G2460" t="s">
        <v>45</v>
      </c>
      <c r="H2460" t="s">
        <v>363</v>
      </c>
      <c r="I2460">
        <v>21758</v>
      </c>
      <c r="J2460">
        <v>27</v>
      </c>
      <c r="K2460">
        <v>14301</v>
      </c>
      <c r="L2460">
        <v>722</v>
      </c>
      <c r="N2460">
        <v>737</v>
      </c>
      <c r="O2460">
        <v>4577</v>
      </c>
      <c r="P2460">
        <v>726</v>
      </c>
      <c r="Q2460">
        <v>27</v>
      </c>
      <c r="R2460">
        <v>12</v>
      </c>
      <c r="S2460">
        <v>4</v>
      </c>
      <c r="V2460">
        <v>9</v>
      </c>
      <c r="W2460">
        <v>1845</v>
      </c>
      <c r="Y2460">
        <v>245</v>
      </c>
      <c r="AI2460">
        <v>6</v>
      </c>
      <c r="AK2460">
        <f t="shared" si="414"/>
        <v>21753</v>
      </c>
      <c r="AL2460">
        <f t="shared" si="415"/>
        <v>5</v>
      </c>
      <c r="AM2460" s="16">
        <f t="shared" si="416"/>
        <v>2.2980053313723689E-4</v>
      </c>
      <c r="AN2460">
        <f t="shared" si="417"/>
        <v>19654</v>
      </c>
      <c r="AO2460">
        <f t="shared" si="418"/>
        <v>19615</v>
      </c>
      <c r="AP2460">
        <f t="shared" si="420"/>
        <v>21758</v>
      </c>
      <c r="AQ2460">
        <f t="shared" si="419"/>
        <v>39</v>
      </c>
      <c r="AS2460">
        <f t="shared" si="421"/>
        <v>2099</v>
      </c>
    </row>
    <row r="2461" spans="1:45">
      <c r="A2461" t="str">
        <f t="shared" si="422"/>
        <v>4116930347</v>
      </c>
      <c r="B2461" t="str">
        <f t="shared" si="423"/>
        <v>41169ES Spanish</v>
      </c>
      <c r="C2461" s="1">
        <v>41169</v>
      </c>
      <c r="D2461">
        <v>30347</v>
      </c>
      <c r="E2461" t="s">
        <v>362</v>
      </c>
      <c r="F2461" t="s">
        <v>67</v>
      </c>
      <c r="G2461" t="s">
        <v>45</v>
      </c>
      <c r="H2461" t="s">
        <v>363</v>
      </c>
      <c r="I2461">
        <v>37803</v>
      </c>
      <c r="J2461">
        <v>64</v>
      </c>
      <c r="K2461">
        <v>31034</v>
      </c>
      <c r="L2461">
        <v>347</v>
      </c>
      <c r="N2461">
        <v>341</v>
      </c>
      <c r="O2461">
        <v>1783</v>
      </c>
      <c r="P2461">
        <v>518</v>
      </c>
      <c r="Q2461">
        <v>64</v>
      </c>
      <c r="R2461">
        <v>1030</v>
      </c>
      <c r="S2461">
        <v>5</v>
      </c>
      <c r="V2461">
        <v>4</v>
      </c>
      <c r="W2461">
        <v>1758</v>
      </c>
      <c r="X2461">
        <v>1776</v>
      </c>
      <c r="AI2461">
        <v>10</v>
      </c>
      <c r="AK2461">
        <f t="shared" si="414"/>
        <v>37790</v>
      </c>
      <c r="AL2461">
        <f t="shared" si="415"/>
        <v>13</v>
      </c>
      <c r="AM2461" s="16">
        <f t="shared" si="416"/>
        <v>3.4388805121286672E-4</v>
      </c>
      <c r="AN2461">
        <f t="shared" si="417"/>
        <v>34252</v>
      </c>
      <c r="AO2461">
        <f t="shared" si="418"/>
        <v>33158</v>
      </c>
      <c r="AP2461">
        <f t="shared" si="420"/>
        <v>36027</v>
      </c>
      <c r="AQ2461">
        <f t="shared" si="419"/>
        <v>1094</v>
      </c>
      <c r="AS2461">
        <f t="shared" si="421"/>
        <v>1762</v>
      </c>
    </row>
    <row r="2462" spans="1:45">
      <c r="A2462" t="str">
        <f t="shared" si="422"/>
        <v>4116930604</v>
      </c>
      <c r="B2462" t="str">
        <f t="shared" si="423"/>
        <v>41169ES Spanish</v>
      </c>
      <c r="C2462" s="1">
        <v>41169</v>
      </c>
      <c r="D2462">
        <v>30604</v>
      </c>
      <c r="E2462" t="s">
        <v>368</v>
      </c>
      <c r="F2462" t="s">
        <v>67</v>
      </c>
      <c r="G2462" t="s">
        <v>45</v>
      </c>
      <c r="H2462" t="s">
        <v>363</v>
      </c>
      <c r="I2462">
        <v>34337</v>
      </c>
      <c r="J2462">
        <v>54</v>
      </c>
      <c r="K2462">
        <v>23548</v>
      </c>
      <c r="L2462">
        <v>1864</v>
      </c>
      <c r="N2462">
        <v>1970</v>
      </c>
      <c r="O2462">
        <v>4712</v>
      </c>
      <c r="P2462">
        <v>558</v>
      </c>
      <c r="Q2462">
        <v>54</v>
      </c>
      <c r="R2462">
        <v>254</v>
      </c>
      <c r="S2462">
        <v>11</v>
      </c>
      <c r="V2462">
        <v>124</v>
      </c>
      <c r="W2462">
        <v>1790</v>
      </c>
      <c r="X2462">
        <v>1770</v>
      </c>
      <c r="AI2462">
        <v>9</v>
      </c>
      <c r="AK2462">
        <f t="shared" si="414"/>
        <v>34222</v>
      </c>
      <c r="AL2462">
        <f t="shared" si="415"/>
        <v>115</v>
      </c>
      <c r="AM2462" s="16">
        <f t="shared" si="416"/>
        <v>3.3491568861577889E-3</v>
      </c>
      <c r="AN2462">
        <f t="shared" si="417"/>
        <v>30538</v>
      </c>
      <c r="AO2462">
        <f t="shared" si="418"/>
        <v>30230</v>
      </c>
      <c r="AP2462">
        <f t="shared" si="420"/>
        <v>32567</v>
      </c>
      <c r="AQ2462">
        <f t="shared" si="419"/>
        <v>308</v>
      </c>
      <c r="AS2462">
        <f t="shared" si="421"/>
        <v>1914</v>
      </c>
    </row>
    <row r="2463" spans="1:45">
      <c r="A2463" t="str">
        <f t="shared" si="422"/>
        <v>4116930230</v>
      </c>
      <c r="B2463" t="str">
        <f t="shared" si="423"/>
        <v>41169ES Spanish</v>
      </c>
      <c r="C2463" s="1">
        <v>41169</v>
      </c>
      <c r="D2463">
        <v>30230</v>
      </c>
      <c r="E2463" t="s">
        <v>623</v>
      </c>
      <c r="F2463" t="s">
        <v>67</v>
      </c>
      <c r="G2463" t="s">
        <v>45</v>
      </c>
      <c r="H2463" t="s">
        <v>363</v>
      </c>
      <c r="I2463">
        <v>38375</v>
      </c>
      <c r="J2463">
        <v>45</v>
      </c>
      <c r="K2463">
        <v>28136</v>
      </c>
      <c r="L2463">
        <v>558</v>
      </c>
      <c r="N2463">
        <v>560</v>
      </c>
      <c r="O2463">
        <v>4097</v>
      </c>
      <c r="P2463">
        <v>729</v>
      </c>
      <c r="Q2463">
        <v>46</v>
      </c>
      <c r="R2463">
        <v>1501</v>
      </c>
      <c r="S2463">
        <v>5</v>
      </c>
      <c r="V2463">
        <v>13</v>
      </c>
      <c r="W2463">
        <v>1868</v>
      </c>
      <c r="X2463">
        <v>1792</v>
      </c>
      <c r="Z2463">
        <v>349</v>
      </c>
      <c r="AI2463">
        <v>10.199999999999999</v>
      </c>
      <c r="AK2463">
        <f t="shared" si="414"/>
        <v>38362</v>
      </c>
      <c r="AL2463">
        <f t="shared" si="415"/>
        <v>13</v>
      </c>
      <c r="AM2463" s="16">
        <f t="shared" si="416"/>
        <v>3.3876221498371333E-4</v>
      </c>
      <c r="AN2463">
        <f t="shared" si="417"/>
        <v>34340</v>
      </c>
      <c r="AO2463">
        <f t="shared" si="418"/>
        <v>32793</v>
      </c>
      <c r="AP2463">
        <f t="shared" si="420"/>
        <v>36583</v>
      </c>
      <c r="AQ2463">
        <f t="shared" si="419"/>
        <v>1547</v>
      </c>
      <c r="AS2463">
        <f t="shared" si="421"/>
        <v>2230</v>
      </c>
    </row>
    <row r="2464" spans="1:45">
      <c r="A2464" t="str">
        <f t="shared" si="422"/>
        <v>4116930593</v>
      </c>
      <c r="B2464" t="str">
        <f t="shared" si="423"/>
        <v>41169ES Spanish</v>
      </c>
      <c r="C2464" s="1">
        <v>41169</v>
      </c>
      <c r="D2464">
        <v>30593</v>
      </c>
      <c r="E2464" t="s">
        <v>371</v>
      </c>
      <c r="F2464" t="s">
        <v>67</v>
      </c>
      <c r="G2464" t="s">
        <v>45</v>
      </c>
      <c r="H2464" t="s">
        <v>363</v>
      </c>
      <c r="I2464">
        <v>30720</v>
      </c>
      <c r="J2464">
        <v>36</v>
      </c>
      <c r="K2464">
        <v>22039</v>
      </c>
      <c r="L2464">
        <v>816</v>
      </c>
      <c r="N2464">
        <v>751</v>
      </c>
      <c r="O2464">
        <v>3189</v>
      </c>
      <c r="P2464">
        <v>709</v>
      </c>
      <c r="Q2464">
        <v>38</v>
      </c>
      <c r="R2464">
        <v>18</v>
      </c>
      <c r="S2464">
        <v>5</v>
      </c>
      <c r="V2464">
        <v>115</v>
      </c>
      <c r="W2464">
        <v>1651</v>
      </c>
      <c r="X2464">
        <v>1762</v>
      </c>
      <c r="AE2464">
        <v>861</v>
      </c>
      <c r="AI2464">
        <v>8</v>
      </c>
      <c r="AK2464">
        <f t="shared" si="414"/>
        <v>30424</v>
      </c>
      <c r="AL2464">
        <f t="shared" si="415"/>
        <v>296</v>
      </c>
      <c r="AM2464" s="16">
        <f t="shared" si="416"/>
        <v>9.6354166666666671E-3</v>
      </c>
      <c r="AN2464">
        <f t="shared" si="417"/>
        <v>26035</v>
      </c>
      <c r="AO2464">
        <f t="shared" si="418"/>
        <v>25979</v>
      </c>
      <c r="AP2464">
        <f t="shared" si="420"/>
        <v>28958</v>
      </c>
      <c r="AQ2464">
        <f t="shared" si="419"/>
        <v>56</v>
      </c>
      <c r="AS2464">
        <f t="shared" si="421"/>
        <v>2627</v>
      </c>
    </row>
    <row r="2465" spans="1:45">
      <c r="A2465" t="str">
        <f t="shared" si="422"/>
        <v>4116930241</v>
      </c>
      <c r="B2465" t="str">
        <f t="shared" si="423"/>
        <v>41169ES Spanish</v>
      </c>
      <c r="C2465" s="1">
        <v>41169</v>
      </c>
      <c r="D2465">
        <v>30241</v>
      </c>
      <c r="E2465" t="s">
        <v>367</v>
      </c>
      <c r="F2465" t="s">
        <v>67</v>
      </c>
      <c r="G2465" t="s">
        <v>45</v>
      </c>
      <c r="H2465" t="s">
        <v>363</v>
      </c>
      <c r="I2465">
        <v>30627</v>
      </c>
      <c r="J2465">
        <v>40</v>
      </c>
      <c r="K2465">
        <v>20630</v>
      </c>
      <c r="L2465">
        <v>1740</v>
      </c>
      <c r="N2465">
        <v>1269</v>
      </c>
      <c r="O2465">
        <v>3861</v>
      </c>
      <c r="P2465">
        <v>656</v>
      </c>
      <c r="Q2465">
        <v>40</v>
      </c>
      <c r="R2465">
        <v>21</v>
      </c>
      <c r="S2465">
        <v>4</v>
      </c>
      <c r="V2465">
        <v>31</v>
      </c>
      <c r="W2465">
        <v>1850</v>
      </c>
      <c r="X2465">
        <v>1779</v>
      </c>
      <c r="Y2465">
        <v>657</v>
      </c>
      <c r="AI2465">
        <v>8</v>
      </c>
      <c r="AK2465">
        <f t="shared" si="414"/>
        <v>30138</v>
      </c>
      <c r="AL2465">
        <f t="shared" si="415"/>
        <v>489</v>
      </c>
      <c r="AM2465" s="16">
        <f t="shared" si="416"/>
        <v>1.5966304241355665E-2</v>
      </c>
      <c r="AN2465">
        <f t="shared" si="417"/>
        <v>25821</v>
      </c>
      <c r="AO2465">
        <f t="shared" si="418"/>
        <v>25760</v>
      </c>
      <c r="AP2465">
        <f t="shared" si="420"/>
        <v>28848</v>
      </c>
      <c r="AQ2465">
        <f t="shared" si="419"/>
        <v>61</v>
      </c>
      <c r="AS2465">
        <f t="shared" si="421"/>
        <v>2538</v>
      </c>
    </row>
    <row r="2466" spans="1:45">
      <c r="A2466" t="str">
        <f t="shared" si="422"/>
        <v>4116930532</v>
      </c>
      <c r="B2466" t="str">
        <f t="shared" si="423"/>
        <v>41169ES Spanish</v>
      </c>
      <c r="C2466" s="1">
        <v>41169</v>
      </c>
      <c r="D2466">
        <v>30532</v>
      </c>
      <c r="E2466" t="s">
        <v>373</v>
      </c>
      <c r="F2466" t="s">
        <v>67</v>
      </c>
      <c r="G2466" t="s">
        <v>45</v>
      </c>
      <c r="H2466" t="s">
        <v>363</v>
      </c>
      <c r="I2466">
        <v>30573</v>
      </c>
      <c r="J2466">
        <v>60</v>
      </c>
      <c r="K2466">
        <v>20962</v>
      </c>
      <c r="L2466">
        <v>737</v>
      </c>
      <c r="N2466">
        <v>815</v>
      </c>
      <c r="O2466">
        <v>4269</v>
      </c>
      <c r="P2466">
        <v>433</v>
      </c>
      <c r="Q2466">
        <v>60</v>
      </c>
      <c r="R2466">
        <v>44</v>
      </c>
      <c r="S2466">
        <v>18</v>
      </c>
      <c r="V2466">
        <v>93</v>
      </c>
      <c r="W2466">
        <v>1835</v>
      </c>
      <c r="X2466">
        <v>1818</v>
      </c>
      <c r="Y2466">
        <v>331</v>
      </c>
      <c r="AI2466">
        <v>8</v>
      </c>
      <c r="AK2466">
        <f t="shared" si="414"/>
        <v>30227</v>
      </c>
      <c r="AL2466">
        <f t="shared" si="415"/>
        <v>346</v>
      </c>
      <c r="AM2466" s="16">
        <f t="shared" si="416"/>
        <v>1.1317175285382527E-2</v>
      </c>
      <c r="AN2466">
        <f t="shared" si="417"/>
        <v>26150</v>
      </c>
      <c r="AO2466">
        <f t="shared" si="418"/>
        <v>26046</v>
      </c>
      <c r="AP2466">
        <f t="shared" si="420"/>
        <v>28755</v>
      </c>
      <c r="AQ2466">
        <f t="shared" si="419"/>
        <v>104</v>
      </c>
      <c r="AS2466">
        <f t="shared" si="421"/>
        <v>2259</v>
      </c>
    </row>
    <row r="2467" spans="1:45">
      <c r="A2467" t="str">
        <f t="shared" si="422"/>
        <v>4116930518</v>
      </c>
      <c r="B2467" t="str">
        <f t="shared" si="423"/>
        <v>41169ES Spanish</v>
      </c>
      <c r="C2467" s="1">
        <v>41169</v>
      </c>
      <c r="D2467">
        <v>30518</v>
      </c>
      <c r="E2467" t="s">
        <v>369</v>
      </c>
      <c r="F2467" t="s">
        <v>67</v>
      </c>
      <c r="G2467" t="s">
        <v>45</v>
      </c>
      <c r="H2467" t="s">
        <v>363</v>
      </c>
      <c r="I2467">
        <v>30597</v>
      </c>
      <c r="J2467">
        <v>49</v>
      </c>
      <c r="K2467">
        <v>24255</v>
      </c>
      <c r="L2467">
        <v>196</v>
      </c>
      <c r="N2467">
        <v>186</v>
      </c>
      <c r="O2467">
        <v>2306</v>
      </c>
      <c r="P2467">
        <v>546</v>
      </c>
      <c r="Q2467">
        <v>49</v>
      </c>
      <c r="R2467">
        <v>31</v>
      </c>
      <c r="S2467">
        <v>7</v>
      </c>
      <c r="V2467">
        <v>3</v>
      </c>
      <c r="W2467">
        <v>1766</v>
      </c>
      <c r="X2467">
        <v>1799</v>
      </c>
      <c r="Y2467">
        <v>189</v>
      </c>
      <c r="AI2467">
        <v>8</v>
      </c>
      <c r="AK2467">
        <f t="shared" si="414"/>
        <v>30584</v>
      </c>
      <c r="AL2467">
        <f t="shared" si="415"/>
        <v>13</v>
      </c>
      <c r="AM2467" s="16">
        <f t="shared" si="416"/>
        <v>4.2487825603817369E-4</v>
      </c>
      <c r="AN2467">
        <f t="shared" si="417"/>
        <v>26827</v>
      </c>
      <c r="AO2467">
        <f t="shared" si="418"/>
        <v>26747</v>
      </c>
      <c r="AP2467">
        <f t="shared" si="420"/>
        <v>28798</v>
      </c>
      <c r="AQ2467">
        <f t="shared" si="419"/>
        <v>80</v>
      </c>
      <c r="AS2467">
        <f t="shared" si="421"/>
        <v>1958</v>
      </c>
    </row>
    <row r="2468" spans="1:45">
      <c r="A2468" t="str">
        <f t="shared" si="422"/>
        <v>4116930298</v>
      </c>
      <c r="B2468" t="str">
        <f t="shared" si="423"/>
        <v>41169ES Spanish</v>
      </c>
      <c r="C2468" s="1">
        <v>41169</v>
      </c>
      <c r="D2468">
        <v>30298</v>
      </c>
      <c r="E2468" t="s">
        <v>372</v>
      </c>
      <c r="F2468" t="s">
        <v>67</v>
      </c>
      <c r="G2468" t="s">
        <v>45</v>
      </c>
      <c r="H2468" t="s">
        <v>363</v>
      </c>
      <c r="I2468">
        <v>30918</v>
      </c>
      <c r="J2468">
        <v>34</v>
      </c>
      <c r="K2468">
        <v>16063</v>
      </c>
      <c r="L2468">
        <v>2260</v>
      </c>
      <c r="N2468">
        <v>2927</v>
      </c>
      <c r="O2468">
        <v>7007</v>
      </c>
      <c r="P2468">
        <v>745</v>
      </c>
      <c r="Q2468">
        <v>34</v>
      </c>
      <c r="R2468">
        <v>22</v>
      </c>
      <c r="S2468">
        <v>14</v>
      </c>
      <c r="V2468">
        <v>360</v>
      </c>
      <c r="W2468">
        <v>1829</v>
      </c>
      <c r="X2468">
        <v>1839</v>
      </c>
      <c r="Y2468">
        <v>713</v>
      </c>
      <c r="AI2468">
        <v>8.1</v>
      </c>
      <c r="AK2468">
        <f t="shared" si="414"/>
        <v>30794</v>
      </c>
      <c r="AL2468">
        <f t="shared" si="415"/>
        <v>124</v>
      </c>
      <c r="AM2468" s="16">
        <f t="shared" si="416"/>
        <v>4.0106087069021286E-3</v>
      </c>
      <c r="AN2468">
        <f t="shared" si="417"/>
        <v>26053</v>
      </c>
      <c r="AO2468">
        <f t="shared" si="418"/>
        <v>25997</v>
      </c>
      <c r="AP2468">
        <f t="shared" si="420"/>
        <v>29079</v>
      </c>
      <c r="AQ2468">
        <f t="shared" si="419"/>
        <v>56</v>
      </c>
      <c r="AS2468">
        <f t="shared" si="421"/>
        <v>2902</v>
      </c>
    </row>
    <row r="2469" spans="1:45">
      <c r="A2469" t="str">
        <f t="shared" si="422"/>
        <v>4116930530</v>
      </c>
      <c r="B2469" t="str">
        <f t="shared" si="423"/>
        <v>41169ES Spanish</v>
      </c>
      <c r="C2469" s="1">
        <v>41169</v>
      </c>
      <c r="D2469">
        <v>30530</v>
      </c>
      <c r="E2469" t="s">
        <v>375</v>
      </c>
      <c r="F2469" t="s">
        <v>67</v>
      </c>
      <c r="G2469" t="s">
        <v>45</v>
      </c>
      <c r="H2469" t="s">
        <v>309</v>
      </c>
      <c r="I2469">
        <v>30580</v>
      </c>
      <c r="J2469">
        <v>66</v>
      </c>
      <c r="K2469">
        <v>20473</v>
      </c>
      <c r="L2469">
        <v>488</v>
      </c>
      <c r="N2469">
        <v>506</v>
      </c>
      <c r="O2469">
        <v>5483</v>
      </c>
      <c r="P2469">
        <v>391</v>
      </c>
      <c r="Q2469">
        <v>69</v>
      </c>
      <c r="R2469">
        <v>240</v>
      </c>
      <c r="S2469">
        <v>16</v>
      </c>
      <c r="V2469">
        <v>115</v>
      </c>
      <c r="W2469">
        <v>1749</v>
      </c>
      <c r="X2469">
        <v>1700</v>
      </c>
      <c r="Y2469">
        <v>174</v>
      </c>
      <c r="AI2469">
        <v>8</v>
      </c>
      <c r="AK2469">
        <f t="shared" si="414"/>
        <v>30509</v>
      </c>
      <c r="AL2469">
        <f t="shared" si="415"/>
        <v>71</v>
      </c>
      <c r="AM2469" s="16">
        <f t="shared" si="416"/>
        <v>2.3217789404839763E-3</v>
      </c>
      <c r="AN2469">
        <f t="shared" si="417"/>
        <v>26771</v>
      </c>
      <c r="AO2469">
        <f t="shared" si="418"/>
        <v>26462</v>
      </c>
      <c r="AP2469">
        <f t="shared" si="420"/>
        <v>28880</v>
      </c>
      <c r="AQ2469">
        <f t="shared" si="419"/>
        <v>309</v>
      </c>
      <c r="AS2469">
        <f t="shared" si="421"/>
        <v>2038</v>
      </c>
    </row>
    <row r="2470" spans="1:45">
      <c r="A2470" t="str">
        <f t="shared" si="422"/>
        <v>4116930540</v>
      </c>
      <c r="B2470" t="str">
        <f t="shared" si="423"/>
        <v>41169ES Spanish</v>
      </c>
      <c r="C2470" s="1">
        <v>41169</v>
      </c>
      <c r="D2470">
        <v>30540</v>
      </c>
      <c r="E2470" t="s">
        <v>380</v>
      </c>
      <c r="F2470" t="s">
        <v>67</v>
      </c>
      <c r="G2470" t="s">
        <v>45</v>
      </c>
      <c r="H2470" t="s">
        <v>309</v>
      </c>
      <c r="I2470">
        <v>21723</v>
      </c>
      <c r="J2470">
        <v>35</v>
      </c>
      <c r="K2470">
        <v>17994</v>
      </c>
      <c r="L2470">
        <v>581</v>
      </c>
      <c r="N2470">
        <v>645</v>
      </c>
      <c r="O2470">
        <v>1143</v>
      </c>
      <c r="P2470">
        <v>551</v>
      </c>
      <c r="Q2470">
        <v>40</v>
      </c>
      <c r="R2470">
        <v>144</v>
      </c>
      <c r="S2470">
        <v>4</v>
      </c>
      <c r="V2470">
        <v>7</v>
      </c>
      <c r="W2470">
        <v>1676</v>
      </c>
      <c r="AI2470">
        <v>6</v>
      </c>
      <c r="AK2470">
        <f t="shared" si="414"/>
        <v>21649</v>
      </c>
      <c r="AL2470">
        <f t="shared" si="415"/>
        <v>74</v>
      </c>
      <c r="AM2470" s="16">
        <f t="shared" si="416"/>
        <v>3.4065276435114853E-3</v>
      </c>
      <c r="AN2470">
        <f t="shared" si="417"/>
        <v>19966</v>
      </c>
      <c r="AO2470">
        <f t="shared" si="418"/>
        <v>19782</v>
      </c>
      <c r="AP2470">
        <f t="shared" si="420"/>
        <v>21723</v>
      </c>
      <c r="AQ2470">
        <f t="shared" si="419"/>
        <v>184</v>
      </c>
      <c r="AS2470">
        <f t="shared" si="421"/>
        <v>1683</v>
      </c>
    </row>
    <row r="2471" spans="1:45">
      <c r="A2471" t="str">
        <f t="shared" si="422"/>
        <v>4116930395</v>
      </c>
      <c r="B2471" t="str">
        <f t="shared" si="423"/>
        <v>41169ES Spanish</v>
      </c>
      <c r="C2471" s="1">
        <v>41169</v>
      </c>
      <c r="D2471">
        <v>30395</v>
      </c>
      <c r="E2471" t="s">
        <v>376</v>
      </c>
      <c r="F2471" t="s">
        <v>67</v>
      </c>
      <c r="G2471" t="s">
        <v>45</v>
      </c>
      <c r="H2471" t="s">
        <v>309</v>
      </c>
      <c r="I2471">
        <v>23538</v>
      </c>
      <c r="J2471">
        <v>34</v>
      </c>
      <c r="K2471">
        <v>12812</v>
      </c>
      <c r="L2471">
        <v>748</v>
      </c>
      <c r="N2471">
        <v>744</v>
      </c>
      <c r="O2471">
        <v>5475</v>
      </c>
      <c r="P2471">
        <v>560</v>
      </c>
      <c r="Q2471">
        <v>34</v>
      </c>
      <c r="R2471">
        <v>17</v>
      </c>
      <c r="S2471">
        <v>9</v>
      </c>
      <c r="V2471">
        <v>14</v>
      </c>
      <c r="W2471">
        <v>894</v>
      </c>
      <c r="X2471">
        <v>1729</v>
      </c>
      <c r="Y2471">
        <v>1816</v>
      </c>
      <c r="AI2471">
        <v>6.1</v>
      </c>
      <c r="AK2471">
        <f t="shared" si="414"/>
        <v>23535</v>
      </c>
      <c r="AL2471">
        <f t="shared" si="415"/>
        <v>3</v>
      </c>
      <c r="AM2471" s="16">
        <f t="shared" si="416"/>
        <v>1.2745347947998981E-4</v>
      </c>
      <c r="AN2471">
        <f t="shared" si="417"/>
        <v>19082</v>
      </c>
      <c r="AO2471">
        <f t="shared" si="418"/>
        <v>19031</v>
      </c>
      <c r="AP2471">
        <f t="shared" si="420"/>
        <v>21809</v>
      </c>
      <c r="AQ2471">
        <f t="shared" si="419"/>
        <v>51</v>
      </c>
      <c r="AS2471">
        <f t="shared" si="421"/>
        <v>2724</v>
      </c>
    </row>
    <row r="2472" spans="1:45">
      <c r="A2472" t="str">
        <f t="shared" si="422"/>
        <v>4116930538</v>
      </c>
      <c r="B2472" t="str">
        <f t="shared" si="423"/>
        <v>41169ES Spanish</v>
      </c>
      <c r="C2472" s="1">
        <v>41169</v>
      </c>
      <c r="D2472">
        <v>30538</v>
      </c>
      <c r="E2472" t="s">
        <v>703</v>
      </c>
      <c r="F2472" t="s">
        <v>67</v>
      </c>
      <c r="G2472" t="s">
        <v>45</v>
      </c>
      <c r="H2472" t="s">
        <v>309</v>
      </c>
      <c r="I2472">
        <v>36357</v>
      </c>
      <c r="J2472">
        <v>50</v>
      </c>
      <c r="K2472">
        <v>31784</v>
      </c>
      <c r="L2472">
        <v>489</v>
      </c>
      <c r="N2472">
        <v>447</v>
      </c>
      <c r="O2472">
        <v>0</v>
      </c>
      <c r="P2472">
        <v>634</v>
      </c>
      <c r="Q2472">
        <v>51</v>
      </c>
      <c r="R2472">
        <v>207</v>
      </c>
      <c r="V2472">
        <v>5</v>
      </c>
      <c r="W2472">
        <v>1795</v>
      </c>
      <c r="X2472">
        <v>1805</v>
      </c>
      <c r="Z2472">
        <v>220</v>
      </c>
      <c r="AI2472">
        <v>9.6</v>
      </c>
      <c r="AK2472">
        <f t="shared" si="414"/>
        <v>36314</v>
      </c>
      <c r="AL2472">
        <f t="shared" si="415"/>
        <v>43</v>
      </c>
      <c r="AM2472" s="16">
        <f t="shared" si="416"/>
        <v>1.1827158456418295E-3</v>
      </c>
      <c r="AN2472">
        <f t="shared" si="417"/>
        <v>32489</v>
      </c>
      <c r="AO2472">
        <f t="shared" si="418"/>
        <v>32231</v>
      </c>
      <c r="AP2472">
        <f t="shared" si="420"/>
        <v>34552</v>
      </c>
      <c r="AQ2472">
        <f t="shared" si="419"/>
        <v>258</v>
      </c>
      <c r="AS2472">
        <f t="shared" si="421"/>
        <v>2020</v>
      </c>
    </row>
    <row r="2473" spans="1:45">
      <c r="A2473" t="str">
        <f t="shared" si="422"/>
        <v>4116930392</v>
      </c>
      <c r="B2473" t="str">
        <f t="shared" si="423"/>
        <v>41169ES Spanish</v>
      </c>
      <c r="C2473" s="1">
        <v>41169</v>
      </c>
      <c r="D2473">
        <v>30392</v>
      </c>
      <c r="E2473" t="s">
        <v>379</v>
      </c>
      <c r="F2473" t="s">
        <v>67</v>
      </c>
      <c r="G2473" t="s">
        <v>45</v>
      </c>
      <c r="H2473" t="s">
        <v>309</v>
      </c>
      <c r="I2473">
        <v>32966</v>
      </c>
      <c r="J2473">
        <v>65</v>
      </c>
      <c r="K2473">
        <v>24087</v>
      </c>
      <c r="L2473">
        <v>686</v>
      </c>
      <c r="N2473">
        <v>663</v>
      </c>
      <c r="O2473">
        <v>3653</v>
      </c>
      <c r="P2473">
        <v>437</v>
      </c>
      <c r="Q2473">
        <v>65</v>
      </c>
      <c r="R2473">
        <v>33</v>
      </c>
      <c r="S2473">
        <v>10</v>
      </c>
      <c r="V2473">
        <v>4</v>
      </c>
      <c r="W2473">
        <v>1477</v>
      </c>
      <c r="X2473">
        <v>1797</v>
      </c>
      <c r="Y2473">
        <v>1171</v>
      </c>
      <c r="AI2473">
        <v>8.6999999999999993</v>
      </c>
      <c r="AK2473">
        <f t="shared" si="414"/>
        <v>32950</v>
      </c>
      <c r="AL2473">
        <f t="shared" si="415"/>
        <v>16</v>
      </c>
      <c r="AM2473" s="16">
        <f t="shared" si="416"/>
        <v>4.8534854092094885E-4</v>
      </c>
      <c r="AN2473">
        <f t="shared" si="417"/>
        <v>28501</v>
      </c>
      <c r="AO2473">
        <f t="shared" si="418"/>
        <v>28403</v>
      </c>
      <c r="AP2473">
        <f t="shared" si="420"/>
        <v>31169</v>
      </c>
      <c r="AQ2473">
        <f t="shared" si="419"/>
        <v>98</v>
      </c>
      <c r="AS2473">
        <f t="shared" si="421"/>
        <v>2652</v>
      </c>
    </row>
    <row r="2474" spans="1:45">
      <c r="A2474" t="str">
        <f t="shared" si="422"/>
        <v>4116930420</v>
      </c>
      <c r="B2474" t="str">
        <f t="shared" si="423"/>
        <v>41169ES Spanish</v>
      </c>
      <c r="C2474" s="1">
        <v>41169</v>
      </c>
      <c r="D2474">
        <v>30420</v>
      </c>
      <c r="E2474" t="s">
        <v>374</v>
      </c>
      <c r="F2474" t="s">
        <v>67</v>
      </c>
      <c r="G2474" t="s">
        <v>45</v>
      </c>
      <c r="H2474" t="s">
        <v>309</v>
      </c>
      <c r="I2474">
        <v>30779</v>
      </c>
      <c r="J2474">
        <v>65</v>
      </c>
      <c r="K2474">
        <v>24821</v>
      </c>
      <c r="L2474">
        <v>717</v>
      </c>
      <c r="N2474">
        <v>689</v>
      </c>
      <c r="O2474">
        <v>1322</v>
      </c>
      <c r="P2474">
        <v>413</v>
      </c>
      <c r="Q2474">
        <v>65</v>
      </c>
      <c r="R2474">
        <v>252</v>
      </c>
      <c r="S2474">
        <v>4</v>
      </c>
      <c r="V2474">
        <v>9</v>
      </c>
      <c r="W2474">
        <v>1798</v>
      </c>
      <c r="X2474">
        <v>1793</v>
      </c>
      <c r="AI2474">
        <v>8.1</v>
      </c>
      <c r="AK2474">
        <f t="shared" si="414"/>
        <v>30749</v>
      </c>
      <c r="AL2474">
        <f t="shared" si="415"/>
        <v>30</v>
      </c>
      <c r="AM2474" s="16">
        <f t="shared" si="416"/>
        <v>9.7469053575489786E-4</v>
      </c>
      <c r="AN2474">
        <f t="shared" si="417"/>
        <v>27149</v>
      </c>
      <c r="AO2474">
        <f t="shared" si="418"/>
        <v>26832</v>
      </c>
      <c r="AP2474">
        <f t="shared" si="420"/>
        <v>28986</v>
      </c>
      <c r="AQ2474">
        <f t="shared" si="419"/>
        <v>317</v>
      </c>
      <c r="AS2474">
        <f t="shared" si="421"/>
        <v>1807</v>
      </c>
    </row>
    <row r="2475" spans="1:45">
      <c r="A2475" t="str">
        <f t="shared" si="422"/>
        <v>4116930393</v>
      </c>
      <c r="B2475" t="str">
        <f t="shared" si="423"/>
        <v>41169ES Spanish</v>
      </c>
      <c r="C2475" s="1">
        <v>41169</v>
      </c>
      <c r="D2475">
        <v>30393</v>
      </c>
      <c r="E2475" t="s">
        <v>378</v>
      </c>
      <c r="F2475" t="s">
        <v>67</v>
      </c>
      <c r="G2475" t="s">
        <v>45</v>
      </c>
      <c r="H2475" t="s">
        <v>309</v>
      </c>
      <c r="I2475">
        <v>30741</v>
      </c>
      <c r="J2475">
        <v>56</v>
      </c>
      <c r="K2475">
        <v>24270</v>
      </c>
      <c r="L2475">
        <v>502</v>
      </c>
      <c r="N2475">
        <v>492</v>
      </c>
      <c r="O2475">
        <v>2567</v>
      </c>
      <c r="P2475">
        <v>488</v>
      </c>
      <c r="Q2475">
        <v>58</v>
      </c>
      <c r="R2475">
        <v>151</v>
      </c>
      <c r="S2475">
        <v>2</v>
      </c>
      <c r="V2475">
        <v>5</v>
      </c>
      <c r="W2475">
        <v>1458</v>
      </c>
      <c r="X2475">
        <v>1730</v>
      </c>
      <c r="AI2475">
        <v>8.1</v>
      </c>
      <c r="AK2475">
        <f t="shared" si="414"/>
        <v>30731</v>
      </c>
      <c r="AL2475">
        <f t="shared" si="415"/>
        <v>10</v>
      </c>
      <c r="AM2475" s="16">
        <f t="shared" si="416"/>
        <v>3.2529846133827787E-4</v>
      </c>
      <c r="AN2475">
        <f t="shared" si="417"/>
        <v>27538</v>
      </c>
      <c r="AO2475">
        <f t="shared" si="418"/>
        <v>27329</v>
      </c>
      <c r="AP2475">
        <f t="shared" si="420"/>
        <v>29011</v>
      </c>
      <c r="AQ2475">
        <f t="shared" si="419"/>
        <v>209</v>
      </c>
      <c r="AS2475">
        <f t="shared" si="421"/>
        <v>1463</v>
      </c>
    </row>
    <row r="2476" spans="1:45">
      <c r="A2476" t="str">
        <f t="shared" si="422"/>
        <v>4116930391</v>
      </c>
      <c r="B2476" t="str">
        <f t="shared" si="423"/>
        <v>41169ES Spanish</v>
      </c>
      <c r="C2476" s="1">
        <v>41169</v>
      </c>
      <c r="D2476">
        <v>30391</v>
      </c>
      <c r="E2476" t="s">
        <v>377</v>
      </c>
      <c r="F2476" t="s">
        <v>67</v>
      </c>
      <c r="G2476" t="s">
        <v>45</v>
      </c>
      <c r="H2476" t="s">
        <v>309</v>
      </c>
      <c r="I2476">
        <v>30728</v>
      </c>
      <c r="J2476">
        <v>47</v>
      </c>
      <c r="K2476">
        <v>24201</v>
      </c>
      <c r="L2476">
        <v>614</v>
      </c>
      <c r="N2476">
        <v>903</v>
      </c>
      <c r="O2476">
        <v>1210</v>
      </c>
      <c r="P2476">
        <v>554</v>
      </c>
      <c r="Q2476">
        <v>47</v>
      </c>
      <c r="R2476">
        <v>35</v>
      </c>
      <c r="S2476">
        <v>2</v>
      </c>
      <c r="V2476">
        <v>307</v>
      </c>
      <c r="W2476">
        <v>1609</v>
      </c>
      <c r="X2476">
        <v>1785</v>
      </c>
      <c r="AE2476">
        <v>585</v>
      </c>
      <c r="AI2476">
        <v>8</v>
      </c>
      <c r="AK2476">
        <f t="shared" ref="AK2476:AK2539" si="424">K2476+N2476+O2476+R2476+SUM(V2476:AH2476)+Q2476</f>
        <v>30682</v>
      </c>
      <c r="AL2476">
        <f t="shared" ref="AL2476:AL2539" si="425">IF(I2476-AK2476&lt;0,0,I2476-AK2476)</f>
        <v>46</v>
      </c>
      <c r="AM2476" s="16">
        <f t="shared" ref="AM2476:AM2539" si="426">AL2476/I2476</f>
        <v>1.4970059880239522E-3</v>
      </c>
      <c r="AN2476">
        <f t="shared" ref="AN2476:AN2539" si="427">K2476+N2476+O2476+Q2476+R2476</f>
        <v>26396</v>
      </c>
      <c r="AO2476">
        <f t="shared" ref="AO2476:AO2539" si="428">K2476+N2476+O2476</f>
        <v>26314</v>
      </c>
      <c r="AP2476">
        <f t="shared" si="420"/>
        <v>28943</v>
      </c>
      <c r="AQ2476">
        <f t="shared" ref="AQ2476:AQ2539" si="429">R2476+Q2476</f>
        <v>82</v>
      </c>
      <c r="AS2476">
        <f t="shared" si="421"/>
        <v>2501</v>
      </c>
    </row>
    <row r="2477" spans="1:45">
      <c r="A2477" t="str">
        <f t="shared" si="422"/>
        <v>4116930358</v>
      </c>
      <c r="B2477" t="str">
        <f t="shared" si="423"/>
        <v>41169ES Spanish</v>
      </c>
      <c r="C2477" s="1">
        <v>41169</v>
      </c>
      <c r="D2477">
        <v>30358</v>
      </c>
      <c r="E2477" t="s">
        <v>383</v>
      </c>
      <c r="F2477" t="s">
        <v>67</v>
      </c>
      <c r="G2477" t="s">
        <v>45</v>
      </c>
      <c r="H2477" t="s">
        <v>315</v>
      </c>
      <c r="I2477">
        <v>30471</v>
      </c>
      <c r="J2477">
        <v>44</v>
      </c>
      <c r="K2477">
        <v>22085</v>
      </c>
      <c r="L2477">
        <v>573</v>
      </c>
      <c r="N2477">
        <v>1714</v>
      </c>
      <c r="O2477">
        <v>2631</v>
      </c>
      <c r="P2477">
        <v>575</v>
      </c>
      <c r="Q2477">
        <v>44</v>
      </c>
      <c r="R2477">
        <v>202</v>
      </c>
      <c r="S2477">
        <v>14</v>
      </c>
      <c r="V2477">
        <v>12</v>
      </c>
      <c r="W2477">
        <v>1811</v>
      </c>
      <c r="X2477">
        <v>1805</v>
      </c>
      <c r="AI2477">
        <v>8</v>
      </c>
      <c r="AK2477">
        <f t="shared" si="424"/>
        <v>30304</v>
      </c>
      <c r="AL2477">
        <f t="shared" si="425"/>
        <v>167</v>
      </c>
      <c r="AM2477" s="16">
        <f t="shared" si="426"/>
        <v>5.4806209182501394E-3</v>
      </c>
      <c r="AN2477">
        <f t="shared" si="427"/>
        <v>26676</v>
      </c>
      <c r="AO2477">
        <f t="shared" si="428"/>
        <v>26430</v>
      </c>
      <c r="AP2477">
        <f t="shared" si="420"/>
        <v>28666</v>
      </c>
      <c r="AQ2477">
        <f t="shared" si="429"/>
        <v>246</v>
      </c>
      <c r="AS2477">
        <f t="shared" si="421"/>
        <v>1823</v>
      </c>
    </row>
    <row r="2478" spans="1:45">
      <c r="A2478" t="str">
        <f t="shared" si="422"/>
        <v>4116930306</v>
      </c>
      <c r="B2478" t="str">
        <f t="shared" si="423"/>
        <v>41169ES Spanish</v>
      </c>
      <c r="C2478" s="1">
        <v>41169</v>
      </c>
      <c r="D2478">
        <v>30306</v>
      </c>
      <c r="E2478" t="s">
        <v>387</v>
      </c>
      <c r="F2478" t="s">
        <v>67</v>
      </c>
      <c r="G2478" t="s">
        <v>45</v>
      </c>
      <c r="H2478" t="s">
        <v>315</v>
      </c>
      <c r="I2478">
        <v>30551</v>
      </c>
      <c r="J2478">
        <v>101</v>
      </c>
      <c r="K2478">
        <v>24469</v>
      </c>
      <c r="L2478">
        <v>590</v>
      </c>
      <c r="N2478">
        <v>567</v>
      </c>
      <c r="O2478">
        <v>1611</v>
      </c>
      <c r="P2478">
        <v>261</v>
      </c>
      <c r="Q2478">
        <v>102</v>
      </c>
      <c r="R2478">
        <v>275</v>
      </c>
      <c r="S2478">
        <v>7</v>
      </c>
      <c r="V2478">
        <v>4</v>
      </c>
      <c r="W2478">
        <v>1638</v>
      </c>
      <c r="X2478">
        <v>1807</v>
      </c>
      <c r="Y2478">
        <v>62</v>
      </c>
      <c r="AI2478">
        <v>8</v>
      </c>
      <c r="AK2478">
        <f t="shared" si="424"/>
        <v>30535</v>
      </c>
      <c r="AL2478">
        <f t="shared" si="425"/>
        <v>16</v>
      </c>
      <c r="AM2478" s="16">
        <f t="shared" si="426"/>
        <v>5.2371444469902781E-4</v>
      </c>
      <c r="AN2478">
        <f t="shared" si="427"/>
        <v>27024</v>
      </c>
      <c r="AO2478">
        <f t="shared" si="428"/>
        <v>26647</v>
      </c>
      <c r="AP2478">
        <f t="shared" si="420"/>
        <v>28744</v>
      </c>
      <c r="AQ2478">
        <f t="shared" si="429"/>
        <v>377</v>
      </c>
      <c r="AS2478">
        <f t="shared" si="421"/>
        <v>1704</v>
      </c>
    </row>
    <row r="2479" spans="1:45">
      <c r="A2479" t="str">
        <f t="shared" si="422"/>
        <v>4116930514</v>
      </c>
      <c r="B2479" t="str">
        <f t="shared" si="423"/>
        <v>41169ES Spanish</v>
      </c>
      <c r="C2479" s="1">
        <v>41169</v>
      </c>
      <c r="D2479">
        <v>30514</v>
      </c>
      <c r="E2479" t="s">
        <v>676</v>
      </c>
      <c r="F2479" t="s">
        <v>67</v>
      </c>
      <c r="G2479" t="s">
        <v>45</v>
      </c>
      <c r="H2479" t="s">
        <v>315</v>
      </c>
      <c r="I2479">
        <v>23434</v>
      </c>
      <c r="J2479">
        <v>42</v>
      </c>
      <c r="K2479">
        <v>15346</v>
      </c>
      <c r="L2479">
        <v>64</v>
      </c>
      <c r="N2479">
        <v>60</v>
      </c>
      <c r="O2479">
        <v>3024</v>
      </c>
      <c r="P2479">
        <v>439</v>
      </c>
      <c r="Q2479">
        <v>45</v>
      </c>
      <c r="R2479">
        <v>244</v>
      </c>
      <c r="S2479">
        <v>6</v>
      </c>
      <c r="V2479">
        <v>5</v>
      </c>
      <c r="W2479">
        <v>2043</v>
      </c>
      <c r="X2479">
        <v>1813</v>
      </c>
      <c r="Y2479">
        <v>605</v>
      </c>
      <c r="Z2479">
        <v>249</v>
      </c>
      <c r="AI2479">
        <v>6</v>
      </c>
      <c r="AK2479">
        <f t="shared" si="424"/>
        <v>23434</v>
      </c>
      <c r="AL2479">
        <f t="shared" si="425"/>
        <v>0</v>
      </c>
      <c r="AM2479" s="16">
        <f t="shared" si="426"/>
        <v>0</v>
      </c>
      <c r="AN2479">
        <f t="shared" si="427"/>
        <v>18719</v>
      </c>
      <c r="AO2479">
        <f t="shared" si="428"/>
        <v>18430</v>
      </c>
      <c r="AP2479">
        <f t="shared" si="420"/>
        <v>21621</v>
      </c>
      <c r="AQ2479">
        <f t="shared" si="429"/>
        <v>289</v>
      </c>
      <c r="AS2479">
        <f t="shared" si="421"/>
        <v>2902</v>
      </c>
    </row>
    <row r="2480" spans="1:45">
      <c r="A2480" t="str">
        <f t="shared" si="422"/>
        <v>4116930531</v>
      </c>
      <c r="B2480" t="str">
        <f t="shared" si="423"/>
        <v>41169ES Spanish</v>
      </c>
      <c r="C2480" s="1">
        <v>41169</v>
      </c>
      <c r="D2480">
        <v>30531</v>
      </c>
      <c r="E2480" t="s">
        <v>386</v>
      </c>
      <c r="F2480" t="s">
        <v>67</v>
      </c>
      <c r="G2480" t="s">
        <v>45</v>
      </c>
      <c r="H2480" t="s">
        <v>315</v>
      </c>
      <c r="I2480">
        <v>30687</v>
      </c>
      <c r="J2480">
        <v>52</v>
      </c>
      <c r="K2480">
        <v>14349</v>
      </c>
      <c r="L2480">
        <v>1677</v>
      </c>
      <c r="N2480">
        <v>1684</v>
      </c>
      <c r="O2480">
        <v>10212</v>
      </c>
      <c r="P2480">
        <v>505</v>
      </c>
      <c r="Q2480">
        <v>56</v>
      </c>
      <c r="R2480">
        <v>222</v>
      </c>
      <c r="S2480">
        <v>30</v>
      </c>
      <c r="V2480">
        <v>63</v>
      </c>
      <c r="W2480">
        <v>1943</v>
      </c>
      <c r="X2480">
        <v>1759</v>
      </c>
      <c r="Y2480">
        <v>400</v>
      </c>
      <c r="AI2480">
        <v>8</v>
      </c>
      <c r="AK2480">
        <f t="shared" si="424"/>
        <v>30688</v>
      </c>
      <c r="AL2480">
        <f t="shared" si="425"/>
        <v>0</v>
      </c>
      <c r="AM2480" s="16">
        <f t="shared" si="426"/>
        <v>0</v>
      </c>
      <c r="AN2480">
        <f t="shared" si="427"/>
        <v>26523</v>
      </c>
      <c r="AO2480">
        <f t="shared" si="428"/>
        <v>26245</v>
      </c>
      <c r="AP2480">
        <f t="shared" si="420"/>
        <v>28928</v>
      </c>
      <c r="AQ2480">
        <f t="shared" si="429"/>
        <v>278</v>
      </c>
      <c r="AS2480">
        <f t="shared" si="421"/>
        <v>2406</v>
      </c>
    </row>
    <row r="2481" spans="1:45">
      <c r="A2481" t="str">
        <f t="shared" si="422"/>
        <v>4116930077</v>
      </c>
      <c r="B2481" t="str">
        <f t="shared" si="423"/>
        <v>41169ES Spanish</v>
      </c>
      <c r="C2481" s="1">
        <v>41169</v>
      </c>
      <c r="D2481">
        <v>30077</v>
      </c>
      <c r="E2481" t="s">
        <v>381</v>
      </c>
      <c r="F2481" t="s">
        <v>67</v>
      </c>
      <c r="G2481" t="s">
        <v>45</v>
      </c>
      <c r="H2481" t="s">
        <v>315</v>
      </c>
      <c r="I2481">
        <v>30512</v>
      </c>
      <c r="J2481">
        <v>40</v>
      </c>
      <c r="K2481">
        <v>22803</v>
      </c>
      <c r="L2481">
        <v>603</v>
      </c>
      <c r="N2481">
        <v>606</v>
      </c>
      <c r="O2481">
        <v>3073</v>
      </c>
      <c r="P2481">
        <v>662</v>
      </c>
      <c r="Q2481">
        <v>40</v>
      </c>
      <c r="R2481">
        <v>28</v>
      </c>
      <c r="S2481">
        <v>9</v>
      </c>
      <c r="V2481">
        <v>31</v>
      </c>
      <c r="W2481">
        <v>1699</v>
      </c>
      <c r="X2481">
        <v>1796</v>
      </c>
      <c r="Y2481">
        <v>412</v>
      </c>
      <c r="AE2481">
        <v>17</v>
      </c>
      <c r="AI2481">
        <v>8</v>
      </c>
      <c r="AK2481">
        <f t="shared" si="424"/>
        <v>30505</v>
      </c>
      <c r="AL2481">
        <f t="shared" si="425"/>
        <v>7</v>
      </c>
      <c r="AM2481" s="16">
        <f t="shared" si="426"/>
        <v>2.2941793392763503E-4</v>
      </c>
      <c r="AN2481">
        <f t="shared" si="427"/>
        <v>26550</v>
      </c>
      <c r="AO2481">
        <f t="shared" si="428"/>
        <v>26482</v>
      </c>
      <c r="AP2481">
        <f t="shared" si="420"/>
        <v>28716</v>
      </c>
      <c r="AQ2481">
        <f t="shared" si="429"/>
        <v>68</v>
      </c>
      <c r="AS2481">
        <f t="shared" si="421"/>
        <v>2159</v>
      </c>
    </row>
    <row r="2482" spans="1:45">
      <c r="A2482" t="str">
        <f t="shared" si="422"/>
        <v>4116930333</v>
      </c>
      <c r="B2482" t="str">
        <f t="shared" si="423"/>
        <v>41169ES Spanish</v>
      </c>
      <c r="C2482" s="1">
        <v>41169</v>
      </c>
      <c r="D2482">
        <v>30333</v>
      </c>
      <c r="E2482" t="s">
        <v>627</v>
      </c>
      <c r="F2482" t="s">
        <v>67</v>
      </c>
      <c r="G2482" t="s">
        <v>45</v>
      </c>
      <c r="H2482" t="s">
        <v>315</v>
      </c>
      <c r="I2482">
        <v>30630</v>
      </c>
      <c r="J2482">
        <v>34</v>
      </c>
      <c r="K2482">
        <v>18329</v>
      </c>
      <c r="L2482">
        <v>737</v>
      </c>
      <c r="N2482">
        <v>696</v>
      </c>
      <c r="O2482">
        <v>7549</v>
      </c>
      <c r="P2482">
        <v>756</v>
      </c>
      <c r="Q2482">
        <v>43</v>
      </c>
      <c r="R2482">
        <v>20</v>
      </c>
      <c r="S2482">
        <v>12</v>
      </c>
      <c r="V2482">
        <v>5</v>
      </c>
      <c r="W2482">
        <v>1787</v>
      </c>
      <c r="X2482">
        <v>1811</v>
      </c>
      <c r="Y2482">
        <v>342</v>
      </c>
      <c r="AI2482">
        <v>8</v>
      </c>
      <c r="AK2482">
        <f t="shared" si="424"/>
        <v>30582</v>
      </c>
      <c r="AL2482">
        <f t="shared" si="425"/>
        <v>48</v>
      </c>
      <c r="AM2482" s="16">
        <f t="shared" si="426"/>
        <v>1.5670910871694416E-3</v>
      </c>
      <c r="AN2482">
        <f t="shared" si="427"/>
        <v>26637</v>
      </c>
      <c r="AO2482">
        <f t="shared" si="428"/>
        <v>26574</v>
      </c>
      <c r="AP2482">
        <f t="shared" si="420"/>
        <v>28819</v>
      </c>
      <c r="AQ2482">
        <f t="shared" si="429"/>
        <v>63</v>
      </c>
      <c r="AS2482">
        <f t="shared" si="421"/>
        <v>2134</v>
      </c>
    </row>
    <row r="2483" spans="1:45">
      <c r="A2483" t="str">
        <f t="shared" si="422"/>
        <v>4116930328</v>
      </c>
      <c r="B2483" t="str">
        <f t="shared" si="423"/>
        <v>41169ES Spanish</v>
      </c>
      <c r="C2483" s="1">
        <v>41169</v>
      </c>
      <c r="D2483">
        <v>30328</v>
      </c>
      <c r="E2483" t="s">
        <v>385</v>
      </c>
      <c r="F2483" t="s">
        <v>67</v>
      </c>
      <c r="G2483" t="s">
        <v>45</v>
      </c>
      <c r="H2483" t="s">
        <v>315</v>
      </c>
      <c r="I2483">
        <v>36903</v>
      </c>
      <c r="J2483">
        <v>51</v>
      </c>
      <c r="K2483">
        <v>27509</v>
      </c>
      <c r="L2483">
        <v>1079</v>
      </c>
      <c r="N2483">
        <v>1060</v>
      </c>
      <c r="O2483">
        <v>3534</v>
      </c>
      <c r="P2483">
        <v>630</v>
      </c>
      <c r="Q2483">
        <v>52</v>
      </c>
      <c r="R2483">
        <v>946</v>
      </c>
      <c r="S2483">
        <v>11</v>
      </c>
      <c r="V2483">
        <v>32</v>
      </c>
      <c r="W2483">
        <v>1797</v>
      </c>
      <c r="X2483">
        <v>1768</v>
      </c>
      <c r="Y2483">
        <v>185</v>
      </c>
      <c r="AI2483">
        <v>9.8000000000000007</v>
      </c>
      <c r="AK2483">
        <f t="shared" si="424"/>
        <v>36883</v>
      </c>
      <c r="AL2483">
        <f t="shared" si="425"/>
        <v>20</v>
      </c>
      <c r="AM2483" s="16">
        <f t="shared" si="426"/>
        <v>5.419613581551635E-4</v>
      </c>
      <c r="AN2483">
        <f t="shared" si="427"/>
        <v>33101</v>
      </c>
      <c r="AO2483">
        <f t="shared" si="428"/>
        <v>32103</v>
      </c>
      <c r="AP2483">
        <f t="shared" si="420"/>
        <v>35135</v>
      </c>
      <c r="AQ2483">
        <f t="shared" si="429"/>
        <v>998</v>
      </c>
      <c r="AS2483">
        <f t="shared" si="421"/>
        <v>2014</v>
      </c>
    </row>
    <row r="2484" spans="1:45">
      <c r="A2484" t="str">
        <f t="shared" si="422"/>
        <v>4116930355</v>
      </c>
      <c r="B2484" t="str">
        <f t="shared" si="423"/>
        <v>41169ES Spanish</v>
      </c>
      <c r="C2484" s="1">
        <v>41169</v>
      </c>
      <c r="D2484">
        <v>30355</v>
      </c>
      <c r="E2484" t="s">
        <v>388</v>
      </c>
      <c r="F2484" t="s">
        <v>67</v>
      </c>
      <c r="G2484" t="s">
        <v>45</v>
      </c>
      <c r="H2484" t="s">
        <v>315</v>
      </c>
      <c r="I2484">
        <v>30338</v>
      </c>
      <c r="J2484">
        <v>54</v>
      </c>
      <c r="K2484">
        <v>17010</v>
      </c>
      <c r="L2484">
        <v>1027</v>
      </c>
      <c r="N2484">
        <v>1027</v>
      </c>
      <c r="O2484">
        <v>8201</v>
      </c>
      <c r="P2484">
        <v>486</v>
      </c>
      <c r="Q2484">
        <v>54</v>
      </c>
      <c r="R2484">
        <v>32</v>
      </c>
      <c r="S2484">
        <v>28</v>
      </c>
      <c r="V2484">
        <v>8</v>
      </c>
      <c r="W2484">
        <v>1729</v>
      </c>
      <c r="X2484">
        <v>1812</v>
      </c>
      <c r="Y2484">
        <v>460</v>
      </c>
      <c r="AI2484">
        <v>7.9</v>
      </c>
      <c r="AK2484">
        <f t="shared" si="424"/>
        <v>30333</v>
      </c>
      <c r="AL2484">
        <f t="shared" si="425"/>
        <v>5</v>
      </c>
      <c r="AM2484" s="16">
        <f t="shared" si="426"/>
        <v>1.6480980947986023E-4</v>
      </c>
      <c r="AN2484">
        <f t="shared" si="427"/>
        <v>26324</v>
      </c>
      <c r="AO2484">
        <f t="shared" si="428"/>
        <v>26238</v>
      </c>
      <c r="AP2484">
        <f t="shared" si="420"/>
        <v>28526</v>
      </c>
      <c r="AQ2484">
        <f t="shared" si="429"/>
        <v>86</v>
      </c>
      <c r="AS2484">
        <f t="shared" si="421"/>
        <v>2197</v>
      </c>
    </row>
    <row r="2485" spans="1:45">
      <c r="A2485" t="str">
        <f t="shared" si="422"/>
        <v>4116930275</v>
      </c>
      <c r="B2485" t="str">
        <f t="shared" si="423"/>
        <v>41169ES Spanish</v>
      </c>
      <c r="C2485" s="1">
        <v>41169</v>
      </c>
      <c r="D2485">
        <v>30275</v>
      </c>
      <c r="E2485" t="s">
        <v>382</v>
      </c>
      <c r="F2485" t="s">
        <v>67</v>
      </c>
      <c r="G2485" t="s">
        <v>45</v>
      </c>
      <c r="H2485" t="s">
        <v>315</v>
      </c>
      <c r="I2485">
        <v>30608</v>
      </c>
      <c r="J2485">
        <v>43</v>
      </c>
      <c r="K2485">
        <v>23803</v>
      </c>
      <c r="L2485">
        <v>878</v>
      </c>
      <c r="N2485">
        <v>876</v>
      </c>
      <c r="O2485">
        <v>940</v>
      </c>
      <c r="P2485">
        <v>596</v>
      </c>
      <c r="Q2485">
        <v>43</v>
      </c>
      <c r="R2485">
        <v>1016</v>
      </c>
      <c r="S2485">
        <v>6</v>
      </c>
      <c r="V2485">
        <v>11</v>
      </c>
      <c r="W2485">
        <v>1772</v>
      </c>
      <c r="X2485">
        <v>1799</v>
      </c>
      <c r="Y2485">
        <v>325</v>
      </c>
      <c r="AI2485">
        <v>8</v>
      </c>
      <c r="AK2485">
        <f t="shared" si="424"/>
        <v>30585</v>
      </c>
      <c r="AL2485">
        <f t="shared" si="425"/>
        <v>23</v>
      </c>
      <c r="AM2485" s="16">
        <f t="shared" si="426"/>
        <v>7.5143753267119706E-4</v>
      </c>
      <c r="AN2485">
        <f t="shared" si="427"/>
        <v>26678</v>
      </c>
      <c r="AO2485">
        <f t="shared" si="428"/>
        <v>25619</v>
      </c>
      <c r="AP2485">
        <f t="shared" si="420"/>
        <v>28809</v>
      </c>
      <c r="AQ2485">
        <f t="shared" si="429"/>
        <v>1059</v>
      </c>
      <c r="AS2485">
        <f t="shared" si="421"/>
        <v>2108</v>
      </c>
    </row>
    <row r="2486" spans="1:45">
      <c r="A2486" t="str">
        <f t="shared" si="422"/>
        <v>4116930321</v>
      </c>
      <c r="B2486" t="str">
        <f t="shared" si="423"/>
        <v>41169ES Spanish</v>
      </c>
      <c r="C2486" s="1">
        <v>41169</v>
      </c>
      <c r="D2486">
        <v>30321</v>
      </c>
      <c r="E2486" t="s">
        <v>384</v>
      </c>
      <c r="F2486" t="s">
        <v>67</v>
      </c>
      <c r="G2486" t="s">
        <v>45</v>
      </c>
      <c r="H2486" t="s">
        <v>315</v>
      </c>
      <c r="I2486">
        <v>30554</v>
      </c>
      <c r="J2486">
        <v>24</v>
      </c>
      <c r="K2486">
        <v>22206</v>
      </c>
      <c r="L2486">
        <v>108</v>
      </c>
      <c r="N2486">
        <v>116</v>
      </c>
      <c r="O2486">
        <v>4688</v>
      </c>
      <c r="P2486">
        <v>1125</v>
      </c>
      <c r="Q2486">
        <v>26</v>
      </c>
      <c r="R2486">
        <v>221</v>
      </c>
      <c r="S2486">
        <v>6</v>
      </c>
      <c r="V2486">
        <v>13</v>
      </c>
      <c r="W2486">
        <v>1304</v>
      </c>
      <c r="X2486">
        <v>1643</v>
      </c>
      <c r="Y2486">
        <v>333</v>
      </c>
      <c r="AI2486">
        <v>8</v>
      </c>
      <c r="AK2486">
        <f t="shared" si="424"/>
        <v>30550</v>
      </c>
      <c r="AL2486">
        <f t="shared" si="425"/>
        <v>4</v>
      </c>
      <c r="AM2486" s="16">
        <f t="shared" si="426"/>
        <v>1.3091575571119984E-4</v>
      </c>
      <c r="AN2486">
        <f t="shared" si="427"/>
        <v>27257</v>
      </c>
      <c r="AO2486">
        <f t="shared" si="428"/>
        <v>27010</v>
      </c>
      <c r="AP2486">
        <f t="shared" si="420"/>
        <v>28911</v>
      </c>
      <c r="AQ2486">
        <f t="shared" si="429"/>
        <v>247</v>
      </c>
      <c r="AS2486">
        <f t="shared" si="421"/>
        <v>1650</v>
      </c>
    </row>
    <row r="2487" spans="1:45">
      <c r="A2487" t="str">
        <f t="shared" si="422"/>
        <v>4116930475</v>
      </c>
      <c r="B2487" t="str">
        <f t="shared" si="423"/>
        <v>41169ES Spanish</v>
      </c>
      <c r="C2487" s="1">
        <v>41169</v>
      </c>
      <c r="D2487">
        <v>30475</v>
      </c>
      <c r="E2487" t="s">
        <v>394</v>
      </c>
      <c r="F2487" t="s">
        <v>67</v>
      </c>
      <c r="G2487" t="s">
        <v>45</v>
      </c>
      <c r="H2487" t="s">
        <v>319</v>
      </c>
      <c r="I2487">
        <v>30721</v>
      </c>
      <c r="J2487">
        <v>44</v>
      </c>
      <c r="K2487">
        <v>21759</v>
      </c>
      <c r="L2487">
        <v>1284</v>
      </c>
      <c r="N2487">
        <v>1369</v>
      </c>
      <c r="O2487">
        <v>3120</v>
      </c>
      <c r="P2487">
        <v>595</v>
      </c>
      <c r="Q2487">
        <v>44</v>
      </c>
      <c r="R2487">
        <v>25</v>
      </c>
      <c r="S2487">
        <v>6</v>
      </c>
      <c r="V2487">
        <v>373</v>
      </c>
      <c r="W2487">
        <v>1684</v>
      </c>
      <c r="X2487">
        <v>1803</v>
      </c>
      <c r="Y2487">
        <v>461</v>
      </c>
      <c r="AI2487">
        <v>8</v>
      </c>
      <c r="AK2487">
        <f t="shared" si="424"/>
        <v>30638</v>
      </c>
      <c r="AL2487">
        <f t="shared" si="425"/>
        <v>83</v>
      </c>
      <c r="AM2487" s="16">
        <f t="shared" si="426"/>
        <v>2.7017349695647929E-3</v>
      </c>
      <c r="AN2487">
        <f t="shared" si="427"/>
        <v>26317</v>
      </c>
      <c r="AO2487">
        <f t="shared" si="428"/>
        <v>26248</v>
      </c>
      <c r="AP2487">
        <f t="shared" si="420"/>
        <v>28918</v>
      </c>
      <c r="AQ2487">
        <f t="shared" si="429"/>
        <v>69</v>
      </c>
      <c r="AS2487">
        <f t="shared" si="421"/>
        <v>2518</v>
      </c>
    </row>
    <row r="2488" spans="1:45">
      <c r="A2488" t="str">
        <f t="shared" si="422"/>
        <v>4116930477</v>
      </c>
      <c r="B2488" t="str">
        <f t="shared" si="423"/>
        <v>41169ES Spanish</v>
      </c>
      <c r="C2488" s="1">
        <v>41169</v>
      </c>
      <c r="D2488">
        <v>30477</v>
      </c>
      <c r="E2488" t="s">
        <v>393</v>
      </c>
      <c r="F2488" t="s">
        <v>67</v>
      </c>
      <c r="G2488" t="s">
        <v>45</v>
      </c>
      <c r="H2488" t="s">
        <v>319</v>
      </c>
      <c r="I2488">
        <v>16183</v>
      </c>
      <c r="J2488">
        <v>26</v>
      </c>
      <c r="K2488">
        <v>7562</v>
      </c>
      <c r="L2488">
        <v>896</v>
      </c>
      <c r="N2488">
        <v>1036</v>
      </c>
      <c r="O2488">
        <v>3360</v>
      </c>
      <c r="P2488">
        <v>455</v>
      </c>
      <c r="Q2488">
        <v>27</v>
      </c>
      <c r="R2488">
        <v>14</v>
      </c>
      <c r="S2488">
        <v>10</v>
      </c>
      <c r="V2488">
        <v>17</v>
      </c>
      <c r="W2488">
        <v>2311</v>
      </c>
      <c r="AE2488">
        <v>1855</v>
      </c>
      <c r="AI2488">
        <v>4.5</v>
      </c>
      <c r="AK2488">
        <f t="shared" si="424"/>
        <v>16182</v>
      </c>
      <c r="AL2488">
        <f t="shared" si="425"/>
        <v>1</v>
      </c>
      <c r="AM2488" s="16">
        <f t="shared" si="426"/>
        <v>6.179323981956374E-5</v>
      </c>
      <c r="AN2488">
        <f t="shared" si="427"/>
        <v>11999</v>
      </c>
      <c r="AO2488">
        <f t="shared" si="428"/>
        <v>11958</v>
      </c>
      <c r="AP2488">
        <f t="shared" si="420"/>
        <v>16183</v>
      </c>
      <c r="AQ2488">
        <f t="shared" si="429"/>
        <v>41</v>
      </c>
      <c r="AS2488">
        <f t="shared" si="421"/>
        <v>4183</v>
      </c>
    </row>
    <row r="2489" spans="1:45">
      <c r="A2489" t="str">
        <f t="shared" si="422"/>
        <v>4116930472</v>
      </c>
      <c r="B2489" t="str">
        <f t="shared" si="423"/>
        <v>41169ES Spanish</v>
      </c>
      <c r="C2489" s="1">
        <v>41169</v>
      </c>
      <c r="D2489">
        <v>30472</v>
      </c>
      <c r="E2489" t="s">
        <v>389</v>
      </c>
      <c r="F2489" t="s">
        <v>67</v>
      </c>
      <c r="G2489" t="s">
        <v>45</v>
      </c>
      <c r="H2489" t="s">
        <v>319</v>
      </c>
      <c r="I2489">
        <v>30346</v>
      </c>
      <c r="J2489">
        <v>34</v>
      </c>
      <c r="K2489">
        <v>17579</v>
      </c>
      <c r="L2489">
        <v>1842</v>
      </c>
      <c r="N2489">
        <v>1837</v>
      </c>
      <c r="O2489">
        <v>6638</v>
      </c>
      <c r="P2489">
        <v>766</v>
      </c>
      <c r="Q2489">
        <v>34</v>
      </c>
      <c r="R2489">
        <v>20</v>
      </c>
      <c r="S2489">
        <v>21</v>
      </c>
      <c r="V2489">
        <v>229</v>
      </c>
      <c r="W2489">
        <v>1807</v>
      </c>
      <c r="X2489">
        <v>1833</v>
      </c>
      <c r="Y2489">
        <v>274</v>
      </c>
      <c r="AI2489">
        <v>7.9</v>
      </c>
      <c r="AK2489">
        <f t="shared" si="424"/>
        <v>30251</v>
      </c>
      <c r="AL2489">
        <f t="shared" si="425"/>
        <v>95</v>
      </c>
      <c r="AM2489" s="16">
        <f t="shared" si="426"/>
        <v>3.1305608646938639E-3</v>
      </c>
      <c r="AN2489">
        <f t="shared" si="427"/>
        <v>26108</v>
      </c>
      <c r="AO2489">
        <f t="shared" si="428"/>
        <v>26054</v>
      </c>
      <c r="AP2489">
        <f t="shared" si="420"/>
        <v>28513</v>
      </c>
      <c r="AQ2489">
        <f t="shared" si="429"/>
        <v>54</v>
      </c>
      <c r="AS2489">
        <f t="shared" si="421"/>
        <v>2310</v>
      </c>
    </row>
    <row r="2490" spans="1:45">
      <c r="A2490" t="str">
        <f t="shared" si="422"/>
        <v>4116930440</v>
      </c>
      <c r="B2490" t="str">
        <f t="shared" si="423"/>
        <v>41169ES Spanish</v>
      </c>
      <c r="C2490" s="1">
        <v>41169</v>
      </c>
      <c r="D2490">
        <v>30440</v>
      </c>
      <c r="E2490" t="s">
        <v>392</v>
      </c>
      <c r="F2490" t="s">
        <v>67</v>
      </c>
      <c r="G2490" t="s">
        <v>45</v>
      </c>
      <c r="H2490" t="s">
        <v>319</v>
      </c>
      <c r="I2490">
        <v>30602</v>
      </c>
      <c r="J2490">
        <v>54</v>
      </c>
      <c r="K2490">
        <v>19529</v>
      </c>
      <c r="L2490">
        <v>389</v>
      </c>
      <c r="N2490">
        <v>378</v>
      </c>
      <c r="O2490">
        <v>6141</v>
      </c>
      <c r="P2490">
        <v>483</v>
      </c>
      <c r="Q2490">
        <v>54</v>
      </c>
      <c r="R2490">
        <v>345</v>
      </c>
      <c r="S2490">
        <v>30</v>
      </c>
      <c r="V2490">
        <v>3</v>
      </c>
      <c r="W2490">
        <v>1724</v>
      </c>
      <c r="X2490">
        <v>1777</v>
      </c>
      <c r="Y2490">
        <v>643</v>
      </c>
      <c r="AI2490">
        <v>8</v>
      </c>
      <c r="AK2490">
        <f t="shared" si="424"/>
        <v>30594</v>
      </c>
      <c r="AL2490">
        <f t="shared" si="425"/>
        <v>8</v>
      </c>
      <c r="AM2490" s="16">
        <f t="shared" si="426"/>
        <v>2.6142082216848575E-4</v>
      </c>
      <c r="AN2490">
        <f t="shared" si="427"/>
        <v>26447</v>
      </c>
      <c r="AO2490">
        <f t="shared" si="428"/>
        <v>26048</v>
      </c>
      <c r="AP2490">
        <f t="shared" si="420"/>
        <v>28825</v>
      </c>
      <c r="AQ2490">
        <f t="shared" si="429"/>
        <v>399</v>
      </c>
      <c r="AS2490">
        <f t="shared" si="421"/>
        <v>2370</v>
      </c>
    </row>
    <row r="2491" spans="1:45">
      <c r="A2491" t="str">
        <f t="shared" si="422"/>
        <v>4116930446</v>
      </c>
      <c r="B2491" t="str">
        <f t="shared" si="423"/>
        <v>41169ES Spanish</v>
      </c>
      <c r="C2491" s="1">
        <v>41169</v>
      </c>
      <c r="D2491">
        <v>30446</v>
      </c>
      <c r="E2491" t="s">
        <v>641</v>
      </c>
      <c r="F2491" t="s">
        <v>67</v>
      </c>
      <c r="G2491" t="s">
        <v>45</v>
      </c>
      <c r="H2491" t="s">
        <v>319</v>
      </c>
      <c r="I2491">
        <v>37774</v>
      </c>
      <c r="J2491">
        <v>62</v>
      </c>
      <c r="K2491">
        <v>25157</v>
      </c>
      <c r="L2491">
        <v>695</v>
      </c>
      <c r="N2491">
        <v>699</v>
      </c>
      <c r="O2491">
        <v>6205</v>
      </c>
      <c r="P2491">
        <v>517</v>
      </c>
      <c r="Q2491">
        <v>63</v>
      </c>
      <c r="R2491">
        <v>1114</v>
      </c>
      <c r="S2491">
        <v>32</v>
      </c>
      <c r="V2491">
        <v>5</v>
      </c>
      <c r="W2491">
        <v>1811</v>
      </c>
      <c r="X2491">
        <v>1823</v>
      </c>
      <c r="Y2491">
        <v>894</v>
      </c>
      <c r="AI2491">
        <v>10</v>
      </c>
      <c r="AK2491">
        <f t="shared" si="424"/>
        <v>37771</v>
      </c>
      <c r="AL2491">
        <f t="shared" si="425"/>
        <v>3</v>
      </c>
      <c r="AM2491" s="16">
        <f t="shared" si="426"/>
        <v>7.9419706676550007E-5</v>
      </c>
      <c r="AN2491">
        <f t="shared" si="427"/>
        <v>33238</v>
      </c>
      <c r="AO2491">
        <f t="shared" si="428"/>
        <v>32061</v>
      </c>
      <c r="AP2491">
        <f t="shared" si="420"/>
        <v>35951</v>
      </c>
      <c r="AQ2491">
        <f t="shared" si="429"/>
        <v>1177</v>
      </c>
      <c r="AS2491">
        <f t="shared" si="421"/>
        <v>2710</v>
      </c>
    </row>
    <row r="2492" spans="1:45">
      <c r="A2492" t="str">
        <f t="shared" si="422"/>
        <v>4116930471</v>
      </c>
      <c r="B2492" t="str">
        <f t="shared" si="423"/>
        <v>41169ES Spanish</v>
      </c>
      <c r="C2492" s="1">
        <v>41169</v>
      </c>
      <c r="D2492">
        <v>30471</v>
      </c>
      <c r="E2492" t="s">
        <v>395</v>
      </c>
      <c r="F2492" t="s">
        <v>67</v>
      </c>
      <c r="G2492" t="s">
        <v>45</v>
      </c>
      <c r="H2492" t="s">
        <v>319</v>
      </c>
      <c r="I2492">
        <v>30760</v>
      </c>
      <c r="J2492">
        <v>61</v>
      </c>
      <c r="K2492">
        <v>24141</v>
      </c>
      <c r="L2492">
        <v>1848</v>
      </c>
      <c r="N2492">
        <v>1840</v>
      </c>
      <c r="O2492">
        <v>999</v>
      </c>
      <c r="P2492">
        <v>440</v>
      </c>
      <c r="Q2492">
        <v>62</v>
      </c>
      <c r="R2492">
        <v>196</v>
      </c>
      <c r="S2492">
        <v>3</v>
      </c>
      <c r="V2492">
        <v>47</v>
      </c>
      <c r="W2492">
        <v>1682</v>
      </c>
      <c r="X2492">
        <v>1787</v>
      </c>
      <c r="AI2492">
        <v>8</v>
      </c>
      <c r="AK2492">
        <f t="shared" si="424"/>
        <v>30754</v>
      </c>
      <c r="AL2492">
        <f t="shared" si="425"/>
        <v>6</v>
      </c>
      <c r="AM2492" s="16">
        <f t="shared" si="426"/>
        <v>1.9505851755526659E-4</v>
      </c>
      <c r="AN2492">
        <f t="shared" si="427"/>
        <v>27238</v>
      </c>
      <c r="AO2492">
        <f t="shared" si="428"/>
        <v>26980</v>
      </c>
      <c r="AP2492">
        <f t="shared" si="420"/>
        <v>28973</v>
      </c>
      <c r="AQ2492">
        <f t="shared" si="429"/>
        <v>258</v>
      </c>
      <c r="AS2492">
        <f t="shared" si="421"/>
        <v>1729</v>
      </c>
    </row>
    <row r="2493" spans="1:45">
      <c r="A2493" t="str">
        <f t="shared" si="422"/>
        <v>4116930445</v>
      </c>
      <c r="B2493" t="str">
        <f t="shared" si="423"/>
        <v>41169ES Spanish</v>
      </c>
      <c r="C2493" s="1">
        <v>41169</v>
      </c>
      <c r="D2493">
        <v>30445</v>
      </c>
      <c r="E2493" t="s">
        <v>391</v>
      </c>
      <c r="F2493" t="s">
        <v>67</v>
      </c>
      <c r="G2493" t="s">
        <v>45</v>
      </c>
      <c r="H2493" t="s">
        <v>319</v>
      </c>
      <c r="I2493">
        <v>37489</v>
      </c>
      <c r="J2493">
        <v>53</v>
      </c>
      <c r="K2493">
        <v>28591</v>
      </c>
      <c r="L2493">
        <v>849</v>
      </c>
      <c r="N2493">
        <v>1187</v>
      </c>
      <c r="O2493">
        <v>2876</v>
      </c>
      <c r="P2493">
        <v>603</v>
      </c>
      <c r="Q2493">
        <v>54</v>
      </c>
      <c r="R2493">
        <v>976</v>
      </c>
      <c r="S2493">
        <v>5</v>
      </c>
      <c r="V2493">
        <v>504</v>
      </c>
      <c r="W2493">
        <v>1374</v>
      </c>
      <c r="X2493">
        <v>1748</v>
      </c>
      <c r="AI2493">
        <v>9.9</v>
      </c>
      <c r="AK2493">
        <f t="shared" si="424"/>
        <v>37310</v>
      </c>
      <c r="AL2493">
        <f t="shared" si="425"/>
        <v>179</v>
      </c>
      <c r="AM2493" s="16">
        <f t="shared" si="426"/>
        <v>4.7747339219504385E-3</v>
      </c>
      <c r="AN2493">
        <f t="shared" si="427"/>
        <v>33684</v>
      </c>
      <c r="AO2493">
        <f t="shared" si="428"/>
        <v>32654</v>
      </c>
      <c r="AP2493">
        <f t="shared" si="420"/>
        <v>35741</v>
      </c>
      <c r="AQ2493">
        <f t="shared" si="429"/>
        <v>1030</v>
      </c>
      <c r="AS2493">
        <f t="shared" si="421"/>
        <v>1878</v>
      </c>
    </row>
    <row r="2494" spans="1:45">
      <c r="A2494" t="str">
        <f t="shared" si="422"/>
        <v>4116930459</v>
      </c>
      <c r="B2494" t="str">
        <f t="shared" si="423"/>
        <v>41169ES Spanish</v>
      </c>
      <c r="C2494" s="1">
        <v>41169</v>
      </c>
      <c r="D2494">
        <v>30459</v>
      </c>
      <c r="E2494" t="s">
        <v>400</v>
      </c>
      <c r="F2494" t="s">
        <v>67</v>
      </c>
      <c r="G2494" t="s">
        <v>45</v>
      </c>
      <c r="H2494" t="s">
        <v>321</v>
      </c>
      <c r="I2494">
        <v>30666</v>
      </c>
      <c r="J2494">
        <v>50</v>
      </c>
      <c r="K2494">
        <v>17484</v>
      </c>
      <c r="L2494">
        <v>1142</v>
      </c>
      <c r="N2494">
        <v>1289</v>
      </c>
      <c r="O2494">
        <v>7846</v>
      </c>
      <c r="P2494">
        <v>529</v>
      </c>
      <c r="Q2494">
        <v>50</v>
      </c>
      <c r="R2494">
        <v>194</v>
      </c>
      <c r="S2494">
        <v>31</v>
      </c>
      <c r="V2494">
        <v>126</v>
      </c>
      <c r="W2494">
        <v>1799</v>
      </c>
      <c r="X2494">
        <v>1785</v>
      </c>
      <c r="AI2494">
        <v>8</v>
      </c>
      <c r="AK2494">
        <f t="shared" si="424"/>
        <v>30573</v>
      </c>
      <c r="AL2494">
        <f t="shared" si="425"/>
        <v>93</v>
      </c>
      <c r="AM2494" s="16">
        <f t="shared" si="426"/>
        <v>3.0326746233613772E-3</v>
      </c>
      <c r="AN2494">
        <f t="shared" si="427"/>
        <v>26863</v>
      </c>
      <c r="AO2494">
        <f t="shared" si="428"/>
        <v>26619</v>
      </c>
      <c r="AP2494">
        <f t="shared" si="420"/>
        <v>28881</v>
      </c>
      <c r="AQ2494">
        <f t="shared" si="429"/>
        <v>244</v>
      </c>
      <c r="AS2494">
        <f t="shared" si="421"/>
        <v>1925</v>
      </c>
    </row>
    <row r="2495" spans="1:45">
      <c r="A2495" t="str">
        <f t="shared" si="422"/>
        <v>4116930487</v>
      </c>
      <c r="B2495" t="str">
        <f t="shared" si="423"/>
        <v>41169ES Spanish</v>
      </c>
      <c r="C2495" s="1">
        <v>41169</v>
      </c>
      <c r="D2495">
        <v>30487</v>
      </c>
      <c r="E2495" t="s">
        <v>396</v>
      </c>
      <c r="F2495" t="s">
        <v>67</v>
      </c>
      <c r="G2495" t="s">
        <v>45</v>
      </c>
      <c r="H2495" t="s">
        <v>321</v>
      </c>
      <c r="I2495">
        <v>31070</v>
      </c>
      <c r="J2495">
        <v>60</v>
      </c>
      <c r="K2495">
        <v>20832</v>
      </c>
      <c r="L2495">
        <v>826</v>
      </c>
      <c r="N2495">
        <v>775</v>
      </c>
      <c r="O2495">
        <v>5357</v>
      </c>
      <c r="P2495">
        <v>450</v>
      </c>
      <c r="Q2495">
        <v>62</v>
      </c>
      <c r="R2495">
        <v>28</v>
      </c>
      <c r="S2495">
        <v>16</v>
      </c>
      <c r="V2495">
        <v>8</v>
      </c>
      <c r="W2495">
        <v>1801</v>
      </c>
      <c r="X2495">
        <v>1746</v>
      </c>
      <c r="Y2495">
        <v>411</v>
      </c>
      <c r="AI2495">
        <v>8.1</v>
      </c>
      <c r="AK2495">
        <f t="shared" si="424"/>
        <v>31020</v>
      </c>
      <c r="AL2495">
        <f t="shared" si="425"/>
        <v>50</v>
      </c>
      <c r="AM2495" s="16">
        <f t="shared" si="426"/>
        <v>1.6092693916961698E-3</v>
      </c>
      <c r="AN2495">
        <f t="shared" si="427"/>
        <v>27054</v>
      </c>
      <c r="AO2495">
        <f t="shared" si="428"/>
        <v>26964</v>
      </c>
      <c r="AP2495">
        <f t="shared" si="420"/>
        <v>29324</v>
      </c>
      <c r="AQ2495">
        <f t="shared" si="429"/>
        <v>90</v>
      </c>
      <c r="AS2495">
        <f t="shared" si="421"/>
        <v>2220</v>
      </c>
    </row>
    <row r="2496" spans="1:45">
      <c r="A2496" t="str">
        <f t="shared" si="422"/>
        <v>4116930461</v>
      </c>
      <c r="B2496" t="str">
        <f t="shared" si="423"/>
        <v>41169ES Spanish</v>
      </c>
      <c r="C2496" s="1">
        <v>41169</v>
      </c>
      <c r="D2496">
        <v>30461</v>
      </c>
      <c r="E2496" t="s">
        <v>403</v>
      </c>
      <c r="F2496" t="s">
        <v>67</v>
      </c>
      <c r="G2496" t="s">
        <v>45</v>
      </c>
      <c r="H2496" t="s">
        <v>321</v>
      </c>
      <c r="I2496">
        <v>30597</v>
      </c>
      <c r="J2496">
        <v>47</v>
      </c>
      <c r="K2496">
        <v>18815</v>
      </c>
      <c r="L2496">
        <v>916</v>
      </c>
      <c r="N2496">
        <v>897</v>
      </c>
      <c r="O2496">
        <v>6456</v>
      </c>
      <c r="P2496">
        <v>535</v>
      </c>
      <c r="Q2496">
        <v>48</v>
      </c>
      <c r="R2496">
        <v>345</v>
      </c>
      <c r="S2496">
        <v>15</v>
      </c>
      <c r="V2496">
        <v>52</v>
      </c>
      <c r="W2496">
        <v>1799</v>
      </c>
      <c r="X2496">
        <v>1809</v>
      </c>
      <c r="Y2496">
        <v>335</v>
      </c>
      <c r="AI2496">
        <v>8</v>
      </c>
      <c r="AK2496">
        <f t="shared" si="424"/>
        <v>30556</v>
      </c>
      <c r="AL2496">
        <f t="shared" si="425"/>
        <v>41</v>
      </c>
      <c r="AM2496" s="16">
        <f t="shared" si="426"/>
        <v>1.3400006536588554E-3</v>
      </c>
      <c r="AN2496">
        <f t="shared" si="427"/>
        <v>26561</v>
      </c>
      <c r="AO2496">
        <f t="shared" si="428"/>
        <v>26168</v>
      </c>
      <c r="AP2496">
        <f t="shared" si="420"/>
        <v>28788</v>
      </c>
      <c r="AQ2496">
        <f t="shared" si="429"/>
        <v>393</v>
      </c>
      <c r="AS2496">
        <f t="shared" si="421"/>
        <v>2186</v>
      </c>
    </row>
    <row r="2497" spans="1:45">
      <c r="A2497" t="str">
        <f t="shared" si="422"/>
        <v>4116930447</v>
      </c>
      <c r="B2497" t="str">
        <f t="shared" si="423"/>
        <v>41169ES Spanish</v>
      </c>
      <c r="C2497" s="1">
        <v>41169</v>
      </c>
      <c r="D2497">
        <v>30447</v>
      </c>
      <c r="E2497" t="s">
        <v>397</v>
      </c>
      <c r="F2497" t="s">
        <v>67</v>
      </c>
      <c r="G2497" t="s">
        <v>45</v>
      </c>
      <c r="H2497" t="s">
        <v>321</v>
      </c>
      <c r="I2497">
        <v>37819</v>
      </c>
      <c r="J2497">
        <v>61</v>
      </c>
      <c r="K2497">
        <v>25190</v>
      </c>
      <c r="L2497">
        <v>1422</v>
      </c>
      <c r="N2497">
        <v>1338</v>
      </c>
      <c r="O2497">
        <v>6229</v>
      </c>
      <c r="P2497">
        <v>538</v>
      </c>
      <c r="Q2497">
        <v>61</v>
      </c>
      <c r="R2497">
        <v>465</v>
      </c>
      <c r="S2497">
        <v>30</v>
      </c>
      <c r="V2497">
        <v>203</v>
      </c>
      <c r="W2497">
        <v>1796</v>
      </c>
      <c r="X2497">
        <v>1798</v>
      </c>
      <c r="AE2497">
        <v>662</v>
      </c>
      <c r="AI2497">
        <v>10</v>
      </c>
      <c r="AK2497">
        <f t="shared" si="424"/>
        <v>37742</v>
      </c>
      <c r="AL2497">
        <f t="shared" si="425"/>
        <v>77</v>
      </c>
      <c r="AM2497" s="16">
        <f t="shared" si="426"/>
        <v>2.0360136439355877E-3</v>
      </c>
      <c r="AN2497">
        <f t="shared" si="427"/>
        <v>33283</v>
      </c>
      <c r="AO2497">
        <f t="shared" si="428"/>
        <v>32757</v>
      </c>
      <c r="AP2497">
        <f t="shared" si="420"/>
        <v>36021</v>
      </c>
      <c r="AQ2497">
        <f t="shared" si="429"/>
        <v>526</v>
      </c>
      <c r="AS2497">
        <f t="shared" si="421"/>
        <v>2661</v>
      </c>
    </row>
    <row r="2498" spans="1:45">
      <c r="A2498" t="str">
        <f t="shared" si="422"/>
        <v>4116930438</v>
      </c>
      <c r="B2498" t="str">
        <f t="shared" si="423"/>
        <v>41169ES Spanish</v>
      </c>
      <c r="C2498" s="1">
        <v>41169</v>
      </c>
      <c r="D2498">
        <v>30438</v>
      </c>
      <c r="E2498" t="s">
        <v>638</v>
      </c>
      <c r="F2498" t="s">
        <v>67</v>
      </c>
      <c r="G2498" t="s">
        <v>45</v>
      </c>
      <c r="H2498" t="s">
        <v>321</v>
      </c>
      <c r="I2498">
        <v>30854</v>
      </c>
      <c r="J2498">
        <v>42</v>
      </c>
      <c r="K2498">
        <v>14851</v>
      </c>
      <c r="L2498">
        <v>981</v>
      </c>
      <c r="N2498">
        <v>952</v>
      </c>
      <c r="O2498">
        <v>10211</v>
      </c>
      <c r="P2498">
        <v>620</v>
      </c>
      <c r="Q2498">
        <v>43</v>
      </c>
      <c r="R2498">
        <v>78</v>
      </c>
      <c r="S2498">
        <v>19</v>
      </c>
      <c r="V2498">
        <v>43</v>
      </c>
      <c r="W2498">
        <v>1854</v>
      </c>
      <c r="X2498">
        <v>1778</v>
      </c>
      <c r="Y2498">
        <v>848</v>
      </c>
      <c r="AE2498">
        <v>161</v>
      </c>
      <c r="AI2498">
        <v>8.1</v>
      </c>
      <c r="AK2498">
        <f t="shared" si="424"/>
        <v>30819</v>
      </c>
      <c r="AL2498">
        <f t="shared" si="425"/>
        <v>35</v>
      </c>
      <c r="AM2498" s="16">
        <f t="shared" si="426"/>
        <v>1.1343747974330719E-3</v>
      </c>
      <c r="AN2498">
        <f t="shared" si="427"/>
        <v>26135</v>
      </c>
      <c r="AO2498">
        <f t="shared" si="428"/>
        <v>26014</v>
      </c>
      <c r="AP2498">
        <f t="shared" si="420"/>
        <v>29076</v>
      </c>
      <c r="AQ2498">
        <f t="shared" si="429"/>
        <v>121</v>
      </c>
      <c r="AS2498">
        <f t="shared" si="421"/>
        <v>2906</v>
      </c>
    </row>
    <row r="2499" spans="1:45">
      <c r="A2499" t="str">
        <f t="shared" si="422"/>
        <v>4116930478</v>
      </c>
      <c r="B2499" t="str">
        <f t="shared" si="423"/>
        <v>41169ES Spanish</v>
      </c>
      <c r="C2499" s="1">
        <v>41169</v>
      </c>
      <c r="D2499">
        <v>30478</v>
      </c>
      <c r="E2499" t="s">
        <v>402</v>
      </c>
      <c r="F2499" t="s">
        <v>67</v>
      </c>
      <c r="G2499" t="s">
        <v>45</v>
      </c>
      <c r="H2499" t="s">
        <v>321</v>
      </c>
      <c r="I2499">
        <v>10277</v>
      </c>
      <c r="J2499">
        <v>42</v>
      </c>
      <c r="K2499">
        <v>10504</v>
      </c>
      <c r="L2499">
        <v>1128</v>
      </c>
      <c r="N2499">
        <v>1148</v>
      </c>
      <c r="O2499">
        <v>3884</v>
      </c>
      <c r="P2499">
        <v>369</v>
      </c>
      <c r="Q2499">
        <v>42</v>
      </c>
      <c r="R2499">
        <v>242</v>
      </c>
      <c r="S2499">
        <v>20</v>
      </c>
      <c r="V2499">
        <v>36</v>
      </c>
      <c r="W2499">
        <v>1222</v>
      </c>
      <c r="AI2499">
        <v>2.9</v>
      </c>
      <c r="AK2499">
        <f t="shared" si="424"/>
        <v>17078</v>
      </c>
      <c r="AL2499">
        <f t="shared" si="425"/>
        <v>0</v>
      </c>
      <c r="AM2499" s="16">
        <f t="shared" si="426"/>
        <v>0</v>
      </c>
      <c r="AN2499">
        <f t="shared" si="427"/>
        <v>15820</v>
      </c>
      <c r="AO2499">
        <f t="shared" si="428"/>
        <v>15536</v>
      </c>
      <c r="AP2499">
        <f t="shared" si="420"/>
        <v>10277</v>
      </c>
      <c r="AQ2499">
        <f t="shared" si="429"/>
        <v>284</v>
      </c>
      <c r="AS2499">
        <f t="shared" si="421"/>
        <v>1258</v>
      </c>
    </row>
    <row r="2500" spans="1:45">
      <c r="A2500" t="str">
        <f t="shared" si="422"/>
        <v>4116930431</v>
      </c>
      <c r="B2500" t="str">
        <f t="shared" si="423"/>
        <v>41169ES Spanish</v>
      </c>
      <c r="C2500" s="1">
        <v>41169</v>
      </c>
      <c r="D2500">
        <v>30431</v>
      </c>
      <c r="E2500" t="s">
        <v>399</v>
      </c>
      <c r="F2500" t="s">
        <v>67</v>
      </c>
      <c r="G2500" t="s">
        <v>45</v>
      </c>
      <c r="H2500" t="s">
        <v>321</v>
      </c>
      <c r="I2500">
        <v>30771</v>
      </c>
      <c r="J2500">
        <v>40</v>
      </c>
      <c r="K2500">
        <v>24059</v>
      </c>
      <c r="L2500">
        <v>670</v>
      </c>
      <c r="N2500">
        <v>765</v>
      </c>
      <c r="O2500">
        <v>2369</v>
      </c>
      <c r="P2500">
        <v>627</v>
      </c>
      <c r="Q2500">
        <v>42</v>
      </c>
      <c r="R2500">
        <v>25</v>
      </c>
      <c r="S2500">
        <v>8</v>
      </c>
      <c r="V2500">
        <v>102</v>
      </c>
      <c r="W2500">
        <v>1639</v>
      </c>
      <c r="X2500">
        <v>1758</v>
      </c>
      <c r="AI2500">
        <v>8.1</v>
      </c>
      <c r="AK2500">
        <f t="shared" si="424"/>
        <v>30759</v>
      </c>
      <c r="AL2500">
        <f t="shared" si="425"/>
        <v>12</v>
      </c>
      <c r="AM2500" s="16">
        <f t="shared" si="426"/>
        <v>3.8997757628936335E-4</v>
      </c>
      <c r="AN2500">
        <f t="shared" si="427"/>
        <v>27260</v>
      </c>
      <c r="AO2500">
        <f t="shared" si="428"/>
        <v>27193</v>
      </c>
      <c r="AP2500">
        <f t="shared" ref="AP2500:AP2563" si="430">IF(I2500&gt;0,I2500-X2500,AK2500-X2500)</f>
        <v>29013</v>
      </c>
      <c r="AQ2500">
        <f t="shared" si="429"/>
        <v>67</v>
      </c>
      <c r="AS2500">
        <f t="shared" ref="AS2500:AS2563" si="431">SUM(V2500:AH2500)-X2500</f>
        <v>1741</v>
      </c>
    </row>
    <row r="2501" spans="1:45">
      <c r="A2501" t="str">
        <f t="shared" si="422"/>
        <v>4116930488</v>
      </c>
      <c r="B2501" t="str">
        <f t="shared" si="423"/>
        <v>41169ES Spanish</v>
      </c>
      <c r="C2501" s="1">
        <v>41169</v>
      </c>
      <c r="D2501">
        <v>30488</v>
      </c>
      <c r="E2501" t="s">
        <v>401</v>
      </c>
      <c r="F2501" t="s">
        <v>67</v>
      </c>
      <c r="G2501" t="s">
        <v>45</v>
      </c>
      <c r="H2501" t="s">
        <v>321</v>
      </c>
      <c r="I2501">
        <v>30581</v>
      </c>
      <c r="J2501">
        <v>60</v>
      </c>
      <c r="K2501">
        <v>8581</v>
      </c>
      <c r="L2501">
        <v>2755</v>
      </c>
      <c r="N2501">
        <v>2776</v>
      </c>
      <c r="O2501">
        <v>14652</v>
      </c>
      <c r="P2501">
        <v>408</v>
      </c>
      <c r="Q2501">
        <v>61</v>
      </c>
      <c r="R2501">
        <v>108</v>
      </c>
      <c r="S2501">
        <v>46</v>
      </c>
      <c r="V2501">
        <v>18</v>
      </c>
      <c r="W2501">
        <v>1812</v>
      </c>
      <c r="X2501">
        <v>1819</v>
      </c>
      <c r="Y2501">
        <v>727</v>
      </c>
      <c r="AI2501">
        <v>8</v>
      </c>
      <c r="AK2501">
        <f t="shared" si="424"/>
        <v>30554</v>
      </c>
      <c r="AL2501">
        <f t="shared" si="425"/>
        <v>27</v>
      </c>
      <c r="AM2501" s="16">
        <f t="shared" si="426"/>
        <v>8.8290114777149215E-4</v>
      </c>
      <c r="AN2501">
        <f t="shared" si="427"/>
        <v>26178</v>
      </c>
      <c r="AO2501">
        <f t="shared" si="428"/>
        <v>26009</v>
      </c>
      <c r="AP2501">
        <f t="shared" si="430"/>
        <v>28762</v>
      </c>
      <c r="AQ2501">
        <f t="shared" si="429"/>
        <v>169</v>
      </c>
      <c r="AS2501">
        <f t="shared" si="431"/>
        <v>2557</v>
      </c>
    </row>
    <row r="2502" spans="1:45">
      <c r="A2502" t="str">
        <f t="shared" si="422"/>
        <v>4116930441</v>
      </c>
      <c r="B2502" t="str">
        <f t="shared" si="423"/>
        <v>41169ES Spanish</v>
      </c>
      <c r="C2502" s="1">
        <v>41169</v>
      </c>
      <c r="D2502">
        <v>30441</v>
      </c>
      <c r="E2502" t="s">
        <v>398</v>
      </c>
      <c r="F2502" t="s">
        <v>67</v>
      </c>
      <c r="G2502" t="s">
        <v>45</v>
      </c>
      <c r="H2502" t="s">
        <v>321</v>
      </c>
      <c r="I2502">
        <v>29867</v>
      </c>
      <c r="J2502">
        <v>64</v>
      </c>
      <c r="K2502">
        <v>19681</v>
      </c>
      <c r="L2502">
        <v>1672</v>
      </c>
      <c r="N2502">
        <v>1709</v>
      </c>
      <c r="O2502">
        <v>4562</v>
      </c>
      <c r="P2502">
        <v>405</v>
      </c>
      <c r="Q2502">
        <v>64</v>
      </c>
      <c r="R2502">
        <v>38</v>
      </c>
      <c r="S2502">
        <v>22</v>
      </c>
      <c r="V2502">
        <v>21</v>
      </c>
      <c r="W2502">
        <v>1524</v>
      </c>
      <c r="X2502">
        <v>1788</v>
      </c>
      <c r="Y2502">
        <v>377</v>
      </c>
      <c r="AI2502">
        <v>7.8</v>
      </c>
      <c r="AK2502">
        <f t="shared" si="424"/>
        <v>29764</v>
      </c>
      <c r="AL2502">
        <f t="shared" si="425"/>
        <v>103</v>
      </c>
      <c r="AM2502" s="16">
        <f t="shared" si="426"/>
        <v>3.4486222251983796E-3</v>
      </c>
      <c r="AN2502">
        <f t="shared" si="427"/>
        <v>26054</v>
      </c>
      <c r="AO2502">
        <f t="shared" si="428"/>
        <v>25952</v>
      </c>
      <c r="AP2502">
        <f t="shared" si="430"/>
        <v>28079</v>
      </c>
      <c r="AQ2502">
        <f t="shared" si="429"/>
        <v>102</v>
      </c>
      <c r="AS2502">
        <f t="shared" si="431"/>
        <v>1922</v>
      </c>
    </row>
    <row r="2503" spans="1:45">
      <c r="A2503" t="str">
        <f t="shared" si="422"/>
        <v>4116930478</v>
      </c>
      <c r="B2503" t="str">
        <f t="shared" si="423"/>
        <v>41169ES Spanish</v>
      </c>
      <c r="C2503" s="1">
        <v>41169</v>
      </c>
      <c r="D2503">
        <v>30478</v>
      </c>
      <c r="E2503" t="s">
        <v>402</v>
      </c>
      <c r="F2503" t="s">
        <v>67</v>
      </c>
      <c r="G2503" t="s">
        <v>45</v>
      </c>
      <c r="H2503" t="s">
        <v>321</v>
      </c>
      <c r="I2503">
        <v>10277</v>
      </c>
      <c r="J2503">
        <v>42</v>
      </c>
      <c r="K2503">
        <v>10504</v>
      </c>
      <c r="L2503">
        <v>1128</v>
      </c>
      <c r="N2503">
        <v>1148</v>
      </c>
      <c r="O2503">
        <v>3884</v>
      </c>
      <c r="P2503">
        <v>369</v>
      </c>
      <c r="Q2503">
        <v>42</v>
      </c>
      <c r="R2503">
        <v>242</v>
      </c>
      <c r="S2503">
        <v>20</v>
      </c>
      <c r="V2503">
        <v>36</v>
      </c>
      <c r="W2503">
        <v>1222</v>
      </c>
      <c r="AI2503">
        <v>2.9</v>
      </c>
      <c r="AK2503">
        <f t="shared" si="424"/>
        <v>17078</v>
      </c>
      <c r="AL2503">
        <f t="shared" si="425"/>
        <v>0</v>
      </c>
      <c r="AM2503" s="16">
        <f t="shared" si="426"/>
        <v>0</v>
      </c>
      <c r="AN2503">
        <f t="shared" si="427"/>
        <v>15820</v>
      </c>
      <c r="AO2503">
        <f t="shared" si="428"/>
        <v>15536</v>
      </c>
      <c r="AP2503">
        <f t="shared" si="430"/>
        <v>10277</v>
      </c>
      <c r="AQ2503">
        <f t="shared" si="429"/>
        <v>284</v>
      </c>
      <c r="AS2503">
        <f t="shared" si="431"/>
        <v>1258</v>
      </c>
    </row>
    <row r="2504" spans="1:45">
      <c r="A2504" t="str">
        <f t="shared" si="422"/>
        <v>4116930098</v>
      </c>
      <c r="B2504" t="str">
        <f t="shared" si="423"/>
        <v>41169ES Spanish</v>
      </c>
      <c r="C2504" s="1">
        <v>41169</v>
      </c>
      <c r="D2504">
        <v>30098</v>
      </c>
      <c r="E2504" t="s">
        <v>69</v>
      </c>
      <c r="F2504" t="s">
        <v>67</v>
      </c>
      <c r="G2504" t="s">
        <v>45</v>
      </c>
      <c r="H2504" t="s">
        <v>68</v>
      </c>
      <c r="I2504">
        <v>30629</v>
      </c>
      <c r="J2504">
        <v>28</v>
      </c>
      <c r="K2504">
        <v>19301</v>
      </c>
      <c r="L2504">
        <v>2889</v>
      </c>
      <c r="N2504">
        <v>2881</v>
      </c>
      <c r="O2504">
        <v>2053</v>
      </c>
      <c r="P2504">
        <v>866</v>
      </c>
      <c r="Q2504">
        <v>32</v>
      </c>
      <c r="R2504">
        <v>20</v>
      </c>
      <c r="S2504">
        <v>2</v>
      </c>
      <c r="V2504">
        <v>10</v>
      </c>
      <c r="W2504">
        <v>1697</v>
      </c>
      <c r="X2504">
        <v>1735</v>
      </c>
      <c r="Y2504">
        <v>2200</v>
      </c>
      <c r="AI2504">
        <v>8</v>
      </c>
      <c r="AK2504">
        <f t="shared" si="424"/>
        <v>29929</v>
      </c>
      <c r="AL2504">
        <f t="shared" si="425"/>
        <v>700</v>
      </c>
      <c r="AM2504" s="16">
        <f t="shared" si="426"/>
        <v>2.2854157824284176E-2</v>
      </c>
      <c r="AN2504">
        <f t="shared" si="427"/>
        <v>24287</v>
      </c>
      <c r="AO2504">
        <f t="shared" si="428"/>
        <v>24235</v>
      </c>
      <c r="AP2504">
        <f t="shared" si="430"/>
        <v>28894</v>
      </c>
      <c r="AQ2504">
        <f t="shared" si="429"/>
        <v>52</v>
      </c>
      <c r="AS2504">
        <f t="shared" si="431"/>
        <v>3907</v>
      </c>
    </row>
    <row r="2505" spans="1:45">
      <c r="A2505" t="str">
        <f t="shared" si="422"/>
        <v>4116930537</v>
      </c>
      <c r="B2505" t="str">
        <f t="shared" si="423"/>
        <v>41169ES Spanish</v>
      </c>
      <c r="C2505" s="1">
        <v>41169</v>
      </c>
      <c r="D2505">
        <v>30537</v>
      </c>
      <c r="E2505" t="s">
        <v>76</v>
      </c>
      <c r="F2505" t="s">
        <v>67</v>
      </c>
      <c r="G2505" t="s">
        <v>45</v>
      </c>
      <c r="H2505" t="s">
        <v>68</v>
      </c>
      <c r="I2505">
        <v>37668</v>
      </c>
      <c r="J2505">
        <v>39</v>
      </c>
      <c r="K2505">
        <v>17111</v>
      </c>
      <c r="L2505">
        <v>605</v>
      </c>
      <c r="N2505">
        <v>651</v>
      </c>
      <c r="O2505">
        <v>13536</v>
      </c>
      <c r="P2505">
        <v>801</v>
      </c>
      <c r="Q2505">
        <v>39</v>
      </c>
      <c r="R2505">
        <v>1038</v>
      </c>
      <c r="S2505">
        <v>26</v>
      </c>
      <c r="V2505">
        <v>366</v>
      </c>
      <c r="W2505">
        <v>1798</v>
      </c>
      <c r="X2505">
        <v>1800</v>
      </c>
      <c r="Y2505">
        <v>1289</v>
      </c>
      <c r="AI2505">
        <v>10</v>
      </c>
      <c r="AK2505">
        <f t="shared" si="424"/>
        <v>37628</v>
      </c>
      <c r="AL2505">
        <f t="shared" si="425"/>
        <v>40</v>
      </c>
      <c r="AM2505" s="16">
        <f t="shared" si="426"/>
        <v>1.0619093129446745E-3</v>
      </c>
      <c r="AN2505">
        <f t="shared" si="427"/>
        <v>32375</v>
      </c>
      <c r="AO2505">
        <f t="shared" si="428"/>
        <v>31298</v>
      </c>
      <c r="AP2505">
        <f t="shared" si="430"/>
        <v>35868</v>
      </c>
      <c r="AQ2505">
        <f t="shared" si="429"/>
        <v>1077</v>
      </c>
      <c r="AS2505">
        <f t="shared" si="431"/>
        <v>3453</v>
      </c>
    </row>
    <row r="2506" spans="1:45">
      <c r="A2506" t="str">
        <f t="shared" si="422"/>
        <v>4116930087</v>
      </c>
      <c r="B2506" t="str">
        <f t="shared" si="423"/>
        <v>41169ES Spanish</v>
      </c>
      <c r="C2506" s="1">
        <v>41169</v>
      </c>
      <c r="D2506">
        <v>30087</v>
      </c>
      <c r="E2506" t="s">
        <v>66</v>
      </c>
      <c r="F2506" t="s">
        <v>67</v>
      </c>
      <c r="G2506" t="s">
        <v>45</v>
      </c>
      <c r="H2506" t="s">
        <v>68</v>
      </c>
      <c r="I2506">
        <v>30601</v>
      </c>
      <c r="J2506">
        <v>41</v>
      </c>
      <c r="K2506">
        <v>22019</v>
      </c>
      <c r="L2506">
        <v>968</v>
      </c>
      <c r="N2506">
        <v>965</v>
      </c>
      <c r="O2506">
        <v>2827</v>
      </c>
      <c r="P2506">
        <v>595</v>
      </c>
      <c r="Q2506">
        <v>42</v>
      </c>
      <c r="R2506">
        <v>295</v>
      </c>
      <c r="S2506">
        <v>4</v>
      </c>
      <c r="V2506">
        <v>2</v>
      </c>
      <c r="W2506">
        <v>1712</v>
      </c>
      <c r="X2506">
        <v>1790</v>
      </c>
      <c r="Y2506">
        <v>501</v>
      </c>
      <c r="AI2506">
        <v>8</v>
      </c>
      <c r="AK2506">
        <f t="shared" si="424"/>
        <v>30153</v>
      </c>
      <c r="AL2506">
        <f t="shared" si="425"/>
        <v>448</v>
      </c>
      <c r="AM2506" s="16">
        <f t="shared" si="426"/>
        <v>1.4640044442992059E-2</v>
      </c>
      <c r="AN2506">
        <f t="shared" si="427"/>
        <v>26148</v>
      </c>
      <c r="AO2506">
        <f t="shared" si="428"/>
        <v>25811</v>
      </c>
      <c r="AP2506">
        <f t="shared" si="430"/>
        <v>28811</v>
      </c>
      <c r="AQ2506">
        <f t="shared" si="429"/>
        <v>337</v>
      </c>
      <c r="AS2506">
        <f t="shared" si="431"/>
        <v>2215</v>
      </c>
    </row>
    <row r="2507" spans="1:45">
      <c r="A2507" t="str">
        <f t="shared" si="422"/>
        <v>4116930343</v>
      </c>
      <c r="B2507" t="str">
        <f t="shared" si="423"/>
        <v>41169ES Spanish</v>
      </c>
      <c r="C2507" s="1">
        <v>41169</v>
      </c>
      <c r="D2507">
        <v>30343</v>
      </c>
      <c r="E2507" t="s">
        <v>78</v>
      </c>
      <c r="F2507" t="s">
        <v>67</v>
      </c>
      <c r="G2507" t="s">
        <v>45</v>
      </c>
      <c r="H2507" t="s">
        <v>68</v>
      </c>
      <c r="I2507">
        <v>30647</v>
      </c>
      <c r="J2507">
        <v>48</v>
      </c>
      <c r="K2507">
        <v>20543</v>
      </c>
      <c r="L2507">
        <v>363</v>
      </c>
      <c r="N2507">
        <v>344</v>
      </c>
      <c r="O2507">
        <v>6249</v>
      </c>
      <c r="P2507">
        <v>566</v>
      </c>
      <c r="Q2507">
        <v>48</v>
      </c>
      <c r="R2507">
        <v>314</v>
      </c>
      <c r="S2507">
        <v>18</v>
      </c>
      <c r="V2507">
        <v>8</v>
      </c>
      <c r="W2507">
        <v>1337</v>
      </c>
      <c r="X2507">
        <v>1782</v>
      </c>
      <c r="AI2507">
        <v>8</v>
      </c>
      <c r="AK2507">
        <f t="shared" si="424"/>
        <v>30625</v>
      </c>
      <c r="AL2507">
        <f t="shared" si="425"/>
        <v>22</v>
      </c>
      <c r="AM2507" s="16">
        <f t="shared" si="426"/>
        <v>7.1785166574216076E-4</v>
      </c>
      <c r="AN2507">
        <f t="shared" si="427"/>
        <v>27498</v>
      </c>
      <c r="AO2507">
        <f t="shared" si="428"/>
        <v>27136</v>
      </c>
      <c r="AP2507">
        <f t="shared" si="430"/>
        <v>28865</v>
      </c>
      <c r="AQ2507">
        <f t="shared" si="429"/>
        <v>362</v>
      </c>
      <c r="AS2507">
        <f t="shared" si="431"/>
        <v>1345</v>
      </c>
    </row>
    <row r="2508" spans="1:45">
      <c r="A2508" t="str">
        <f t="shared" si="422"/>
        <v>4116930276</v>
      </c>
      <c r="B2508" t="str">
        <f t="shared" si="423"/>
        <v>41169ES Spanish</v>
      </c>
      <c r="C2508" s="1">
        <v>41169</v>
      </c>
      <c r="D2508">
        <v>30276</v>
      </c>
      <c r="E2508" t="s">
        <v>72</v>
      </c>
      <c r="F2508" t="s">
        <v>67</v>
      </c>
      <c r="G2508" t="s">
        <v>45</v>
      </c>
      <c r="H2508" t="s">
        <v>68</v>
      </c>
      <c r="I2508">
        <v>30735</v>
      </c>
      <c r="J2508">
        <v>39</v>
      </c>
      <c r="K2508">
        <v>21026</v>
      </c>
      <c r="L2508">
        <v>833</v>
      </c>
      <c r="N2508">
        <v>828</v>
      </c>
      <c r="O2508">
        <v>3620</v>
      </c>
      <c r="P2508">
        <v>653</v>
      </c>
      <c r="Q2508">
        <v>39</v>
      </c>
      <c r="R2508">
        <v>24</v>
      </c>
      <c r="S2508">
        <v>7</v>
      </c>
      <c r="V2508">
        <v>20</v>
      </c>
      <c r="W2508">
        <v>1771</v>
      </c>
      <c r="X2508">
        <v>1794</v>
      </c>
      <c r="AE2508">
        <v>1603</v>
      </c>
      <c r="AI2508">
        <v>8</v>
      </c>
      <c r="AK2508">
        <f t="shared" si="424"/>
        <v>30725</v>
      </c>
      <c r="AL2508">
        <f t="shared" si="425"/>
        <v>10</v>
      </c>
      <c r="AM2508" s="16">
        <f t="shared" si="426"/>
        <v>3.2536196518626975E-4</v>
      </c>
      <c r="AN2508">
        <f t="shared" si="427"/>
        <v>25537</v>
      </c>
      <c r="AO2508">
        <f t="shared" si="428"/>
        <v>25474</v>
      </c>
      <c r="AP2508">
        <f t="shared" si="430"/>
        <v>28941</v>
      </c>
      <c r="AQ2508">
        <f t="shared" si="429"/>
        <v>63</v>
      </c>
      <c r="AS2508">
        <f t="shared" si="431"/>
        <v>3394</v>
      </c>
    </row>
    <row r="2509" spans="1:45">
      <c r="A2509" t="str">
        <f t="shared" si="422"/>
        <v>4116930320</v>
      </c>
      <c r="B2509" t="str">
        <f t="shared" si="423"/>
        <v>41169ES Spanish</v>
      </c>
      <c r="C2509" s="1">
        <v>41169</v>
      </c>
      <c r="D2509">
        <v>30320</v>
      </c>
      <c r="E2509" t="s">
        <v>75</v>
      </c>
      <c r="F2509" t="s">
        <v>67</v>
      </c>
      <c r="G2509" t="s">
        <v>45</v>
      </c>
      <c r="H2509" t="s">
        <v>68</v>
      </c>
      <c r="I2509">
        <v>30361</v>
      </c>
      <c r="J2509">
        <v>32</v>
      </c>
      <c r="K2509">
        <v>11785</v>
      </c>
      <c r="L2509">
        <v>51</v>
      </c>
      <c r="N2509">
        <v>49</v>
      </c>
      <c r="O2509">
        <v>13468</v>
      </c>
      <c r="P2509">
        <v>791</v>
      </c>
      <c r="Q2509">
        <v>32</v>
      </c>
      <c r="R2509">
        <v>102</v>
      </c>
      <c r="S2509">
        <v>20</v>
      </c>
      <c r="V2509">
        <v>5</v>
      </c>
      <c r="W2509">
        <v>1720</v>
      </c>
      <c r="X2509">
        <v>1827</v>
      </c>
      <c r="Y2509">
        <v>1373</v>
      </c>
      <c r="AI2509">
        <v>7.9</v>
      </c>
      <c r="AK2509">
        <f t="shared" si="424"/>
        <v>30361</v>
      </c>
      <c r="AL2509">
        <f t="shared" si="425"/>
        <v>0</v>
      </c>
      <c r="AM2509" s="16">
        <f t="shared" si="426"/>
        <v>0</v>
      </c>
      <c r="AN2509">
        <f t="shared" si="427"/>
        <v>25436</v>
      </c>
      <c r="AO2509">
        <f t="shared" si="428"/>
        <v>25302</v>
      </c>
      <c r="AP2509">
        <f t="shared" si="430"/>
        <v>28534</v>
      </c>
      <c r="AQ2509">
        <f t="shared" si="429"/>
        <v>134</v>
      </c>
      <c r="AS2509">
        <f t="shared" si="431"/>
        <v>3098</v>
      </c>
    </row>
    <row r="2510" spans="1:45">
      <c r="A2510" t="str">
        <f t="shared" si="422"/>
        <v>4116930439</v>
      </c>
      <c r="B2510" t="str">
        <f t="shared" si="423"/>
        <v>41169ES Spanish</v>
      </c>
      <c r="C2510" s="1">
        <v>41169</v>
      </c>
      <c r="D2510">
        <v>30439</v>
      </c>
      <c r="E2510" t="s">
        <v>74</v>
      </c>
      <c r="F2510" t="s">
        <v>67</v>
      </c>
      <c r="G2510" t="s">
        <v>45</v>
      </c>
      <c r="H2510" t="s">
        <v>68</v>
      </c>
      <c r="I2510">
        <v>30595</v>
      </c>
      <c r="J2510">
        <v>37</v>
      </c>
      <c r="K2510">
        <v>22668</v>
      </c>
      <c r="L2510">
        <v>495</v>
      </c>
      <c r="N2510">
        <v>508</v>
      </c>
      <c r="O2510">
        <v>3038</v>
      </c>
      <c r="P2510">
        <v>708</v>
      </c>
      <c r="Q2510">
        <v>45</v>
      </c>
      <c r="R2510">
        <v>18</v>
      </c>
      <c r="S2510">
        <v>3</v>
      </c>
      <c r="V2510">
        <v>12</v>
      </c>
      <c r="W2510">
        <v>1754</v>
      </c>
      <c r="X2510">
        <v>1768</v>
      </c>
      <c r="Y2510">
        <v>756</v>
      </c>
      <c r="AI2510">
        <v>8</v>
      </c>
      <c r="AK2510">
        <f t="shared" si="424"/>
        <v>30567</v>
      </c>
      <c r="AL2510">
        <f t="shared" si="425"/>
        <v>28</v>
      </c>
      <c r="AM2510" s="16">
        <f t="shared" si="426"/>
        <v>9.1518221931688188E-4</v>
      </c>
      <c r="AN2510">
        <f t="shared" si="427"/>
        <v>26277</v>
      </c>
      <c r="AO2510">
        <f t="shared" si="428"/>
        <v>26214</v>
      </c>
      <c r="AP2510">
        <f t="shared" si="430"/>
        <v>28827</v>
      </c>
      <c r="AQ2510">
        <f t="shared" si="429"/>
        <v>63</v>
      </c>
      <c r="AS2510">
        <f t="shared" si="431"/>
        <v>2522</v>
      </c>
    </row>
    <row r="2511" spans="1:45">
      <c r="A2511" t="str">
        <f t="shared" si="422"/>
        <v>4116930301</v>
      </c>
      <c r="B2511" t="str">
        <f t="shared" si="423"/>
        <v>41169ES Spanish</v>
      </c>
      <c r="C2511" s="1">
        <v>41169</v>
      </c>
      <c r="D2511">
        <v>30301</v>
      </c>
      <c r="E2511" t="s">
        <v>73</v>
      </c>
      <c r="F2511" t="s">
        <v>67</v>
      </c>
      <c r="G2511" t="s">
        <v>45</v>
      </c>
      <c r="H2511" t="s">
        <v>68</v>
      </c>
      <c r="I2511">
        <v>37776</v>
      </c>
      <c r="J2511">
        <v>57</v>
      </c>
      <c r="K2511">
        <v>26100</v>
      </c>
      <c r="L2511">
        <v>1147</v>
      </c>
      <c r="N2511">
        <v>1090</v>
      </c>
      <c r="O2511">
        <v>3477</v>
      </c>
      <c r="P2511">
        <v>539</v>
      </c>
      <c r="Q2511">
        <v>57</v>
      </c>
      <c r="R2511">
        <v>1278</v>
      </c>
      <c r="S2511">
        <v>8</v>
      </c>
      <c r="V2511">
        <v>15</v>
      </c>
      <c r="W2511">
        <v>2077</v>
      </c>
      <c r="X2511">
        <v>1837</v>
      </c>
      <c r="Y2511">
        <v>437</v>
      </c>
      <c r="AE2511">
        <v>1246</v>
      </c>
      <c r="AI2511">
        <v>10</v>
      </c>
      <c r="AK2511">
        <f t="shared" si="424"/>
        <v>37614</v>
      </c>
      <c r="AL2511">
        <f t="shared" si="425"/>
        <v>162</v>
      </c>
      <c r="AM2511" s="16">
        <f t="shared" si="426"/>
        <v>4.2884371029224908E-3</v>
      </c>
      <c r="AN2511">
        <f t="shared" si="427"/>
        <v>32002</v>
      </c>
      <c r="AO2511">
        <f t="shared" si="428"/>
        <v>30667</v>
      </c>
      <c r="AP2511">
        <f t="shared" si="430"/>
        <v>35939</v>
      </c>
      <c r="AQ2511">
        <f t="shared" si="429"/>
        <v>1335</v>
      </c>
      <c r="AS2511">
        <f t="shared" si="431"/>
        <v>3775</v>
      </c>
    </row>
    <row r="2512" spans="1:45">
      <c r="A2512" t="str">
        <f t="shared" si="422"/>
        <v>4116930271</v>
      </c>
      <c r="B2512" t="str">
        <f t="shared" si="423"/>
        <v>41169ES Spanish</v>
      </c>
      <c r="C2512" s="1">
        <v>41169</v>
      </c>
      <c r="D2512">
        <v>30271</v>
      </c>
      <c r="E2512" t="s">
        <v>71</v>
      </c>
      <c r="F2512" t="s">
        <v>67</v>
      </c>
      <c r="G2512" t="s">
        <v>45</v>
      </c>
      <c r="H2512" t="s">
        <v>68</v>
      </c>
      <c r="I2512">
        <v>37806</v>
      </c>
      <c r="J2512">
        <v>48</v>
      </c>
      <c r="K2512">
        <v>28030</v>
      </c>
      <c r="L2512">
        <v>887</v>
      </c>
      <c r="N2512">
        <v>876</v>
      </c>
      <c r="O2512">
        <v>2424</v>
      </c>
      <c r="P2512">
        <v>640</v>
      </c>
      <c r="Q2512">
        <v>54</v>
      </c>
      <c r="R2512">
        <v>1198</v>
      </c>
      <c r="S2512">
        <v>5</v>
      </c>
      <c r="V2512">
        <v>79</v>
      </c>
      <c r="W2512">
        <v>1753</v>
      </c>
      <c r="X2512">
        <v>1806</v>
      </c>
      <c r="AE2512">
        <v>1565</v>
      </c>
      <c r="AI2512">
        <v>10</v>
      </c>
      <c r="AK2512">
        <f t="shared" si="424"/>
        <v>37785</v>
      </c>
      <c r="AL2512">
        <f t="shared" si="425"/>
        <v>21</v>
      </c>
      <c r="AM2512" s="16">
        <f t="shared" si="426"/>
        <v>5.5546738612918584E-4</v>
      </c>
      <c r="AN2512">
        <f t="shared" si="427"/>
        <v>32582</v>
      </c>
      <c r="AO2512">
        <f t="shared" si="428"/>
        <v>31330</v>
      </c>
      <c r="AP2512">
        <f t="shared" si="430"/>
        <v>36000</v>
      </c>
      <c r="AQ2512">
        <f t="shared" si="429"/>
        <v>1252</v>
      </c>
      <c r="AS2512">
        <f t="shared" si="431"/>
        <v>3397</v>
      </c>
    </row>
    <row r="2513" spans="1:45">
      <c r="A2513" t="str">
        <f t="shared" si="422"/>
        <v>4116930364</v>
      </c>
      <c r="B2513" t="str">
        <f t="shared" si="423"/>
        <v>41169ES Spanish</v>
      </c>
      <c r="C2513" s="1">
        <v>41169</v>
      </c>
      <c r="D2513">
        <v>30364</v>
      </c>
      <c r="E2513" t="s">
        <v>79</v>
      </c>
      <c r="F2513" t="s">
        <v>67</v>
      </c>
      <c r="G2513" t="s">
        <v>45</v>
      </c>
      <c r="H2513" t="s">
        <v>68</v>
      </c>
      <c r="I2513">
        <v>30737</v>
      </c>
      <c r="J2513">
        <v>37</v>
      </c>
      <c r="K2513">
        <v>11515</v>
      </c>
      <c r="L2513">
        <v>653</v>
      </c>
      <c r="N2513">
        <v>654</v>
      </c>
      <c r="O2513">
        <v>13728</v>
      </c>
      <c r="P2513">
        <v>700</v>
      </c>
      <c r="Q2513">
        <v>37</v>
      </c>
      <c r="R2513">
        <v>25</v>
      </c>
      <c r="S2513">
        <v>25</v>
      </c>
      <c r="V2513">
        <v>338</v>
      </c>
      <c r="W2513">
        <v>1706</v>
      </c>
      <c r="X2513">
        <v>1843</v>
      </c>
      <c r="Y2513">
        <v>890</v>
      </c>
      <c r="AI2513">
        <v>8</v>
      </c>
      <c r="AK2513">
        <f t="shared" si="424"/>
        <v>30736</v>
      </c>
      <c r="AL2513">
        <f t="shared" si="425"/>
        <v>1</v>
      </c>
      <c r="AM2513" s="16">
        <f t="shared" si="426"/>
        <v>3.2534079448222012E-5</v>
      </c>
      <c r="AN2513">
        <f t="shared" si="427"/>
        <v>25959</v>
      </c>
      <c r="AO2513">
        <f t="shared" si="428"/>
        <v>25897</v>
      </c>
      <c r="AP2513">
        <f t="shared" si="430"/>
        <v>28894</v>
      </c>
      <c r="AQ2513">
        <f t="shared" si="429"/>
        <v>62</v>
      </c>
      <c r="AS2513">
        <f t="shared" si="431"/>
        <v>2934</v>
      </c>
    </row>
    <row r="2514" spans="1:45">
      <c r="A2514" t="str">
        <f t="shared" si="422"/>
        <v>4116930099</v>
      </c>
      <c r="B2514" t="str">
        <f t="shared" si="423"/>
        <v>41169ES Spanish</v>
      </c>
      <c r="C2514" s="1">
        <v>41169</v>
      </c>
      <c r="D2514">
        <v>30099</v>
      </c>
      <c r="E2514" t="s">
        <v>70</v>
      </c>
      <c r="F2514" t="s">
        <v>67</v>
      </c>
      <c r="G2514" t="s">
        <v>45</v>
      </c>
      <c r="H2514" t="s">
        <v>68</v>
      </c>
      <c r="I2514">
        <v>36596</v>
      </c>
      <c r="J2514">
        <v>63</v>
      </c>
      <c r="K2514">
        <v>23717</v>
      </c>
      <c r="L2514">
        <v>1236</v>
      </c>
      <c r="N2514">
        <v>1558</v>
      </c>
      <c r="O2514">
        <v>3574</v>
      </c>
      <c r="P2514">
        <v>453</v>
      </c>
      <c r="Q2514">
        <v>68</v>
      </c>
      <c r="R2514">
        <v>68</v>
      </c>
      <c r="S2514">
        <v>6</v>
      </c>
      <c r="V2514">
        <v>102</v>
      </c>
      <c r="W2514">
        <v>1709</v>
      </c>
      <c r="X2514">
        <v>1784</v>
      </c>
      <c r="Y2514">
        <v>259</v>
      </c>
      <c r="AE2514">
        <v>152</v>
      </c>
      <c r="AF2514">
        <v>3552</v>
      </c>
      <c r="AI2514">
        <v>9.6999999999999993</v>
      </c>
      <c r="AK2514">
        <f t="shared" si="424"/>
        <v>36543</v>
      </c>
      <c r="AL2514">
        <f t="shared" si="425"/>
        <v>53</v>
      </c>
      <c r="AM2514" s="16">
        <f t="shared" si="426"/>
        <v>1.4482457099136519E-3</v>
      </c>
      <c r="AN2514">
        <f t="shared" si="427"/>
        <v>28985</v>
      </c>
      <c r="AO2514">
        <f t="shared" si="428"/>
        <v>28849</v>
      </c>
      <c r="AP2514">
        <f t="shared" si="430"/>
        <v>34812</v>
      </c>
      <c r="AQ2514">
        <f t="shared" si="429"/>
        <v>136</v>
      </c>
      <c r="AS2514">
        <f t="shared" si="431"/>
        <v>5774</v>
      </c>
    </row>
    <row r="2515" spans="1:45">
      <c r="A2515" t="str">
        <f t="shared" si="422"/>
        <v>4116930302</v>
      </c>
      <c r="B2515" t="str">
        <f t="shared" si="423"/>
        <v>41169ES Spanish</v>
      </c>
      <c r="C2515" s="1">
        <v>41169</v>
      </c>
      <c r="D2515">
        <v>30302</v>
      </c>
      <c r="E2515" t="s">
        <v>80</v>
      </c>
      <c r="F2515" t="s">
        <v>67</v>
      </c>
      <c r="G2515" t="s">
        <v>45</v>
      </c>
      <c r="H2515" t="s">
        <v>68</v>
      </c>
      <c r="I2515">
        <v>37804</v>
      </c>
      <c r="J2515">
        <v>33</v>
      </c>
      <c r="K2515">
        <v>21895</v>
      </c>
      <c r="L2515">
        <v>1997</v>
      </c>
      <c r="N2515">
        <v>2601</v>
      </c>
      <c r="O2515">
        <v>3883</v>
      </c>
      <c r="P2515">
        <v>842</v>
      </c>
      <c r="Q2515">
        <v>33</v>
      </c>
      <c r="R2515">
        <v>1191</v>
      </c>
      <c r="S2515">
        <v>6</v>
      </c>
      <c r="V2515">
        <v>877</v>
      </c>
      <c r="W2515">
        <v>1997</v>
      </c>
      <c r="X2515">
        <v>1763</v>
      </c>
      <c r="Y2515">
        <v>1483</v>
      </c>
      <c r="Z2515">
        <v>500</v>
      </c>
      <c r="AE2515">
        <v>1389</v>
      </c>
      <c r="AI2515">
        <v>10</v>
      </c>
      <c r="AK2515">
        <f t="shared" si="424"/>
        <v>37612</v>
      </c>
      <c r="AL2515">
        <f t="shared" si="425"/>
        <v>192</v>
      </c>
      <c r="AM2515" s="16">
        <f t="shared" si="426"/>
        <v>5.0788276372870592E-3</v>
      </c>
      <c r="AN2515">
        <f t="shared" si="427"/>
        <v>29603</v>
      </c>
      <c r="AO2515">
        <f t="shared" si="428"/>
        <v>28379</v>
      </c>
      <c r="AP2515">
        <f t="shared" si="430"/>
        <v>36041</v>
      </c>
      <c r="AQ2515">
        <f t="shared" si="429"/>
        <v>1224</v>
      </c>
      <c r="AS2515">
        <f t="shared" si="431"/>
        <v>6246</v>
      </c>
    </row>
    <row r="2516" spans="1:45">
      <c r="A2516" t="str">
        <f t="shared" si="422"/>
        <v>4116930602</v>
      </c>
      <c r="B2516" t="str">
        <f t="shared" si="423"/>
        <v>41169ES Spanish</v>
      </c>
      <c r="C2516" s="1">
        <v>41169</v>
      </c>
      <c r="D2516">
        <v>30602</v>
      </c>
      <c r="E2516" t="s">
        <v>77</v>
      </c>
      <c r="F2516" t="s">
        <v>67</v>
      </c>
      <c r="G2516" t="s">
        <v>45</v>
      </c>
      <c r="H2516" t="s">
        <v>68</v>
      </c>
      <c r="I2516">
        <v>37787</v>
      </c>
      <c r="J2516">
        <v>41</v>
      </c>
      <c r="K2516">
        <v>29065</v>
      </c>
      <c r="L2516">
        <v>1003</v>
      </c>
      <c r="N2516">
        <v>1021</v>
      </c>
      <c r="O2516">
        <v>2071</v>
      </c>
      <c r="P2516">
        <v>771</v>
      </c>
      <c r="Q2516">
        <v>99</v>
      </c>
      <c r="R2516">
        <v>1170</v>
      </c>
      <c r="S2516">
        <v>9</v>
      </c>
      <c r="T2516">
        <v>1</v>
      </c>
      <c r="U2516">
        <v>25</v>
      </c>
      <c r="V2516">
        <v>181</v>
      </c>
      <c r="W2516">
        <v>1924</v>
      </c>
      <c r="X2516">
        <v>1781</v>
      </c>
      <c r="AI2516">
        <v>10</v>
      </c>
      <c r="AK2516">
        <f t="shared" si="424"/>
        <v>37312</v>
      </c>
      <c r="AL2516">
        <f t="shared" si="425"/>
        <v>475</v>
      </c>
      <c r="AM2516" s="16">
        <f t="shared" si="426"/>
        <v>1.2570460740466298E-2</v>
      </c>
      <c r="AN2516">
        <f t="shared" si="427"/>
        <v>33426</v>
      </c>
      <c r="AO2516">
        <f t="shared" si="428"/>
        <v>32157</v>
      </c>
      <c r="AP2516">
        <f t="shared" si="430"/>
        <v>36006</v>
      </c>
      <c r="AQ2516">
        <f t="shared" si="429"/>
        <v>1269</v>
      </c>
      <c r="AS2516">
        <f t="shared" si="431"/>
        <v>2105</v>
      </c>
    </row>
    <row r="2517" spans="1:45">
      <c r="A2517" t="str">
        <f t="shared" si="422"/>
        <v>4116930484</v>
      </c>
      <c r="B2517" t="str">
        <f t="shared" si="423"/>
        <v>41169ES Spanish</v>
      </c>
      <c r="C2517" s="1">
        <v>41169</v>
      </c>
      <c r="D2517">
        <v>30484</v>
      </c>
      <c r="E2517" t="s">
        <v>412</v>
      </c>
      <c r="F2517" t="s">
        <v>67</v>
      </c>
      <c r="G2517" t="s">
        <v>45</v>
      </c>
      <c r="H2517" t="s">
        <v>326</v>
      </c>
      <c r="I2517">
        <v>34086</v>
      </c>
      <c r="J2517">
        <v>54</v>
      </c>
      <c r="K2517">
        <v>21327</v>
      </c>
      <c r="L2517">
        <v>1394</v>
      </c>
      <c r="N2517">
        <v>1495</v>
      </c>
      <c r="O2517">
        <v>6697</v>
      </c>
      <c r="P2517">
        <v>545</v>
      </c>
      <c r="Q2517">
        <v>54</v>
      </c>
      <c r="R2517">
        <v>208</v>
      </c>
      <c r="S2517">
        <v>26</v>
      </c>
      <c r="V2517">
        <v>125</v>
      </c>
      <c r="W2517">
        <v>1813</v>
      </c>
      <c r="X2517">
        <v>1820</v>
      </c>
      <c r="Y2517">
        <v>544</v>
      </c>
      <c r="AI2517">
        <v>9</v>
      </c>
      <c r="AK2517">
        <f t="shared" si="424"/>
        <v>34083</v>
      </c>
      <c r="AL2517">
        <f t="shared" si="425"/>
        <v>3</v>
      </c>
      <c r="AM2517" s="16">
        <f t="shared" si="426"/>
        <v>8.8012673825030804E-5</v>
      </c>
      <c r="AN2517">
        <f t="shared" si="427"/>
        <v>29781</v>
      </c>
      <c r="AO2517">
        <f t="shared" si="428"/>
        <v>29519</v>
      </c>
      <c r="AP2517">
        <f t="shared" si="430"/>
        <v>32266</v>
      </c>
      <c r="AQ2517">
        <f t="shared" si="429"/>
        <v>262</v>
      </c>
      <c r="AS2517">
        <f t="shared" si="431"/>
        <v>2482</v>
      </c>
    </row>
    <row r="2518" spans="1:45">
      <c r="A2518" t="str">
        <f t="shared" si="422"/>
        <v>4116930450</v>
      </c>
      <c r="B2518" t="str">
        <f t="shared" si="423"/>
        <v>41169ES Spanish</v>
      </c>
      <c r="C2518" s="1">
        <v>41169</v>
      </c>
      <c r="D2518">
        <v>30450</v>
      </c>
      <c r="E2518" t="s">
        <v>410</v>
      </c>
      <c r="F2518" t="s">
        <v>67</v>
      </c>
      <c r="G2518" t="s">
        <v>45</v>
      </c>
      <c r="H2518" t="s">
        <v>326</v>
      </c>
      <c r="I2518">
        <v>37504</v>
      </c>
      <c r="J2518">
        <v>49</v>
      </c>
      <c r="K2518">
        <v>28665</v>
      </c>
      <c r="L2518">
        <v>705</v>
      </c>
      <c r="N2518">
        <v>652</v>
      </c>
      <c r="O2518">
        <v>4395</v>
      </c>
      <c r="P2518">
        <v>689</v>
      </c>
      <c r="Q2518">
        <v>49</v>
      </c>
      <c r="R2518">
        <v>332</v>
      </c>
      <c r="S2518">
        <v>12</v>
      </c>
      <c r="V2518">
        <v>3</v>
      </c>
      <c r="W2518">
        <v>1727</v>
      </c>
      <c r="X2518">
        <v>1629</v>
      </c>
      <c r="AI2518">
        <v>10</v>
      </c>
      <c r="AK2518">
        <f t="shared" si="424"/>
        <v>37452</v>
      </c>
      <c r="AL2518">
        <f t="shared" si="425"/>
        <v>52</v>
      </c>
      <c r="AM2518" s="16">
        <f t="shared" si="426"/>
        <v>1.386518771331058E-3</v>
      </c>
      <c r="AN2518">
        <f t="shared" si="427"/>
        <v>34093</v>
      </c>
      <c r="AO2518">
        <f t="shared" si="428"/>
        <v>33712</v>
      </c>
      <c r="AP2518">
        <f t="shared" si="430"/>
        <v>35875</v>
      </c>
      <c r="AQ2518">
        <f t="shared" si="429"/>
        <v>381</v>
      </c>
      <c r="AS2518">
        <f t="shared" si="431"/>
        <v>1730</v>
      </c>
    </row>
    <row r="2519" spans="1:45">
      <c r="A2519" t="str">
        <f t="shared" si="422"/>
        <v>4116930506</v>
      </c>
      <c r="B2519" t="str">
        <f t="shared" si="423"/>
        <v>41169ES Spanish</v>
      </c>
      <c r="C2519" s="1">
        <v>41169</v>
      </c>
      <c r="D2519">
        <v>30506</v>
      </c>
      <c r="E2519" t="s">
        <v>413</v>
      </c>
      <c r="F2519" t="s">
        <v>67</v>
      </c>
      <c r="G2519" t="s">
        <v>45</v>
      </c>
      <c r="H2519" t="s">
        <v>326</v>
      </c>
      <c r="I2519">
        <v>37627</v>
      </c>
      <c r="J2519">
        <v>36</v>
      </c>
      <c r="K2519">
        <v>16092</v>
      </c>
      <c r="L2519">
        <v>1714</v>
      </c>
      <c r="N2519">
        <v>1794</v>
      </c>
      <c r="O2519">
        <v>13299</v>
      </c>
      <c r="P2519">
        <v>864</v>
      </c>
      <c r="Q2519">
        <v>36</v>
      </c>
      <c r="R2519">
        <v>1143</v>
      </c>
      <c r="S2519">
        <v>25</v>
      </c>
      <c r="V2519">
        <v>250</v>
      </c>
      <c r="W2519">
        <v>1779</v>
      </c>
      <c r="X2519">
        <v>1839</v>
      </c>
      <c r="Y2519">
        <v>1358</v>
      </c>
      <c r="AI2519">
        <v>9.9</v>
      </c>
      <c r="AK2519">
        <f t="shared" si="424"/>
        <v>37590</v>
      </c>
      <c r="AL2519">
        <f t="shared" si="425"/>
        <v>37</v>
      </c>
      <c r="AM2519" s="16">
        <f t="shared" si="426"/>
        <v>9.8333643394371063E-4</v>
      </c>
      <c r="AN2519">
        <f t="shared" si="427"/>
        <v>32364</v>
      </c>
      <c r="AO2519">
        <f t="shared" si="428"/>
        <v>31185</v>
      </c>
      <c r="AP2519">
        <f t="shared" si="430"/>
        <v>35788</v>
      </c>
      <c r="AQ2519">
        <f t="shared" si="429"/>
        <v>1179</v>
      </c>
      <c r="AS2519">
        <f t="shared" si="431"/>
        <v>3387</v>
      </c>
    </row>
    <row r="2520" spans="1:45">
      <c r="A2520" t="str">
        <f t="shared" si="422"/>
        <v>4116930587</v>
      </c>
      <c r="B2520" t="str">
        <f t="shared" si="423"/>
        <v>41169ES Spanish</v>
      </c>
      <c r="C2520" s="1">
        <v>41169</v>
      </c>
      <c r="D2520">
        <v>30587</v>
      </c>
      <c r="E2520" t="s">
        <v>408</v>
      </c>
      <c r="F2520" t="s">
        <v>67</v>
      </c>
      <c r="G2520" t="s">
        <v>45</v>
      </c>
      <c r="H2520" t="s">
        <v>326</v>
      </c>
      <c r="I2520">
        <v>35981</v>
      </c>
      <c r="J2520">
        <v>54</v>
      </c>
      <c r="K2520">
        <v>29334</v>
      </c>
      <c r="L2520">
        <v>867</v>
      </c>
      <c r="N2520">
        <v>863</v>
      </c>
      <c r="O2520">
        <v>1094</v>
      </c>
      <c r="P2520">
        <v>580</v>
      </c>
      <c r="Q2520">
        <v>54</v>
      </c>
      <c r="R2520">
        <v>42</v>
      </c>
      <c r="S2520">
        <v>3</v>
      </c>
      <c r="V2520">
        <v>38</v>
      </c>
      <c r="W2520">
        <v>1833</v>
      </c>
      <c r="X2520">
        <v>1796</v>
      </c>
      <c r="Y2520">
        <v>918</v>
      </c>
      <c r="AI2520">
        <v>9.5</v>
      </c>
      <c r="AK2520">
        <f t="shared" si="424"/>
        <v>35972</v>
      </c>
      <c r="AL2520">
        <f t="shared" si="425"/>
        <v>9</v>
      </c>
      <c r="AM2520" s="16">
        <f t="shared" si="426"/>
        <v>2.5013201411856257E-4</v>
      </c>
      <c r="AN2520">
        <f t="shared" si="427"/>
        <v>31387</v>
      </c>
      <c r="AO2520">
        <f t="shared" si="428"/>
        <v>31291</v>
      </c>
      <c r="AP2520">
        <f t="shared" si="430"/>
        <v>34185</v>
      </c>
      <c r="AQ2520">
        <f t="shared" si="429"/>
        <v>96</v>
      </c>
      <c r="AS2520">
        <f t="shared" si="431"/>
        <v>2789</v>
      </c>
    </row>
    <row r="2521" spans="1:45">
      <c r="A2521" t="str">
        <f t="shared" si="422"/>
        <v>4116930482</v>
      </c>
      <c r="B2521" t="str">
        <f t="shared" si="423"/>
        <v>41169ES Spanish</v>
      </c>
      <c r="C2521" s="1">
        <v>41169</v>
      </c>
      <c r="D2521">
        <v>30482</v>
      </c>
      <c r="E2521" t="s">
        <v>406</v>
      </c>
      <c r="F2521" t="s">
        <v>67</v>
      </c>
      <c r="G2521" t="s">
        <v>45</v>
      </c>
      <c r="H2521" t="s">
        <v>326</v>
      </c>
      <c r="I2521">
        <v>37798</v>
      </c>
      <c r="J2521">
        <v>35</v>
      </c>
      <c r="K2521">
        <v>26269</v>
      </c>
      <c r="L2521">
        <v>369</v>
      </c>
      <c r="N2521">
        <v>611</v>
      </c>
      <c r="O2521">
        <v>6026</v>
      </c>
      <c r="P2521">
        <v>933</v>
      </c>
      <c r="Q2521">
        <v>35</v>
      </c>
      <c r="R2521">
        <v>528</v>
      </c>
      <c r="S2521">
        <v>9</v>
      </c>
      <c r="V2521">
        <v>47</v>
      </c>
      <c r="W2521">
        <v>1786</v>
      </c>
      <c r="X2521">
        <v>1797</v>
      </c>
      <c r="Y2521">
        <v>561</v>
      </c>
      <c r="AI2521">
        <v>10</v>
      </c>
      <c r="AK2521">
        <f t="shared" si="424"/>
        <v>37660</v>
      </c>
      <c r="AL2521">
        <f t="shared" si="425"/>
        <v>138</v>
      </c>
      <c r="AM2521" s="16">
        <f t="shared" si="426"/>
        <v>3.6509868246997197E-3</v>
      </c>
      <c r="AN2521">
        <f t="shared" si="427"/>
        <v>33469</v>
      </c>
      <c r="AO2521">
        <f t="shared" si="428"/>
        <v>32906</v>
      </c>
      <c r="AP2521">
        <f t="shared" si="430"/>
        <v>36001</v>
      </c>
      <c r="AQ2521">
        <f t="shared" si="429"/>
        <v>563</v>
      </c>
      <c r="AS2521">
        <f t="shared" si="431"/>
        <v>2394</v>
      </c>
    </row>
    <row r="2522" spans="1:45">
      <c r="A2522" t="str">
        <f t="shared" si="422"/>
        <v>4116930481</v>
      </c>
      <c r="B2522" t="str">
        <f t="shared" si="423"/>
        <v>41169ES Spanish</v>
      </c>
      <c r="C2522" s="1">
        <v>41169</v>
      </c>
      <c r="D2522">
        <v>30481</v>
      </c>
      <c r="E2522" t="s">
        <v>411</v>
      </c>
      <c r="F2522" t="s">
        <v>67</v>
      </c>
      <c r="G2522" t="s">
        <v>45</v>
      </c>
      <c r="H2522" t="s">
        <v>326</v>
      </c>
      <c r="I2522">
        <v>30680</v>
      </c>
      <c r="J2522">
        <v>43</v>
      </c>
      <c r="K2522">
        <v>13002</v>
      </c>
      <c r="L2522">
        <v>632</v>
      </c>
      <c r="N2522">
        <v>774</v>
      </c>
      <c r="O2522">
        <v>12701</v>
      </c>
      <c r="P2522">
        <v>612</v>
      </c>
      <c r="Q2522">
        <v>45</v>
      </c>
      <c r="R2522">
        <v>28</v>
      </c>
      <c r="S2522">
        <v>38</v>
      </c>
      <c r="V2522">
        <v>82</v>
      </c>
      <c r="W2522">
        <v>1775</v>
      </c>
      <c r="X2522">
        <v>1779</v>
      </c>
      <c r="Y2522">
        <v>504</v>
      </c>
      <c r="AI2522">
        <v>8</v>
      </c>
      <c r="AK2522">
        <f t="shared" si="424"/>
        <v>30690</v>
      </c>
      <c r="AL2522">
        <f t="shared" si="425"/>
        <v>0</v>
      </c>
      <c r="AM2522" s="16">
        <f t="shared" si="426"/>
        <v>0</v>
      </c>
      <c r="AN2522">
        <f t="shared" si="427"/>
        <v>26550</v>
      </c>
      <c r="AO2522">
        <f t="shared" si="428"/>
        <v>26477</v>
      </c>
      <c r="AP2522">
        <f t="shared" si="430"/>
        <v>28901</v>
      </c>
      <c r="AQ2522">
        <f t="shared" si="429"/>
        <v>73</v>
      </c>
      <c r="AS2522">
        <f t="shared" si="431"/>
        <v>2361</v>
      </c>
    </row>
    <row r="2523" spans="1:45">
      <c r="A2523" t="str">
        <f t="shared" si="422"/>
        <v>4116930451</v>
      </c>
      <c r="B2523" t="str">
        <f t="shared" si="423"/>
        <v>41169ES Spanish</v>
      </c>
      <c r="C2523" s="1">
        <v>41169</v>
      </c>
      <c r="D2523">
        <v>30451</v>
      </c>
      <c r="E2523" t="s">
        <v>404</v>
      </c>
      <c r="F2523" t="s">
        <v>67</v>
      </c>
      <c r="G2523" t="s">
        <v>45</v>
      </c>
      <c r="H2523" t="s">
        <v>326</v>
      </c>
      <c r="I2523">
        <v>30630</v>
      </c>
      <c r="J2523">
        <v>38</v>
      </c>
      <c r="K2523">
        <v>20048</v>
      </c>
      <c r="L2523">
        <v>538</v>
      </c>
      <c r="N2523">
        <v>541</v>
      </c>
      <c r="O2523">
        <v>5978</v>
      </c>
      <c r="P2523">
        <v>699</v>
      </c>
      <c r="Q2523">
        <v>38</v>
      </c>
      <c r="R2523">
        <v>21</v>
      </c>
      <c r="S2523">
        <v>31</v>
      </c>
      <c r="V2523">
        <v>7</v>
      </c>
      <c r="W2523">
        <v>1824</v>
      </c>
      <c r="X2523">
        <v>1802</v>
      </c>
      <c r="Y2523">
        <v>343</v>
      </c>
      <c r="AI2523">
        <v>8</v>
      </c>
      <c r="AK2523">
        <f t="shared" si="424"/>
        <v>30602</v>
      </c>
      <c r="AL2523">
        <f t="shared" si="425"/>
        <v>28</v>
      </c>
      <c r="AM2523" s="16">
        <f t="shared" si="426"/>
        <v>9.1413646751550772E-4</v>
      </c>
      <c r="AN2523">
        <f t="shared" si="427"/>
        <v>26626</v>
      </c>
      <c r="AO2523">
        <f t="shared" si="428"/>
        <v>26567</v>
      </c>
      <c r="AP2523">
        <f t="shared" si="430"/>
        <v>28828</v>
      </c>
      <c r="AQ2523">
        <f t="shared" si="429"/>
        <v>59</v>
      </c>
      <c r="AS2523">
        <f t="shared" si="431"/>
        <v>2174</v>
      </c>
    </row>
    <row r="2524" spans="1:45">
      <c r="A2524" t="str">
        <f t="shared" ref="A2524:A2587" si="432">C2524&amp;D2524</f>
        <v>4116930454</v>
      </c>
      <c r="B2524" t="str">
        <f t="shared" ref="B2524:B2587" si="433">TRIM(C2524&amp;G2524)</f>
        <v>41169ES Spanish</v>
      </c>
      <c r="C2524" s="1">
        <v>41169</v>
      </c>
      <c r="D2524">
        <v>30454</v>
      </c>
      <c r="E2524" t="s">
        <v>407</v>
      </c>
      <c r="F2524" t="s">
        <v>67</v>
      </c>
      <c r="G2524" t="s">
        <v>45</v>
      </c>
      <c r="H2524" t="s">
        <v>326</v>
      </c>
      <c r="I2524">
        <v>36906</v>
      </c>
      <c r="J2524">
        <v>43</v>
      </c>
      <c r="K2524">
        <v>22209</v>
      </c>
      <c r="L2524">
        <v>1813</v>
      </c>
      <c r="N2524">
        <v>2212</v>
      </c>
      <c r="O2524">
        <v>6913</v>
      </c>
      <c r="P2524">
        <v>715</v>
      </c>
      <c r="Q2524">
        <v>46</v>
      </c>
      <c r="R2524">
        <v>1065</v>
      </c>
      <c r="S2524">
        <v>15</v>
      </c>
      <c r="V2524">
        <v>179</v>
      </c>
      <c r="W2524">
        <v>1774</v>
      </c>
      <c r="X2524">
        <v>1617</v>
      </c>
      <c r="Y2524">
        <v>549</v>
      </c>
      <c r="AI2524">
        <v>9.8000000000000007</v>
      </c>
      <c r="AK2524">
        <f t="shared" si="424"/>
        <v>36564</v>
      </c>
      <c r="AL2524">
        <f t="shared" si="425"/>
        <v>342</v>
      </c>
      <c r="AM2524" s="16">
        <f t="shared" si="426"/>
        <v>9.2667858884734194E-3</v>
      </c>
      <c r="AN2524">
        <f t="shared" si="427"/>
        <v>32445</v>
      </c>
      <c r="AO2524">
        <f t="shared" si="428"/>
        <v>31334</v>
      </c>
      <c r="AP2524">
        <f t="shared" si="430"/>
        <v>35289</v>
      </c>
      <c r="AQ2524">
        <f t="shared" si="429"/>
        <v>1111</v>
      </c>
      <c r="AS2524">
        <f t="shared" si="431"/>
        <v>2502</v>
      </c>
    </row>
    <row r="2525" spans="1:45">
      <c r="A2525" t="str">
        <f t="shared" si="432"/>
        <v>4116930515</v>
      </c>
      <c r="B2525" t="str">
        <f t="shared" si="433"/>
        <v>41169ES Spanish</v>
      </c>
      <c r="C2525" s="1">
        <v>41169</v>
      </c>
      <c r="D2525">
        <v>30515</v>
      </c>
      <c r="E2525" t="s">
        <v>409</v>
      </c>
      <c r="F2525" t="s">
        <v>67</v>
      </c>
      <c r="G2525" t="s">
        <v>45</v>
      </c>
      <c r="H2525" t="s">
        <v>326</v>
      </c>
      <c r="I2525">
        <v>30636</v>
      </c>
      <c r="J2525">
        <v>43</v>
      </c>
      <c r="K2525">
        <v>24299</v>
      </c>
      <c r="L2525">
        <v>1255</v>
      </c>
      <c r="N2525">
        <v>1502</v>
      </c>
      <c r="O2525">
        <v>1017</v>
      </c>
      <c r="P2525">
        <v>618</v>
      </c>
      <c r="Q2525">
        <v>43</v>
      </c>
      <c r="R2525">
        <v>236</v>
      </c>
      <c r="S2525">
        <v>2</v>
      </c>
      <c r="V2525">
        <v>6</v>
      </c>
      <c r="W2525">
        <v>1745</v>
      </c>
      <c r="X2525">
        <v>1773</v>
      </c>
      <c r="AI2525">
        <v>8</v>
      </c>
      <c r="AK2525">
        <f t="shared" si="424"/>
        <v>30621</v>
      </c>
      <c r="AL2525">
        <f t="shared" si="425"/>
        <v>15</v>
      </c>
      <c r="AM2525" s="16">
        <f t="shared" si="426"/>
        <v>4.8962005483744618E-4</v>
      </c>
      <c r="AN2525">
        <f t="shared" si="427"/>
        <v>27097</v>
      </c>
      <c r="AO2525">
        <f t="shared" si="428"/>
        <v>26818</v>
      </c>
      <c r="AP2525">
        <f t="shared" si="430"/>
        <v>28863</v>
      </c>
      <c r="AQ2525">
        <f t="shared" si="429"/>
        <v>279</v>
      </c>
      <c r="AS2525">
        <f t="shared" si="431"/>
        <v>1751</v>
      </c>
    </row>
    <row r="2526" spans="1:45">
      <c r="A2526" t="str">
        <f t="shared" si="432"/>
        <v>4116930457</v>
      </c>
      <c r="B2526" t="str">
        <f t="shared" si="433"/>
        <v>41169ES Spanish</v>
      </c>
      <c r="C2526" s="1">
        <v>41169</v>
      </c>
      <c r="D2526">
        <v>30457</v>
      </c>
      <c r="E2526" t="s">
        <v>405</v>
      </c>
      <c r="F2526" t="s">
        <v>67</v>
      </c>
      <c r="G2526" t="s">
        <v>45</v>
      </c>
      <c r="H2526" t="s">
        <v>326</v>
      </c>
      <c r="I2526">
        <v>30653</v>
      </c>
      <c r="J2526">
        <v>43</v>
      </c>
      <c r="K2526">
        <v>20556</v>
      </c>
      <c r="L2526">
        <v>773</v>
      </c>
      <c r="N2526">
        <v>769</v>
      </c>
      <c r="O2526">
        <v>4643</v>
      </c>
      <c r="P2526">
        <v>604</v>
      </c>
      <c r="Q2526">
        <v>43</v>
      </c>
      <c r="R2526">
        <v>31</v>
      </c>
      <c r="S2526">
        <v>27</v>
      </c>
      <c r="V2526">
        <v>70</v>
      </c>
      <c r="W2526">
        <v>1679</v>
      </c>
      <c r="X2526">
        <v>1743</v>
      </c>
      <c r="Y2526">
        <v>775</v>
      </c>
      <c r="AI2526">
        <v>8</v>
      </c>
      <c r="AK2526">
        <f t="shared" si="424"/>
        <v>30309</v>
      </c>
      <c r="AL2526">
        <f t="shared" si="425"/>
        <v>344</v>
      </c>
      <c r="AM2526" s="16">
        <f t="shared" si="426"/>
        <v>1.1222392588001175E-2</v>
      </c>
      <c r="AN2526">
        <f t="shared" si="427"/>
        <v>26042</v>
      </c>
      <c r="AO2526">
        <f t="shared" si="428"/>
        <v>25968</v>
      </c>
      <c r="AP2526">
        <f t="shared" si="430"/>
        <v>28910</v>
      </c>
      <c r="AQ2526">
        <f t="shared" si="429"/>
        <v>74</v>
      </c>
      <c r="AS2526">
        <f t="shared" si="431"/>
        <v>2524</v>
      </c>
    </row>
    <row r="2527" spans="1:45">
      <c r="A2527" t="str">
        <f t="shared" si="432"/>
        <v>4116930529</v>
      </c>
      <c r="B2527" t="str">
        <f t="shared" si="433"/>
        <v>41169ES Spanish</v>
      </c>
      <c r="C2527" s="1">
        <v>41169</v>
      </c>
      <c r="D2527">
        <v>30529</v>
      </c>
      <c r="E2527" t="s">
        <v>416</v>
      </c>
      <c r="F2527" t="s">
        <v>67</v>
      </c>
      <c r="G2527" t="s">
        <v>45</v>
      </c>
      <c r="H2527" t="s">
        <v>330</v>
      </c>
      <c r="I2527">
        <v>30615</v>
      </c>
      <c r="J2527">
        <v>29</v>
      </c>
      <c r="K2527">
        <v>17348</v>
      </c>
      <c r="L2527">
        <v>989</v>
      </c>
      <c r="N2527">
        <v>1320</v>
      </c>
      <c r="O2527">
        <v>7952</v>
      </c>
      <c r="P2527">
        <v>907</v>
      </c>
      <c r="Q2527">
        <v>29</v>
      </c>
      <c r="R2527">
        <v>17</v>
      </c>
      <c r="S2527">
        <v>13</v>
      </c>
      <c r="V2527">
        <v>12</v>
      </c>
      <c r="W2527">
        <v>1693</v>
      </c>
      <c r="X2527">
        <v>1753</v>
      </c>
      <c r="Y2527">
        <v>195</v>
      </c>
      <c r="AE2527">
        <v>98</v>
      </c>
      <c r="AI2527">
        <v>8</v>
      </c>
      <c r="AK2527">
        <f t="shared" si="424"/>
        <v>30417</v>
      </c>
      <c r="AL2527">
        <f t="shared" si="425"/>
        <v>198</v>
      </c>
      <c r="AM2527" s="16">
        <f t="shared" si="426"/>
        <v>6.4674179323860855E-3</v>
      </c>
      <c r="AN2527">
        <f t="shared" si="427"/>
        <v>26666</v>
      </c>
      <c r="AO2527">
        <f t="shared" si="428"/>
        <v>26620</v>
      </c>
      <c r="AP2527">
        <f t="shared" si="430"/>
        <v>28862</v>
      </c>
      <c r="AQ2527">
        <f t="shared" si="429"/>
        <v>46</v>
      </c>
      <c r="AS2527">
        <f t="shared" si="431"/>
        <v>1998</v>
      </c>
    </row>
    <row r="2528" spans="1:45">
      <c r="A2528" t="str">
        <f t="shared" si="432"/>
        <v>4116930308</v>
      </c>
      <c r="B2528" t="str">
        <f t="shared" si="433"/>
        <v>41169ES Spanish</v>
      </c>
      <c r="C2528" s="1">
        <v>41169</v>
      </c>
      <c r="D2528">
        <v>30308</v>
      </c>
      <c r="E2528" t="s">
        <v>415</v>
      </c>
      <c r="F2528" t="s">
        <v>67</v>
      </c>
      <c r="G2528" t="s">
        <v>45</v>
      </c>
      <c r="H2528" t="s">
        <v>330</v>
      </c>
      <c r="I2528">
        <v>34233</v>
      </c>
      <c r="J2528">
        <v>49</v>
      </c>
      <c r="K2528">
        <v>20545</v>
      </c>
      <c r="L2528">
        <v>518</v>
      </c>
      <c r="N2528">
        <v>476</v>
      </c>
      <c r="O2528">
        <v>9414</v>
      </c>
      <c r="P2528">
        <v>619</v>
      </c>
      <c r="Q2528">
        <v>51</v>
      </c>
      <c r="R2528">
        <v>163</v>
      </c>
      <c r="S2528">
        <v>18</v>
      </c>
      <c r="V2528">
        <v>6</v>
      </c>
      <c r="W2528">
        <v>1755</v>
      </c>
      <c r="X2528">
        <v>1780</v>
      </c>
      <c r="AI2528">
        <v>9</v>
      </c>
      <c r="AK2528">
        <f t="shared" si="424"/>
        <v>34190</v>
      </c>
      <c r="AL2528">
        <f t="shared" si="425"/>
        <v>43</v>
      </c>
      <c r="AM2528" s="16">
        <f t="shared" si="426"/>
        <v>1.2560979172143837E-3</v>
      </c>
      <c r="AN2528">
        <f t="shared" si="427"/>
        <v>30649</v>
      </c>
      <c r="AO2528">
        <f t="shared" si="428"/>
        <v>30435</v>
      </c>
      <c r="AP2528">
        <f t="shared" si="430"/>
        <v>32453</v>
      </c>
      <c r="AQ2528">
        <f t="shared" si="429"/>
        <v>214</v>
      </c>
      <c r="AS2528">
        <f t="shared" si="431"/>
        <v>1761</v>
      </c>
    </row>
    <row r="2529" spans="1:45">
      <c r="A2529" t="str">
        <f t="shared" si="432"/>
        <v>4116930547</v>
      </c>
      <c r="B2529" t="str">
        <f t="shared" si="433"/>
        <v>41169ES Spanish</v>
      </c>
      <c r="C2529" s="1">
        <v>41169</v>
      </c>
      <c r="D2529">
        <v>30547</v>
      </c>
      <c r="E2529" t="s">
        <v>420</v>
      </c>
      <c r="F2529" t="s">
        <v>67</v>
      </c>
      <c r="G2529" t="s">
        <v>45</v>
      </c>
      <c r="H2529" t="s">
        <v>330</v>
      </c>
      <c r="I2529">
        <v>30625</v>
      </c>
      <c r="J2529">
        <v>45</v>
      </c>
      <c r="K2529">
        <v>23782</v>
      </c>
      <c r="L2529">
        <v>953</v>
      </c>
      <c r="N2529">
        <v>925</v>
      </c>
      <c r="O2529">
        <v>1631</v>
      </c>
      <c r="P2529">
        <v>586</v>
      </c>
      <c r="Q2529">
        <v>47</v>
      </c>
      <c r="R2529">
        <v>29</v>
      </c>
      <c r="S2529">
        <v>4</v>
      </c>
      <c r="V2529">
        <v>19</v>
      </c>
      <c r="W2529">
        <v>1707</v>
      </c>
      <c r="X2529">
        <v>1832</v>
      </c>
      <c r="Y2529">
        <v>621</v>
      </c>
      <c r="AI2529">
        <v>8</v>
      </c>
      <c r="AK2529">
        <f t="shared" si="424"/>
        <v>30593</v>
      </c>
      <c r="AL2529">
        <f t="shared" si="425"/>
        <v>32</v>
      </c>
      <c r="AM2529" s="16">
        <f t="shared" si="426"/>
        <v>1.0448979591836734E-3</v>
      </c>
      <c r="AN2529">
        <f t="shared" si="427"/>
        <v>26414</v>
      </c>
      <c r="AO2529">
        <f t="shared" si="428"/>
        <v>26338</v>
      </c>
      <c r="AP2529">
        <f t="shared" si="430"/>
        <v>28793</v>
      </c>
      <c r="AQ2529">
        <f t="shared" si="429"/>
        <v>76</v>
      </c>
      <c r="AS2529">
        <f t="shared" si="431"/>
        <v>2347</v>
      </c>
    </row>
    <row r="2530" spans="1:45">
      <c r="A2530" t="str">
        <f t="shared" si="432"/>
        <v>4116930350</v>
      </c>
      <c r="B2530" t="str">
        <f t="shared" si="433"/>
        <v>41169ES Spanish</v>
      </c>
      <c r="C2530" s="1">
        <v>41169</v>
      </c>
      <c r="D2530">
        <v>30350</v>
      </c>
      <c r="E2530" t="s">
        <v>418</v>
      </c>
      <c r="F2530" t="s">
        <v>67</v>
      </c>
      <c r="G2530" t="s">
        <v>45</v>
      </c>
      <c r="H2530" t="s">
        <v>330</v>
      </c>
      <c r="I2530">
        <v>36000</v>
      </c>
      <c r="J2530">
        <v>46</v>
      </c>
      <c r="K2530">
        <v>18343</v>
      </c>
      <c r="L2530">
        <v>768</v>
      </c>
      <c r="N2530">
        <v>867</v>
      </c>
      <c r="O2530">
        <v>11464</v>
      </c>
      <c r="P2530">
        <v>665</v>
      </c>
      <c r="Q2530">
        <v>47</v>
      </c>
      <c r="R2530">
        <v>61</v>
      </c>
      <c r="S2530">
        <v>23</v>
      </c>
      <c r="T2530">
        <v>1</v>
      </c>
      <c r="U2530">
        <v>14</v>
      </c>
      <c r="V2530">
        <v>340</v>
      </c>
      <c r="W2530">
        <v>1914</v>
      </c>
      <c r="Y2530">
        <v>343</v>
      </c>
      <c r="Z2530">
        <v>1</v>
      </c>
      <c r="AE2530">
        <v>824</v>
      </c>
      <c r="AF2530">
        <v>1719</v>
      </c>
      <c r="AI2530">
        <v>10</v>
      </c>
      <c r="AK2530">
        <f t="shared" si="424"/>
        <v>35923</v>
      </c>
      <c r="AL2530">
        <f t="shared" si="425"/>
        <v>77</v>
      </c>
      <c r="AM2530" s="16">
        <f t="shared" si="426"/>
        <v>2.138888888888889E-3</v>
      </c>
      <c r="AN2530">
        <f t="shared" si="427"/>
        <v>30782</v>
      </c>
      <c r="AO2530">
        <f t="shared" si="428"/>
        <v>30674</v>
      </c>
      <c r="AP2530">
        <f t="shared" si="430"/>
        <v>36000</v>
      </c>
      <c r="AQ2530">
        <f t="shared" si="429"/>
        <v>108</v>
      </c>
      <c r="AS2530">
        <f t="shared" si="431"/>
        <v>5141</v>
      </c>
    </row>
    <row r="2531" spans="1:45">
      <c r="A2531" t="str">
        <f t="shared" si="432"/>
        <v>4116930589</v>
      </c>
      <c r="B2531" t="str">
        <f t="shared" si="433"/>
        <v>41169ES Spanish</v>
      </c>
      <c r="C2531" s="1">
        <v>41169</v>
      </c>
      <c r="D2531">
        <v>30589</v>
      </c>
      <c r="E2531" t="s">
        <v>421</v>
      </c>
      <c r="F2531" t="s">
        <v>67</v>
      </c>
      <c r="G2531" t="s">
        <v>45</v>
      </c>
      <c r="H2531" t="s">
        <v>330</v>
      </c>
      <c r="I2531">
        <v>30679</v>
      </c>
      <c r="J2531">
        <v>36</v>
      </c>
      <c r="K2531">
        <v>22463</v>
      </c>
      <c r="L2531">
        <v>402</v>
      </c>
      <c r="N2531">
        <v>401</v>
      </c>
      <c r="O2531">
        <v>3809</v>
      </c>
      <c r="P2531">
        <v>712</v>
      </c>
      <c r="Q2531">
        <v>37</v>
      </c>
      <c r="R2531">
        <v>21</v>
      </c>
      <c r="S2531">
        <v>4</v>
      </c>
      <c r="V2531">
        <v>16</v>
      </c>
      <c r="W2531">
        <v>1823</v>
      </c>
      <c r="X2531">
        <v>1801</v>
      </c>
      <c r="Z2531">
        <v>9</v>
      </c>
      <c r="AI2531">
        <v>8</v>
      </c>
      <c r="AK2531">
        <f t="shared" si="424"/>
        <v>30380</v>
      </c>
      <c r="AL2531">
        <f t="shared" si="425"/>
        <v>299</v>
      </c>
      <c r="AM2531" s="16">
        <f t="shared" si="426"/>
        <v>9.7460803807164504E-3</v>
      </c>
      <c r="AN2531">
        <f t="shared" si="427"/>
        <v>26731</v>
      </c>
      <c r="AO2531">
        <f t="shared" si="428"/>
        <v>26673</v>
      </c>
      <c r="AP2531">
        <f t="shared" si="430"/>
        <v>28878</v>
      </c>
      <c r="AQ2531">
        <f t="shared" si="429"/>
        <v>58</v>
      </c>
      <c r="AS2531">
        <f t="shared" si="431"/>
        <v>1848</v>
      </c>
    </row>
    <row r="2532" spans="1:45">
      <c r="A2532" t="str">
        <f t="shared" si="432"/>
        <v>4116930523</v>
      </c>
      <c r="B2532" t="str">
        <f t="shared" si="433"/>
        <v>41169ES Spanish</v>
      </c>
      <c r="C2532" s="1">
        <v>41169</v>
      </c>
      <c r="D2532">
        <v>30523</v>
      </c>
      <c r="E2532" t="s">
        <v>419</v>
      </c>
      <c r="F2532" t="s">
        <v>67</v>
      </c>
      <c r="G2532" t="s">
        <v>45</v>
      </c>
      <c r="H2532" t="s">
        <v>330</v>
      </c>
      <c r="I2532">
        <v>37782</v>
      </c>
      <c r="J2532">
        <v>58</v>
      </c>
      <c r="K2532">
        <v>21887</v>
      </c>
      <c r="L2532">
        <v>483</v>
      </c>
      <c r="N2532">
        <v>515</v>
      </c>
      <c r="O2532">
        <v>9352</v>
      </c>
      <c r="P2532">
        <v>542</v>
      </c>
      <c r="Q2532">
        <v>59</v>
      </c>
      <c r="R2532">
        <v>1155</v>
      </c>
      <c r="S2532">
        <v>30</v>
      </c>
      <c r="V2532">
        <v>59</v>
      </c>
      <c r="W2532">
        <v>1778</v>
      </c>
      <c r="X2532">
        <v>1793</v>
      </c>
      <c r="Y2532">
        <v>1182</v>
      </c>
      <c r="AI2532">
        <v>10</v>
      </c>
      <c r="AK2532">
        <f t="shared" si="424"/>
        <v>37780</v>
      </c>
      <c r="AL2532">
        <f t="shared" si="425"/>
        <v>2</v>
      </c>
      <c r="AM2532" s="16">
        <f t="shared" si="426"/>
        <v>5.2935260176803767E-5</v>
      </c>
      <c r="AN2532">
        <f t="shared" si="427"/>
        <v>32968</v>
      </c>
      <c r="AO2532">
        <f t="shared" si="428"/>
        <v>31754</v>
      </c>
      <c r="AP2532">
        <f t="shared" si="430"/>
        <v>35989</v>
      </c>
      <c r="AQ2532">
        <f t="shared" si="429"/>
        <v>1214</v>
      </c>
      <c r="AS2532">
        <f t="shared" si="431"/>
        <v>3019</v>
      </c>
    </row>
    <row r="2533" spans="1:45">
      <c r="A2533" t="str">
        <f t="shared" si="432"/>
        <v>4116930592</v>
      </c>
      <c r="B2533" t="str">
        <f t="shared" si="433"/>
        <v>41169ES Spanish</v>
      </c>
      <c r="C2533" s="1">
        <v>41169</v>
      </c>
      <c r="D2533">
        <v>30592</v>
      </c>
      <c r="E2533" t="s">
        <v>414</v>
      </c>
      <c r="F2533" t="s">
        <v>67</v>
      </c>
      <c r="G2533" t="s">
        <v>45</v>
      </c>
      <c r="H2533" t="s">
        <v>330</v>
      </c>
      <c r="I2533">
        <v>30609</v>
      </c>
      <c r="J2533">
        <v>44</v>
      </c>
      <c r="K2533">
        <v>21948</v>
      </c>
      <c r="L2533">
        <v>1360</v>
      </c>
      <c r="N2533">
        <v>1336</v>
      </c>
      <c r="O2533">
        <v>3330</v>
      </c>
      <c r="P2533">
        <v>605</v>
      </c>
      <c r="Q2533">
        <v>44</v>
      </c>
      <c r="R2533">
        <v>117</v>
      </c>
      <c r="S2533">
        <v>12</v>
      </c>
      <c r="V2533">
        <v>3</v>
      </c>
      <c r="W2533">
        <v>3550</v>
      </c>
      <c r="Y2533">
        <v>248</v>
      </c>
      <c r="AI2533">
        <v>8.5</v>
      </c>
      <c r="AK2533">
        <f t="shared" si="424"/>
        <v>30576</v>
      </c>
      <c r="AL2533">
        <f t="shared" si="425"/>
        <v>33</v>
      </c>
      <c r="AM2533" s="16">
        <f t="shared" si="426"/>
        <v>1.078114280113692E-3</v>
      </c>
      <c r="AN2533">
        <f t="shared" si="427"/>
        <v>26775</v>
      </c>
      <c r="AO2533">
        <f t="shared" si="428"/>
        <v>26614</v>
      </c>
      <c r="AP2533">
        <f t="shared" si="430"/>
        <v>30609</v>
      </c>
      <c r="AQ2533">
        <f t="shared" si="429"/>
        <v>161</v>
      </c>
      <c r="AS2533">
        <f t="shared" si="431"/>
        <v>3801</v>
      </c>
    </row>
    <row r="2534" spans="1:45">
      <c r="A2534" t="str">
        <f t="shared" si="432"/>
        <v>4116930582</v>
      </c>
      <c r="B2534" t="str">
        <f t="shared" si="433"/>
        <v>41169ES Spanish</v>
      </c>
      <c r="C2534" s="1">
        <v>41169</v>
      </c>
      <c r="D2534">
        <v>30582</v>
      </c>
      <c r="E2534" t="s">
        <v>417</v>
      </c>
      <c r="F2534" t="s">
        <v>67</v>
      </c>
      <c r="G2534" t="s">
        <v>45</v>
      </c>
      <c r="H2534" t="s">
        <v>330</v>
      </c>
      <c r="I2534">
        <v>30830</v>
      </c>
      <c r="J2534">
        <v>34</v>
      </c>
      <c r="K2534">
        <v>18707</v>
      </c>
      <c r="L2534">
        <v>161</v>
      </c>
      <c r="N2534">
        <v>543</v>
      </c>
      <c r="O2534">
        <v>6681</v>
      </c>
      <c r="P2534">
        <v>751</v>
      </c>
      <c r="Q2534">
        <v>34</v>
      </c>
      <c r="R2534">
        <v>1137</v>
      </c>
      <c r="S2534">
        <v>23</v>
      </c>
      <c r="V2534">
        <v>5</v>
      </c>
      <c r="W2534">
        <v>1666</v>
      </c>
      <c r="X2534">
        <v>1766</v>
      </c>
      <c r="Y2534">
        <v>278</v>
      </c>
      <c r="AI2534">
        <v>8.1</v>
      </c>
      <c r="AK2534">
        <f t="shared" si="424"/>
        <v>30817</v>
      </c>
      <c r="AL2534">
        <f t="shared" si="425"/>
        <v>13</v>
      </c>
      <c r="AM2534" s="16">
        <f t="shared" si="426"/>
        <v>4.2166720726565036E-4</v>
      </c>
      <c r="AN2534">
        <f t="shared" si="427"/>
        <v>27102</v>
      </c>
      <c r="AO2534">
        <f t="shared" si="428"/>
        <v>25931</v>
      </c>
      <c r="AP2534">
        <f t="shared" si="430"/>
        <v>29064</v>
      </c>
      <c r="AQ2534">
        <f t="shared" si="429"/>
        <v>1171</v>
      </c>
      <c r="AS2534">
        <f t="shared" si="431"/>
        <v>1949</v>
      </c>
    </row>
    <row r="2535" spans="1:45">
      <c r="A2535" t="str">
        <f t="shared" si="432"/>
        <v>4116930342</v>
      </c>
      <c r="B2535" t="str">
        <f t="shared" si="433"/>
        <v>41169ES Spanish</v>
      </c>
      <c r="C2535" s="1">
        <v>41169</v>
      </c>
      <c r="D2535">
        <v>30342</v>
      </c>
      <c r="E2535" t="s">
        <v>424</v>
      </c>
      <c r="F2535" t="s">
        <v>67</v>
      </c>
      <c r="G2535" t="s">
        <v>45</v>
      </c>
      <c r="H2535" t="s">
        <v>333</v>
      </c>
      <c r="I2535">
        <v>30683</v>
      </c>
      <c r="J2535">
        <v>58</v>
      </c>
      <c r="K2535">
        <v>25953</v>
      </c>
      <c r="L2535">
        <v>105</v>
      </c>
      <c r="N2535">
        <v>119</v>
      </c>
      <c r="O2535">
        <v>650</v>
      </c>
      <c r="P2535">
        <v>460</v>
      </c>
      <c r="Q2535">
        <v>58</v>
      </c>
      <c r="R2535">
        <v>282</v>
      </c>
      <c r="S2535">
        <v>4</v>
      </c>
      <c r="V2535">
        <v>36</v>
      </c>
      <c r="W2535">
        <v>1768</v>
      </c>
      <c r="X2535">
        <v>1821</v>
      </c>
      <c r="AI2535">
        <v>8</v>
      </c>
      <c r="AK2535">
        <f t="shared" si="424"/>
        <v>30687</v>
      </c>
      <c r="AL2535">
        <f t="shared" si="425"/>
        <v>0</v>
      </c>
      <c r="AM2535" s="16">
        <f t="shared" si="426"/>
        <v>0</v>
      </c>
      <c r="AN2535">
        <f t="shared" si="427"/>
        <v>27062</v>
      </c>
      <c r="AO2535">
        <f t="shared" si="428"/>
        <v>26722</v>
      </c>
      <c r="AP2535">
        <f t="shared" si="430"/>
        <v>28862</v>
      </c>
      <c r="AQ2535">
        <f t="shared" si="429"/>
        <v>340</v>
      </c>
      <c r="AS2535">
        <f t="shared" si="431"/>
        <v>1804</v>
      </c>
    </row>
    <row r="2536" spans="1:45">
      <c r="A2536" t="str">
        <f t="shared" si="432"/>
        <v>4116930268</v>
      </c>
      <c r="B2536" t="str">
        <f t="shared" si="433"/>
        <v>41169ES Spanish</v>
      </c>
      <c r="C2536" s="1">
        <v>41169</v>
      </c>
      <c r="D2536">
        <v>30268</v>
      </c>
      <c r="E2536" t="s">
        <v>616</v>
      </c>
      <c r="F2536" t="s">
        <v>67</v>
      </c>
      <c r="G2536" t="s">
        <v>45</v>
      </c>
      <c r="H2536" t="s">
        <v>333</v>
      </c>
      <c r="I2536">
        <v>36589</v>
      </c>
      <c r="J2536">
        <v>52</v>
      </c>
      <c r="K2536">
        <v>29128</v>
      </c>
      <c r="L2536">
        <v>244</v>
      </c>
      <c r="N2536">
        <v>234</v>
      </c>
      <c r="O2536">
        <v>2763</v>
      </c>
      <c r="P2536">
        <v>618</v>
      </c>
      <c r="Q2536">
        <v>52</v>
      </c>
      <c r="R2536">
        <v>31</v>
      </c>
      <c r="S2536">
        <v>5</v>
      </c>
      <c r="V2536">
        <v>10</v>
      </c>
      <c r="W2536">
        <v>1830</v>
      </c>
      <c r="X2536">
        <v>1621</v>
      </c>
      <c r="Y2536">
        <v>284</v>
      </c>
      <c r="Z2536">
        <v>626</v>
      </c>
      <c r="AI2536">
        <v>9.6999999999999993</v>
      </c>
      <c r="AK2536">
        <f t="shared" si="424"/>
        <v>36579</v>
      </c>
      <c r="AL2536">
        <f t="shared" si="425"/>
        <v>10</v>
      </c>
      <c r="AM2536" s="16">
        <f t="shared" si="426"/>
        <v>2.733061849189647E-4</v>
      </c>
      <c r="AN2536">
        <f t="shared" si="427"/>
        <v>32208</v>
      </c>
      <c r="AO2536">
        <f t="shared" si="428"/>
        <v>32125</v>
      </c>
      <c r="AP2536">
        <f t="shared" si="430"/>
        <v>34968</v>
      </c>
      <c r="AQ2536">
        <f t="shared" si="429"/>
        <v>83</v>
      </c>
      <c r="AS2536">
        <f t="shared" si="431"/>
        <v>2750</v>
      </c>
    </row>
    <row r="2537" spans="1:45">
      <c r="A2537" t="str">
        <f t="shared" si="432"/>
        <v>4116930362</v>
      </c>
      <c r="B2537" t="str">
        <f t="shared" si="433"/>
        <v>41169ES Spanish</v>
      </c>
      <c r="C2537" s="1">
        <v>41169</v>
      </c>
      <c r="D2537">
        <v>30362</v>
      </c>
      <c r="E2537" t="s">
        <v>425</v>
      </c>
      <c r="F2537" t="s">
        <v>67</v>
      </c>
      <c r="G2537" t="s">
        <v>45</v>
      </c>
      <c r="H2537" t="s">
        <v>333</v>
      </c>
      <c r="I2537">
        <v>37840</v>
      </c>
      <c r="J2537">
        <v>52</v>
      </c>
      <c r="K2537">
        <v>27385</v>
      </c>
      <c r="L2537">
        <v>996</v>
      </c>
      <c r="N2537">
        <v>1250</v>
      </c>
      <c r="O2537">
        <v>2945</v>
      </c>
      <c r="P2537">
        <v>602</v>
      </c>
      <c r="Q2537">
        <v>52</v>
      </c>
      <c r="R2537">
        <v>464</v>
      </c>
      <c r="S2537">
        <v>5</v>
      </c>
      <c r="V2537">
        <v>30</v>
      </c>
      <c r="W2537">
        <v>1821</v>
      </c>
      <c r="X2537">
        <v>1865</v>
      </c>
      <c r="Y2537">
        <v>1325</v>
      </c>
      <c r="AI2537">
        <v>10</v>
      </c>
      <c r="AK2537">
        <f t="shared" si="424"/>
        <v>37137</v>
      </c>
      <c r="AL2537">
        <f t="shared" si="425"/>
        <v>703</v>
      </c>
      <c r="AM2537" s="16">
        <f t="shared" si="426"/>
        <v>1.8578224101479916E-2</v>
      </c>
      <c r="AN2537">
        <f t="shared" si="427"/>
        <v>32096</v>
      </c>
      <c r="AO2537">
        <f t="shared" si="428"/>
        <v>31580</v>
      </c>
      <c r="AP2537">
        <f t="shared" si="430"/>
        <v>35975</v>
      </c>
      <c r="AQ2537">
        <f t="shared" si="429"/>
        <v>516</v>
      </c>
      <c r="AS2537">
        <f t="shared" si="431"/>
        <v>3176</v>
      </c>
    </row>
    <row r="2538" spans="1:45">
      <c r="A2538" t="str">
        <f t="shared" si="432"/>
        <v>4116930568</v>
      </c>
      <c r="B2538" t="str">
        <f t="shared" si="433"/>
        <v>41169ES Spanish</v>
      </c>
      <c r="C2538" s="1">
        <v>41169</v>
      </c>
      <c r="D2538">
        <v>30568</v>
      </c>
      <c r="E2538" t="s">
        <v>423</v>
      </c>
      <c r="F2538" t="s">
        <v>67</v>
      </c>
      <c r="G2538" t="s">
        <v>45</v>
      </c>
      <c r="H2538" t="s">
        <v>333</v>
      </c>
      <c r="I2538">
        <v>29747</v>
      </c>
      <c r="J2538">
        <v>67</v>
      </c>
      <c r="K2538">
        <v>20479</v>
      </c>
      <c r="L2538">
        <v>2950</v>
      </c>
      <c r="N2538">
        <v>2868</v>
      </c>
      <c r="O2538">
        <v>2011</v>
      </c>
      <c r="P2538">
        <v>380</v>
      </c>
      <c r="Q2538">
        <v>67</v>
      </c>
      <c r="R2538">
        <v>43</v>
      </c>
      <c r="S2538">
        <v>13</v>
      </c>
      <c r="V2538">
        <v>51</v>
      </c>
      <c r="W2538">
        <v>1759</v>
      </c>
      <c r="X2538">
        <v>1833</v>
      </c>
      <c r="Y2538">
        <v>490</v>
      </c>
      <c r="AI2538">
        <v>7.8</v>
      </c>
      <c r="AK2538">
        <f t="shared" si="424"/>
        <v>29601</v>
      </c>
      <c r="AL2538">
        <f t="shared" si="425"/>
        <v>146</v>
      </c>
      <c r="AM2538" s="16">
        <f t="shared" si="426"/>
        <v>4.9080579554240762E-3</v>
      </c>
      <c r="AN2538">
        <f t="shared" si="427"/>
        <v>25468</v>
      </c>
      <c r="AO2538">
        <f t="shared" si="428"/>
        <v>25358</v>
      </c>
      <c r="AP2538">
        <f t="shared" si="430"/>
        <v>27914</v>
      </c>
      <c r="AQ2538">
        <f t="shared" si="429"/>
        <v>110</v>
      </c>
      <c r="AS2538">
        <f t="shared" si="431"/>
        <v>2300</v>
      </c>
    </row>
    <row r="2539" spans="1:45">
      <c r="A2539" t="str">
        <f t="shared" si="432"/>
        <v>4116930606</v>
      </c>
      <c r="B2539" t="str">
        <f t="shared" si="433"/>
        <v>41169ES Spanish</v>
      </c>
      <c r="C2539" s="1">
        <v>41169</v>
      </c>
      <c r="D2539">
        <v>30606</v>
      </c>
      <c r="E2539" t="s">
        <v>422</v>
      </c>
      <c r="F2539" t="s">
        <v>67</v>
      </c>
      <c r="G2539" t="s">
        <v>45</v>
      </c>
      <c r="H2539" t="s">
        <v>333</v>
      </c>
      <c r="I2539">
        <v>34370</v>
      </c>
      <c r="J2539">
        <v>48</v>
      </c>
      <c r="K2539">
        <v>28921</v>
      </c>
      <c r="L2539">
        <v>582</v>
      </c>
      <c r="N2539">
        <v>579</v>
      </c>
      <c r="O2539">
        <v>1055</v>
      </c>
      <c r="P2539">
        <v>637</v>
      </c>
      <c r="Q2539">
        <v>48</v>
      </c>
      <c r="R2539">
        <v>236</v>
      </c>
      <c r="S2539">
        <v>5</v>
      </c>
      <c r="V2539">
        <v>92</v>
      </c>
      <c r="W2539">
        <v>1644</v>
      </c>
      <c r="X2539">
        <v>1785</v>
      </c>
      <c r="AI2539">
        <v>9.1</v>
      </c>
      <c r="AK2539">
        <f t="shared" si="424"/>
        <v>34360</v>
      </c>
      <c r="AL2539">
        <f t="shared" si="425"/>
        <v>10</v>
      </c>
      <c r="AM2539" s="16">
        <f t="shared" si="426"/>
        <v>2.9095141111434392E-4</v>
      </c>
      <c r="AN2539">
        <f t="shared" si="427"/>
        <v>30839</v>
      </c>
      <c r="AO2539">
        <f t="shared" si="428"/>
        <v>30555</v>
      </c>
      <c r="AP2539">
        <f t="shared" si="430"/>
        <v>32585</v>
      </c>
      <c r="AQ2539">
        <f t="shared" si="429"/>
        <v>284</v>
      </c>
      <c r="AS2539">
        <f t="shared" si="431"/>
        <v>1736</v>
      </c>
    </row>
    <row r="2540" spans="1:45">
      <c r="A2540" t="str">
        <f t="shared" si="432"/>
        <v>4116930322</v>
      </c>
      <c r="B2540" t="str">
        <f t="shared" si="433"/>
        <v>41169ES Spanish</v>
      </c>
      <c r="C2540" s="1">
        <v>41169</v>
      </c>
      <c r="D2540">
        <v>30322</v>
      </c>
      <c r="E2540" t="s">
        <v>427</v>
      </c>
      <c r="F2540" t="s">
        <v>67</v>
      </c>
      <c r="G2540" t="s">
        <v>45</v>
      </c>
      <c r="H2540" t="s">
        <v>333</v>
      </c>
      <c r="I2540">
        <v>30816</v>
      </c>
      <c r="J2540">
        <v>58</v>
      </c>
      <c r="K2540">
        <v>26174</v>
      </c>
      <c r="L2540">
        <v>252</v>
      </c>
      <c r="N2540">
        <v>235</v>
      </c>
      <c r="O2540">
        <v>707</v>
      </c>
      <c r="P2540">
        <v>463</v>
      </c>
      <c r="Q2540">
        <v>60</v>
      </c>
      <c r="R2540">
        <v>148</v>
      </c>
      <c r="S2540">
        <v>4</v>
      </c>
      <c r="V2540">
        <v>2</v>
      </c>
      <c r="W2540">
        <v>1721</v>
      </c>
      <c r="X2540">
        <v>1760</v>
      </c>
      <c r="AI2540">
        <v>8.1</v>
      </c>
      <c r="AK2540">
        <f t="shared" ref="AK2540:AK2603" si="434">K2540+N2540+O2540+R2540+SUM(V2540:AH2540)+Q2540</f>
        <v>30807</v>
      </c>
      <c r="AL2540">
        <f t="shared" ref="AL2540:AL2603" si="435">IF(I2540-AK2540&lt;0,0,I2540-AK2540)</f>
        <v>9</v>
      </c>
      <c r="AM2540" s="16">
        <f t="shared" ref="AM2540:AM2603" si="436">AL2540/I2540</f>
        <v>2.9205607476635512E-4</v>
      </c>
      <c r="AN2540">
        <f t="shared" ref="AN2540:AN2603" si="437">K2540+N2540+O2540+Q2540+R2540</f>
        <v>27324</v>
      </c>
      <c r="AO2540">
        <f t="shared" ref="AO2540:AO2603" si="438">K2540+N2540+O2540</f>
        <v>27116</v>
      </c>
      <c r="AP2540">
        <f t="shared" si="430"/>
        <v>29056</v>
      </c>
      <c r="AQ2540">
        <f t="shared" ref="AQ2540:AQ2603" si="439">R2540+Q2540</f>
        <v>208</v>
      </c>
      <c r="AS2540">
        <f t="shared" si="431"/>
        <v>1723</v>
      </c>
    </row>
    <row r="2541" spans="1:45">
      <c r="A2541" t="str">
        <f t="shared" si="432"/>
        <v>4116930399</v>
      </c>
      <c r="B2541" t="str">
        <f t="shared" si="433"/>
        <v>41169ES Spanish</v>
      </c>
      <c r="C2541" s="1">
        <v>41169</v>
      </c>
      <c r="D2541">
        <v>30399</v>
      </c>
      <c r="E2541" t="s">
        <v>426</v>
      </c>
      <c r="F2541" t="s">
        <v>67</v>
      </c>
      <c r="G2541" t="s">
        <v>45</v>
      </c>
      <c r="H2541" t="s">
        <v>333</v>
      </c>
      <c r="I2541">
        <v>38261</v>
      </c>
      <c r="J2541">
        <v>47</v>
      </c>
      <c r="K2541">
        <v>31122</v>
      </c>
      <c r="L2541">
        <v>358</v>
      </c>
      <c r="N2541">
        <v>372</v>
      </c>
      <c r="O2541">
        <v>3119</v>
      </c>
      <c r="P2541">
        <v>736</v>
      </c>
      <c r="Q2541">
        <v>47</v>
      </c>
      <c r="R2541">
        <v>134</v>
      </c>
      <c r="S2541">
        <v>7</v>
      </c>
      <c r="V2541">
        <v>17</v>
      </c>
      <c r="W2541">
        <v>1718</v>
      </c>
      <c r="X2541">
        <v>1685</v>
      </c>
      <c r="AI2541">
        <v>10.199999999999999</v>
      </c>
      <c r="AK2541">
        <f t="shared" si="434"/>
        <v>38214</v>
      </c>
      <c r="AL2541">
        <f t="shared" si="435"/>
        <v>47</v>
      </c>
      <c r="AM2541" s="16">
        <f t="shared" si="436"/>
        <v>1.2284049031651028E-3</v>
      </c>
      <c r="AN2541">
        <f t="shared" si="437"/>
        <v>34794</v>
      </c>
      <c r="AO2541">
        <f t="shared" si="438"/>
        <v>34613</v>
      </c>
      <c r="AP2541">
        <f t="shared" si="430"/>
        <v>36576</v>
      </c>
      <c r="AQ2541">
        <f t="shared" si="439"/>
        <v>181</v>
      </c>
      <c r="AS2541">
        <f t="shared" si="431"/>
        <v>1735</v>
      </c>
    </row>
    <row r="2542" spans="1:45">
      <c r="A2542" t="str">
        <f t="shared" si="432"/>
        <v>4116930555</v>
      </c>
      <c r="B2542" t="str">
        <f t="shared" si="433"/>
        <v>41169ES Spanish</v>
      </c>
      <c r="C2542" s="1">
        <v>41169</v>
      </c>
      <c r="D2542">
        <v>30555</v>
      </c>
      <c r="E2542" t="s">
        <v>432</v>
      </c>
      <c r="F2542" t="s">
        <v>67</v>
      </c>
      <c r="G2542" t="s">
        <v>45</v>
      </c>
      <c r="H2542" t="s">
        <v>339</v>
      </c>
      <c r="I2542">
        <v>37798</v>
      </c>
      <c r="J2542">
        <v>53</v>
      </c>
      <c r="K2542">
        <v>26164</v>
      </c>
      <c r="L2542">
        <v>872</v>
      </c>
      <c r="N2542">
        <v>822</v>
      </c>
      <c r="O2542">
        <v>4898</v>
      </c>
      <c r="P2542">
        <v>600</v>
      </c>
      <c r="Q2542">
        <v>56</v>
      </c>
      <c r="R2542">
        <v>851</v>
      </c>
      <c r="S2542">
        <v>11</v>
      </c>
      <c r="V2542">
        <v>49</v>
      </c>
      <c r="W2542">
        <v>1822</v>
      </c>
      <c r="X2542">
        <v>1766</v>
      </c>
      <c r="Y2542">
        <v>1269</v>
      </c>
      <c r="AI2542">
        <v>10</v>
      </c>
      <c r="AK2542">
        <f t="shared" si="434"/>
        <v>37697</v>
      </c>
      <c r="AL2542">
        <f t="shared" si="435"/>
        <v>101</v>
      </c>
      <c r="AM2542" s="16">
        <f t="shared" si="436"/>
        <v>2.6720990528599398E-3</v>
      </c>
      <c r="AN2542">
        <f t="shared" si="437"/>
        <v>32791</v>
      </c>
      <c r="AO2542">
        <f t="shared" si="438"/>
        <v>31884</v>
      </c>
      <c r="AP2542">
        <f t="shared" si="430"/>
        <v>36032</v>
      </c>
      <c r="AQ2542">
        <f t="shared" si="439"/>
        <v>907</v>
      </c>
      <c r="AS2542">
        <f t="shared" si="431"/>
        <v>3140</v>
      </c>
    </row>
    <row r="2543" spans="1:45">
      <c r="A2543" t="str">
        <f t="shared" si="432"/>
        <v>4116930463</v>
      </c>
      <c r="B2543" t="str">
        <f t="shared" si="433"/>
        <v>41169ES Spanish</v>
      </c>
      <c r="C2543" s="1">
        <v>41169</v>
      </c>
      <c r="D2543">
        <v>30463</v>
      </c>
      <c r="E2543" t="s">
        <v>429</v>
      </c>
      <c r="F2543" t="s">
        <v>67</v>
      </c>
      <c r="G2543" t="s">
        <v>45</v>
      </c>
      <c r="H2543" t="s">
        <v>339</v>
      </c>
      <c r="I2543">
        <v>30858</v>
      </c>
      <c r="J2543">
        <v>32</v>
      </c>
      <c r="K2543">
        <v>22346</v>
      </c>
      <c r="L2543">
        <v>711</v>
      </c>
      <c r="N2543">
        <v>903</v>
      </c>
      <c r="O2543">
        <v>2739</v>
      </c>
      <c r="P2543">
        <v>798</v>
      </c>
      <c r="Q2543">
        <v>33</v>
      </c>
      <c r="R2543">
        <v>23</v>
      </c>
      <c r="S2543">
        <v>12</v>
      </c>
      <c r="V2543">
        <v>399</v>
      </c>
      <c r="W2543">
        <v>1814</v>
      </c>
      <c r="X2543">
        <v>1813</v>
      </c>
      <c r="Y2543">
        <v>592</v>
      </c>
      <c r="AI2543">
        <v>8.1</v>
      </c>
      <c r="AK2543">
        <f t="shared" si="434"/>
        <v>30662</v>
      </c>
      <c r="AL2543">
        <f t="shared" si="435"/>
        <v>196</v>
      </c>
      <c r="AM2543" s="16">
        <f t="shared" si="436"/>
        <v>6.351675416423618E-3</v>
      </c>
      <c r="AN2543">
        <f t="shared" si="437"/>
        <v>26044</v>
      </c>
      <c r="AO2543">
        <f t="shared" si="438"/>
        <v>25988</v>
      </c>
      <c r="AP2543">
        <f t="shared" si="430"/>
        <v>29045</v>
      </c>
      <c r="AQ2543">
        <f t="shared" si="439"/>
        <v>56</v>
      </c>
      <c r="AS2543">
        <f t="shared" si="431"/>
        <v>2805</v>
      </c>
    </row>
    <row r="2544" spans="1:45">
      <c r="A2544" t="str">
        <f t="shared" si="432"/>
        <v>4116930257</v>
      </c>
      <c r="B2544" t="str">
        <f t="shared" si="433"/>
        <v>41169ES Spanish</v>
      </c>
      <c r="C2544" s="1">
        <v>41169</v>
      </c>
      <c r="D2544">
        <v>30257</v>
      </c>
      <c r="E2544" t="s">
        <v>437</v>
      </c>
      <c r="F2544" t="s">
        <v>67</v>
      </c>
      <c r="G2544" t="s">
        <v>45</v>
      </c>
      <c r="H2544" t="s">
        <v>339</v>
      </c>
      <c r="I2544">
        <v>32718</v>
      </c>
      <c r="J2544">
        <v>59</v>
      </c>
      <c r="K2544">
        <v>25941</v>
      </c>
      <c r="L2544">
        <v>432</v>
      </c>
      <c r="N2544">
        <v>411</v>
      </c>
      <c r="O2544">
        <v>2743</v>
      </c>
      <c r="P2544">
        <v>493</v>
      </c>
      <c r="Q2544">
        <v>59</v>
      </c>
      <c r="R2544">
        <v>37</v>
      </c>
      <c r="S2544">
        <v>14</v>
      </c>
      <c r="V2544">
        <v>8</v>
      </c>
      <c r="W2544">
        <v>1687</v>
      </c>
      <c r="X2544">
        <v>1759</v>
      </c>
      <c r="Y2544">
        <v>59</v>
      </c>
      <c r="AI2544">
        <v>8.6</v>
      </c>
      <c r="AK2544">
        <f t="shared" si="434"/>
        <v>32704</v>
      </c>
      <c r="AL2544">
        <f t="shared" si="435"/>
        <v>14</v>
      </c>
      <c r="AM2544" s="16">
        <f t="shared" si="436"/>
        <v>4.2789901583226359E-4</v>
      </c>
      <c r="AN2544">
        <f t="shared" si="437"/>
        <v>29191</v>
      </c>
      <c r="AO2544">
        <f t="shared" si="438"/>
        <v>29095</v>
      </c>
      <c r="AP2544">
        <f t="shared" si="430"/>
        <v>30959</v>
      </c>
      <c r="AQ2544">
        <f t="shared" si="439"/>
        <v>96</v>
      </c>
      <c r="AS2544">
        <f t="shared" si="431"/>
        <v>1754</v>
      </c>
    </row>
    <row r="2545" spans="1:45">
      <c r="A2545" t="str">
        <f t="shared" si="432"/>
        <v>4116930330</v>
      </c>
      <c r="B2545" t="str">
        <f t="shared" si="433"/>
        <v>41169ES Spanish</v>
      </c>
      <c r="C2545" s="1">
        <v>41169</v>
      </c>
      <c r="D2545">
        <v>30330</v>
      </c>
      <c r="E2545" t="s">
        <v>434</v>
      </c>
      <c r="F2545" t="s">
        <v>67</v>
      </c>
      <c r="G2545" t="s">
        <v>45</v>
      </c>
      <c r="H2545" t="s">
        <v>339</v>
      </c>
      <c r="I2545">
        <v>16206</v>
      </c>
      <c r="J2545">
        <v>15</v>
      </c>
      <c r="K2545">
        <v>11161</v>
      </c>
      <c r="L2545">
        <v>55</v>
      </c>
      <c r="N2545">
        <v>60</v>
      </c>
      <c r="O2545">
        <v>3982</v>
      </c>
      <c r="P2545">
        <v>1013</v>
      </c>
      <c r="Q2545">
        <v>15</v>
      </c>
      <c r="R2545">
        <v>10</v>
      </c>
      <c r="S2545">
        <v>7</v>
      </c>
      <c r="V2545">
        <v>182</v>
      </c>
      <c r="W2545">
        <v>794</v>
      </c>
      <c r="AI2545">
        <v>4.5</v>
      </c>
      <c r="AK2545">
        <f t="shared" si="434"/>
        <v>16204</v>
      </c>
      <c r="AL2545">
        <f t="shared" si="435"/>
        <v>2</v>
      </c>
      <c r="AM2545" s="16">
        <f t="shared" si="436"/>
        <v>1.2341108231519191E-4</v>
      </c>
      <c r="AN2545">
        <f t="shared" si="437"/>
        <v>15228</v>
      </c>
      <c r="AO2545">
        <f t="shared" si="438"/>
        <v>15203</v>
      </c>
      <c r="AP2545">
        <f t="shared" si="430"/>
        <v>16206</v>
      </c>
      <c r="AQ2545">
        <f t="shared" si="439"/>
        <v>25</v>
      </c>
      <c r="AS2545">
        <f t="shared" si="431"/>
        <v>976</v>
      </c>
    </row>
    <row r="2546" spans="1:45">
      <c r="A2546" t="str">
        <f t="shared" si="432"/>
        <v>4116930525</v>
      </c>
      <c r="B2546" t="str">
        <f t="shared" si="433"/>
        <v>41169ES Spanish</v>
      </c>
      <c r="C2546" s="1">
        <v>41169</v>
      </c>
      <c r="D2546">
        <v>30525</v>
      </c>
      <c r="E2546" t="s">
        <v>433</v>
      </c>
      <c r="F2546" t="s">
        <v>67</v>
      </c>
      <c r="G2546" t="s">
        <v>45</v>
      </c>
      <c r="H2546" t="s">
        <v>339</v>
      </c>
      <c r="I2546">
        <v>37773</v>
      </c>
      <c r="J2546">
        <v>36</v>
      </c>
      <c r="K2546">
        <v>28667</v>
      </c>
      <c r="L2546">
        <v>777</v>
      </c>
      <c r="N2546">
        <v>962</v>
      </c>
      <c r="O2546">
        <v>3683</v>
      </c>
      <c r="P2546">
        <v>920</v>
      </c>
      <c r="Q2546">
        <v>36</v>
      </c>
      <c r="R2546">
        <v>816</v>
      </c>
      <c r="S2546">
        <v>5</v>
      </c>
      <c r="V2546">
        <v>5</v>
      </c>
      <c r="W2546">
        <v>1690</v>
      </c>
      <c r="X2546">
        <v>1560</v>
      </c>
      <c r="AI2546">
        <v>10.1</v>
      </c>
      <c r="AK2546">
        <f t="shared" si="434"/>
        <v>37419</v>
      </c>
      <c r="AL2546">
        <f t="shared" si="435"/>
        <v>354</v>
      </c>
      <c r="AM2546" s="16">
        <f t="shared" si="436"/>
        <v>9.3717734890000799E-3</v>
      </c>
      <c r="AN2546">
        <f t="shared" si="437"/>
        <v>34164</v>
      </c>
      <c r="AO2546">
        <f t="shared" si="438"/>
        <v>33312</v>
      </c>
      <c r="AP2546">
        <f t="shared" si="430"/>
        <v>36213</v>
      </c>
      <c r="AQ2546">
        <f t="shared" si="439"/>
        <v>852</v>
      </c>
      <c r="AS2546">
        <f t="shared" si="431"/>
        <v>1695</v>
      </c>
    </row>
    <row r="2547" spans="1:45">
      <c r="A2547" t="str">
        <f t="shared" si="432"/>
        <v>4116930559</v>
      </c>
      <c r="B2547" t="str">
        <f t="shared" si="433"/>
        <v>41169ES Spanish</v>
      </c>
      <c r="C2547" s="1">
        <v>41169</v>
      </c>
      <c r="D2547">
        <v>30559</v>
      </c>
      <c r="E2547" t="s">
        <v>428</v>
      </c>
      <c r="F2547" t="s">
        <v>67</v>
      </c>
      <c r="G2547" t="s">
        <v>45</v>
      </c>
      <c r="H2547" t="s">
        <v>339</v>
      </c>
      <c r="I2547">
        <v>30948</v>
      </c>
      <c r="J2547">
        <v>27</v>
      </c>
      <c r="K2547">
        <v>22352</v>
      </c>
      <c r="L2547">
        <v>1150</v>
      </c>
      <c r="N2547">
        <v>2004</v>
      </c>
      <c r="O2547">
        <v>1327</v>
      </c>
      <c r="P2547">
        <v>920</v>
      </c>
      <c r="Q2547">
        <v>27</v>
      </c>
      <c r="R2547">
        <v>16</v>
      </c>
      <c r="S2547">
        <v>8</v>
      </c>
      <c r="V2547">
        <v>10</v>
      </c>
      <c r="W2547">
        <v>1792</v>
      </c>
      <c r="X2547">
        <v>1819</v>
      </c>
      <c r="Y2547">
        <v>1410</v>
      </c>
      <c r="AI2547">
        <v>8.1</v>
      </c>
      <c r="AK2547">
        <f t="shared" si="434"/>
        <v>30757</v>
      </c>
      <c r="AL2547">
        <f t="shared" si="435"/>
        <v>191</v>
      </c>
      <c r="AM2547" s="16">
        <f t="shared" si="436"/>
        <v>6.1716427555900217E-3</v>
      </c>
      <c r="AN2547">
        <f t="shared" si="437"/>
        <v>25726</v>
      </c>
      <c r="AO2547">
        <f t="shared" si="438"/>
        <v>25683</v>
      </c>
      <c r="AP2547">
        <f t="shared" si="430"/>
        <v>29129</v>
      </c>
      <c r="AQ2547">
        <f t="shared" si="439"/>
        <v>43</v>
      </c>
      <c r="AS2547">
        <f t="shared" si="431"/>
        <v>3212</v>
      </c>
    </row>
    <row r="2548" spans="1:45">
      <c r="A2548" t="str">
        <f t="shared" si="432"/>
        <v>4116930583</v>
      </c>
      <c r="B2548" t="str">
        <f t="shared" si="433"/>
        <v>41169ES Spanish</v>
      </c>
      <c r="C2548" s="1">
        <v>41169</v>
      </c>
      <c r="D2548">
        <v>30583</v>
      </c>
      <c r="E2548" t="s">
        <v>435</v>
      </c>
      <c r="F2548" t="s">
        <v>67</v>
      </c>
      <c r="G2548" t="s">
        <v>45</v>
      </c>
      <c r="H2548" t="s">
        <v>339</v>
      </c>
      <c r="I2548">
        <v>30722</v>
      </c>
      <c r="J2548">
        <v>38</v>
      </c>
      <c r="K2548">
        <v>19928</v>
      </c>
      <c r="L2548">
        <v>572</v>
      </c>
      <c r="N2548">
        <v>596</v>
      </c>
      <c r="O2548">
        <v>6518</v>
      </c>
      <c r="P2548">
        <v>711</v>
      </c>
      <c r="Q2548">
        <v>39</v>
      </c>
      <c r="R2548">
        <v>19</v>
      </c>
      <c r="S2548">
        <v>9</v>
      </c>
      <c r="V2548">
        <v>7</v>
      </c>
      <c r="W2548">
        <v>1780</v>
      </c>
      <c r="X2548">
        <v>1807</v>
      </c>
      <c r="AI2548">
        <v>8</v>
      </c>
      <c r="AK2548">
        <f t="shared" si="434"/>
        <v>30694</v>
      </c>
      <c r="AL2548">
        <f t="shared" si="435"/>
        <v>28</v>
      </c>
      <c r="AM2548" s="16">
        <f t="shared" si="436"/>
        <v>9.1139899746110276E-4</v>
      </c>
      <c r="AN2548">
        <f t="shared" si="437"/>
        <v>27100</v>
      </c>
      <c r="AO2548">
        <f t="shared" si="438"/>
        <v>27042</v>
      </c>
      <c r="AP2548">
        <f t="shared" si="430"/>
        <v>28915</v>
      </c>
      <c r="AQ2548">
        <f t="shared" si="439"/>
        <v>58</v>
      </c>
      <c r="AS2548">
        <f t="shared" si="431"/>
        <v>1787</v>
      </c>
    </row>
    <row r="2549" spans="1:45">
      <c r="A2549" t="str">
        <f t="shared" si="432"/>
        <v>4116930571</v>
      </c>
      <c r="B2549" t="str">
        <f t="shared" si="433"/>
        <v>41169ES Spanish</v>
      </c>
      <c r="C2549" s="1">
        <v>41169</v>
      </c>
      <c r="D2549">
        <v>30571</v>
      </c>
      <c r="E2549" t="s">
        <v>436</v>
      </c>
      <c r="F2549" t="s">
        <v>67</v>
      </c>
      <c r="G2549" t="s">
        <v>45</v>
      </c>
      <c r="H2549" t="s">
        <v>339</v>
      </c>
      <c r="I2549">
        <v>37797</v>
      </c>
      <c r="J2549">
        <v>84</v>
      </c>
      <c r="K2549">
        <v>25608</v>
      </c>
      <c r="L2549">
        <v>183</v>
      </c>
      <c r="N2549">
        <v>163</v>
      </c>
      <c r="O2549">
        <v>6694</v>
      </c>
      <c r="P2549">
        <v>384</v>
      </c>
      <c r="Q2549">
        <v>84</v>
      </c>
      <c r="R2549">
        <v>1132</v>
      </c>
      <c r="S2549">
        <v>21</v>
      </c>
      <c r="V2549">
        <v>9</v>
      </c>
      <c r="W2549">
        <v>1755</v>
      </c>
      <c r="X2549">
        <v>1794</v>
      </c>
      <c r="Y2549">
        <v>545</v>
      </c>
      <c r="AI2549">
        <v>10</v>
      </c>
      <c r="AK2549">
        <f t="shared" si="434"/>
        <v>37784</v>
      </c>
      <c r="AL2549">
        <f t="shared" si="435"/>
        <v>13</v>
      </c>
      <c r="AM2549" s="16">
        <f t="shared" si="436"/>
        <v>3.4394264095033997E-4</v>
      </c>
      <c r="AN2549">
        <f t="shared" si="437"/>
        <v>33681</v>
      </c>
      <c r="AO2549">
        <f t="shared" si="438"/>
        <v>32465</v>
      </c>
      <c r="AP2549">
        <f t="shared" si="430"/>
        <v>36003</v>
      </c>
      <c r="AQ2549">
        <f t="shared" si="439"/>
        <v>1216</v>
      </c>
      <c r="AS2549">
        <f t="shared" si="431"/>
        <v>2309</v>
      </c>
    </row>
    <row r="2550" spans="1:45">
      <c r="A2550" t="str">
        <f t="shared" si="432"/>
        <v>4116930577</v>
      </c>
      <c r="B2550" t="str">
        <f t="shared" si="433"/>
        <v>41169ES Spanish</v>
      </c>
      <c r="C2550" s="1">
        <v>41169</v>
      </c>
      <c r="D2550">
        <v>30577</v>
      </c>
      <c r="E2550" t="s">
        <v>431</v>
      </c>
      <c r="F2550" t="s">
        <v>67</v>
      </c>
      <c r="G2550" t="s">
        <v>45</v>
      </c>
      <c r="H2550" t="s">
        <v>339</v>
      </c>
      <c r="I2550">
        <v>15664</v>
      </c>
      <c r="J2550">
        <v>30</v>
      </c>
      <c r="K2550">
        <v>13042</v>
      </c>
      <c r="L2550">
        <v>65</v>
      </c>
      <c r="N2550">
        <v>59</v>
      </c>
      <c r="O2550">
        <v>667</v>
      </c>
      <c r="P2550">
        <v>459</v>
      </c>
      <c r="Q2550">
        <v>32</v>
      </c>
      <c r="R2550">
        <v>16</v>
      </c>
      <c r="S2550">
        <v>2</v>
      </c>
      <c r="V2550">
        <v>22</v>
      </c>
      <c r="W2550">
        <v>1819</v>
      </c>
      <c r="AI2550">
        <v>4.4000000000000004</v>
      </c>
      <c r="AK2550">
        <f t="shared" si="434"/>
        <v>15657</v>
      </c>
      <c r="AL2550">
        <f t="shared" si="435"/>
        <v>7</v>
      </c>
      <c r="AM2550" s="16">
        <f t="shared" si="436"/>
        <v>4.4688457609805927E-4</v>
      </c>
      <c r="AN2550">
        <f t="shared" si="437"/>
        <v>13816</v>
      </c>
      <c r="AO2550">
        <f t="shared" si="438"/>
        <v>13768</v>
      </c>
      <c r="AP2550">
        <f t="shared" si="430"/>
        <v>15664</v>
      </c>
      <c r="AQ2550">
        <f t="shared" si="439"/>
        <v>48</v>
      </c>
      <c r="AS2550">
        <f t="shared" si="431"/>
        <v>1841</v>
      </c>
    </row>
    <row r="2551" spans="1:45">
      <c r="A2551" t="str">
        <f t="shared" si="432"/>
        <v>4116930088</v>
      </c>
      <c r="B2551" t="str">
        <f t="shared" si="433"/>
        <v>41169ES Spanish</v>
      </c>
      <c r="C2551" s="1">
        <v>41169</v>
      </c>
      <c r="D2551">
        <v>30088</v>
      </c>
      <c r="E2551" t="s">
        <v>438</v>
      </c>
      <c r="F2551" t="s">
        <v>67</v>
      </c>
      <c r="G2551" t="s">
        <v>45</v>
      </c>
      <c r="H2551" t="s">
        <v>344</v>
      </c>
      <c r="I2551">
        <v>37756</v>
      </c>
      <c r="J2551">
        <v>58</v>
      </c>
      <c r="K2551">
        <v>30633</v>
      </c>
      <c r="L2551">
        <v>1213</v>
      </c>
      <c r="N2551">
        <v>1203</v>
      </c>
      <c r="O2551">
        <v>848</v>
      </c>
      <c r="P2551">
        <v>564</v>
      </c>
      <c r="Q2551">
        <v>59</v>
      </c>
      <c r="R2551">
        <v>930</v>
      </c>
      <c r="S2551">
        <v>2</v>
      </c>
      <c r="V2551">
        <v>224</v>
      </c>
      <c r="W2551">
        <v>1815</v>
      </c>
      <c r="X2551">
        <v>1792</v>
      </c>
      <c r="Y2551">
        <v>238</v>
      </c>
      <c r="AI2551">
        <v>10</v>
      </c>
      <c r="AK2551">
        <f t="shared" si="434"/>
        <v>37742</v>
      </c>
      <c r="AL2551">
        <f t="shared" si="435"/>
        <v>14</v>
      </c>
      <c r="AM2551" s="16">
        <f t="shared" si="436"/>
        <v>3.7080199173641275E-4</v>
      </c>
      <c r="AN2551">
        <f t="shared" si="437"/>
        <v>33673</v>
      </c>
      <c r="AO2551">
        <f t="shared" si="438"/>
        <v>32684</v>
      </c>
      <c r="AP2551">
        <f t="shared" si="430"/>
        <v>35964</v>
      </c>
      <c r="AQ2551">
        <f t="shared" si="439"/>
        <v>989</v>
      </c>
      <c r="AS2551">
        <f t="shared" si="431"/>
        <v>2277</v>
      </c>
    </row>
    <row r="2552" spans="1:45">
      <c r="A2552" t="str">
        <f t="shared" si="432"/>
        <v>4116930562</v>
      </c>
      <c r="B2552" t="str">
        <f t="shared" si="433"/>
        <v>41169ES Spanish</v>
      </c>
      <c r="C2552" s="1">
        <v>41169</v>
      </c>
      <c r="D2552">
        <v>30562</v>
      </c>
      <c r="E2552" t="s">
        <v>444</v>
      </c>
      <c r="F2552" t="s">
        <v>67</v>
      </c>
      <c r="G2552" t="s">
        <v>45</v>
      </c>
      <c r="H2552" t="s">
        <v>344</v>
      </c>
      <c r="I2552">
        <v>37790</v>
      </c>
      <c r="J2552">
        <v>77</v>
      </c>
      <c r="K2552">
        <v>29442</v>
      </c>
      <c r="L2552">
        <v>633</v>
      </c>
      <c r="N2552">
        <v>878</v>
      </c>
      <c r="O2552">
        <v>2994</v>
      </c>
      <c r="P2552">
        <v>429</v>
      </c>
      <c r="Q2552">
        <v>77</v>
      </c>
      <c r="R2552">
        <v>835</v>
      </c>
      <c r="S2552">
        <v>11</v>
      </c>
      <c r="V2552">
        <v>16</v>
      </c>
      <c r="W2552">
        <v>1748</v>
      </c>
      <c r="X2552">
        <v>1789</v>
      </c>
      <c r="AI2552">
        <v>10</v>
      </c>
      <c r="AK2552">
        <f t="shared" si="434"/>
        <v>37779</v>
      </c>
      <c r="AL2552">
        <f t="shared" si="435"/>
        <v>11</v>
      </c>
      <c r="AM2552" s="16">
        <f t="shared" si="436"/>
        <v>2.9108229690394285E-4</v>
      </c>
      <c r="AN2552">
        <f t="shared" si="437"/>
        <v>34226</v>
      </c>
      <c r="AO2552">
        <f t="shared" si="438"/>
        <v>33314</v>
      </c>
      <c r="AP2552">
        <f t="shared" si="430"/>
        <v>36001</v>
      </c>
      <c r="AQ2552">
        <f t="shared" si="439"/>
        <v>912</v>
      </c>
      <c r="AS2552">
        <f t="shared" si="431"/>
        <v>1764</v>
      </c>
    </row>
    <row r="2553" spans="1:45">
      <c r="A2553" t="str">
        <f t="shared" si="432"/>
        <v>4116930383</v>
      </c>
      <c r="B2553" t="str">
        <f t="shared" si="433"/>
        <v>41169ES Spanish</v>
      </c>
      <c r="C2553" s="1">
        <v>41169</v>
      </c>
      <c r="D2553">
        <v>30383</v>
      </c>
      <c r="E2553" t="s">
        <v>443</v>
      </c>
      <c r="F2553" t="s">
        <v>67</v>
      </c>
      <c r="G2553" t="s">
        <v>45</v>
      </c>
      <c r="H2553" t="s">
        <v>344</v>
      </c>
      <c r="I2553">
        <v>37788</v>
      </c>
      <c r="J2553">
        <v>52</v>
      </c>
      <c r="K2553">
        <v>26230</v>
      </c>
      <c r="L2553">
        <v>753</v>
      </c>
      <c r="N2553">
        <v>879</v>
      </c>
      <c r="O2553">
        <v>3433</v>
      </c>
      <c r="P2553">
        <v>576</v>
      </c>
      <c r="Q2553">
        <v>57</v>
      </c>
      <c r="R2553">
        <v>865</v>
      </c>
      <c r="S2553">
        <v>10</v>
      </c>
      <c r="V2553">
        <v>300</v>
      </c>
      <c r="W2553">
        <v>1807</v>
      </c>
      <c r="X2553">
        <v>1794</v>
      </c>
      <c r="Y2553">
        <v>1537</v>
      </c>
      <c r="AE2553">
        <v>354</v>
      </c>
      <c r="AI2553">
        <v>10</v>
      </c>
      <c r="AK2553">
        <f t="shared" si="434"/>
        <v>37256</v>
      </c>
      <c r="AL2553">
        <f t="shared" si="435"/>
        <v>532</v>
      </c>
      <c r="AM2553" s="16">
        <f t="shared" si="436"/>
        <v>1.4078543452948025E-2</v>
      </c>
      <c r="AN2553">
        <f t="shared" si="437"/>
        <v>31464</v>
      </c>
      <c r="AO2553">
        <f t="shared" si="438"/>
        <v>30542</v>
      </c>
      <c r="AP2553">
        <f t="shared" si="430"/>
        <v>35994</v>
      </c>
      <c r="AQ2553">
        <f t="shared" si="439"/>
        <v>922</v>
      </c>
      <c r="AS2553">
        <f t="shared" si="431"/>
        <v>3998</v>
      </c>
    </row>
    <row r="2554" spans="1:45">
      <c r="A2554" t="str">
        <f t="shared" si="432"/>
        <v>4116930435</v>
      </c>
      <c r="B2554" t="str">
        <f t="shared" si="433"/>
        <v>41169ES Spanish</v>
      </c>
      <c r="C2554" s="1">
        <v>41169</v>
      </c>
      <c r="D2554">
        <v>30435</v>
      </c>
      <c r="E2554" t="s">
        <v>631</v>
      </c>
      <c r="F2554" t="s">
        <v>67</v>
      </c>
      <c r="G2554" t="s">
        <v>45</v>
      </c>
      <c r="H2554" t="s">
        <v>344</v>
      </c>
      <c r="I2554">
        <v>37797</v>
      </c>
      <c r="J2554">
        <v>46</v>
      </c>
      <c r="K2554">
        <v>31480</v>
      </c>
      <c r="L2554">
        <v>565</v>
      </c>
      <c r="N2554">
        <v>547</v>
      </c>
      <c r="O2554">
        <v>176</v>
      </c>
      <c r="P2554">
        <v>700</v>
      </c>
      <c r="Q2554">
        <v>46</v>
      </c>
      <c r="R2554">
        <v>1302</v>
      </c>
      <c r="S2554">
        <v>2</v>
      </c>
      <c r="V2554">
        <v>5</v>
      </c>
      <c r="W2554">
        <v>1803</v>
      </c>
      <c r="X2554">
        <v>1804</v>
      </c>
      <c r="Y2554">
        <v>298</v>
      </c>
      <c r="AE2554">
        <v>316</v>
      </c>
      <c r="AI2554">
        <v>10</v>
      </c>
      <c r="AK2554">
        <f t="shared" si="434"/>
        <v>37777</v>
      </c>
      <c r="AL2554">
        <f t="shared" si="435"/>
        <v>20</v>
      </c>
      <c r="AM2554" s="16">
        <f t="shared" si="436"/>
        <v>5.2914252453898454E-4</v>
      </c>
      <c r="AN2554">
        <f t="shared" si="437"/>
        <v>33551</v>
      </c>
      <c r="AO2554">
        <f t="shared" si="438"/>
        <v>32203</v>
      </c>
      <c r="AP2554">
        <f t="shared" si="430"/>
        <v>35993</v>
      </c>
      <c r="AQ2554">
        <f t="shared" si="439"/>
        <v>1348</v>
      </c>
      <c r="AS2554">
        <f t="shared" si="431"/>
        <v>2422</v>
      </c>
    </row>
    <row r="2555" spans="1:45">
      <c r="A2555" t="str">
        <f t="shared" si="432"/>
        <v>4116930370</v>
      </c>
      <c r="B2555" t="str">
        <f t="shared" si="433"/>
        <v>41169ES Spanish</v>
      </c>
      <c r="C2555" s="1">
        <v>41169</v>
      </c>
      <c r="D2555">
        <v>30370</v>
      </c>
      <c r="E2555" t="s">
        <v>441</v>
      </c>
      <c r="F2555" t="s">
        <v>67</v>
      </c>
      <c r="G2555" t="s">
        <v>45</v>
      </c>
      <c r="H2555" t="s">
        <v>344</v>
      </c>
      <c r="I2555">
        <v>30571</v>
      </c>
      <c r="J2555">
        <v>29</v>
      </c>
      <c r="K2555">
        <v>19323</v>
      </c>
      <c r="L2555">
        <v>1361</v>
      </c>
      <c r="N2555">
        <v>1411</v>
      </c>
      <c r="O2555">
        <v>5863</v>
      </c>
      <c r="P2555">
        <v>915</v>
      </c>
      <c r="Q2555">
        <v>29</v>
      </c>
      <c r="R2555">
        <v>16</v>
      </c>
      <c r="S2555">
        <v>16</v>
      </c>
      <c r="V2555">
        <v>6</v>
      </c>
      <c r="W2555">
        <v>1823</v>
      </c>
      <c r="X2555">
        <v>1849</v>
      </c>
      <c r="Y2555">
        <v>249</v>
      </c>
      <c r="AI2555">
        <v>8</v>
      </c>
      <c r="AK2555">
        <f t="shared" si="434"/>
        <v>30569</v>
      </c>
      <c r="AL2555">
        <f t="shared" si="435"/>
        <v>2</v>
      </c>
      <c r="AM2555" s="16">
        <f t="shared" si="436"/>
        <v>6.542147787118511E-5</v>
      </c>
      <c r="AN2555">
        <f t="shared" si="437"/>
        <v>26642</v>
      </c>
      <c r="AO2555">
        <f t="shared" si="438"/>
        <v>26597</v>
      </c>
      <c r="AP2555">
        <f t="shared" si="430"/>
        <v>28722</v>
      </c>
      <c r="AQ2555">
        <f t="shared" si="439"/>
        <v>45</v>
      </c>
      <c r="AS2555">
        <f t="shared" si="431"/>
        <v>2078</v>
      </c>
    </row>
    <row r="2556" spans="1:45">
      <c r="A2556" t="str">
        <f t="shared" si="432"/>
        <v>4116930337</v>
      </c>
      <c r="B2556" t="str">
        <f t="shared" si="433"/>
        <v>41169ES Spanish</v>
      </c>
      <c r="C2556" s="1">
        <v>41169</v>
      </c>
      <c r="D2556">
        <v>30337</v>
      </c>
      <c r="E2556" t="s">
        <v>439</v>
      </c>
      <c r="F2556" t="s">
        <v>67</v>
      </c>
      <c r="G2556" t="s">
        <v>45</v>
      </c>
      <c r="H2556" t="s">
        <v>344</v>
      </c>
      <c r="I2556">
        <v>30351</v>
      </c>
      <c r="J2556">
        <v>42</v>
      </c>
      <c r="K2556">
        <v>18930</v>
      </c>
      <c r="L2556">
        <v>143</v>
      </c>
      <c r="N2556">
        <v>148</v>
      </c>
      <c r="O2556">
        <v>6496</v>
      </c>
      <c r="P2556">
        <v>609</v>
      </c>
      <c r="Q2556">
        <v>43</v>
      </c>
      <c r="R2556">
        <v>25</v>
      </c>
      <c r="S2556">
        <v>9</v>
      </c>
      <c r="V2556">
        <v>4</v>
      </c>
      <c r="W2556">
        <v>1779</v>
      </c>
      <c r="X2556">
        <v>1747</v>
      </c>
      <c r="Y2556">
        <v>858</v>
      </c>
      <c r="AI2556">
        <v>7.9</v>
      </c>
      <c r="AK2556">
        <f t="shared" si="434"/>
        <v>30030</v>
      </c>
      <c r="AL2556">
        <f t="shared" si="435"/>
        <v>321</v>
      </c>
      <c r="AM2556" s="16">
        <f t="shared" si="436"/>
        <v>1.0576257783928043E-2</v>
      </c>
      <c r="AN2556">
        <f t="shared" si="437"/>
        <v>25642</v>
      </c>
      <c r="AO2556">
        <f t="shared" si="438"/>
        <v>25574</v>
      </c>
      <c r="AP2556">
        <f t="shared" si="430"/>
        <v>28604</v>
      </c>
      <c r="AQ2556">
        <f t="shared" si="439"/>
        <v>68</v>
      </c>
      <c r="AS2556">
        <f t="shared" si="431"/>
        <v>2641</v>
      </c>
    </row>
    <row r="2557" spans="1:45">
      <c r="A2557" t="str">
        <f t="shared" si="432"/>
        <v>4116930415</v>
      </c>
      <c r="B2557" t="str">
        <f t="shared" si="433"/>
        <v>41169ES Spanish</v>
      </c>
      <c r="C2557" s="1">
        <v>41169</v>
      </c>
      <c r="D2557">
        <v>30415</v>
      </c>
      <c r="E2557" t="s">
        <v>442</v>
      </c>
      <c r="F2557" t="s">
        <v>67</v>
      </c>
      <c r="G2557" t="s">
        <v>45</v>
      </c>
      <c r="H2557" t="s">
        <v>344</v>
      </c>
      <c r="I2557">
        <v>30616</v>
      </c>
      <c r="J2557">
        <v>44</v>
      </c>
      <c r="K2557">
        <v>21755</v>
      </c>
      <c r="L2557">
        <v>705</v>
      </c>
      <c r="N2557">
        <v>812</v>
      </c>
      <c r="O2557">
        <v>3611</v>
      </c>
      <c r="P2557">
        <v>593</v>
      </c>
      <c r="Q2557">
        <v>44</v>
      </c>
      <c r="R2557">
        <v>219</v>
      </c>
      <c r="S2557">
        <v>16</v>
      </c>
      <c r="V2557">
        <v>25</v>
      </c>
      <c r="W2557">
        <v>1722</v>
      </c>
      <c r="X2557">
        <v>1729</v>
      </c>
      <c r="Y2557">
        <v>390</v>
      </c>
      <c r="AI2557">
        <v>8</v>
      </c>
      <c r="AK2557">
        <f t="shared" si="434"/>
        <v>30307</v>
      </c>
      <c r="AL2557">
        <f t="shared" si="435"/>
        <v>309</v>
      </c>
      <c r="AM2557" s="16">
        <f t="shared" si="436"/>
        <v>1.0092761954533578E-2</v>
      </c>
      <c r="AN2557">
        <f t="shared" si="437"/>
        <v>26441</v>
      </c>
      <c r="AO2557">
        <f t="shared" si="438"/>
        <v>26178</v>
      </c>
      <c r="AP2557">
        <f t="shared" si="430"/>
        <v>28887</v>
      </c>
      <c r="AQ2557">
        <f t="shared" si="439"/>
        <v>263</v>
      </c>
      <c r="AS2557">
        <f t="shared" si="431"/>
        <v>2137</v>
      </c>
    </row>
    <row r="2558" spans="1:45">
      <c r="A2558" t="str">
        <f t="shared" si="432"/>
        <v>4116930417</v>
      </c>
      <c r="B2558" t="str">
        <f t="shared" si="433"/>
        <v>41169ES Spanish</v>
      </c>
      <c r="C2558" s="1">
        <v>41169</v>
      </c>
      <c r="D2558">
        <v>30417</v>
      </c>
      <c r="E2558" t="s">
        <v>446</v>
      </c>
      <c r="F2558" t="s">
        <v>67</v>
      </c>
      <c r="G2558" t="s">
        <v>45</v>
      </c>
      <c r="H2558" t="s">
        <v>344</v>
      </c>
      <c r="I2558">
        <v>37817</v>
      </c>
      <c r="J2558">
        <v>81</v>
      </c>
      <c r="K2558">
        <v>29555</v>
      </c>
      <c r="L2558">
        <v>1676</v>
      </c>
      <c r="N2558">
        <v>1653</v>
      </c>
      <c r="O2558">
        <v>1647</v>
      </c>
      <c r="P2558">
        <v>396</v>
      </c>
      <c r="Q2558">
        <v>82</v>
      </c>
      <c r="R2558">
        <v>1310</v>
      </c>
      <c r="S2558">
        <v>4</v>
      </c>
      <c r="V2558">
        <v>6</v>
      </c>
      <c r="W2558">
        <v>857</v>
      </c>
      <c r="X2558">
        <v>1532</v>
      </c>
      <c r="Y2558">
        <v>918</v>
      </c>
      <c r="AI2558">
        <v>10.1</v>
      </c>
      <c r="AK2558">
        <f t="shared" si="434"/>
        <v>37560</v>
      </c>
      <c r="AL2558">
        <f t="shared" si="435"/>
        <v>257</v>
      </c>
      <c r="AM2558" s="16">
        <f t="shared" si="436"/>
        <v>6.7958854483433379E-3</v>
      </c>
      <c r="AN2558">
        <f t="shared" si="437"/>
        <v>34247</v>
      </c>
      <c r="AO2558">
        <f t="shared" si="438"/>
        <v>32855</v>
      </c>
      <c r="AP2558">
        <f t="shared" si="430"/>
        <v>36285</v>
      </c>
      <c r="AQ2558">
        <f t="shared" si="439"/>
        <v>1392</v>
      </c>
      <c r="AS2558">
        <f t="shared" si="431"/>
        <v>1781</v>
      </c>
    </row>
    <row r="2559" spans="1:45">
      <c r="A2559" t="str">
        <f t="shared" si="432"/>
        <v>4116930573</v>
      </c>
      <c r="B2559" t="str">
        <f t="shared" si="433"/>
        <v>41169ES Spanish</v>
      </c>
      <c r="C2559" s="1">
        <v>41169</v>
      </c>
      <c r="D2559">
        <v>30573</v>
      </c>
      <c r="E2559" t="s">
        <v>669</v>
      </c>
      <c r="F2559" t="s">
        <v>67</v>
      </c>
      <c r="G2559" t="s">
        <v>45</v>
      </c>
      <c r="H2559" t="s">
        <v>344</v>
      </c>
      <c r="I2559">
        <v>36012</v>
      </c>
      <c r="J2559">
        <v>33</v>
      </c>
      <c r="K2559">
        <v>25896</v>
      </c>
      <c r="L2559">
        <v>298</v>
      </c>
      <c r="N2559">
        <v>470</v>
      </c>
      <c r="O2559">
        <v>6091</v>
      </c>
      <c r="P2559">
        <v>978</v>
      </c>
      <c r="Q2559">
        <v>33</v>
      </c>
      <c r="R2559">
        <v>49</v>
      </c>
      <c r="S2559">
        <v>11</v>
      </c>
      <c r="V2559">
        <v>34</v>
      </c>
      <c r="W2559">
        <v>1677</v>
      </c>
      <c r="X2559">
        <v>1732</v>
      </c>
      <c r="AI2559">
        <v>9.5</v>
      </c>
      <c r="AK2559">
        <f t="shared" si="434"/>
        <v>35982</v>
      </c>
      <c r="AL2559">
        <f t="shared" si="435"/>
        <v>30</v>
      </c>
      <c r="AM2559" s="16">
        <f t="shared" si="436"/>
        <v>8.3305564811729429E-4</v>
      </c>
      <c r="AN2559">
        <f t="shared" si="437"/>
        <v>32539</v>
      </c>
      <c r="AO2559">
        <f t="shared" si="438"/>
        <v>32457</v>
      </c>
      <c r="AP2559">
        <f t="shared" si="430"/>
        <v>34280</v>
      </c>
      <c r="AQ2559">
        <f t="shared" si="439"/>
        <v>82</v>
      </c>
      <c r="AS2559">
        <f t="shared" si="431"/>
        <v>1711</v>
      </c>
    </row>
    <row r="2560" spans="1:45">
      <c r="A2560" t="str">
        <f t="shared" si="432"/>
        <v>4116930596</v>
      </c>
      <c r="B2560" t="str">
        <f t="shared" si="433"/>
        <v>41169ES Spanish</v>
      </c>
      <c r="C2560" s="1">
        <v>41169</v>
      </c>
      <c r="D2560">
        <v>30596</v>
      </c>
      <c r="E2560" t="s">
        <v>380</v>
      </c>
      <c r="F2560" t="s">
        <v>67</v>
      </c>
      <c r="G2560" t="s">
        <v>45</v>
      </c>
      <c r="H2560" t="s">
        <v>344</v>
      </c>
      <c r="I2560">
        <v>36030</v>
      </c>
      <c r="J2560">
        <v>62</v>
      </c>
      <c r="K2560">
        <v>26335</v>
      </c>
      <c r="L2560">
        <v>1196</v>
      </c>
      <c r="N2560">
        <v>1292</v>
      </c>
      <c r="O2560">
        <v>3001</v>
      </c>
      <c r="P2560">
        <v>492</v>
      </c>
      <c r="Q2560">
        <v>63</v>
      </c>
      <c r="R2560">
        <v>747</v>
      </c>
      <c r="S2560">
        <v>10</v>
      </c>
      <c r="V2560">
        <v>32</v>
      </c>
      <c r="W2560">
        <v>1822</v>
      </c>
      <c r="X2560">
        <v>1823</v>
      </c>
      <c r="Y2560">
        <v>919</v>
      </c>
      <c r="AI2560">
        <v>9.5</v>
      </c>
      <c r="AK2560">
        <f t="shared" si="434"/>
        <v>36034</v>
      </c>
      <c r="AL2560">
        <f t="shared" si="435"/>
        <v>0</v>
      </c>
      <c r="AM2560" s="16">
        <f t="shared" si="436"/>
        <v>0</v>
      </c>
      <c r="AN2560">
        <f t="shared" si="437"/>
        <v>31438</v>
      </c>
      <c r="AO2560">
        <f t="shared" si="438"/>
        <v>30628</v>
      </c>
      <c r="AP2560">
        <f t="shared" si="430"/>
        <v>34207</v>
      </c>
      <c r="AQ2560">
        <f t="shared" si="439"/>
        <v>810</v>
      </c>
      <c r="AS2560">
        <f t="shared" si="431"/>
        <v>2773</v>
      </c>
    </row>
    <row r="2561" spans="1:45">
      <c r="A2561" t="str">
        <f t="shared" si="432"/>
        <v>4116930404</v>
      </c>
      <c r="B2561" t="str">
        <f t="shared" si="433"/>
        <v>41169ES Spanish</v>
      </c>
      <c r="C2561" s="1">
        <v>41169</v>
      </c>
      <c r="D2561">
        <v>30404</v>
      </c>
      <c r="E2561" t="s">
        <v>447</v>
      </c>
      <c r="F2561" t="s">
        <v>67</v>
      </c>
      <c r="G2561" t="s">
        <v>45</v>
      </c>
      <c r="H2561" t="s">
        <v>347</v>
      </c>
      <c r="I2561">
        <v>37787</v>
      </c>
      <c r="J2561">
        <v>72</v>
      </c>
      <c r="K2561">
        <v>28262</v>
      </c>
      <c r="L2561">
        <v>1242</v>
      </c>
      <c r="N2561">
        <v>1261</v>
      </c>
      <c r="O2561">
        <v>3228</v>
      </c>
      <c r="P2561">
        <v>450</v>
      </c>
      <c r="Q2561">
        <v>73</v>
      </c>
      <c r="R2561">
        <v>1055</v>
      </c>
      <c r="S2561">
        <v>8</v>
      </c>
      <c r="V2561">
        <v>5</v>
      </c>
      <c r="W2561">
        <v>1828</v>
      </c>
      <c r="X2561">
        <v>1824</v>
      </c>
      <c r="Y2561">
        <v>202</v>
      </c>
      <c r="AI2561">
        <v>10</v>
      </c>
      <c r="AK2561">
        <f t="shared" si="434"/>
        <v>37738</v>
      </c>
      <c r="AL2561">
        <f t="shared" si="435"/>
        <v>49</v>
      </c>
      <c r="AM2561" s="16">
        <f t="shared" si="436"/>
        <v>1.2967422658586285E-3</v>
      </c>
      <c r="AN2561">
        <f t="shared" si="437"/>
        <v>33879</v>
      </c>
      <c r="AO2561">
        <f t="shared" si="438"/>
        <v>32751</v>
      </c>
      <c r="AP2561">
        <f t="shared" si="430"/>
        <v>35963</v>
      </c>
      <c r="AQ2561">
        <f t="shared" si="439"/>
        <v>1128</v>
      </c>
      <c r="AS2561">
        <f t="shared" si="431"/>
        <v>2035</v>
      </c>
    </row>
    <row r="2562" spans="1:45">
      <c r="A2562" t="str">
        <f t="shared" si="432"/>
        <v>4116930408</v>
      </c>
      <c r="B2562" t="str">
        <f t="shared" si="433"/>
        <v>41169ES Spanish</v>
      </c>
      <c r="C2562" s="1">
        <v>41169</v>
      </c>
      <c r="D2562">
        <v>30408</v>
      </c>
      <c r="E2562" t="s">
        <v>449</v>
      </c>
      <c r="F2562" t="s">
        <v>67</v>
      </c>
      <c r="G2562" t="s">
        <v>45</v>
      </c>
      <c r="H2562" t="s">
        <v>347</v>
      </c>
      <c r="I2562">
        <v>37790</v>
      </c>
      <c r="J2562">
        <v>44</v>
      </c>
      <c r="K2562">
        <v>18363</v>
      </c>
      <c r="L2562">
        <v>432</v>
      </c>
      <c r="N2562">
        <v>1180</v>
      </c>
      <c r="O2562">
        <v>12272</v>
      </c>
      <c r="P2562">
        <v>706</v>
      </c>
      <c r="Q2562">
        <v>44</v>
      </c>
      <c r="R2562">
        <v>1130</v>
      </c>
      <c r="S2562">
        <v>21</v>
      </c>
      <c r="V2562">
        <v>7</v>
      </c>
      <c r="W2562">
        <v>1749</v>
      </c>
      <c r="X2562">
        <v>1790</v>
      </c>
      <c r="Y2562">
        <v>947</v>
      </c>
      <c r="Z2562">
        <v>268</v>
      </c>
      <c r="AI2562">
        <v>10</v>
      </c>
      <c r="AK2562">
        <f t="shared" si="434"/>
        <v>37750</v>
      </c>
      <c r="AL2562">
        <f t="shared" si="435"/>
        <v>40</v>
      </c>
      <c r="AM2562" s="16">
        <f t="shared" si="436"/>
        <v>1.0584810796507012E-3</v>
      </c>
      <c r="AN2562">
        <f t="shared" si="437"/>
        <v>32989</v>
      </c>
      <c r="AO2562">
        <f t="shared" si="438"/>
        <v>31815</v>
      </c>
      <c r="AP2562">
        <f t="shared" si="430"/>
        <v>36000</v>
      </c>
      <c r="AQ2562">
        <f t="shared" si="439"/>
        <v>1174</v>
      </c>
      <c r="AS2562">
        <f t="shared" si="431"/>
        <v>2971</v>
      </c>
    </row>
    <row r="2563" spans="1:45">
      <c r="A2563" t="str">
        <f t="shared" si="432"/>
        <v>4116930510</v>
      </c>
      <c r="B2563" t="str">
        <f t="shared" si="433"/>
        <v>41169ES Spanish</v>
      </c>
      <c r="C2563" s="1">
        <v>41169</v>
      </c>
      <c r="D2563">
        <v>30510</v>
      </c>
      <c r="E2563" t="s">
        <v>450</v>
      </c>
      <c r="F2563" t="s">
        <v>67</v>
      </c>
      <c r="G2563" t="s">
        <v>45</v>
      </c>
      <c r="H2563" t="s">
        <v>347</v>
      </c>
      <c r="I2563">
        <v>31087</v>
      </c>
      <c r="J2563">
        <v>42</v>
      </c>
      <c r="K2563">
        <v>24351</v>
      </c>
      <c r="L2563">
        <v>1126</v>
      </c>
      <c r="N2563">
        <v>1176</v>
      </c>
      <c r="O2563">
        <v>302</v>
      </c>
      <c r="P2563">
        <v>614</v>
      </c>
      <c r="Q2563">
        <v>42</v>
      </c>
      <c r="R2563">
        <v>19</v>
      </c>
      <c r="S2563">
        <v>1</v>
      </c>
      <c r="V2563">
        <v>5</v>
      </c>
      <c r="W2563">
        <v>1704</v>
      </c>
      <c r="X2563">
        <v>1778</v>
      </c>
      <c r="Y2563">
        <v>1159</v>
      </c>
      <c r="Z2563">
        <v>8</v>
      </c>
      <c r="AE2563">
        <v>510</v>
      </c>
      <c r="AI2563">
        <v>8.1</v>
      </c>
      <c r="AK2563">
        <f t="shared" si="434"/>
        <v>31054</v>
      </c>
      <c r="AL2563">
        <f t="shared" si="435"/>
        <v>33</v>
      </c>
      <c r="AM2563" s="16">
        <f t="shared" si="436"/>
        <v>1.061536976871361E-3</v>
      </c>
      <c r="AN2563">
        <f t="shared" si="437"/>
        <v>25890</v>
      </c>
      <c r="AO2563">
        <f t="shared" si="438"/>
        <v>25829</v>
      </c>
      <c r="AP2563">
        <f t="shared" si="430"/>
        <v>29309</v>
      </c>
      <c r="AQ2563">
        <f t="shared" si="439"/>
        <v>61</v>
      </c>
      <c r="AS2563">
        <f t="shared" si="431"/>
        <v>3386</v>
      </c>
    </row>
    <row r="2564" spans="1:45">
      <c r="A2564" t="str">
        <f t="shared" si="432"/>
        <v>4116930400</v>
      </c>
      <c r="B2564" t="str">
        <f t="shared" si="433"/>
        <v>41169ES Spanish</v>
      </c>
      <c r="C2564" s="1">
        <v>41169</v>
      </c>
      <c r="D2564">
        <v>30400</v>
      </c>
      <c r="E2564" t="s">
        <v>448</v>
      </c>
      <c r="F2564" t="s">
        <v>67</v>
      </c>
      <c r="G2564" t="s">
        <v>45</v>
      </c>
      <c r="H2564" t="s">
        <v>347</v>
      </c>
      <c r="I2564">
        <v>30566</v>
      </c>
      <c r="J2564">
        <v>41</v>
      </c>
      <c r="K2564">
        <v>19142</v>
      </c>
      <c r="L2564">
        <v>1577</v>
      </c>
      <c r="N2564">
        <v>1603</v>
      </c>
      <c r="O2564">
        <v>5451</v>
      </c>
      <c r="P2564">
        <v>638</v>
      </c>
      <c r="Q2564">
        <v>41</v>
      </c>
      <c r="R2564">
        <v>28</v>
      </c>
      <c r="S2564">
        <v>22</v>
      </c>
      <c r="V2564">
        <v>14</v>
      </c>
      <c r="W2564">
        <v>1818</v>
      </c>
      <c r="X2564">
        <v>1824</v>
      </c>
      <c r="AA2564">
        <v>96</v>
      </c>
      <c r="AE2564">
        <v>489</v>
      </c>
      <c r="AI2564">
        <v>8</v>
      </c>
      <c r="AK2564">
        <f t="shared" si="434"/>
        <v>30506</v>
      </c>
      <c r="AL2564">
        <f t="shared" si="435"/>
        <v>60</v>
      </c>
      <c r="AM2564" s="16">
        <f t="shared" si="436"/>
        <v>1.9629653863770203E-3</v>
      </c>
      <c r="AN2564">
        <f t="shared" si="437"/>
        <v>26265</v>
      </c>
      <c r="AO2564">
        <f t="shared" si="438"/>
        <v>26196</v>
      </c>
      <c r="AP2564">
        <f t="shared" ref="AP2564:AP2627" si="440">IF(I2564&gt;0,I2564-X2564,AK2564-X2564)</f>
        <v>28742</v>
      </c>
      <c r="AQ2564">
        <f t="shared" si="439"/>
        <v>69</v>
      </c>
      <c r="AS2564">
        <f t="shared" ref="AS2564:AS2627" si="441">SUM(V2564:AH2564)-X2564</f>
        <v>2417</v>
      </c>
    </row>
    <row r="2565" spans="1:45">
      <c r="A2565" t="str">
        <f t="shared" si="432"/>
        <v>4116930405</v>
      </c>
      <c r="B2565" t="str">
        <f t="shared" si="433"/>
        <v>41169ES Spanish</v>
      </c>
      <c r="C2565" s="1">
        <v>41169</v>
      </c>
      <c r="D2565">
        <v>30405</v>
      </c>
      <c r="E2565" t="s">
        <v>451</v>
      </c>
      <c r="F2565" t="s">
        <v>67</v>
      </c>
      <c r="G2565" t="s">
        <v>45</v>
      </c>
      <c r="H2565" t="s">
        <v>347</v>
      </c>
      <c r="I2565">
        <v>37817</v>
      </c>
      <c r="J2565">
        <v>54</v>
      </c>
      <c r="K2565">
        <v>28887</v>
      </c>
      <c r="L2565">
        <v>843</v>
      </c>
      <c r="N2565">
        <v>851</v>
      </c>
      <c r="O2565">
        <v>3370</v>
      </c>
      <c r="P2565">
        <v>613</v>
      </c>
      <c r="Q2565">
        <v>55</v>
      </c>
      <c r="R2565">
        <v>1078</v>
      </c>
      <c r="S2565">
        <v>4</v>
      </c>
      <c r="V2565">
        <v>6</v>
      </c>
      <c r="W2565">
        <v>1575</v>
      </c>
      <c r="X2565">
        <v>1717</v>
      </c>
      <c r="AI2565">
        <v>10</v>
      </c>
      <c r="AK2565">
        <f t="shared" si="434"/>
        <v>37539</v>
      </c>
      <c r="AL2565">
        <f t="shared" si="435"/>
        <v>278</v>
      </c>
      <c r="AM2565" s="16">
        <f t="shared" si="436"/>
        <v>7.3511912631885135E-3</v>
      </c>
      <c r="AN2565">
        <f t="shared" si="437"/>
        <v>34241</v>
      </c>
      <c r="AO2565">
        <f t="shared" si="438"/>
        <v>33108</v>
      </c>
      <c r="AP2565">
        <f t="shared" si="440"/>
        <v>36100</v>
      </c>
      <c r="AQ2565">
        <f t="shared" si="439"/>
        <v>1133</v>
      </c>
      <c r="AS2565">
        <f t="shared" si="441"/>
        <v>1581</v>
      </c>
    </row>
    <row r="2566" spans="1:45">
      <c r="A2566" t="str">
        <f t="shared" si="432"/>
        <v>4116930359</v>
      </c>
      <c r="B2566" t="str">
        <f t="shared" si="433"/>
        <v>41169ES Spanish</v>
      </c>
      <c r="C2566" s="1">
        <v>41169</v>
      </c>
      <c r="D2566">
        <v>30359</v>
      </c>
      <c r="E2566" t="s">
        <v>455</v>
      </c>
      <c r="F2566" t="s">
        <v>67</v>
      </c>
      <c r="G2566" t="s">
        <v>45</v>
      </c>
      <c r="H2566" t="s">
        <v>352</v>
      </c>
      <c r="I2566">
        <v>31080</v>
      </c>
      <c r="J2566">
        <v>21</v>
      </c>
      <c r="K2566">
        <v>20029</v>
      </c>
      <c r="L2566">
        <v>734</v>
      </c>
      <c r="N2566">
        <v>698</v>
      </c>
      <c r="O2566">
        <v>5998</v>
      </c>
      <c r="P2566">
        <v>1274</v>
      </c>
      <c r="Q2566">
        <v>21</v>
      </c>
      <c r="R2566">
        <v>11</v>
      </c>
      <c r="S2566">
        <v>10</v>
      </c>
      <c r="V2566">
        <v>42</v>
      </c>
      <c r="W2566">
        <v>1703</v>
      </c>
      <c r="X2566">
        <v>1755</v>
      </c>
      <c r="Y2566">
        <v>329</v>
      </c>
      <c r="AI2566">
        <v>8.1</v>
      </c>
      <c r="AK2566">
        <f t="shared" si="434"/>
        <v>30586</v>
      </c>
      <c r="AL2566">
        <f t="shared" si="435"/>
        <v>494</v>
      </c>
      <c r="AM2566" s="16">
        <f t="shared" si="436"/>
        <v>1.5894465894465894E-2</v>
      </c>
      <c r="AN2566">
        <f t="shared" si="437"/>
        <v>26757</v>
      </c>
      <c r="AO2566">
        <f t="shared" si="438"/>
        <v>26725</v>
      </c>
      <c r="AP2566">
        <f t="shared" si="440"/>
        <v>29325</v>
      </c>
      <c r="AQ2566">
        <f t="shared" si="439"/>
        <v>32</v>
      </c>
      <c r="AS2566">
        <f t="shared" si="441"/>
        <v>2074</v>
      </c>
    </row>
    <row r="2567" spans="1:45">
      <c r="A2567" t="str">
        <f t="shared" si="432"/>
        <v>4116930588</v>
      </c>
      <c r="B2567" t="str">
        <f t="shared" si="433"/>
        <v>41169ES Spanish</v>
      </c>
      <c r="C2567" s="1">
        <v>41169</v>
      </c>
      <c r="D2567">
        <v>30588</v>
      </c>
      <c r="E2567" t="s">
        <v>460</v>
      </c>
      <c r="F2567" t="s">
        <v>67</v>
      </c>
      <c r="G2567" t="s">
        <v>45</v>
      </c>
      <c r="H2567" t="s">
        <v>352</v>
      </c>
      <c r="I2567">
        <v>30530</v>
      </c>
      <c r="J2567">
        <v>25</v>
      </c>
      <c r="K2567">
        <v>18071</v>
      </c>
      <c r="L2567">
        <v>398</v>
      </c>
      <c r="N2567">
        <v>854</v>
      </c>
      <c r="O2567">
        <v>7852</v>
      </c>
      <c r="P2567">
        <v>1053</v>
      </c>
      <c r="Q2567">
        <v>25</v>
      </c>
      <c r="R2567">
        <v>15</v>
      </c>
      <c r="S2567">
        <v>12</v>
      </c>
      <c r="V2567">
        <v>4</v>
      </c>
      <c r="W2567">
        <v>1758</v>
      </c>
      <c r="X2567">
        <v>1780</v>
      </c>
      <c r="AI2567">
        <v>8</v>
      </c>
      <c r="AK2567">
        <f t="shared" si="434"/>
        <v>30359</v>
      </c>
      <c r="AL2567">
        <f t="shared" si="435"/>
        <v>171</v>
      </c>
      <c r="AM2567" s="16">
        <f t="shared" si="436"/>
        <v>5.6010481493612837E-3</v>
      </c>
      <c r="AN2567">
        <f t="shared" si="437"/>
        <v>26817</v>
      </c>
      <c r="AO2567">
        <f t="shared" si="438"/>
        <v>26777</v>
      </c>
      <c r="AP2567">
        <f t="shared" si="440"/>
        <v>28750</v>
      </c>
      <c r="AQ2567">
        <f t="shared" si="439"/>
        <v>40</v>
      </c>
      <c r="AS2567">
        <f t="shared" si="441"/>
        <v>1762</v>
      </c>
    </row>
    <row r="2568" spans="1:45">
      <c r="A2568" t="str">
        <f t="shared" si="432"/>
        <v>4116930436</v>
      </c>
      <c r="B2568" t="str">
        <f t="shared" si="433"/>
        <v>41169ES Spanish</v>
      </c>
      <c r="C2568" s="1">
        <v>41169</v>
      </c>
      <c r="D2568">
        <v>30436</v>
      </c>
      <c r="E2568" t="s">
        <v>630</v>
      </c>
      <c r="F2568" t="s">
        <v>67</v>
      </c>
      <c r="G2568" t="s">
        <v>45</v>
      </c>
      <c r="H2568" t="s">
        <v>352</v>
      </c>
      <c r="I2568">
        <v>36091</v>
      </c>
      <c r="J2568">
        <v>74</v>
      </c>
      <c r="K2568">
        <v>28905</v>
      </c>
      <c r="L2568">
        <v>334</v>
      </c>
      <c r="N2568">
        <v>464</v>
      </c>
      <c r="O2568">
        <v>1870</v>
      </c>
      <c r="P2568">
        <v>414</v>
      </c>
      <c r="Q2568">
        <v>75</v>
      </c>
      <c r="R2568">
        <v>253</v>
      </c>
      <c r="S2568">
        <v>8</v>
      </c>
      <c r="V2568">
        <v>9</v>
      </c>
      <c r="W2568">
        <v>1736</v>
      </c>
      <c r="X2568">
        <v>1733</v>
      </c>
      <c r="Y2568">
        <v>1029</v>
      </c>
      <c r="AI2568">
        <v>9.5</v>
      </c>
      <c r="AK2568">
        <f t="shared" si="434"/>
        <v>36074</v>
      </c>
      <c r="AL2568">
        <f t="shared" si="435"/>
        <v>17</v>
      </c>
      <c r="AM2568" s="16">
        <f t="shared" si="436"/>
        <v>4.7103155911446069E-4</v>
      </c>
      <c r="AN2568">
        <f t="shared" si="437"/>
        <v>31567</v>
      </c>
      <c r="AO2568">
        <f t="shared" si="438"/>
        <v>31239</v>
      </c>
      <c r="AP2568">
        <f t="shared" si="440"/>
        <v>34358</v>
      </c>
      <c r="AQ2568">
        <f t="shared" si="439"/>
        <v>328</v>
      </c>
      <c r="AS2568">
        <f t="shared" si="441"/>
        <v>2774</v>
      </c>
    </row>
    <row r="2569" spans="1:45">
      <c r="A2569" t="str">
        <f t="shared" si="432"/>
        <v>4116930344</v>
      </c>
      <c r="B2569" t="str">
        <f t="shared" si="433"/>
        <v>41169ES Spanish</v>
      </c>
      <c r="C2569" s="1">
        <v>41169</v>
      </c>
      <c r="D2569">
        <v>30344</v>
      </c>
      <c r="E2569" t="s">
        <v>457</v>
      </c>
      <c r="F2569" t="s">
        <v>67</v>
      </c>
      <c r="G2569" t="s">
        <v>45</v>
      </c>
      <c r="H2569" t="s">
        <v>352</v>
      </c>
      <c r="I2569">
        <v>34733</v>
      </c>
      <c r="J2569">
        <v>66</v>
      </c>
      <c r="K2569">
        <v>21799</v>
      </c>
      <c r="L2569">
        <v>1965</v>
      </c>
      <c r="N2569">
        <v>2250</v>
      </c>
      <c r="O2569">
        <v>6583</v>
      </c>
      <c r="P2569">
        <v>460</v>
      </c>
      <c r="Q2569">
        <v>66</v>
      </c>
      <c r="R2569">
        <v>33</v>
      </c>
      <c r="S2569">
        <v>36</v>
      </c>
      <c r="T2569">
        <v>1</v>
      </c>
      <c r="U2569">
        <v>97</v>
      </c>
      <c r="V2569">
        <v>338</v>
      </c>
      <c r="W2569">
        <v>1533</v>
      </c>
      <c r="X2569">
        <v>1730</v>
      </c>
      <c r="Y2569">
        <v>206</v>
      </c>
      <c r="AI2569">
        <v>9.1999999999999993</v>
      </c>
      <c r="AK2569">
        <f t="shared" si="434"/>
        <v>34538</v>
      </c>
      <c r="AL2569">
        <f t="shared" si="435"/>
        <v>195</v>
      </c>
      <c r="AM2569" s="16">
        <f t="shared" si="436"/>
        <v>5.614257334523364E-3</v>
      </c>
      <c r="AN2569">
        <f t="shared" si="437"/>
        <v>30731</v>
      </c>
      <c r="AO2569">
        <f t="shared" si="438"/>
        <v>30632</v>
      </c>
      <c r="AP2569">
        <f t="shared" si="440"/>
        <v>33003</v>
      </c>
      <c r="AQ2569">
        <f t="shared" si="439"/>
        <v>99</v>
      </c>
      <c r="AS2569">
        <f t="shared" si="441"/>
        <v>2077</v>
      </c>
    </row>
    <row r="2570" spans="1:45">
      <c r="A2570" t="str">
        <f t="shared" si="432"/>
        <v>4116930091</v>
      </c>
      <c r="B2570" t="str">
        <f t="shared" si="433"/>
        <v>41169ES Spanish</v>
      </c>
      <c r="C2570" s="1">
        <v>41169</v>
      </c>
      <c r="D2570">
        <v>30091</v>
      </c>
      <c r="E2570" t="s">
        <v>453</v>
      </c>
      <c r="F2570" t="s">
        <v>67</v>
      </c>
      <c r="G2570" t="s">
        <v>45</v>
      </c>
      <c r="H2570" t="s">
        <v>352</v>
      </c>
      <c r="I2570">
        <v>30746</v>
      </c>
      <c r="J2570">
        <v>46</v>
      </c>
      <c r="K2570">
        <v>23313</v>
      </c>
      <c r="L2570">
        <v>345</v>
      </c>
      <c r="N2570">
        <v>439</v>
      </c>
      <c r="O2570">
        <v>2652</v>
      </c>
      <c r="P2570">
        <v>572</v>
      </c>
      <c r="Q2570">
        <v>47</v>
      </c>
      <c r="R2570">
        <v>243</v>
      </c>
      <c r="S2570">
        <v>5</v>
      </c>
      <c r="V2570">
        <v>33</v>
      </c>
      <c r="W2570">
        <v>1733</v>
      </c>
      <c r="X2570">
        <v>1800</v>
      </c>
      <c r="Y2570">
        <v>286</v>
      </c>
      <c r="AE2570">
        <v>192</v>
      </c>
      <c r="AI2570">
        <v>8</v>
      </c>
      <c r="AK2570">
        <f t="shared" si="434"/>
        <v>30738</v>
      </c>
      <c r="AL2570">
        <f t="shared" si="435"/>
        <v>8</v>
      </c>
      <c r="AM2570" s="16">
        <f t="shared" si="436"/>
        <v>2.6019644831848046E-4</v>
      </c>
      <c r="AN2570">
        <f t="shared" si="437"/>
        <v>26694</v>
      </c>
      <c r="AO2570">
        <f t="shared" si="438"/>
        <v>26404</v>
      </c>
      <c r="AP2570">
        <f t="shared" si="440"/>
        <v>28946</v>
      </c>
      <c r="AQ2570">
        <f t="shared" si="439"/>
        <v>290</v>
      </c>
      <c r="AS2570">
        <f t="shared" si="441"/>
        <v>2244</v>
      </c>
    </row>
    <row r="2571" spans="1:45">
      <c r="A2571" t="str">
        <f t="shared" si="432"/>
        <v>4116930434</v>
      </c>
      <c r="B2571" t="str">
        <f t="shared" si="433"/>
        <v>41169ES Spanish</v>
      </c>
      <c r="C2571" s="1">
        <v>41169</v>
      </c>
      <c r="D2571">
        <v>30434</v>
      </c>
      <c r="E2571" t="s">
        <v>655</v>
      </c>
      <c r="F2571" t="s">
        <v>67</v>
      </c>
      <c r="G2571" t="s">
        <v>45</v>
      </c>
      <c r="H2571" t="s">
        <v>352</v>
      </c>
      <c r="I2571">
        <v>36200</v>
      </c>
      <c r="J2571">
        <v>50</v>
      </c>
      <c r="K2571">
        <v>24066</v>
      </c>
      <c r="L2571">
        <v>110</v>
      </c>
      <c r="N2571">
        <v>105</v>
      </c>
      <c r="O2571">
        <v>1802</v>
      </c>
      <c r="P2571">
        <v>520</v>
      </c>
      <c r="Q2571">
        <v>50</v>
      </c>
      <c r="R2571">
        <v>229</v>
      </c>
      <c r="S2571">
        <v>6</v>
      </c>
      <c r="V2571">
        <v>5</v>
      </c>
      <c r="W2571">
        <v>1234</v>
      </c>
      <c r="X2571">
        <v>1798</v>
      </c>
      <c r="AF2571">
        <v>6903</v>
      </c>
      <c r="AI2571">
        <v>9.6</v>
      </c>
      <c r="AK2571">
        <f t="shared" si="434"/>
        <v>36192</v>
      </c>
      <c r="AL2571">
        <f t="shared" si="435"/>
        <v>8</v>
      </c>
      <c r="AM2571" s="16">
        <f t="shared" si="436"/>
        <v>2.2099447513812155E-4</v>
      </c>
      <c r="AN2571">
        <f t="shared" si="437"/>
        <v>26252</v>
      </c>
      <c r="AO2571">
        <f t="shared" si="438"/>
        <v>25973</v>
      </c>
      <c r="AP2571">
        <f t="shared" si="440"/>
        <v>34402</v>
      </c>
      <c r="AQ2571">
        <f t="shared" si="439"/>
        <v>279</v>
      </c>
      <c r="AS2571">
        <f t="shared" si="441"/>
        <v>8142</v>
      </c>
    </row>
    <row r="2572" spans="1:45">
      <c r="A2572" t="str">
        <f t="shared" si="432"/>
        <v>4116930295</v>
      </c>
      <c r="B2572" t="str">
        <f t="shared" si="433"/>
        <v>41169ES Spanish</v>
      </c>
      <c r="C2572" s="1">
        <v>41169</v>
      </c>
      <c r="D2572">
        <v>30295</v>
      </c>
      <c r="E2572" t="s">
        <v>454</v>
      </c>
      <c r="F2572" t="s">
        <v>67</v>
      </c>
      <c r="G2572" t="s">
        <v>45</v>
      </c>
      <c r="H2572" t="s">
        <v>352</v>
      </c>
      <c r="I2572">
        <v>37790</v>
      </c>
      <c r="J2572">
        <v>54</v>
      </c>
      <c r="K2572">
        <v>24237</v>
      </c>
      <c r="L2572">
        <v>1288</v>
      </c>
      <c r="N2572">
        <v>1186</v>
      </c>
      <c r="O2572">
        <v>6985</v>
      </c>
      <c r="P2572">
        <v>602</v>
      </c>
      <c r="Q2572">
        <v>54</v>
      </c>
      <c r="R2572">
        <v>1103</v>
      </c>
      <c r="S2572">
        <v>29</v>
      </c>
      <c r="V2572">
        <v>14</v>
      </c>
      <c r="W2572">
        <v>1508</v>
      </c>
      <c r="X2572">
        <v>1823</v>
      </c>
      <c r="Y2572">
        <v>776</v>
      </c>
      <c r="AI2572">
        <v>10</v>
      </c>
      <c r="AK2572">
        <f t="shared" si="434"/>
        <v>37686</v>
      </c>
      <c r="AL2572">
        <f t="shared" si="435"/>
        <v>104</v>
      </c>
      <c r="AM2572" s="16">
        <f t="shared" si="436"/>
        <v>2.7520508070918233E-3</v>
      </c>
      <c r="AN2572">
        <f t="shared" si="437"/>
        <v>33565</v>
      </c>
      <c r="AO2572">
        <f t="shared" si="438"/>
        <v>32408</v>
      </c>
      <c r="AP2572">
        <f t="shared" si="440"/>
        <v>35967</v>
      </c>
      <c r="AQ2572">
        <f t="shared" si="439"/>
        <v>1157</v>
      </c>
      <c r="AS2572">
        <f t="shared" si="441"/>
        <v>2298</v>
      </c>
    </row>
    <row r="2573" spans="1:45">
      <c r="A2573" t="str">
        <f t="shared" si="432"/>
        <v>4116930363</v>
      </c>
      <c r="B2573" t="str">
        <f t="shared" si="433"/>
        <v>41169ES Spanish</v>
      </c>
      <c r="C2573" s="1">
        <v>41169</v>
      </c>
      <c r="D2573">
        <v>30363</v>
      </c>
      <c r="E2573" t="s">
        <v>459</v>
      </c>
      <c r="F2573" t="s">
        <v>67</v>
      </c>
      <c r="G2573" t="s">
        <v>45</v>
      </c>
      <c r="H2573" t="s">
        <v>352</v>
      </c>
      <c r="I2573">
        <v>30827</v>
      </c>
      <c r="J2573">
        <v>46</v>
      </c>
      <c r="K2573">
        <v>23743</v>
      </c>
      <c r="L2573">
        <v>436</v>
      </c>
      <c r="N2573">
        <v>417</v>
      </c>
      <c r="O2573">
        <v>2847</v>
      </c>
      <c r="P2573">
        <v>585</v>
      </c>
      <c r="Q2573">
        <v>57</v>
      </c>
      <c r="R2573">
        <v>29</v>
      </c>
      <c r="S2573">
        <v>4</v>
      </c>
      <c r="V2573">
        <v>7</v>
      </c>
      <c r="W2573">
        <v>1712</v>
      </c>
      <c r="X2573">
        <v>1839</v>
      </c>
      <c r="Y2573">
        <v>133</v>
      </c>
      <c r="AI2573">
        <v>8.1</v>
      </c>
      <c r="AK2573">
        <f t="shared" si="434"/>
        <v>30784</v>
      </c>
      <c r="AL2573">
        <f t="shared" si="435"/>
        <v>43</v>
      </c>
      <c r="AM2573" s="16">
        <f t="shared" si="436"/>
        <v>1.3948811107146334E-3</v>
      </c>
      <c r="AN2573">
        <f t="shared" si="437"/>
        <v>27093</v>
      </c>
      <c r="AO2573">
        <f t="shared" si="438"/>
        <v>27007</v>
      </c>
      <c r="AP2573">
        <f t="shared" si="440"/>
        <v>28988</v>
      </c>
      <c r="AQ2573">
        <f t="shared" si="439"/>
        <v>86</v>
      </c>
      <c r="AS2573">
        <f t="shared" si="441"/>
        <v>1852</v>
      </c>
    </row>
    <row r="2574" spans="1:45">
      <c r="A2574" t="str">
        <f t="shared" si="432"/>
        <v>4116930307</v>
      </c>
      <c r="B2574" t="str">
        <f t="shared" si="433"/>
        <v>41169ES Spanish</v>
      </c>
      <c r="C2574" s="1">
        <v>41169</v>
      </c>
      <c r="D2574">
        <v>30307</v>
      </c>
      <c r="E2574" t="s">
        <v>458</v>
      </c>
      <c r="F2574" t="s">
        <v>67</v>
      </c>
      <c r="G2574" t="s">
        <v>45</v>
      </c>
      <c r="H2574" t="s">
        <v>352</v>
      </c>
      <c r="I2574">
        <v>31786</v>
      </c>
      <c r="J2574">
        <v>27</v>
      </c>
      <c r="K2574">
        <v>23852</v>
      </c>
      <c r="L2574">
        <v>772</v>
      </c>
      <c r="N2574">
        <v>768</v>
      </c>
      <c r="O2574">
        <v>3752</v>
      </c>
      <c r="P2574">
        <v>1051</v>
      </c>
      <c r="Q2574">
        <v>29</v>
      </c>
      <c r="R2574">
        <v>17</v>
      </c>
      <c r="S2574">
        <v>5</v>
      </c>
      <c r="V2574">
        <v>9</v>
      </c>
      <c r="W2574">
        <v>1550</v>
      </c>
      <c r="X2574">
        <v>1790</v>
      </c>
      <c r="AI2574">
        <v>8.3000000000000007</v>
      </c>
      <c r="AK2574">
        <f t="shared" si="434"/>
        <v>31767</v>
      </c>
      <c r="AL2574">
        <f t="shared" si="435"/>
        <v>19</v>
      </c>
      <c r="AM2574" s="16">
        <f t="shared" si="436"/>
        <v>5.9774743597810359E-4</v>
      </c>
      <c r="AN2574">
        <f t="shared" si="437"/>
        <v>28418</v>
      </c>
      <c r="AO2574">
        <f t="shared" si="438"/>
        <v>28372</v>
      </c>
      <c r="AP2574">
        <f t="shared" si="440"/>
        <v>29996</v>
      </c>
      <c r="AQ2574">
        <f t="shared" si="439"/>
        <v>46</v>
      </c>
      <c r="AS2574">
        <f t="shared" si="441"/>
        <v>1559</v>
      </c>
    </row>
    <row r="2575" spans="1:45">
      <c r="A2575" t="str">
        <f t="shared" si="432"/>
        <v>4116930548</v>
      </c>
      <c r="B2575" t="str">
        <f t="shared" si="433"/>
        <v>41169ES Spanish</v>
      </c>
      <c r="C2575" s="1">
        <v>41169</v>
      </c>
      <c r="D2575">
        <v>30548</v>
      </c>
      <c r="E2575" t="s">
        <v>456</v>
      </c>
      <c r="F2575" t="s">
        <v>67</v>
      </c>
      <c r="G2575" t="s">
        <v>45</v>
      </c>
      <c r="H2575" t="s">
        <v>352</v>
      </c>
      <c r="I2575">
        <v>30681</v>
      </c>
      <c r="J2575">
        <v>59</v>
      </c>
      <c r="K2575">
        <v>24205</v>
      </c>
      <c r="L2575">
        <v>332</v>
      </c>
      <c r="N2575">
        <v>329</v>
      </c>
      <c r="O2575">
        <v>2293</v>
      </c>
      <c r="P2575">
        <v>450</v>
      </c>
      <c r="Q2575">
        <v>68</v>
      </c>
      <c r="R2575">
        <v>141</v>
      </c>
      <c r="S2575">
        <v>8</v>
      </c>
      <c r="V2575">
        <v>14</v>
      </c>
      <c r="W2575">
        <v>1805</v>
      </c>
      <c r="X2575">
        <v>1804</v>
      </c>
      <c r="AI2575">
        <v>8</v>
      </c>
      <c r="AK2575">
        <f t="shared" si="434"/>
        <v>30659</v>
      </c>
      <c r="AL2575">
        <f t="shared" si="435"/>
        <v>22</v>
      </c>
      <c r="AM2575" s="16">
        <f t="shared" si="436"/>
        <v>7.1705615853459798E-4</v>
      </c>
      <c r="AN2575">
        <f t="shared" si="437"/>
        <v>27036</v>
      </c>
      <c r="AO2575">
        <f t="shared" si="438"/>
        <v>26827</v>
      </c>
      <c r="AP2575">
        <f t="shared" si="440"/>
        <v>28877</v>
      </c>
      <c r="AQ2575">
        <f t="shared" si="439"/>
        <v>209</v>
      </c>
      <c r="AS2575">
        <f t="shared" si="441"/>
        <v>1819</v>
      </c>
    </row>
    <row r="2576" spans="1:45">
      <c r="A2576" t="str">
        <f t="shared" si="432"/>
        <v>4116930089</v>
      </c>
      <c r="B2576" t="str">
        <f t="shared" si="433"/>
        <v>41169ES Spanish</v>
      </c>
      <c r="C2576" s="1">
        <v>41169</v>
      </c>
      <c r="D2576">
        <v>30089</v>
      </c>
      <c r="E2576" t="s">
        <v>461</v>
      </c>
      <c r="F2576" t="s">
        <v>67</v>
      </c>
      <c r="G2576" t="s">
        <v>45</v>
      </c>
      <c r="H2576" t="s">
        <v>352</v>
      </c>
      <c r="I2576">
        <v>31864</v>
      </c>
      <c r="J2576">
        <v>29</v>
      </c>
      <c r="K2576">
        <v>21014</v>
      </c>
      <c r="L2576">
        <v>497</v>
      </c>
      <c r="N2576">
        <v>493</v>
      </c>
      <c r="O2576">
        <v>6272</v>
      </c>
      <c r="P2576">
        <v>958</v>
      </c>
      <c r="Q2576">
        <v>29</v>
      </c>
      <c r="R2576">
        <v>20</v>
      </c>
      <c r="S2576">
        <v>19</v>
      </c>
      <c r="V2576">
        <v>552</v>
      </c>
      <c r="W2576">
        <v>1666</v>
      </c>
      <c r="X2576">
        <v>1812</v>
      </c>
      <c r="AI2576">
        <v>8.3000000000000007</v>
      </c>
      <c r="AK2576">
        <f t="shared" si="434"/>
        <v>31858</v>
      </c>
      <c r="AL2576">
        <f t="shared" si="435"/>
        <v>6</v>
      </c>
      <c r="AM2576" s="16">
        <f t="shared" si="436"/>
        <v>1.8830027617373839E-4</v>
      </c>
      <c r="AN2576">
        <f t="shared" si="437"/>
        <v>27828</v>
      </c>
      <c r="AO2576">
        <f t="shared" si="438"/>
        <v>27779</v>
      </c>
      <c r="AP2576">
        <f t="shared" si="440"/>
        <v>30052</v>
      </c>
      <c r="AQ2576">
        <f t="shared" si="439"/>
        <v>49</v>
      </c>
      <c r="AS2576">
        <f t="shared" si="441"/>
        <v>2218</v>
      </c>
    </row>
    <row r="2577" spans="1:45">
      <c r="A2577" t="str">
        <f t="shared" si="432"/>
        <v>4116930500</v>
      </c>
      <c r="B2577" t="str">
        <f t="shared" si="433"/>
        <v>41169ES Spanish</v>
      </c>
      <c r="C2577" s="1">
        <v>41169</v>
      </c>
      <c r="D2577">
        <v>30500</v>
      </c>
      <c r="E2577" t="s">
        <v>466</v>
      </c>
      <c r="F2577" t="s">
        <v>67</v>
      </c>
      <c r="G2577" t="s">
        <v>45</v>
      </c>
      <c r="H2577" t="s">
        <v>463</v>
      </c>
      <c r="I2577">
        <v>37819</v>
      </c>
      <c r="J2577">
        <v>72</v>
      </c>
      <c r="K2577">
        <v>26107</v>
      </c>
      <c r="L2577">
        <v>711</v>
      </c>
      <c r="N2577">
        <v>675</v>
      </c>
      <c r="O2577">
        <v>5991</v>
      </c>
      <c r="P2577">
        <v>456</v>
      </c>
      <c r="Q2577">
        <v>72</v>
      </c>
      <c r="R2577">
        <v>1017</v>
      </c>
      <c r="S2577">
        <v>18</v>
      </c>
      <c r="V2577">
        <v>5</v>
      </c>
      <c r="W2577">
        <v>1759</v>
      </c>
      <c r="X2577">
        <v>1782</v>
      </c>
      <c r="Y2577">
        <v>353</v>
      </c>
      <c r="AI2577">
        <v>10</v>
      </c>
      <c r="AK2577">
        <f t="shared" si="434"/>
        <v>37761</v>
      </c>
      <c r="AL2577">
        <f t="shared" si="435"/>
        <v>58</v>
      </c>
      <c r="AM2577" s="16">
        <f t="shared" si="436"/>
        <v>1.5336206668605727E-3</v>
      </c>
      <c r="AN2577">
        <f t="shared" si="437"/>
        <v>33862</v>
      </c>
      <c r="AO2577">
        <f t="shared" si="438"/>
        <v>32773</v>
      </c>
      <c r="AP2577">
        <f t="shared" si="440"/>
        <v>36037</v>
      </c>
      <c r="AQ2577">
        <f t="shared" si="439"/>
        <v>1089</v>
      </c>
      <c r="AS2577">
        <f t="shared" si="441"/>
        <v>2117</v>
      </c>
    </row>
    <row r="2578" spans="1:45">
      <c r="A2578" t="str">
        <f t="shared" si="432"/>
        <v>4116930499</v>
      </c>
      <c r="B2578" t="str">
        <f t="shared" si="433"/>
        <v>41169ES Spanish</v>
      </c>
      <c r="C2578" s="1">
        <v>41169</v>
      </c>
      <c r="D2578">
        <v>30499</v>
      </c>
      <c r="E2578" t="s">
        <v>469</v>
      </c>
      <c r="F2578" t="s">
        <v>67</v>
      </c>
      <c r="G2578" t="s">
        <v>45</v>
      </c>
      <c r="H2578" t="s">
        <v>463</v>
      </c>
      <c r="I2578">
        <v>30652</v>
      </c>
      <c r="J2578">
        <v>55</v>
      </c>
      <c r="K2578">
        <v>25313</v>
      </c>
      <c r="L2578">
        <v>275</v>
      </c>
      <c r="N2578">
        <v>280</v>
      </c>
      <c r="O2578">
        <v>1390</v>
      </c>
      <c r="P2578">
        <v>491</v>
      </c>
      <c r="Q2578">
        <v>56</v>
      </c>
      <c r="R2578">
        <v>32</v>
      </c>
      <c r="S2578">
        <v>3</v>
      </c>
      <c r="V2578">
        <v>9</v>
      </c>
      <c r="W2578">
        <v>1779</v>
      </c>
      <c r="X2578">
        <v>1785</v>
      </c>
      <c r="AI2578">
        <v>8</v>
      </c>
      <c r="AK2578">
        <f t="shared" si="434"/>
        <v>30644</v>
      </c>
      <c r="AL2578">
        <f t="shared" si="435"/>
        <v>8</v>
      </c>
      <c r="AM2578" s="16">
        <f t="shared" si="436"/>
        <v>2.6099438862064463E-4</v>
      </c>
      <c r="AN2578">
        <f t="shared" si="437"/>
        <v>27071</v>
      </c>
      <c r="AO2578">
        <f t="shared" si="438"/>
        <v>26983</v>
      </c>
      <c r="AP2578">
        <f t="shared" si="440"/>
        <v>28867</v>
      </c>
      <c r="AQ2578">
        <f t="shared" si="439"/>
        <v>88</v>
      </c>
      <c r="AS2578">
        <f t="shared" si="441"/>
        <v>1788</v>
      </c>
    </row>
    <row r="2579" spans="1:45">
      <c r="A2579" t="str">
        <f t="shared" si="432"/>
        <v>4116930544</v>
      </c>
      <c r="B2579" t="str">
        <f t="shared" si="433"/>
        <v>41169ES Spanish</v>
      </c>
      <c r="C2579" s="1">
        <v>41169</v>
      </c>
      <c r="D2579">
        <v>30544</v>
      </c>
      <c r="E2579" t="s">
        <v>464</v>
      </c>
      <c r="F2579" t="s">
        <v>67</v>
      </c>
      <c r="G2579" t="s">
        <v>45</v>
      </c>
      <c r="H2579" t="s">
        <v>463</v>
      </c>
      <c r="I2579">
        <v>36270</v>
      </c>
      <c r="J2579">
        <v>76</v>
      </c>
      <c r="K2579">
        <v>24839</v>
      </c>
      <c r="L2579">
        <v>1521</v>
      </c>
      <c r="N2579">
        <v>1919</v>
      </c>
      <c r="O2579">
        <v>5092</v>
      </c>
      <c r="P2579">
        <v>414</v>
      </c>
      <c r="Q2579">
        <v>75</v>
      </c>
      <c r="R2579">
        <v>148</v>
      </c>
      <c r="S2579">
        <v>30</v>
      </c>
      <c r="V2579">
        <v>6</v>
      </c>
      <c r="W2579">
        <v>1741</v>
      </c>
      <c r="X2579">
        <v>1809</v>
      </c>
      <c r="Y2579">
        <v>299</v>
      </c>
      <c r="AI2579">
        <v>9.6</v>
      </c>
      <c r="AK2579">
        <f t="shared" si="434"/>
        <v>35928</v>
      </c>
      <c r="AL2579">
        <f t="shared" si="435"/>
        <v>342</v>
      </c>
      <c r="AM2579" s="16">
        <f t="shared" si="436"/>
        <v>9.4292803970223334E-3</v>
      </c>
      <c r="AN2579">
        <f t="shared" si="437"/>
        <v>32073</v>
      </c>
      <c r="AO2579">
        <f t="shared" si="438"/>
        <v>31850</v>
      </c>
      <c r="AP2579">
        <f t="shared" si="440"/>
        <v>34461</v>
      </c>
      <c r="AQ2579">
        <f t="shared" si="439"/>
        <v>223</v>
      </c>
      <c r="AS2579">
        <f t="shared" si="441"/>
        <v>2046</v>
      </c>
    </row>
    <row r="2580" spans="1:45">
      <c r="A2580" t="str">
        <f t="shared" si="432"/>
        <v>4116930511</v>
      </c>
      <c r="B2580" t="str">
        <f t="shared" si="433"/>
        <v>41169ES Spanish</v>
      </c>
      <c r="C2580" s="1">
        <v>41169</v>
      </c>
      <c r="D2580">
        <v>30511</v>
      </c>
      <c r="E2580" t="s">
        <v>471</v>
      </c>
      <c r="F2580" t="s">
        <v>67</v>
      </c>
      <c r="G2580" t="s">
        <v>45</v>
      </c>
      <c r="H2580" t="s">
        <v>463</v>
      </c>
      <c r="I2580">
        <v>30877</v>
      </c>
      <c r="J2580">
        <v>56</v>
      </c>
      <c r="K2580">
        <v>26856</v>
      </c>
      <c r="L2580">
        <v>276</v>
      </c>
      <c r="N2580">
        <v>265</v>
      </c>
      <c r="O2580">
        <v>64</v>
      </c>
      <c r="P2580">
        <v>482</v>
      </c>
      <c r="Q2580">
        <v>57</v>
      </c>
      <c r="R2580">
        <v>34</v>
      </c>
      <c r="S2580">
        <v>1</v>
      </c>
      <c r="V2580">
        <v>10</v>
      </c>
      <c r="W2580">
        <v>1813</v>
      </c>
      <c r="X2580">
        <v>1751</v>
      </c>
      <c r="AF2580">
        <v>13</v>
      </c>
      <c r="AI2580">
        <v>8.1</v>
      </c>
      <c r="AK2580">
        <f t="shared" si="434"/>
        <v>30863</v>
      </c>
      <c r="AL2580">
        <f t="shared" si="435"/>
        <v>14</v>
      </c>
      <c r="AM2580" s="16">
        <f t="shared" si="436"/>
        <v>4.5341192473362049E-4</v>
      </c>
      <c r="AN2580">
        <f t="shared" si="437"/>
        <v>27276</v>
      </c>
      <c r="AO2580">
        <f t="shared" si="438"/>
        <v>27185</v>
      </c>
      <c r="AP2580">
        <f t="shared" si="440"/>
        <v>29126</v>
      </c>
      <c r="AQ2580">
        <f t="shared" si="439"/>
        <v>91</v>
      </c>
      <c r="AS2580">
        <f t="shared" si="441"/>
        <v>1836</v>
      </c>
    </row>
    <row r="2581" spans="1:45">
      <c r="A2581" t="str">
        <f t="shared" si="432"/>
        <v>4116930598</v>
      </c>
      <c r="B2581" t="str">
        <f t="shared" si="433"/>
        <v>41169ES Spanish</v>
      </c>
      <c r="C2581" s="1">
        <v>41169</v>
      </c>
      <c r="D2581">
        <v>30598</v>
      </c>
      <c r="E2581" t="s">
        <v>465</v>
      </c>
      <c r="F2581" t="s">
        <v>67</v>
      </c>
      <c r="G2581" t="s">
        <v>45</v>
      </c>
      <c r="H2581" t="s">
        <v>463</v>
      </c>
      <c r="I2581">
        <v>38725</v>
      </c>
      <c r="J2581">
        <v>51</v>
      </c>
      <c r="K2581">
        <v>28886</v>
      </c>
      <c r="L2581">
        <v>1348</v>
      </c>
      <c r="N2581">
        <v>1258</v>
      </c>
      <c r="O2581">
        <v>3129</v>
      </c>
      <c r="P2581">
        <v>654</v>
      </c>
      <c r="Q2581">
        <v>51</v>
      </c>
      <c r="R2581">
        <v>1539</v>
      </c>
      <c r="S2581">
        <v>8</v>
      </c>
      <c r="V2581">
        <v>56</v>
      </c>
      <c r="W2581">
        <v>1763</v>
      </c>
      <c r="X2581">
        <v>1808</v>
      </c>
      <c r="Y2581">
        <v>131</v>
      </c>
      <c r="AI2581">
        <v>10.3</v>
      </c>
      <c r="AK2581">
        <f t="shared" si="434"/>
        <v>38621</v>
      </c>
      <c r="AL2581">
        <f t="shared" si="435"/>
        <v>104</v>
      </c>
      <c r="AM2581" s="16">
        <f t="shared" si="436"/>
        <v>2.6856036152356358E-3</v>
      </c>
      <c r="AN2581">
        <f t="shared" si="437"/>
        <v>34863</v>
      </c>
      <c r="AO2581">
        <f t="shared" si="438"/>
        <v>33273</v>
      </c>
      <c r="AP2581">
        <f t="shared" si="440"/>
        <v>36917</v>
      </c>
      <c r="AQ2581">
        <f t="shared" si="439"/>
        <v>1590</v>
      </c>
      <c r="AS2581">
        <f t="shared" si="441"/>
        <v>1950</v>
      </c>
    </row>
    <row r="2582" spans="1:45">
      <c r="A2582" t="str">
        <f t="shared" si="432"/>
        <v>4116930599</v>
      </c>
      <c r="B2582" t="str">
        <f t="shared" si="433"/>
        <v>41169ES Spanish</v>
      </c>
      <c r="C2582" s="1">
        <v>41169</v>
      </c>
      <c r="D2582">
        <v>30599</v>
      </c>
      <c r="E2582" t="s">
        <v>468</v>
      </c>
      <c r="F2582" t="s">
        <v>67</v>
      </c>
      <c r="G2582" t="s">
        <v>45</v>
      </c>
      <c r="H2582" t="s">
        <v>463</v>
      </c>
      <c r="I2582">
        <v>30658</v>
      </c>
      <c r="J2582">
        <v>39</v>
      </c>
      <c r="K2582">
        <v>19639</v>
      </c>
      <c r="L2582">
        <v>633</v>
      </c>
      <c r="N2582">
        <v>595</v>
      </c>
      <c r="O2582">
        <v>5963</v>
      </c>
      <c r="P2582">
        <v>673</v>
      </c>
      <c r="Q2582">
        <v>39</v>
      </c>
      <c r="R2582">
        <v>26</v>
      </c>
      <c r="S2582">
        <v>18</v>
      </c>
      <c r="V2582">
        <v>14</v>
      </c>
      <c r="W2582">
        <v>1851</v>
      </c>
      <c r="X2582">
        <v>1809</v>
      </c>
      <c r="Y2582">
        <v>684</v>
      </c>
      <c r="Z2582">
        <v>12</v>
      </c>
      <c r="AI2582">
        <v>8</v>
      </c>
      <c r="AK2582">
        <f t="shared" si="434"/>
        <v>30632</v>
      </c>
      <c r="AL2582">
        <f t="shared" si="435"/>
        <v>26</v>
      </c>
      <c r="AM2582" s="16">
        <f t="shared" si="436"/>
        <v>8.4806575771413661E-4</v>
      </c>
      <c r="AN2582">
        <f t="shared" si="437"/>
        <v>26262</v>
      </c>
      <c r="AO2582">
        <f t="shared" si="438"/>
        <v>26197</v>
      </c>
      <c r="AP2582">
        <f t="shared" si="440"/>
        <v>28849</v>
      </c>
      <c r="AQ2582">
        <f t="shared" si="439"/>
        <v>65</v>
      </c>
      <c r="AS2582">
        <f t="shared" si="441"/>
        <v>2561</v>
      </c>
    </row>
    <row r="2583" spans="1:45">
      <c r="A2583" t="str">
        <f t="shared" si="432"/>
        <v>4116930505</v>
      </c>
      <c r="B2583" t="str">
        <f t="shared" si="433"/>
        <v>41169ES Spanish</v>
      </c>
      <c r="C2583" s="1">
        <v>41169</v>
      </c>
      <c r="D2583">
        <v>30505</v>
      </c>
      <c r="E2583" t="s">
        <v>470</v>
      </c>
      <c r="F2583" t="s">
        <v>67</v>
      </c>
      <c r="G2583" t="s">
        <v>45</v>
      </c>
      <c r="H2583" t="s">
        <v>463</v>
      </c>
      <c r="I2583">
        <v>31332</v>
      </c>
      <c r="J2583">
        <v>36</v>
      </c>
      <c r="K2583">
        <v>26330</v>
      </c>
      <c r="L2583">
        <v>637</v>
      </c>
      <c r="N2583">
        <v>939</v>
      </c>
      <c r="O2583">
        <v>416</v>
      </c>
      <c r="P2583">
        <v>761</v>
      </c>
      <c r="Q2583">
        <v>36</v>
      </c>
      <c r="R2583">
        <v>21</v>
      </c>
      <c r="S2583">
        <v>2</v>
      </c>
      <c r="V2583">
        <v>5</v>
      </c>
      <c r="W2583">
        <v>1775</v>
      </c>
      <c r="X2583">
        <v>1792</v>
      </c>
      <c r="AI2583">
        <v>8.1999999999999993</v>
      </c>
      <c r="AK2583">
        <f t="shared" si="434"/>
        <v>31314</v>
      </c>
      <c r="AL2583">
        <f t="shared" si="435"/>
        <v>18</v>
      </c>
      <c r="AM2583" s="16">
        <f t="shared" si="436"/>
        <v>5.7449253159708928E-4</v>
      </c>
      <c r="AN2583">
        <f t="shared" si="437"/>
        <v>27742</v>
      </c>
      <c r="AO2583">
        <f t="shared" si="438"/>
        <v>27685</v>
      </c>
      <c r="AP2583">
        <f t="shared" si="440"/>
        <v>29540</v>
      </c>
      <c r="AQ2583">
        <f t="shared" si="439"/>
        <v>57</v>
      </c>
      <c r="AS2583">
        <f t="shared" si="441"/>
        <v>1780</v>
      </c>
    </row>
    <row r="2584" spans="1:45">
      <c r="A2584" t="str">
        <f t="shared" si="432"/>
        <v>4116930498</v>
      </c>
      <c r="B2584" t="str">
        <f t="shared" si="433"/>
        <v>41169ES Spanish</v>
      </c>
      <c r="C2584" s="1">
        <v>41169</v>
      </c>
      <c r="D2584">
        <v>30498</v>
      </c>
      <c r="E2584" t="s">
        <v>462</v>
      </c>
      <c r="F2584" t="s">
        <v>67</v>
      </c>
      <c r="G2584" t="s">
        <v>45</v>
      </c>
      <c r="H2584" t="s">
        <v>463</v>
      </c>
      <c r="I2584">
        <v>37787</v>
      </c>
      <c r="J2584">
        <v>58</v>
      </c>
      <c r="K2584">
        <v>24962</v>
      </c>
      <c r="L2584">
        <v>619</v>
      </c>
      <c r="N2584">
        <v>617</v>
      </c>
      <c r="O2584">
        <v>7317</v>
      </c>
      <c r="P2584">
        <v>567</v>
      </c>
      <c r="Q2584">
        <v>58</v>
      </c>
      <c r="R2584">
        <v>878</v>
      </c>
      <c r="S2584">
        <v>24</v>
      </c>
      <c r="V2584">
        <v>13</v>
      </c>
      <c r="W2584">
        <v>1804</v>
      </c>
      <c r="X2584">
        <v>1835</v>
      </c>
      <c r="Z2584">
        <v>299</v>
      </c>
      <c r="AI2584">
        <v>10</v>
      </c>
      <c r="AK2584">
        <f t="shared" si="434"/>
        <v>37783</v>
      </c>
      <c r="AL2584">
        <f t="shared" si="435"/>
        <v>4</v>
      </c>
      <c r="AM2584" s="16">
        <f t="shared" si="436"/>
        <v>1.0585651149866356E-4</v>
      </c>
      <c r="AN2584">
        <f t="shared" si="437"/>
        <v>33832</v>
      </c>
      <c r="AO2584">
        <f t="shared" si="438"/>
        <v>32896</v>
      </c>
      <c r="AP2584">
        <f t="shared" si="440"/>
        <v>35952</v>
      </c>
      <c r="AQ2584">
        <f t="shared" si="439"/>
        <v>936</v>
      </c>
      <c r="AS2584">
        <f t="shared" si="441"/>
        <v>2116</v>
      </c>
    </row>
    <row r="2585" spans="1:45">
      <c r="A2585" t="str">
        <f t="shared" si="432"/>
        <v>4116920358</v>
      </c>
      <c r="B2585" t="str">
        <f t="shared" si="433"/>
        <v>41169ES English</v>
      </c>
      <c r="C2585" s="1">
        <v>41169</v>
      </c>
      <c r="D2585">
        <v>20358</v>
      </c>
      <c r="E2585" t="s">
        <v>477</v>
      </c>
      <c r="F2585" t="s">
        <v>473</v>
      </c>
      <c r="G2585" t="s">
        <v>34</v>
      </c>
      <c r="H2585" t="s">
        <v>474</v>
      </c>
      <c r="I2585">
        <v>30143</v>
      </c>
      <c r="J2585">
        <v>42</v>
      </c>
      <c r="K2585">
        <v>23800</v>
      </c>
      <c r="L2585">
        <v>911</v>
      </c>
      <c r="N2585">
        <v>920</v>
      </c>
      <c r="O2585">
        <v>1730</v>
      </c>
      <c r="P2585">
        <v>630</v>
      </c>
      <c r="Q2585">
        <v>42</v>
      </c>
      <c r="R2585">
        <v>27</v>
      </c>
      <c r="S2585">
        <v>5</v>
      </c>
      <c r="V2585">
        <v>11</v>
      </c>
      <c r="W2585">
        <v>1799</v>
      </c>
      <c r="X2585">
        <v>1816</v>
      </c>
      <c r="AI2585">
        <v>7.9</v>
      </c>
      <c r="AK2585">
        <f t="shared" si="434"/>
        <v>30145</v>
      </c>
      <c r="AL2585">
        <f t="shared" si="435"/>
        <v>0</v>
      </c>
      <c r="AM2585" s="16">
        <f t="shared" si="436"/>
        <v>0</v>
      </c>
      <c r="AN2585">
        <f t="shared" si="437"/>
        <v>26519</v>
      </c>
      <c r="AO2585">
        <f t="shared" si="438"/>
        <v>26450</v>
      </c>
      <c r="AP2585">
        <f t="shared" si="440"/>
        <v>28327</v>
      </c>
      <c r="AQ2585">
        <f t="shared" si="439"/>
        <v>69</v>
      </c>
      <c r="AS2585">
        <f t="shared" si="441"/>
        <v>1810</v>
      </c>
    </row>
    <row r="2586" spans="1:45">
      <c r="A2586" t="str">
        <f t="shared" si="432"/>
        <v>4116921162</v>
      </c>
      <c r="B2586" t="str">
        <f t="shared" si="433"/>
        <v>41169ES English</v>
      </c>
      <c r="C2586" s="1">
        <v>41169</v>
      </c>
      <c r="D2586">
        <v>21162</v>
      </c>
      <c r="E2586" t="s">
        <v>649</v>
      </c>
      <c r="F2586" t="s">
        <v>473</v>
      </c>
      <c r="G2586" t="s">
        <v>34</v>
      </c>
      <c r="H2586" t="s">
        <v>474</v>
      </c>
      <c r="I2586">
        <v>30777</v>
      </c>
      <c r="J2586">
        <v>28</v>
      </c>
      <c r="K2586">
        <v>23063</v>
      </c>
      <c r="L2586">
        <v>2374</v>
      </c>
      <c r="N2586">
        <v>2389</v>
      </c>
      <c r="O2586">
        <v>1526</v>
      </c>
      <c r="P2586">
        <v>913</v>
      </c>
      <c r="Q2586">
        <v>29</v>
      </c>
      <c r="R2586">
        <v>18</v>
      </c>
      <c r="S2586">
        <v>5</v>
      </c>
      <c r="V2586">
        <v>14</v>
      </c>
      <c r="W2586">
        <v>1659</v>
      </c>
      <c r="X2586">
        <v>1672</v>
      </c>
      <c r="Y2586">
        <v>403</v>
      </c>
      <c r="AI2586">
        <v>8.1</v>
      </c>
      <c r="AK2586">
        <f t="shared" si="434"/>
        <v>30773</v>
      </c>
      <c r="AL2586">
        <f t="shared" si="435"/>
        <v>4</v>
      </c>
      <c r="AM2586" s="16">
        <f t="shared" si="436"/>
        <v>1.2996718328622022E-4</v>
      </c>
      <c r="AN2586">
        <f t="shared" si="437"/>
        <v>27025</v>
      </c>
      <c r="AO2586">
        <f t="shared" si="438"/>
        <v>26978</v>
      </c>
      <c r="AP2586">
        <f t="shared" si="440"/>
        <v>29105</v>
      </c>
      <c r="AQ2586">
        <f t="shared" si="439"/>
        <v>47</v>
      </c>
      <c r="AS2586">
        <f t="shared" si="441"/>
        <v>2076</v>
      </c>
    </row>
    <row r="2587" spans="1:45">
      <c r="A2587" t="str">
        <f t="shared" si="432"/>
        <v>4116921459</v>
      </c>
      <c r="B2587" t="str">
        <f t="shared" si="433"/>
        <v>41169ES English</v>
      </c>
      <c r="C2587" s="1">
        <v>41169</v>
      </c>
      <c r="D2587">
        <v>21459</v>
      </c>
      <c r="E2587" t="s">
        <v>475</v>
      </c>
      <c r="F2587" t="s">
        <v>473</v>
      </c>
      <c r="G2587" t="s">
        <v>34</v>
      </c>
      <c r="H2587" t="s">
        <v>474</v>
      </c>
      <c r="I2587">
        <v>37772</v>
      </c>
      <c r="J2587">
        <v>129</v>
      </c>
      <c r="K2587">
        <v>29005</v>
      </c>
      <c r="L2587">
        <v>877</v>
      </c>
      <c r="N2587">
        <v>899</v>
      </c>
      <c r="O2587">
        <v>1083</v>
      </c>
      <c r="P2587">
        <v>240</v>
      </c>
      <c r="Q2587">
        <v>129</v>
      </c>
      <c r="R2587">
        <v>1199</v>
      </c>
      <c r="S2587">
        <v>7</v>
      </c>
      <c r="V2587">
        <v>10</v>
      </c>
      <c r="W2587">
        <v>1916</v>
      </c>
      <c r="X2587">
        <v>1833</v>
      </c>
      <c r="Y2587">
        <v>1688</v>
      </c>
      <c r="AI2587">
        <v>10</v>
      </c>
      <c r="AK2587">
        <f t="shared" si="434"/>
        <v>37762</v>
      </c>
      <c r="AL2587">
        <f t="shared" si="435"/>
        <v>10</v>
      </c>
      <c r="AM2587" s="16">
        <f t="shared" si="436"/>
        <v>2.6474637297469025E-4</v>
      </c>
      <c r="AN2587">
        <f t="shared" si="437"/>
        <v>32315</v>
      </c>
      <c r="AO2587">
        <f t="shared" si="438"/>
        <v>30987</v>
      </c>
      <c r="AP2587">
        <f t="shared" si="440"/>
        <v>35939</v>
      </c>
      <c r="AQ2587">
        <f t="shared" si="439"/>
        <v>1328</v>
      </c>
      <c r="AS2587">
        <f t="shared" si="441"/>
        <v>3614</v>
      </c>
    </row>
    <row r="2588" spans="1:45">
      <c r="A2588" t="str">
        <f t="shared" ref="A2588:A2651" si="442">C2588&amp;D2588</f>
        <v>4116921198</v>
      </c>
      <c r="B2588" t="str">
        <f t="shared" ref="B2588:B2651" si="443">TRIM(C2588&amp;G2588)</f>
        <v>41169ES English</v>
      </c>
      <c r="C2588" s="1">
        <v>41169</v>
      </c>
      <c r="D2588">
        <v>21198</v>
      </c>
      <c r="E2588" t="s">
        <v>478</v>
      </c>
      <c r="F2588" t="s">
        <v>473</v>
      </c>
      <c r="G2588" t="s">
        <v>34</v>
      </c>
      <c r="H2588" t="s">
        <v>474</v>
      </c>
      <c r="I2588">
        <v>30647</v>
      </c>
      <c r="J2588">
        <v>58</v>
      </c>
      <c r="K2588">
        <v>24040</v>
      </c>
      <c r="L2588">
        <v>551</v>
      </c>
      <c r="N2588">
        <v>545</v>
      </c>
      <c r="O2588">
        <v>2101</v>
      </c>
      <c r="P2588">
        <v>460</v>
      </c>
      <c r="Q2588">
        <v>58</v>
      </c>
      <c r="R2588">
        <v>256</v>
      </c>
      <c r="S2588">
        <v>3</v>
      </c>
      <c r="V2588">
        <v>10</v>
      </c>
      <c r="W2588">
        <v>1828</v>
      </c>
      <c r="X2588">
        <v>1801</v>
      </c>
      <c r="AI2588">
        <v>8</v>
      </c>
      <c r="AK2588">
        <f t="shared" si="434"/>
        <v>30639</v>
      </c>
      <c r="AL2588">
        <f t="shared" si="435"/>
        <v>8</v>
      </c>
      <c r="AM2588" s="16">
        <f t="shared" si="436"/>
        <v>2.6103696936078573E-4</v>
      </c>
      <c r="AN2588">
        <f t="shared" si="437"/>
        <v>27000</v>
      </c>
      <c r="AO2588">
        <f t="shared" si="438"/>
        <v>26686</v>
      </c>
      <c r="AP2588">
        <f t="shared" si="440"/>
        <v>28846</v>
      </c>
      <c r="AQ2588">
        <f t="shared" si="439"/>
        <v>314</v>
      </c>
      <c r="AS2588">
        <f t="shared" si="441"/>
        <v>1838</v>
      </c>
    </row>
    <row r="2589" spans="1:45">
      <c r="A2589" t="str">
        <f t="shared" si="442"/>
        <v>4116921289</v>
      </c>
      <c r="B2589" t="str">
        <f t="shared" si="443"/>
        <v>41169ES English</v>
      </c>
      <c r="C2589" s="1">
        <v>41169</v>
      </c>
      <c r="D2589">
        <v>21289</v>
      </c>
      <c r="E2589" t="s">
        <v>476</v>
      </c>
      <c r="F2589" t="s">
        <v>473</v>
      </c>
      <c r="G2589" t="s">
        <v>34</v>
      </c>
      <c r="H2589" t="s">
        <v>474</v>
      </c>
      <c r="I2589">
        <v>30714</v>
      </c>
      <c r="J2589">
        <v>53</v>
      </c>
      <c r="K2589">
        <v>23090</v>
      </c>
      <c r="L2589">
        <v>569</v>
      </c>
      <c r="N2589">
        <v>676</v>
      </c>
      <c r="O2589">
        <v>2542</v>
      </c>
      <c r="P2589">
        <v>494</v>
      </c>
      <c r="Q2589">
        <v>53</v>
      </c>
      <c r="R2589">
        <v>25</v>
      </c>
      <c r="S2589">
        <v>6</v>
      </c>
      <c r="V2589">
        <v>5</v>
      </c>
      <c r="W2589">
        <v>1743</v>
      </c>
      <c r="X2589">
        <v>1759</v>
      </c>
      <c r="Y2589">
        <v>746</v>
      </c>
      <c r="AI2589">
        <v>8</v>
      </c>
      <c r="AK2589">
        <f t="shared" si="434"/>
        <v>30639</v>
      </c>
      <c r="AL2589">
        <f t="shared" si="435"/>
        <v>75</v>
      </c>
      <c r="AM2589" s="16">
        <f t="shared" si="436"/>
        <v>2.441883180308654E-3</v>
      </c>
      <c r="AN2589">
        <f t="shared" si="437"/>
        <v>26386</v>
      </c>
      <c r="AO2589">
        <f t="shared" si="438"/>
        <v>26308</v>
      </c>
      <c r="AP2589">
        <f t="shared" si="440"/>
        <v>28955</v>
      </c>
      <c r="AQ2589">
        <f t="shared" si="439"/>
        <v>78</v>
      </c>
      <c r="AS2589">
        <f t="shared" si="441"/>
        <v>2494</v>
      </c>
    </row>
    <row r="2590" spans="1:45">
      <c r="A2590" t="str">
        <f t="shared" si="442"/>
        <v>4116921464</v>
      </c>
      <c r="B2590" t="str">
        <f t="shared" si="443"/>
        <v>41169ES English</v>
      </c>
      <c r="C2590" s="1">
        <v>41169</v>
      </c>
      <c r="D2590">
        <v>21464</v>
      </c>
      <c r="E2590" t="s">
        <v>472</v>
      </c>
      <c r="F2590" t="s">
        <v>473</v>
      </c>
      <c r="G2590" t="s">
        <v>34</v>
      </c>
      <c r="H2590" t="s">
        <v>474</v>
      </c>
      <c r="I2590">
        <v>30545</v>
      </c>
      <c r="J2590">
        <v>41</v>
      </c>
      <c r="K2590">
        <v>23200</v>
      </c>
      <c r="L2590">
        <v>1636</v>
      </c>
      <c r="N2590">
        <v>1673</v>
      </c>
      <c r="O2590">
        <v>1582</v>
      </c>
      <c r="P2590">
        <v>644</v>
      </c>
      <c r="Q2590">
        <v>41</v>
      </c>
      <c r="R2590">
        <v>21</v>
      </c>
      <c r="S2590">
        <v>7</v>
      </c>
      <c r="V2590">
        <v>168</v>
      </c>
      <c r="W2590">
        <v>1852</v>
      </c>
      <c r="X2590">
        <v>1798</v>
      </c>
      <c r="Y2590">
        <v>202</v>
      </c>
      <c r="AI2590">
        <v>8</v>
      </c>
      <c r="AK2590">
        <f t="shared" si="434"/>
        <v>30537</v>
      </c>
      <c r="AL2590">
        <f t="shared" si="435"/>
        <v>8</v>
      </c>
      <c r="AM2590" s="16">
        <f t="shared" si="436"/>
        <v>2.6190865935504993E-4</v>
      </c>
      <c r="AN2590">
        <f t="shared" si="437"/>
        <v>26517</v>
      </c>
      <c r="AO2590">
        <f t="shared" si="438"/>
        <v>26455</v>
      </c>
      <c r="AP2590">
        <f t="shared" si="440"/>
        <v>28747</v>
      </c>
      <c r="AQ2590">
        <f t="shared" si="439"/>
        <v>62</v>
      </c>
      <c r="AS2590">
        <f t="shared" si="441"/>
        <v>2222</v>
      </c>
    </row>
    <row r="2591" spans="1:45">
      <c r="A2591" t="str">
        <f t="shared" si="442"/>
        <v>4116921447</v>
      </c>
      <c r="B2591" t="str">
        <f t="shared" si="443"/>
        <v>41169ES English</v>
      </c>
      <c r="C2591" s="1">
        <v>41169</v>
      </c>
      <c r="D2591">
        <v>21447</v>
      </c>
      <c r="E2591" t="s">
        <v>490</v>
      </c>
      <c r="F2591" t="s">
        <v>473</v>
      </c>
      <c r="G2591" t="s">
        <v>34</v>
      </c>
      <c r="H2591" t="s">
        <v>480</v>
      </c>
      <c r="I2591">
        <v>30677</v>
      </c>
      <c r="J2591">
        <v>68</v>
      </c>
      <c r="K2591">
        <v>24280</v>
      </c>
      <c r="L2591">
        <v>1119</v>
      </c>
      <c r="N2591">
        <v>1107</v>
      </c>
      <c r="O2591">
        <v>836</v>
      </c>
      <c r="P2591">
        <v>386</v>
      </c>
      <c r="Q2591">
        <v>68</v>
      </c>
      <c r="R2591">
        <v>40</v>
      </c>
      <c r="S2591">
        <v>3</v>
      </c>
      <c r="V2591">
        <v>44</v>
      </c>
      <c r="W2591">
        <v>1832</v>
      </c>
      <c r="X2591">
        <v>1778</v>
      </c>
      <c r="Y2591">
        <v>682</v>
      </c>
      <c r="AI2591">
        <v>8</v>
      </c>
      <c r="AK2591">
        <f t="shared" si="434"/>
        <v>30667</v>
      </c>
      <c r="AL2591">
        <f t="shared" si="435"/>
        <v>10</v>
      </c>
      <c r="AM2591" s="16">
        <f t="shared" si="436"/>
        <v>3.2597711640642825E-4</v>
      </c>
      <c r="AN2591">
        <f t="shared" si="437"/>
        <v>26331</v>
      </c>
      <c r="AO2591">
        <f t="shared" si="438"/>
        <v>26223</v>
      </c>
      <c r="AP2591">
        <f t="shared" si="440"/>
        <v>28899</v>
      </c>
      <c r="AQ2591">
        <f t="shared" si="439"/>
        <v>108</v>
      </c>
      <c r="AS2591">
        <f t="shared" si="441"/>
        <v>2558</v>
      </c>
    </row>
    <row r="2592" spans="1:45">
      <c r="A2592" t="str">
        <f t="shared" si="442"/>
        <v>4116921576</v>
      </c>
      <c r="B2592" t="str">
        <f t="shared" si="443"/>
        <v>41169ES English</v>
      </c>
      <c r="C2592" s="1">
        <v>41169</v>
      </c>
      <c r="D2592">
        <v>21576</v>
      </c>
      <c r="E2592" t="s">
        <v>485</v>
      </c>
      <c r="F2592" t="s">
        <v>473</v>
      </c>
      <c r="G2592" t="s">
        <v>34</v>
      </c>
      <c r="H2592" t="s">
        <v>480</v>
      </c>
      <c r="I2592">
        <v>36904</v>
      </c>
      <c r="J2592">
        <v>75</v>
      </c>
      <c r="K2592">
        <v>31073</v>
      </c>
      <c r="L2592">
        <v>145</v>
      </c>
      <c r="N2592">
        <v>134</v>
      </c>
      <c r="O2592">
        <v>1841</v>
      </c>
      <c r="P2592">
        <v>434</v>
      </c>
      <c r="Q2592">
        <v>77</v>
      </c>
      <c r="R2592">
        <v>243</v>
      </c>
      <c r="S2592">
        <v>6</v>
      </c>
      <c r="V2592">
        <v>4</v>
      </c>
      <c r="W2592">
        <v>1752</v>
      </c>
      <c r="X2592">
        <v>1772</v>
      </c>
      <c r="AI2592">
        <v>9.8000000000000007</v>
      </c>
      <c r="AK2592">
        <f t="shared" si="434"/>
        <v>36896</v>
      </c>
      <c r="AL2592">
        <f t="shared" si="435"/>
        <v>8</v>
      </c>
      <c r="AM2592" s="16">
        <f t="shared" si="436"/>
        <v>2.1677866897897247E-4</v>
      </c>
      <c r="AN2592">
        <f t="shared" si="437"/>
        <v>33368</v>
      </c>
      <c r="AO2592">
        <f t="shared" si="438"/>
        <v>33048</v>
      </c>
      <c r="AP2592">
        <f t="shared" si="440"/>
        <v>35132</v>
      </c>
      <c r="AQ2592">
        <f t="shared" si="439"/>
        <v>320</v>
      </c>
      <c r="AS2592">
        <f t="shared" si="441"/>
        <v>1756</v>
      </c>
    </row>
    <row r="2593" spans="1:45">
      <c r="A2593" t="str">
        <f t="shared" si="442"/>
        <v>4116920982</v>
      </c>
      <c r="B2593" t="str">
        <f t="shared" si="443"/>
        <v>41169ES English</v>
      </c>
      <c r="C2593" s="1">
        <v>41169</v>
      </c>
      <c r="D2593">
        <v>20982</v>
      </c>
      <c r="E2593" t="s">
        <v>481</v>
      </c>
      <c r="F2593" t="s">
        <v>473</v>
      </c>
      <c r="G2593" t="s">
        <v>34</v>
      </c>
      <c r="H2593" t="s">
        <v>480</v>
      </c>
      <c r="I2593">
        <v>21839</v>
      </c>
      <c r="J2593">
        <v>38</v>
      </c>
      <c r="K2593">
        <v>15952</v>
      </c>
      <c r="L2593">
        <v>612</v>
      </c>
      <c r="N2593">
        <v>640</v>
      </c>
      <c r="O2593">
        <v>3246</v>
      </c>
      <c r="P2593">
        <v>521</v>
      </c>
      <c r="Q2593">
        <v>38</v>
      </c>
      <c r="R2593">
        <v>24</v>
      </c>
      <c r="S2593">
        <v>4</v>
      </c>
      <c r="T2593">
        <v>1</v>
      </c>
      <c r="U2593">
        <v>5</v>
      </c>
      <c r="V2593">
        <v>7</v>
      </c>
      <c r="W2593">
        <v>1893</v>
      </c>
      <c r="AI2593">
        <v>6.1</v>
      </c>
      <c r="AK2593">
        <f t="shared" si="434"/>
        <v>21800</v>
      </c>
      <c r="AL2593">
        <f t="shared" si="435"/>
        <v>39</v>
      </c>
      <c r="AM2593" s="16">
        <f t="shared" si="436"/>
        <v>1.7857960529328266E-3</v>
      </c>
      <c r="AN2593">
        <f t="shared" si="437"/>
        <v>19900</v>
      </c>
      <c r="AO2593">
        <f t="shared" si="438"/>
        <v>19838</v>
      </c>
      <c r="AP2593">
        <f t="shared" si="440"/>
        <v>21839</v>
      </c>
      <c r="AQ2593">
        <f t="shared" si="439"/>
        <v>62</v>
      </c>
      <c r="AS2593">
        <f t="shared" si="441"/>
        <v>1900</v>
      </c>
    </row>
    <row r="2594" spans="1:45">
      <c r="A2594" t="str">
        <f t="shared" si="442"/>
        <v>4116921279</v>
      </c>
      <c r="B2594" t="str">
        <f t="shared" si="443"/>
        <v>41169ES English</v>
      </c>
      <c r="C2594" s="1">
        <v>41169</v>
      </c>
      <c r="D2594">
        <v>21279</v>
      </c>
      <c r="E2594" t="s">
        <v>483</v>
      </c>
      <c r="F2594" t="s">
        <v>473</v>
      </c>
      <c r="G2594" t="s">
        <v>34</v>
      </c>
      <c r="H2594" t="s">
        <v>480</v>
      </c>
      <c r="I2594">
        <v>30616</v>
      </c>
      <c r="J2594">
        <v>35</v>
      </c>
      <c r="K2594">
        <v>25601</v>
      </c>
      <c r="L2594">
        <v>105</v>
      </c>
      <c r="N2594">
        <v>1233</v>
      </c>
      <c r="O2594">
        <v>109</v>
      </c>
      <c r="P2594">
        <v>738</v>
      </c>
      <c r="Q2594">
        <v>35</v>
      </c>
      <c r="R2594">
        <v>19</v>
      </c>
      <c r="S2594">
        <v>1</v>
      </c>
      <c r="V2594">
        <v>4</v>
      </c>
      <c r="W2594">
        <v>1810</v>
      </c>
      <c r="X2594">
        <v>1799</v>
      </c>
      <c r="AI2594">
        <v>8</v>
      </c>
      <c r="AK2594">
        <f t="shared" si="434"/>
        <v>30610</v>
      </c>
      <c r="AL2594">
        <f t="shared" si="435"/>
        <v>6</v>
      </c>
      <c r="AM2594" s="16">
        <f t="shared" si="436"/>
        <v>1.9597596028220538E-4</v>
      </c>
      <c r="AN2594">
        <f t="shared" si="437"/>
        <v>26997</v>
      </c>
      <c r="AO2594">
        <f t="shared" si="438"/>
        <v>26943</v>
      </c>
      <c r="AP2594">
        <f t="shared" si="440"/>
        <v>28817</v>
      </c>
      <c r="AQ2594">
        <f t="shared" si="439"/>
        <v>54</v>
      </c>
      <c r="AS2594">
        <f t="shared" si="441"/>
        <v>1814</v>
      </c>
    </row>
    <row r="2595" spans="1:45">
      <c r="A2595" t="str">
        <f t="shared" si="442"/>
        <v>4116921217</v>
      </c>
      <c r="B2595" t="str">
        <f t="shared" si="443"/>
        <v>41169ES English</v>
      </c>
      <c r="C2595" s="1">
        <v>41169</v>
      </c>
      <c r="D2595">
        <v>21217</v>
      </c>
      <c r="E2595" t="s">
        <v>488</v>
      </c>
      <c r="F2595" t="s">
        <v>473</v>
      </c>
      <c r="G2595" t="s">
        <v>34</v>
      </c>
      <c r="H2595" t="s">
        <v>480</v>
      </c>
      <c r="I2595">
        <v>23436</v>
      </c>
      <c r="J2595">
        <v>39</v>
      </c>
      <c r="K2595">
        <v>17396</v>
      </c>
      <c r="L2595">
        <v>638</v>
      </c>
      <c r="N2595">
        <v>933</v>
      </c>
      <c r="O2595">
        <v>259</v>
      </c>
      <c r="P2595">
        <v>469</v>
      </c>
      <c r="Q2595">
        <v>39</v>
      </c>
      <c r="R2595">
        <v>240</v>
      </c>
      <c r="S2595">
        <v>2</v>
      </c>
      <c r="V2595">
        <v>19</v>
      </c>
      <c r="W2595">
        <v>1764</v>
      </c>
      <c r="X2595">
        <v>1753</v>
      </c>
      <c r="AB2595">
        <v>1025</v>
      </c>
      <c r="AI2595">
        <v>6</v>
      </c>
      <c r="AK2595">
        <f t="shared" si="434"/>
        <v>23428</v>
      </c>
      <c r="AL2595">
        <f t="shared" si="435"/>
        <v>8</v>
      </c>
      <c r="AM2595" s="16">
        <f t="shared" si="436"/>
        <v>3.413551800648575E-4</v>
      </c>
      <c r="AN2595">
        <f t="shared" si="437"/>
        <v>18867</v>
      </c>
      <c r="AO2595">
        <f t="shared" si="438"/>
        <v>18588</v>
      </c>
      <c r="AP2595">
        <f t="shared" si="440"/>
        <v>21683</v>
      </c>
      <c r="AQ2595">
        <f t="shared" si="439"/>
        <v>279</v>
      </c>
      <c r="AS2595">
        <f t="shared" si="441"/>
        <v>2808</v>
      </c>
    </row>
    <row r="2596" spans="1:45">
      <c r="A2596" t="str">
        <f t="shared" si="442"/>
        <v>4116920975</v>
      </c>
      <c r="B2596" t="str">
        <f t="shared" si="443"/>
        <v>41169ES English</v>
      </c>
      <c r="C2596" s="1">
        <v>41169</v>
      </c>
      <c r="D2596">
        <v>20975</v>
      </c>
      <c r="E2596" t="s">
        <v>487</v>
      </c>
      <c r="F2596" t="s">
        <v>473</v>
      </c>
      <c r="G2596" t="s">
        <v>34</v>
      </c>
      <c r="H2596" t="s">
        <v>480</v>
      </c>
      <c r="I2596">
        <v>30698</v>
      </c>
      <c r="J2596">
        <v>42</v>
      </c>
      <c r="K2596">
        <v>23200</v>
      </c>
      <c r="L2596">
        <v>226</v>
      </c>
      <c r="N2596">
        <v>235</v>
      </c>
      <c r="O2596">
        <v>2526</v>
      </c>
      <c r="P2596">
        <v>618</v>
      </c>
      <c r="Q2596">
        <v>43</v>
      </c>
      <c r="R2596">
        <v>1017</v>
      </c>
      <c r="S2596">
        <v>4</v>
      </c>
      <c r="V2596">
        <v>13</v>
      </c>
      <c r="W2596">
        <v>1846</v>
      </c>
      <c r="X2596">
        <v>1817</v>
      </c>
      <c r="AI2596">
        <v>8</v>
      </c>
      <c r="AK2596">
        <f t="shared" si="434"/>
        <v>30697</v>
      </c>
      <c r="AL2596">
        <f t="shared" si="435"/>
        <v>1</v>
      </c>
      <c r="AM2596" s="16">
        <f t="shared" si="436"/>
        <v>3.2575412078962796E-5</v>
      </c>
      <c r="AN2596">
        <f t="shared" si="437"/>
        <v>27021</v>
      </c>
      <c r="AO2596">
        <f t="shared" si="438"/>
        <v>25961</v>
      </c>
      <c r="AP2596">
        <f t="shared" si="440"/>
        <v>28881</v>
      </c>
      <c r="AQ2596">
        <f t="shared" si="439"/>
        <v>1060</v>
      </c>
      <c r="AS2596">
        <f t="shared" si="441"/>
        <v>1859</v>
      </c>
    </row>
    <row r="2597" spans="1:45">
      <c r="A2597" t="str">
        <f t="shared" si="442"/>
        <v>4116921304</v>
      </c>
      <c r="B2597" t="str">
        <f t="shared" si="443"/>
        <v>41169ES English</v>
      </c>
      <c r="C2597" s="1">
        <v>41169</v>
      </c>
      <c r="D2597">
        <v>21304</v>
      </c>
      <c r="E2597" t="s">
        <v>492</v>
      </c>
      <c r="F2597" t="s">
        <v>473</v>
      </c>
      <c r="G2597" t="s">
        <v>34</v>
      </c>
      <c r="H2597" t="s">
        <v>480</v>
      </c>
      <c r="I2597">
        <v>36073</v>
      </c>
      <c r="J2597">
        <v>68</v>
      </c>
      <c r="K2597">
        <v>29582</v>
      </c>
      <c r="L2597">
        <v>568</v>
      </c>
      <c r="N2597">
        <v>559</v>
      </c>
      <c r="O2597">
        <v>1626</v>
      </c>
      <c r="P2597">
        <v>467</v>
      </c>
      <c r="Q2597">
        <v>68</v>
      </c>
      <c r="R2597">
        <v>302</v>
      </c>
      <c r="S2597">
        <v>7</v>
      </c>
      <c r="V2597">
        <v>6</v>
      </c>
      <c r="W2597">
        <v>1383</v>
      </c>
      <c r="X2597">
        <v>1708</v>
      </c>
      <c r="Y2597">
        <v>826</v>
      </c>
      <c r="AI2597">
        <v>9.5</v>
      </c>
      <c r="AK2597">
        <f t="shared" si="434"/>
        <v>36060</v>
      </c>
      <c r="AL2597">
        <f t="shared" si="435"/>
        <v>13</v>
      </c>
      <c r="AM2597" s="16">
        <f t="shared" si="436"/>
        <v>3.6038033986638204E-4</v>
      </c>
      <c r="AN2597">
        <f t="shared" si="437"/>
        <v>32137</v>
      </c>
      <c r="AO2597">
        <f t="shared" si="438"/>
        <v>31767</v>
      </c>
      <c r="AP2597">
        <f t="shared" si="440"/>
        <v>34365</v>
      </c>
      <c r="AQ2597">
        <f t="shared" si="439"/>
        <v>370</v>
      </c>
      <c r="AS2597">
        <f t="shared" si="441"/>
        <v>2215</v>
      </c>
    </row>
    <row r="2598" spans="1:45">
      <c r="A2598" t="str">
        <f t="shared" si="442"/>
        <v>4116921103</v>
      </c>
      <c r="B2598" t="str">
        <f t="shared" si="443"/>
        <v>41169ES English</v>
      </c>
      <c r="C2598" s="1">
        <v>41169</v>
      </c>
      <c r="D2598">
        <v>21103</v>
      </c>
      <c r="E2598" t="s">
        <v>699</v>
      </c>
      <c r="F2598" t="s">
        <v>473</v>
      </c>
      <c r="G2598" t="s">
        <v>34</v>
      </c>
      <c r="H2598" t="s">
        <v>480</v>
      </c>
      <c r="I2598">
        <v>30655</v>
      </c>
      <c r="J2598">
        <v>32</v>
      </c>
      <c r="K2598">
        <v>21410</v>
      </c>
      <c r="L2598">
        <v>868</v>
      </c>
      <c r="N2598">
        <v>980</v>
      </c>
      <c r="O2598">
        <v>4384</v>
      </c>
      <c r="P2598">
        <v>833</v>
      </c>
      <c r="Q2598">
        <v>32</v>
      </c>
      <c r="R2598">
        <v>20</v>
      </c>
      <c r="S2598">
        <v>7</v>
      </c>
      <c r="V2598">
        <v>11</v>
      </c>
      <c r="W2598">
        <v>1680</v>
      </c>
      <c r="X2598">
        <v>1772</v>
      </c>
      <c r="Y2598">
        <v>365</v>
      </c>
      <c r="AI2598">
        <v>8</v>
      </c>
      <c r="AK2598">
        <f t="shared" si="434"/>
        <v>30654</v>
      </c>
      <c r="AL2598">
        <f t="shared" si="435"/>
        <v>1</v>
      </c>
      <c r="AM2598" s="16">
        <f t="shared" si="436"/>
        <v>3.2621105855488503E-5</v>
      </c>
      <c r="AN2598">
        <f t="shared" si="437"/>
        <v>26826</v>
      </c>
      <c r="AO2598">
        <f t="shared" si="438"/>
        <v>26774</v>
      </c>
      <c r="AP2598">
        <f t="shared" si="440"/>
        <v>28883</v>
      </c>
      <c r="AQ2598">
        <f t="shared" si="439"/>
        <v>52</v>
      </c>
      <c r="AS2598">
        <f t="shared" si="441"/>
        <v>2056</v>
      </c>
    </row>
    <row r="2599" spans="1:45">
      <c r="A2599" t="str">
        <f t="shared" si="442"/>
        <v>4116921266</v>
      </c>
      <c r="B2599" t="str">
        <f t="shared" si="443"/>
        <v>41169ES English</v>
      </c>
      <c r="C2599" s="1">
        <v>41169</v>
      </c>
      <c r="D2599">
        <v>21266</v>
      </c>
      <c r="E2599" t="s">
        <v>482</v>
      </c>
      <c r="F2599" t="s">
        <v>473</v>
      </c>
      <c r="G2599" t="s">
        <v>34</v>
      </c>
      <c r="H2599" t="s">
        <v>480</v>
      </c>
      <c r="I2599">
        <v>30939</v>
      </c>
      <c r="J2599">
        <v>50</v>
      </c>
      <c r="K2599">
        <v>16525</v>
      </c>
      <c r="L2599">
        <v>1208</v>
      </c>
      <c r="N2599">
        <v>1296</v>
      </c>
      <c r="O2599">
        <v>8401</v>
      </c>
      <c r="P2599">
        <v>523</v>
      </c>
      <c r="Q2599">
        <v>50</v>
      </c>
      <c r="R2599">
        <v>31</v>
      </c>
      <c r="S2599">
        <v>28</v>
      </c>
      <c r="V2599">
        <v>125</v>
      </c>
      <c r="W2599">
        <v>1934</v>
      </c>
      <c r="X2599">
        <v>1776</v>
      </c>
      <c r="Y2599">
        <v>810</v>
      </c>
      <c r="AI2599">
        <v>8.1</v>
      </c>
      <c r="AK2599">
        <f t="shared" si="434"/>
        <v>30948</v>
      </c>
      <c r="AL2599">
        <f t="shared" si="435"/>
        <v>0</v>
      </c>
      <c r="AM2599" s="16">
        <f t="shared" si="436"/>
        <v>0</v>
      </c>
      <c r="AN2599">
        <f t="shared" si="437"/>
        <v>26303</v>
      </c>
      <c r="AO2599">
        <f t="shared" si="438"/>
        <v>26222</v>
      </c>
      <c r="AP2599">
        <f t="shared" si="440"/>
        <v>29163</v>
      </c>
      <c r="AQ2599">
        <f t="shared" si="439"/>
        <v>81</v>
      </c>
      <c r="AS2599">
        <f t="shared" si="441"/>
        <v>2869</v>
      </c>
    </row>
    <row r="2600" spans="1:45">
      <c r="A2600" t="str">
        <f t="shared" si="442"/>
        <v>4116921357</v>
      </c>
      <c r="B2600" t="str">
        <f t="shared" si="443"/>
        <v>41169ES English</v>
      </c>
      <c r="C2600" s="1">
        <v>41169</v>
      </c>
      <c r="D2600">
        <v>21357</v>
      </c>
      <c r="E2600" t="s">
        <v>688</v>
      </c>
      <c r="F2600" t="s">
        <v>473</v>
      </c>
      <c r="G2600" t="s">
        <v>34</v>
      </c>
      <c r="H2600" t="s">
        <v>480</v>
      </c>
      <c r="I2600">
        <v>30597</v>
      </c>
      <c r="J2600">
        <v>55</v>
      </c>
      <c r="K2600">
        <v>18711</v>
      </c>
      <c r="L2600">
        <v>706</v>
      </c>
      <c r="N2600">
        <v>1023</v>
      </c>
      <c r="O2600">
        <v>6493</v>
      </c>
      <c r="P2600">
        <v>471</v>
      </c>
      <c r="Q2600">
        <v>55</v>
      </c>
      <c r="R2600">
        <v>29</v>
      </c>
      <c r="S2600">
        <v>7</v>
      </c>
      <c r="V2600">
        <v>7</v>
      </c>
      <c r="W2600">
        <v>1798</v>
      </c>
      <c r="X2600">
        <v>1780</v>
      </c>
      <c r="Y2600">
        <v>458</v>
      </c>
      <c r="AI2600">
        <v>8</v>
      </c>
      <c r="AK2600">
        <f t="shared" si="434"/>
        <v>30354</v>
      </c>
      <c r="AL2600">
        <f t="shared" si="435"/>
        <v>243</v>
      </c>
      <c r="AM2600" s="16">
        <f t="shared" si="436"/>
        <v>7.9419550936366302E-3</v>
      </c>
      <c r="AN2600">
        <f t="shared" si="437"/>
        <v>26311</v>
      </c>
      <c r="AO2600">
        <f t="shared" si="438"/>
        <v>26227</v>
      </c>
      <c r="AP2600">
        <f t="shared" si="440"/>
        <v>28817</v>
      </c>
      <c r="AQ2600">
        <f t="shared" si="439"/>
        <v>84</v>
      </c>
      <c r="AS2600">
        <f t="shared" si="441"/>
        <v>2263</v>
      </c>
    </row>
    <row r="2601" spans="1:45">
      <c r="A2601" t="str">
        <f t="shared" si="442"/>
        <v>4116921579</v>
      </c>
      <c r="B2601" t="str">
        <f t="shared" si="443"/>
        <v>41169ES English</v>
      </c>
      <c r="C2601" s="1">
        <v>41169</v>
      </c>
      <c r="D2601">
        <v>21579</v>
      </c>
      <c r="E2601" t="s">
        <v>491</v>
      </c>
      <c r="F2601" t="s">
        <v>473</v>
      </c>
      <c r="G2601" t="s">
        <v>34</v>
      </c>
      <c r="H2601" t="s">
        <v>480</v>
      </c>
      <c r="I2601">
        <v>30462</v>
      </c>
      <c r="J2601">
        <v>34</v>
      </c>
      <c r="K2601">
        <v>18560</v>
      </c>
      <c r="L2601">
        <v>568</v>
      </c>
      <c r="N2601">
        <v>1735</v>
      </c>
      <c r="O2601">
        <v>4466</v>
      </c>
      <c r="P2601">
        <v>694</v>
      </c>
      <c r="Q2601">
        <v>36</v>
      </c>
      <c r="R2601">
        <v>169</v>
      </c>
      <c r="S2601">
        <v>8</v>
      </c>
      <c r="V2601">
        <v>431</v>
      </c>
      <c r="W2601">
        <v>1808</v>
      </c>
      <c r="X2601">
        <v>2376</v>
      </c>
      <c r="Y2601">
        <v>663</v>
      </c>
      <c r="AI2601">
        <v>7.8</v>
      </c>
      <c r="AK2601">
        <f t="shared" si="434"/>
        <v>30244</v>
      </c>
      <c r="AL2601">
        <f t="shared" si="435"/>
        <v>218</v>
      </c>
      <c r="AM2601" s="16">
        <f t="shared" si="436"/>
        <v>7.1564572253955752E-3</v>
      </c>
      <c r="AN2601">
        <f t="shared" si="437"/>
        <v>24966</v>
      </c>
      <c r="AO2601">
        <f t="shared" si="438"/>
        <v>24761</v>
      </c>
      <c r="AP2601">
        <f t="shared" si="440"/>
        <v>28086</v>
      </c>
      <c r="AQ2601">
        <f t="shared" si="439"/>
        <v>205</v>
      </c>
      <c r="AS2601">
        <f t="shared" si="441"/>
        <v>2902</v>
      </c>
    </row>
    <row r="2602" spans="1:45">
      <c r="A2602" t="str">
        <f t="shared" si="442"/>
        <v>4116921468</v>
      </c>
      <c r="B2602" t="str">
        <f t="shared" si="443"/>
        <v>41169ES English</v>
      </c>
      <c r="C2602" s="1">
        <v>41169</v>
      </c>
      <c r="D2602">
        <v>21468</v>
      </c>
      <c r="E2602" t="s">
        <v>681</v>
      </c>
      <c r="F2602" t="s">
        <v>473</v>
      </c>
      <c r="G2602" t="s">
        <v>34</v>
      </c>
      <c r="H2602" t="s">
        <v>480</v>
      </c>
      <c r="I2602">
        <v>36350</v>
      </c>
      <c r="J2602">
        <v>87</v>
      </c>
      <c r="K2602">
        <v>27995</v>
      </c>
      <c r="L2602">
        <v>1369</v>
      </c>
      <c r="N2602">
        <v>1357</v>
      </c>
      <c r="O2602">
        <v>3603</v>
      </c>
      <c r="P2602">
        <v>379</v>
      </c>
      <c r="Q2602">
        <v>87</v>
      </c>
      <c r="R2602">
        <v>143</v>
      </c>
      <c r="S2602">
        <v>7</v>
      </c>
      <c r="V2602">
        <v>44</v>
      </c>
      <c r="W2602">
        <v>1039</v>
      </c>
      <c r="X2602">
        <v>1787</v>
      </c>
      <c r="Y2602">
        <v>253</v>
      </c>
      <c r="AI2602">
        <v>9.6</v>
      </c>
      <c r="AK2602">
        <f t="shared" si="434"/>
        <v>36308</v>
      </c>
      <c r="AL2602">
        <f t="shared" si="435"/>
        <v>42</v>
      </c>
      <c r="AM2602" s="16">
        <f t="shared" si="436"/>
        <v>1.155433287482806E-3</v>
      </c>
      <c r="AN2602">
        <f t="shared" si="437"/>
        <v>33185</v>
      </c>
      <c r="AO2602">
        <f t="shared" si="438"/>
        <v>32955</v>
      </c>
      <c r="AP2602">
        <f t="shared" si="440"/>
        <v>34563</v>
      </c>
      <c r="AQ2602">
        <f t="shared" si="439"/>
        <v>230</v>
      </c>
      <c r="AS2602">
        <f t="shared" si="441"/>
        <v>1336</v>
      </c>
    </row>
    <row r="2603" spans="1:45">
      <c r="A2603" t="str">
        <f t="shared" si="442"/>
        <v>4116921269</v>
      </c>
      <c r="B2603" t="str">
        <f t="shared" si="443"/>
        <v>41169ES English</v>
      </c>
      <c r="C2603" s="1">
        <v>41169</v>
      </c>
      <c r="D2603">
        <v>21269</v>
      </c>
      <c r="E2603" t="s">
        <v>479</v>
      </c>
      <c r="F2603" t="s">
        <v>473</v>
      </c>
      <c r="G2603" t="s">
        <v>34</v>
      </c>
      <c r="H2603" t="s">
        <v>480</v>
      </c>
      <c r="I2603">
        <v>30904</v>
      </c>
      <c r="J2603">
        <v>54</v>
      </c>
      <c r="K2603">
        <v>15554</v>
      </c>
      <c r="L2603">
        <v>765</v>
      </c>
      <c r="N2603">
        <v>1224</v>
      </c>
      <c r="O2603">
        <v>5284</v>
      </c>
      <c r="P2603">
        <v>400</v>
      </c>
      <c r="Q2603">
        <v>55</v>
      </c>
      <c r="R2603">
        <v>27</v>
      </c>
      <c r="S2603">
        <v>43</v>
      </c>
      <c r="V2603">
        <v>149</v>
      </c>
      <c r="W2603">
        <v>1036</v>
      </c>
      <c r="X2603">
        <v>1693</v>
      </c>
      <c r="Y2603">
        <v>621</v>
      </c>
      <c r="AF2603">
        <v>5267</v>
      </c>
      <c r="AI2603">
        <v>8.1</v>
      </c>
      <c r="AK2603">
        <f t="shared" si="434"/>
        <v>30910</v>
      </c>
      <c r="AL2603">
        <f t="shared" si="435"/>
        <v>0</v>
      </c>
      <c r="AM2603" s="16">
        <f t="shared" si="436"/>
        <v>0</v>
      </c>
      <c r="AN2603">
        <f t="shared" si="437"/>
        <v>22144</v>
      </c>
      <c r="AO2603">
        <f t="shared" si="438"/>
        <v>22062</v>
      </c>
      <c r="AP2603">
        <f t="shared" si="440"/>
        <v>29211</v>
      </c>
      <c r="AQ2603">
        <f t="shared" si="439"/>
        <v>82</v>
      </c>
      <c r="AS2603">
        <f t="shared" si="441"/>
        <v>7073</v>
      </c>
    </row>
    <row r="2604" spans="1:45">
      <c r="A2604" t="str">
        <f t="shared" si="442"/>
        <v>4116921456</v>
      </c>
      <c r="B2604" t="str">
        <f t="shared" si="443"/>
        <v>41169ES English</v>
      </c>
      <c r="C2604" s="1">
        <v>41169</v>
      </c>
      <c r="D2604">
        <v>21456</v>
      </c>
      <c r="E2604" t="s">
        <v>633</v>
      </c>
      <c r="F2604" t="s">
        <v>473</v>
      </c>
      <c r="G2604" t="s">
        <v>34</v>
      </c>
      <c r="H2604" t="s">
        <v>480</v>
      </c>
      <c r="I2604">
        <v>36703</v>
      </c>
      <c r="J2604">
        <v>58</v>
      </c>
      <c r="K2604">
        <v>26242</v>
      </c>
      <c r="L2604">
        <v>291</v>
      </c>
      <c r="N2604">
        <v>285</v>
      </c>
      <c r="O2604">
        <v>6165</v>
      </c>
      <c r="P2604">
        <v>564</v>
      </c>
      <c r="Q2604">
        <v>59</v>
      </c>
      <c r="R2604">
        <v>242</v>
      </c>
      <c r="S2604">
        <v>16</v>
      </c>
      <c r="V2604">
        <v>7</v>
      </c>
      <c r="W2604">
        <v>1859</v>
      </c>
      <c r="X2604">
        <v>1789</v>
      </c>
      <c r="AI2604">
        <v>9.6999999999999993</v>
      </c>
      <c r="AK2604">
        <f t="shared" ref="AK2604:AK2667" si="444">K2604+N2604+O2604+R2604+SUM(V2604:AH2604)+Q2604</f>
        <v>36648</v>
      </c>
      <c r="AL2604">
        <f t="shared" ref="AL2604:AL2667" si="445">IF(I2604-AK2604&lt;0,0,I2604-AK2604)</f>
        <v>55</v>
      </c>
      <c r="AM2604" s="16">
        <f t="shared" ref="AM2604:AM2667" si="446">AL2604/I2604</f>
        <v>1.4985151077568592E-3</v>
      </c>
      <c r="AN2604">
        <f t="shared" ref="AN2604:AN2667" si="447">K2604+N2604+O2604+Q2604+R2604</f>
        <v>32993</v>
      </c>
      <c r="AO2604">
        <f t="shared" ref="AO2604:AO2667" si="448">K2604+N2604+O2604</f>
        <v>32692</v>
      </c>
      <c r="AP2604">
        <f t="shared" si="440"/>
        <v>34914</v>
      </c>
      <c r="AQ2604">
        <f t="shared" ref="AQ2604:AQ2667" si="449">R2604+Q2604</f>
        <v>301</v>
      </c>
      <c r="AS2604">
        <f t="shared" si="441"/>
        <v>1866</v>
      </c>
    </row>
    <row r="2605" spans="1:45">
      <c r="A2605" t="str">
        <f t="shared" si="442"/>
        <v>4116920999</v>
      </c>
      <c r="B2605" t="str">
        <f t="shared" si="443"/>
        <v>41169ES English</v>
      </c>
      <c r="C2605" s="1">
        <v>41169</v>
      </c>
      <c r="D2605">
        <v>20999</v>
      </c>
      <c r="E2605" t="s">
        <v>489</v>
      </c>
      <c r="F2605" t="s">
        <v>473</v>
      </c>
      <c r="G2605" t="s">
        <v>34</v>
      </c>
      <c r="H2605" t="s">
        <v>480</v>
      </c>
      <c r="I2605">
        <v>35992</v>
      </c>
      <c r="J2605">
        <v>50</v>
      </c>
      <c r="K2605">
        <v>23403</v>
      </c>
      <c r="L2605">
        <v>751</v>
      </c>
      <c r="N2605">
        <v>877</v>
      </c>
      <c r="O2605">
        <v>7234</v>
      </c>
      <c r="P2605">
        <v>628</v>
      </c>
      <c r="Q2605">
        <v>52</v>
      </c>
      <c r="R2605">
        <v>225</v>
      </c>
      <c r="S2605">
        <v>23</v>
      </c>
      <c r="V2605">
        <v>23</v>
      </c>
      <c r="W2605">
        <v>1734</v>
      </c>
      <c r="X2605">
        <v>1671</v>
      </c>
      <c r="Y2605">
        <v>753</v>
      </c>
      <c r="AI2605">
        <v>9.5</v>
      </c>
      <c r="AK2605">
        <f t="shared" si="444"/>
        <v>35972</v>
      </c>
      <c r="AL2605">
        <f t="shared" si="445"/>
        <v>20</v>
      </c>
      <c r="AM2605" s="16">
        <f t="shared" si="446"/>
        <v>5.5567903978661921E-4</v>
      </c>
      <c r="AN2605">
        <f t="shared" si="447"/>
        <v>31791</v>
      </c>
      <c r="AO2605">
        <f t="shared" si="448"/>
        <v>31514</v>
      </c>
      <c r="AP2605">
        <f t="shared" si="440"/>
        <v>34321</v>
      </c>
      <c r="AQ2605">
        <f t="shared" si="449"/>
        <v>277</v>
      </c>
      <c r="AS2605">
        <f t="shared" si="441"/>
        <v>2510</v>
      </c>
    </row>
    <row r="2606" spans="1:45">
      <c r="A2606" t="str">
        <f t="shared" si="442"/>
        <v>4116921114</v>
      </c>
      <c r="B2606" t="str">
        <f t="shared" si="443"/>
        <v>41169ES English</v>
      </c>
      <c r="C2606" s="1">
        <v>41169</v>
      </c>
      <c r="D2606">
        <v>21114</v>
      </c>
      <c r="E2606" t="s">
        <v>484</v>
      </c>
      <c r="F2606" t="s">
        <v>473</v>
      </c>
      <c r="G2606" t="s">
        <v>34</v>
      </c>
      <c r="H2606" t="s">
        <v>480</v>
      </c>
      <c r="I2606">
        <v>34314</v>
      </c>
      <c r="J2606">
        <v>75</v>
      </c>
      <c r="K2606">
        <v>26870</v>
      </c>
      <c r="L2606">
        <v>324</v>
      </c>
      <c r="N2606">
        <v>440</v>
      </c>
      <c r="O2606">
        <v>2856</v>
      </c>
      <c r="P2606">
        <v>401</v>
      </c>
      <c r="Q2606">
        <v>75</v>
      </c>
      <c r="R2606">
        <v>166</v>
      </c>
      <c r="S2606">
        <v>5</v>
      </c>
      <c r="V2606">
        <v>7</v>
      </c>
      <c r="W2606">
        <v>1803</v>
      </c>
      <c r="X2606">
        <v>1787</v>
      </c>
      <c r="Y2606">
        <v>305</v>
      </c>
      <c r="AI2606">
        <v>9</v>
      </c>
      <c r="AK2606">
        <f t="shared" si="444"/>
        <v>34309</v>
      </c>
      <c r="AL2606">
        <f t="shared" si="445"/>
        <v>5</v>
      </c>
      <c r="AM2606" s="16">
        <f t="shared" si="446"/>
        <v>1.4571312000932564E-4</v>
      </c>
      <c r="AN2606">
        <f t="shared" si="447"/>
        <v>30407</v>
      </c>
      <c r="AO2606">
        <f t="shared" si="448"/>
        <v>30166</v>
      </c>
      <c r="AP2606">
        <f t="shared" si="440"/>
        <v>32527</v>
      </c>
      <c r="AQ2606">
        <f t="shared" si="449"/>
        <v>241</v>
      </c>
      <c r="AS2606">
        <f t="shared" si="441"/>
        <v>2115</v>
      </c>
    </row>
    <row r="2607" spans="1:45">
      <c r="A2607" t="str">
        <f t="shared" si="442"/>
        <v>4116921135</v>
      </c>
      <c r="B2607" t="str">
        <f t="shared" si="443"/>
        <v>41169ES English</v>
      </c>
      <c r="C2607" s="1">
        <v>41169</v>
      </c>
      <c r="D2607">
        <v>21135</v>
      </c>
      <c r="E2607" t="s">
        <v>502</v>
      </c>
      <c r="F2607" t="s">
        <v>473</v>
      </c>
      <c r="G2607" t="s">
        <v>34</v>
      </c>
      <c r="H2607" t="s">
        <v>494</v>
      </c>
      <c r="I2607">
        <v>30913</v>
      </c>
      <c r="J2607">
        <v>31</v>
      </c>
      <c r="K2607">
        <v>20625</v>
      </c>
      <c r="L2607">
        <v>724</v>
      </c>
      <c r="N2607">
        <v>761</v>
      </c>
      <c r="O2607">
        <v>4678</v>
      </c>
      <c r="P2607">
        <v>840</v>
      </c>
      <c r="Q2607">
        <v>31</v>
      </c>
      <c r="R2607">
        <v>16</v>
      </c>
      <c r="S2607">
        <v>3</v>
      </c>
      <c r="V2607">
        <v>262</v>
      </c>
      <c r="W2607">
        <v>1355</v>
      </c>
      <c r="X2607">
        <v>1692</v>
      </c>
      <c r="Y2607">
        <v>1486</v>
      </c>
      <c r="AI2607">
        <v>8.1</v>
      </c>
      <c r="AK2607">
        <f t="shared" si="444"/>
        <v>30906</v>
      </c>
      <c r="AL2607">
        <f t="shared" si="445"/>
        <v>7</v>
      </c>
      <c r="AM2607" s="16">
        <f t="shared" si="446"/>
        <v>2.2644194998867792E-4</v>
      </c>
      <c r="AN2607">
        <f t="shared" si="447"/>
        <v>26111</v>
      </c>
      <c r="AO2607">
        <f t="shared" si="448"/>
        <v>26064</v>
      </c>
      <c r="AP2607">
        <f t="shared" si="440"/>
        <v>29221</v>
      </c>
      <c r="AQ2607">
        <f t="shared" si="449"/>
        <v>47</v>
      </c>
      <c r="AS2607">
        <f t="shared" si="441"/>
        <v>3103</v>
      </c>
    </row>
    <row r="2608" spans="1:45">
      <c r="A2608" t="str">
        <f t="shared" si="442"/>
        <v>4116920995</v>
      </c>
      <c r="B2608" t="str">
        <f t="shared" si="443"/>
        <v>41169ES English</v>
      </c>
      <c r="C2608" s="1">
        <v>41169</v>
      </c>
      <c r="D2608">
        <v>20995</v>
      </c>
      <c r="E2608" t="s">
        <v>690</v>
      </c>
      <c r="F2608" t="s">
        <v>473</v>
      </c>
      <c r="G2608" t="s">
        <v>34</v>
      </c>
      <c r="H2608" t="s">
        <v>494</v>
      </c>
      <c r="I2608">
        <v>30608</v>
      </c>
      <c r="J2608">
        <v>46</v>
      </c>
      <c r="K2608">
        <v>23135</v>
      </c>
      <c r="L2608">
        <v>510</v>
      </c>
      <c r="N2608">
        <v>568</v>
      </c>
      <c r="O2608">
        <v>2466</v>
      </c>
      <c r="P2608">
        <v>568</v>
      </c>
      <c r="Q2608">
        <v>45</v>
      </c>
      <c r="R2608">
        <v>25</v>
      </c>
      <c r="S2608">
        <v>5</v>
      </c>
      <c r="V2608">
        <v>175</v>
      </c>
      <c r="W2608">
        <v>1775</v>
      </c>
      <c r="X2608">
        <v>1820</v>
      </c>
      <c r="Y2608">
        <v>587</v>
      </c>
      <c r="AI2608">
        <v>8</v>
      </c>
      <c r="AK2608">
        <f t="shared" si="444"/>
        <v>30596</v>
      </c>
      <c r="AL2608">
        <f t="shared" si="445"/>
        <v>12</v>
      </c>
      <c r="AM2608" s="16">
        <f t="shared" si="446"/>
        <v>3.9205436487192892E-4</v>
      </c>
      <c r="AN2608">
        <f t="shared" si="447"/>
        <v>26239</v>
      </c>
      <c r="AO2608">
        <f t="shared" si="448"/>
        <v>26169</v>
      </c>
      <c r="AP2608">
        <f t="shared" si="440"/>
        <v>28788</v>
      </c>
      <c r="AQ2608">
        <f t="shared" si="449"/>
        <v>70</v>
      </c>
      <c r="AS2608">
        <f t="shared" si="441"/>
        <v>2537</v>
      </c>
    </row>
    <row r="2609" spans="1:45">
      <c r="A2609" t="str">
        <f t="shared" si="442"/>
        <v>4116921317</v>
      </c>
      <c r="B2609" t="str">
        <f t="shared" si="443"/>
        <v>41169ES English</v>
      </c>
      <c r="C2609" s="1">
        <v>41169</v>
      </c>
      <c r="D2609">
        <v>21317</v>
      </c>
      <c r="E2609" t="s">
        <v>493</v>
      </c>
      <c r="F2609" t="s">
        <v>473</v>
      </c>
      <c r="G2609" t="s">
        <v>34</v>
      </c>
      <c r="H2609" t="s">
        <v>494</v>
      </c>
      <c r="I2609">
        <v>30633</v>
      </c>
      <c r="J2609">
        <v>76</v>
      </c>
      <c r="K2609">
        <v>24090</v>
      </c>
      <c r="L2609">
        <v>229</v>
      </c>
      <c r="N2609">
        <v>210</v>
      </c>
      <c r="O2609">
        <v>2106</v>
      </c>
      <c r="P2609">
        <v>348</v>
      </c>
      <c r="Q2609">
        <v>76</v>
      </c>
      <c r="R2609">
        <v>45</v>
      </c>
      <c r="S2609">
        <v>7</v>
      </c>
      <c r="V2609">
        <v>19</v>
      </c>
      <c r="W2609">
        <v>1767</v>
      </c>
      <c r="X2609">
        <v>1695</v>
      </c>
      <c r="Y2609">
        <v>617</v>
      </c>
      <c r="AI2609">
        <v>8</v>
      </c>
      <c r="AK2609">
        <f t="shared" si="444"/>
        <v>30625</v>
      </c>
      <c r="AL2609">
        <f t="shared" si="445"/>
        <v>8</v>
      </c>
      <c r="AM2609" s="16">
        <f t="shared" si="446"/>
        <v>2.6115626938269184E-4</v>
      </c>
      <c r="AN2609">
        <f t="shared" si="447"/>
        <v>26527</v>
      </c>
      <c r="AO2609">
        <f t="shared" si="448"/>
        <v>26406</v>
      </c>
      <c r="AP2609">
        <f t="shared" si="440"/>
        <v>28938</v>
      </c>
      <c r="AQ2609">
        <f t="shared" si="449"/>
        <v>121</v>
      </c>
      <c r="AS2609">
        <f t="shared" si="441"/>
        <v>2403</v>
      </c>
    </row>
    <row r="2610" spans="1:45">
      <c r="A2610" t="str">
        <f t="shared" si="442"/>
        <v>4116921582</v>
      </c>
      <c r="B2610" t="str">
        <f t="shared" si="443"/>
        <v>41169ES English</v>
      </c>
      <c r="C2610" s="1">
        <v>41169</v>
      </c>
      <c r="D2610">
        <v>21582</v>
      </c>
      <c r="E2610" t="s">
        <v>496</v>
      </c>
      <c r="F2610" t="s">
        <v>473</v>
      </c>
      <c r="G2610" t="s">
        <v>34</v>
      </c>
      <c r="H2610" t="s">
        <v>494</v>
      </c>
      <c r="I2610">
        <v>30611</v>
      </c>
      <c r="J2610">
        <v>40</v>
      </c>
      <c r="K2610">
        <v>24367</v>
      </c>
      <c r="L2610">
        <v>92</v>
      </c>
      <c r="N2610">
        <v>134</v>
      </c>
      <c r="O2610">
        <v>2360</v>
      </c>
      <c r="P2610">
        <v>670</v>
      </c>
      <c r="Q2610">
        <v>40</v>
      </c>
      <c r="R2610">
        <v>99</v>
      </c>
      <c r="S2610">
        <v>3</v>
      </c>
      <c r="V2610">
        <v>2</v>
      </c>
      <c r="W2610">
        <v>1823</v>
      </c>
      <c r="X2610">
        <v>1784</v>
      </c>
      <c r="AI2610">
        <v>8</v>
      </c>
      <c r="AK2610">
        <f t="shared" si="444"/>
        <v>30609</v>
      </c>
      <c r="AL2610">
        <f t="shared" si="445"/>
        <v>2</v>
      </c>
      <c r="AM2610" s="16">
        <f t="shared" si="446"/>
        <v>6.5335990330273432E-5</v>
      </c>
      <c r="AN2610">
        <f t="shared" si="447"/>
        <v>27000</v>
      </c>
      <c r="AO2610">
        <f t="shared" si="448"/>
        <v>26861</v>
      </c>
      <c r="AP2610">
        <f t="shared" si="440"/>
        <v>28827</v>
      </c>
      <c r="AQ2610">
        <f t="shared" si="449"/>
        <v>139</v>
      </c>
      <c r="AS2610">
        <f t="shared" si="441"/>
        <v>1825</v>
      </c>
    </row>
    <row r="2611" spans="1:45">
      <c r="A2611" t="str">
        <f t="shared" si="442"/>
        <v>4116921059</v>
      </c>
      <c r="B2611" t="str">
        <f t="shared" si="443"/>
        <v>41169ES English</v>
      </c>
      <c r="C2611" s="1">
        <v>41169</v>
      </c>
      <c r="D2611">
        <v>21059</v>
      </c>
      <c r="E2611" t="s">
        <v>498</v>
      </c>
      <c r="F2611" t="s">
        <v>473</v>
      </c>
      <c r="G2611" t="s">
        <v>34</v>
      </c>
      <c r="H2611" t="s">
        <v>494</v>
      </c>
      <c r="I2611">
        <v>12571</v>
      </c>
      <c r="J2611">
        <v>22</v>
      </c>
      <c r="K2611">
        <v>10711</v>
      </c>
      <c r="L2611">
        <v>328</v>
      </c>
      <c r="N2611">
        <v>329</v>
      </c>
      <c r="O2611">
        <v>396</v>
      </c>
      <c r="P2611">
        <v>520</v>
      </c>
      <c r="Q2611">
        <v>22</v>
      </c>
      <c r="R2611">
        <v>9</v>
      </c>
      <c r="S2611">
        <v>2</v>
      </c>
      <c r="V2611">
        <v>2</v>
      </c>
      <c r="W2611">
        <v>876</v>
      </c>
      <c r="AE2611">
        <v>222</v>
      </c>
      <c r="AI2611">
        <v>3.5</v>
      </c>
      <c r="AK2611">
        <f t="shared" si="444"/>
        <v>12567</v>
      </c>
      <c r="AL2611">
        <f t="shared" si="445"/>
        <v>4</v>
      </c>
      <c r="AM2611" s="16">
        <f t="shared" si="446"/>
        <v>3.1819266565905654E-4</v>
      </c>
      <c r="AN2611">
        <f t="shared" si="447"/>
        <v>11467</v>
      </c>
      <c r="AO2611">
        <f t="shared" si="448"/>
        <v>11436</v>
      </c>
      <c r="AP2611">
        <f t="shared" si="440"/>
        <v>12571</v>
      </c>
      <c r="AQ2611">
        <f t="shared" si="449"/>
        <v>31</v>
      </c>
      <c r="AS2611">
        <f t="shared" si="441"/>
        <v>1100</v>
      </c>
    </row>
    <row r="2612" spans="1:45">
      <c r="A2612" t="str">
        <f t="shared" si="442"/>
        <v>4116921421</v>
      </c>
      <c r="B2612" t="str">
        <f t="shared" si="443"/>
        <v>41169ES English</v>
      </c>
      <c r="C2612" s="1">
        <v>41169</v>
      </c>
      <c r="D2612">
        <v>21421</v>
      </c>
      <c r="E2612" t="s">
        <v>495</v>
      </c>
      <c r="F2612" t="s">
        <v>473</v>
      </c>
      <c r="G2612" t="s">
        <v>34</v>
      </c>
      <c r="H2612" t="s">
        <v>494</v>
      </c>
      <c r="I2612">
        <v>30383</v>
      </c>
      <c r="J2612">
        <v>33</v>
      </c>
      <c r="K2612">
        <v>16160</v>
      </c>
      <c r="L2612">
        <v>392</v>
      </c>
      <c r="N2612">
        <v>415</v>
      </c>
      <c r="O2612">
        <v>9525</v>
      </c>
      <c r="P2612">
        <v>775</v>
      </c>
      <c r="Q2612">
        <v>34</v>
      </c>
      <c r="R2612">
        <v>21</v>
      </c>
      <c r="S2612">
        <v>5</v>
      </c>
      <c r="V2612">
        <v>39</v>
      </c>
      <c r="W2612">
        <v>1896</v>
      </c>
      <c r="X2612">
        <v>1836</v>
      </c>
      <c r="AI2612">
        <v>7.9</v>
      </c>
      <c r="AK2612">
        <f t="shared" si="444"/>
        <v>29926</v>
      </c>
      <c r="AL2612">
        <f t="shared" si="445"/>
        <v>457</v>
      </c>
      <c r="AM2612" s="16">
        <f t="shared" si="446"/>
        <v>1.5041305993483198E-2</v>
      </c>
      <c r="AN2612">
        <f t="shared" si="447"/>
        <v>26155</v>
      </c>
      <c r="AO2612">
        <f t="shared" si="448"/>
        <v>26100</v>
      </c>
      <c r="AP2612">
        <f t="shared" si="440"/>
        <v>28547</v>
      </c>
      <c r="AQ2612">
        <f t="shared" si="449"/>
        <v>55</v>
      </c>
      <c r="AS2612">
        <f t="shared" si="441"/>
        <v>1935</v>
      </c>
    </row>
    <row r="2613" spans="1:45">
      <c r="A2613" t="str">
        <f t="shared" si="442"/>
        <v>4116921020</v>
      </c>
      <c r="B2613" t="str">
        <f t="shared" si="443"/>
        <v>41169ES English</v>
      </c>
      <c r="C2613" s="1">
        <v>41169</v>
      </c>
      <c r="D2613">
        <v>21020</v>
      </c>
      <c r="E2613" t="s">
        <v>499</v>
      </c>
      <c r="F2613" t="s">
        <v>473</v>
      </c>
      <c r="G2613" t="s">
        <v>34</v>
      </c>
      <c r="H2613" t="s">
        <v>494</v>
      </c>
      <c r="I2613">
        <v>30584</v>
      </c>
      <c r="J2613">
        <v>61</v>
      </c>
      <c r="K2613">
        <v>22279</v>
      </c>
      <c r="L2613">
        <v>575</v>
      </c>
      <c r="N2613">
        <v>565</v>
      </c>
      <c r="O2613">
        <v>2954</v>
      </c>
      <c r="P2613">
        <v>423</v>
      </c>
      <c r="Q2613">
        <v>60</v>
      </c>
      <c r="R2613">
        <v>261</v>
      </c>
      <c r="S2613">
        <v>6</v>
      </c>
      <c r="V2613">
        <v>2</v>
      </c>
      <c r="W2613">
        <v>2048</v>
      </c>
      <c r="X2613">
        <v>1821</v>
      </c>
      <c r="AI2613">
        <v>8</v>
      </c>
      <c r="AK2613">
        <f t="shared" si="444"/>
        <v>29990</v>
      </c>
      <c r="AL2613">
        <f t="shared" si="445"/>
        <v>594</v>
      </c>
      <c r="AM2613" s="16">
        <f t="shared" si="446"/>
        <v>1.942191995814805E-2</v>
      </c>
      <c r="AN2613">
        <f t="shared" si="447"/>
        <v>26119</v>
      </c>
      <c r="AO2613">
        <f t="shared" si="448"/>
        <v>25798</v>
      </c>
      <c r="AP2613">
        <f t="shared" si="440"/>
        <v>28763</v>
      </c>
      <c r="AQ2613">
        <f t="shared" si="449"/>
        <v>321</v>
      </c>
      <c r="AS2613">
        <f t="shared" si="441"/>
        <v>2050</v>
      </c>
    </row>
    <row r="2614" spans="1:45">
      <c r="A2614" t="str">
        <f t="shared" si="442"/>
        <v>4116921469</v>
      </c>
      <c r="B2614" t="str">
        <f t="shared" si="443"/>
        <v>41169ES English</v>
      </c>
      <c r="C2614" s="1">
        <v>41169</v>
      </c>
      <c r="D2614">
        <v>21469</v>
      </c>
      <c r="E2614" t="s">
        <v>500</v>
      </c>
      <c r="F2614" t="s">
        <v>473</v>
      </c>
      <c r="G2614" t="s">
        <v>34</v>
      </c>
      <c r="H2614" t="s">
        <v>494</v>
      </c>
      <c r="I2614">
        <v>23680</v>
      </c>
      <c r="J2614">
        <v>48</v>
      </c>
      <c r="K2614">
        <v>15080</v>
      </c>
      <c r="L2614">
        <v>384</v>
      </c>
      <c r="N2614">
        <v>472</v>
      </c>
      <c r="O2614">
        <v>4302</v>
      </c>
      <c r="P2614">
        <v>412</v>
      </c>
      <c r="Q2614">
        <v>48</v>
      </c>
      <c r="R2614">
        <v>29</v>
      </c>
      <c r="S2614">
        <v>34</v>
      </c>
      <c r="V2614">
        <v>183</v>
      </c>
      <c r="W2614">
        <v>1760</v>
      </c>
      <c r="X2614">
        <v>1804</v>
      </c>
      <c r="AI2614">
        <v>6.1</v>
      </c>
      <c r="AK2614">
        <f t="shared" si="444"/>
        <v>23678</v>
      </c>
      <c r="AL2614">
        <f t="shared" si="445"/>
        <v>2</v>
      </c>
      <c r="AM2614" s="16">
        <f t="shared" si="446"/>
        <v>8.4459459459459464E-5</v>
      </c>
      <c r="AN2614">
        <f t="shared" si="447"/>
        <v>19931</v>
      </c>
      <c r="AO2614">
        <f t="shared" si="448"/>
        <v>19854</v>
      </c>
      <c r="AP2614">
        <f t="shared" si="440"/>
        <v>21876</v>
      </c>
      <c r="AQ2614">
        <f t="shared" si="449"/>
        <v>77</v>
      </c>
      <c r="AS2614">
        <f t="shared" si="441"/>
        <v>1943</v>
      </c>
    </row>
    <row r="2615" spans="1:45">
      <c r="A2615" t="str">
        <f t="shared" si="442"/>
        <v>4116921288</v>
      </c>
      <c r="B2615" t="str">
        <f t="shared" si="443"/>
        <v>41169ES English</v>
      </c>
      <c r="C2615" s="1">
        <v>41169</v>
      </c>
      <c r="D2615">
        <v>21288</v>
      </c>
      <c r="E2615" t="s">
        <v>501</v>
      </c>
      <c r="F2615" t="s">
        <v>473</v>
      </c>
      <c r="G2615" t="s">
        <v>34</v>
      </c>
      <c r="H2615" t="s">
        <v>494</v>
      </c>
      <c r="I2615">
        <v>30634</v>
      </c>
      <c r="J2615">
        <v>59</v>
      </c>
      <c r="K2615">
        <v>22285</v>
      </c>
      <c r="L2615">
        <v>1368</v>
      </c>
      <c r="N2615">
        <v>1357</v>
      </c>
      <c r="O2615">
        <v>3317</v>
      </c>
      <c r="P2615">
        <v>444</v>
      </c>
      <c r="Q2615">
        <v>60</v>
      </c>
      <c r="R2615">
        <v>35</v>
      </c>
      <c r="S2615">
        <v>12</v>
      </c>
      <c r="V2615">
        <v>10</v>
      </c>
      <c r="W2615">
        <v>1771</v>
      </c>
      <c r="X2615">
        <v>1791</v>
      </c>
      <c r="AI2615">
        <v>8</v>
      </c>
      <c r="AK2615">
        <f t="shared" si="444"/>
        <v>30626</v>
      </c>
      <c r="AL2615">
        <f t="shared" si="445"/>
        <v>8</v>
      </c>
      <c r="AM2615" s="16">
        <f t="shared" si="446"/>
        <v>2.6114774433635827E-4</v>
      </c>
      <c r="AN2615">
        <f t="shared" si="447"/>
        <v>27054</v>
      </c>
      <c r="AO2615">
        <f t="shared" si="448"/>
        <v>26959</v>
      </c>
      <c r="AP2615">
        <f t="shared" si="440"/>
        <v>28843</v>
      </c>
      <c r="AQ2615">
        <f t="shared" si="449"/>
        <v>95</v>
      </c>
      <c r="AS2615">
        <f t="shared" si="441"/>
        <v>1781</v>
      </c>
    </row>
    <row r="2616" spans="1:45">
      <c r="A2616" t="str">
        <f t="shared" si="442"/>
        <v>4116921265</v>
      </c>
      <c r="B2616" t="str">
        <f t="shared" si="443"/>
        <v>41169ES English</v>
      </c>
      <c r="C2616" s="1">
        <v>41169</v>
      </c>
      <c r="D2616">
        <v>21265</v>
      </c>
      <c r="E2616" t="s">
        <v>497</v>
      </c>
      <c r="F2616" t="s">
        <v>473</v>
      </c>
      <c r="G2616" t="s">
        <v>34</v>
      </c>
      <c r="H2616" t="s">
        <v>494</v>
      </c>
      <c r="I2616">
        <v>35978</v>
      </c>
      <c r="J2616">
        <v>57</v>
      </c>
      <c r="K2616">
        <v>29191</v>
      </c>
      <c r="L2616">
        <v>688</v>
      </c>
      <c r="N2616">
        <v>687</v>
      </c>
      <c r="O2616">
        <v>2250</v>
      </c>
      <c r="P2616">
        <v>555</v>
      </c>
      <c r="Q2616">
        <v>58</v>
      </c>
      <c r="R2616">
        <v>36</v>
      </c>
      <c r="S2616">
        <v>4</v>
      </c>
      <c r="V2616">
        <v>24</v>
      </c>
      <c r="W2616">
        <v>1829</v>
      </c>
      <c r="X2616">
        <v>1908</v>
      </c>
      <c r="AI2616">
        <v>9.5</v>
      </c>
      <c r="AK2616">
        <f t="shared" si="444"/>
        <v>35983</v>
      </c>
      <c r="AL2616">
        <f t="shared" si="445"/>
        <v>0</v>
      </c>
      <c r="AM2616" s="16">
        <f t="shared" si="446"/>
        <v>0</v>
      </c>
      <c r="AN2616">
        <f t="shared" si="447"/>
        <v>32222</v>
      </c>
      <c r="AO2616">
        <f t="shared" si="448"/>
        <v>32128</v>
      </c>
      <c r="AP2616">
        <f t="shared" si="440"/>
        <v>34070</v>
      </c>
      <c r="AQ2616">
        <f t="shared" si="449"/>
        <v>94</v>
      </c>
      <c r="AS2616">
        <f t="shared" si="441"/>
        <v>1853</v>
      </c>
    </row>
    <row r="2617" spans="1:45">
      <c r="A2617" t="str">
        <f t="shared" si="442"/>
        <v>4116921528</v>
      </c>
      <c r="B2617" t="str">
        <f t="shared" si="443"/>
        <v>41169ES English</v>
      </c>
      <c r="C2617" s="1">
        <v>41169</v>
      </c>
      <c r="D2617">
        <v>21528</v>
      </c>
      <c r="E2617" t="s">
        <v>503</v>
      </c>
      <c r="F2617" t="s">
        <v>473</v>
      </c>
      <c r="G2617" t="s">
        <v>34</v>
      </c>
      <c r="H2617" t="s">
        <v>504</v>
      </c>
      <c r="I2617">
        <v>30672</v>
      </c>
      <c r="J2617">
        <v>67</v>
      </c>
      <c r="K2617">
        <v>23288</v>
      </c>
      <c r="L2617">
        <v>1267</v>
      </c>
      <c r="N2617">
        <v>1356</v>
      </c>
      <c r="O2617">
        <v>1005</v>
      </c>
      <c r="P2617">
        <v>381</v>
      </c>
      <c r="Q2617">
        <v>68</v>
      </c>
      <c r="R2617">
        <v>1098</v>
      </c>
      <c r="S2617">
        <v>2</v>
      </c>
      <c r="V2617">
        <v>16</v>
      </c>
      <c r="W2617">
        <v>1756</v>
      </c>
      <c r="X2617">
        <v>1738</v>
      </c>
      <c r="Y2617">
        <v>338</v>
      </c>
      <c r="AI2617">
        <v>8</v>
      </c>
      <c r="AK2617">
        <f t="shared" si="444"/>
        <v>30663</v>
      </c>
      <c r="AL2617">
        <f t="shared" si="445"/>
        <v>9</v>
      </c>
      <c r="AM2617" s="16">
        <f t="shared" si="446"/>
        <v>2.9342723004694836E-4</v>
      </c>
      <c r="AN2617">
        <f t="shared" si="447"/>
        <v>26815</v>
      </c>
      <c r="AO2617">
        <f t="shared" si="448"/>
        <v>25649</v>
      </c>
      <c r="AP2617">
        <f t="shared" si="440"/>
        <v>28934</v>
      </c>
      <c r="AQ2617">
        <f t="shared" si="449"/>
        <v>1166</v>
      </c>
      <c r="AS2617">
        <f t="shared" si="441"/>
        <v>2110</v>
      </c>
    </row>
    <row r="2618" spans="1:45">
      <c r="A2618" t="str">
        <f t="shared" si="442"/>
        <v>4116921484</v>
      </c>
      <c r="B2618" t="str">
        <f t="shared" si="443"/>
        <v>41169ES English</v>
      </c>
      <c r="C2618" s="1">
        <v>41169</v>
      </c>
      <c r="D2618">
        <v>21484</v>
      </c>
      <c r="E2618" t="s">
        <v>517</v>
      </c>
      <c r="F2618" t="s">
        <v>473</v>
      </c>
      <c r="G2618" t="s">
        <v>34</v>
      </c>
      <c r="H2618" t="s">
        <v>504</v>
      </c>
      <c r="I2618">
        <v>37893</v>
      </c>
      <c r="J2618">
        <v>74</v>
      </c>
      <c r="K2618">
        <v>28499</v>
      </c>
      <c r="L2618">
        <v>213</v>
      </c>
      <c r="N2618">
        <v>199</v>
      </c>
      <c r="O2618">
        <v>4313</v>
      </c>
      <c r="P2618">
        <v>446</v>
      </c>
      <c r="Q2618">
        <v>74</v>
      </c>
      <c r="R2618">
        <v>1229</v>
      </c>
      <c r="S2618">
        <v>6</v>
      </c>
      <c r="V2618">
        <v>48</v>
      </c>
      <c r="W2618">
        <v>1738</v>
      </c>
      <c r="X2618">
        <v>1787</v>
      </c>
      <c r="AI2618">
        <v>10</v>
      </c>
      <c r="AK2618">
        <f t="shared" si="444"/>
        <v>37887</v>
      </c>
      <c r="AL2618">
        <f t="shared" si="445"/>
        <v>6</v>
      </c>
      <c r="AM2618" s="16">
        <f t="shared" si="446"/>
        <v>1.5834059061040298E-4</v>
      </c>
      <c r="AN2618">
        <f t="shared" si="447"/>
        <v>34314</v>
      </c>
      <c r="AO2618">
        <f t="shared" si="448"/>
        <v>33011</v>
      </c>
      <c r="AP2618">
        <f t="shared" si="440"/>
        <v>36106</v>
      </c>
      <c r="AQ2618">
        <f t="shared" si="449"/>
        <v>1303</v>
      </c>
      <c r="AS2618">
        <f t="shared" si="441"/>
        <v>1786</v>
      </c>
    </row>
    <row r="2619" spans="1:45">
      <c r="A2619" t="str">
        <f t="shared" si="442"/>
        <v>4116920946</v>
      </c>
      <c r="B2619" t="str">
        <f t="shared" si="443"/>
        <v>41169ES English</v>
      </c>
      <c r="C2619" s="1">
        <v>41169</v>
      </c>
      <c r="D2619">
        <v>20946</v>
      </c>
      <c r="E2619" t="s">
        <v>510</v>
      </c>
      <c r="F2619" t="s">
        <v>473</v>
      </c>
      <c r="G2619" t="s">
        <v>34</v>
      </c>
      <c r="H2619" t="s">
        <v>504</v>
      </c>
      <c r="I2619">
        <v>25208</v>
      </c>
      <c r="J2619">
        <v>52</v>
      </c>
      <c r="K2619">
        <v>16528</v>
      </c>
      <c r="L2619">
        <v>484</v>
      </c>
      <c r="N2619">
        <v>512</v>
      </c>
      <c r="O2619">
        <v>4295</v>
      </c>
      <c r="P2619">
        <v>410</v>
      </c>
      <c r="Q2619">
        <v>52</v>
      </c>
      <c r="R2619">
        <v>241</v>
      </c>
      <c r="S2619">
        <v>10</v>
      </c>
      <c r="V2619">
        <v>2</v>
      </c>
      <c r="W2619">
        <v>1778</v>
      </c>
      <c r="X2619">
        <v>1795</v>
      </c>
      <c r="AI2619">
        <v>6.5</v>
      </c>
      <c r="AK2619">
        <f t="shared" si="444"/>
        <v>25203</v>
      </c>
      <c r="AL2619">
        <f t="shared" si="445"/>
        <v>5</v>
      </c>
      <c r="AM2619" s="16">
        <f t="shared" si="446"/>
        <v>1.9834973024436686E-4</v>
      </c>
      <c r="AN2619">
        <f t="shared" si="447"/>
        <v>21628</v>
      </c>
      <c r="AO2619">
        <f t="shared" si="448"/>
        <v>21335</v>
      </c>
      <c r="AP2619">
        <f t="shared" si="440"/>
        <v>23413</v>
      </c>
      <c r="AQ2619">
        <f t="shared" si="449"/>
        <v>293</v>
      </c>
      <c r="AS2619">
        <f t="shared" si="441"/>
        <v>1780</v>
      </c>
    </row>
    <row r="2620" spans="1:45">
      <c r="A2620" t="str">
        <f t="shared" si="442"/>
        <v>4116921525</v>
      </c>
      <c r="B2620" t="str">
        <f t="shared" si="443"/>
        <v>41169ES English</v>
      </c>
      <c r="C2620" s="1">
        <v>41169</v>
      </c>
      <c r="D2620">
        <v>21525</v>
      </c>
      <c r="E2620" t="s">
        <v>507</v>
      </c>
      <c r="F2620" t="s">
        <v>473</v>
      </c>
      <c r="G2620" t="s">
        <v>34</v>
      </c>
      <c r="H2620" t="s">
        <v>504</v>
      </c>
      <c r="I2620">
        <v>28025</v>
      </c>
      <c r="J2620">
        <v>21</v>
      </c>
      <c r="K2620">
        <v>22244</v>
      </c>
      <c r="L2620">
        <v>434</v>
      </c>
      <c r="N2620">
        <v>439</v>
      </c>
      <c r="O2620">
        <v>1628</v>
      </c>
      <c r="P2620">
        <v>1157</v>
      </c>
      <c r="Q2620">
        <v>21</v>
      </c>
      <c r="R2620">
        <v>17</v>
      </c>
      <c r="S2620">
        <v>3</v>
      </c>
      <c r="V2620">
        <v>85</v>
      </c>
      <c r="W2620">
        <v>1774</v>
      </c>
      <c r="X2620">
        <v>1816</v>
      </c>
      <c r="AI2620">
        <v>7.3</v>
      </c>
      <c r="AK2620">
        <f t="shared" si="444"/>
        <v>28024</v>
      </c>
      <c r="AL2620">
        <f t="shared" si="445"/>
        <v>1</v>
      </c>
      <c r="AM2620" s="16">
        <f t="shared" si="446"/>
        <v>3.5682426404995543E-5</v>
      </c>
      <c r="AN2620">
        <f t="shared" si="447"/>
        <v>24349</v>
      </c>
      <c r="AO2620">
        <f t="shared" si="448"/>
        <v>24311</v>
      </c>
      <c r="AP2620">
        <f t="shared" si="440"/>
        <v>26209</v>
      </c>
      <c r="AQ2620">
        <f t="shared" si="449"/>
        <v>38</v>
      </c>
      <c r="AS2620">
        <f t="shared" si="441"/>
        <v>1859</v>
      </c>
    </row>
    <row r="2621" spans="1:45">
      <c r="A2621" t="str">
        <f t="shared" si="442"/>
        <v>4116920895</v>
      </c>
      <c r="B2621" t="str">
        <f t="shared" si="443"/>
        <v>41169ES English</v>
      </c>
      <c r="C2621" s="1">
        <v>41169</v>
      </c>
      <c r="D2621">
        <v>20895</v>
      </c>
      <c r="E2621" t="s">
        <v>686</v>
      </c>
      <c r="F2621" t="s">
        <v>473</v>
      </c>
      <c r="G2621" t="s">
        <v>34</v>
      </c>
      <c r="H2621" t="s">
        <v>504</v>
      </c>
      <c r="I2621">
        <v>30740</v>
      </c>
      <c r="J2621">
        <v>22</v>
      </c>
      <c r="K2621">
        <v>10130</v>
      </c>
      <c r="L2621">
        <v>67</v>
      </c>
      <c r="N2621">
        <v>66</v>
      </c>
      <c r="O2621">
        <v>1604</v>
      </c>
      <c r="P2621">
        <v>536</v>
      </c>
      <c r="Q2621">
        <v>22</v>
      </c>
      <c r="R2621">
        <v>150</v>
      </c>
      <c r="S2621">
        <v>2</v>
      </c>
      <c r="V2621">
        <v>18</v>
      </c>
      <c r="W2621">
        <v>1723</v>
      </c>
      <c r="X2621">
        <v>1792</v>
      </c>
      <c r="AE2621">
        <v>15235</v>
      </c>
      <c r="AI2621">
        <v>8</v>
      </c>
      <c r="AK2621">
        <f t="shared" si="444"/>
        <v>30740</v>
      </c>
      <c r="AL2621">
        <f t="shared" si="445"/>
        <v>0</v>
      </c>
      <c r="AM2621" s="16">
        <f t="shared" si="446"/>
        <v>0</v>
      </c>
      <c r="AN2621">
        <f t="shared" si="447"/>
        <v>11972</v>
      </c>
      <c r="AO2621">
        <f t="shared" si="448"/>
        <v>11800</v>
      </c>
      <c r="AP2621">
        <f t="shared" si="440"/>
        <v>28948</v>
      </c>
      <c r="AQ2621">
        <f t="shared" si="449"/>
        <v>172</v>
      </c>
      <c r="AS2621">
        <f t="shared" si="441"/>
        <v>16976</v>
      </c>
    </row>
    <row r="2622" spans="1:45">
      <c r="A2622" t="str">
        <f t="shared" si="442"/>
        <v>4116920929</v>
      </c>
      <c r="B2622" t="str">
        <f t="shared" si="443"/>
        <v>41169ES English</v>
      </c>
      <c r="C2622" s="1">
        <v>41169</v>
      </c>
      <c r="D2622">
        <v>20929</v>
      </c>
      <c r="E2622" t="s">
        <v>515</v>
      </c>
      <c r="F2622" t="s">
        <v>473</v>
      </c>
      <c r="G2622" t="s">
        <v>34</v>
      </c>
      <c r="H2622" t="s">
        <v>504</v>
      </c>
      <c r="I2622">
        <v>30515</v>
      </c>
      <c r="J2622">
        <v>49</v>
      </c>
      <c r="K2622">
        <v>16835</v>
      </c>
      <c r="L2622">
        <v>3076</v>
      </c>
      <c r="N2622">
        <v>3149</v>
      </c>
      <c r="O2622">
        <v>6368</v>
      </c>
      <c r="P2622">
        <v>488</v>
      </c>
      <c r="Q2622">
        <v>52</v>
      </c>
      <c r="R2622">
        <v>99</v>
      </c>
      <c r="S2622">
        <v>24</v>
      </c>
      <c r="V2622">
        <v>311</v>
      </c>
      <c r="W2622">
        <v>1836</v>
      </c>
      <c r="X2622">
        <v>1830</v>
      </c>
      <c r="AI2622">
        <v>8</v>
      </c>
      <c r="AK2622">
        <f t="shared" si="444"/>
        <v>30480</v>
      </c>
      <c r="AL2622">
        <f t="shared" si="445"/>
        <v>35</v>
      </c>
      <c r="AM2622" s="16">
        <f t="shared" si="446"/>
        <v>1.1469768966082255E-3</v>
      </c>
      <c r="AN2622">
        <f t="shared" si="447"/>
        <v>26503</v>
      </c>
      <c r="AO2622">
        <f t="shared" si="448"/>
        <v>26352</v>
      </c>
      <c r="AP2622">
        <f t="shared" si="440"/>
        <v>28685</v>
      </c>
      <c r="AQ2622">
        <f t="shared" si="449"/>
        <v>151</v>
      </c>
      <c r="AS2622">
        <f t="shared" si="441"/>
        <v>2147</v>
      </c>
    </row>
    <row r="2623" spans="1:45">
      <c r="A2623" t="str">
        <f t="shared" si="442"/>
        <v>4116920985</v>
      </c>
      <c r="B2623" t="str">
        <f t="shared" si="443"/>
        <v>41169ES English</v>
      </c>
      <c r="C2623" s="1">
        <v>41169</v>
      </c>
      <c r="D2623">
        <v>20985</v>
      </c>
      <c r="E2623" t="s">
        <v>516</v>
      </c>
      <c r="F2623" t="s">
        <v>473</v>
      </c>
      <c r="G2623" t="s">
        <v>34</v>
      </c>
      <c r="H2623" t="s">
        <v>504</v>
      </c>
      <c r="I2623">
        <v>27407</v>
      </c>
      <c r="J2623">
        <v>26</v>
      </c>
      <c r="K2623">
        <v>22039</v>
      </c>
      <c r="L2623">
        <v>340</v>
      </c>
      <c r="N2623">
        <v>589</v>
      </c>
      <c r="O2623">
        <v>621</v>
      </c>
      <c r="P2623">
        <v>885</v>
      </c>
      <c r="Q2623">
        <v>26</v>
      </c>
      <c r="R2623">
        <v>13</v>
      </c>
      <c r="S2623">
        <v>1</v>
      </c>
      <c r="V2623">
        <v>74</v>
      </c>
      <c r="W2623">
        <v>1746</v>
      </c>
      <c r="X2623">
        <v>1799</v>
      </c>
      <c r="AE2623">
        <v>495</v>
      </c>
      <c r="AI2623">
        <v>7.1</v>
      </c>
      <c r="AK2623">
        <f t="shared" si="444"/>
        <v>27402</v>
      </c>
      <c r="AL2623">
        <f t="shared" si="445"/>
        <v>5</v>
      </c>
      <c r="AM2623" s="16">
        <f t="shared" si="446"/>
        <v>1.8243514430619915E-4</v>
      </c>
      <c r="AN2623">
        <f t="shared" si="447"/>
        <v>23288</v>
      </c>
      <c r="AO2623">
        <f t="shared" si="448"/>
        <v>23249</v>
      </c>
      <c r="AP2623">
        <f t="shared" si="440"/>
        <v>25608</v>
      </c>
      <c r="AQ2623">
        <f t="shared" si="449"/>
        <v>39</v>
      </c>
      <c r="AS2623">
        <f t="shared" si="441"/>
        <v>2315</v>
      </c>
    </row>
    <row r="2624" spans="1:45">
      <c r="A2624" t="str">
        <f t="shared" si="442"/>
        <v>4116921568</v>
      </c>
      <c r="B2624" t="str">
        <f t="shared" si="443"/>
        <v>41169ES English</v>
      </c>
      <c r="C2624" s="1">
        <v>41169</v>
      </c>
      <c r="D2624">
        <v>21568</v>
      </c>
      <c r="E2624" t="s">
        <v>505</v>
      </c>
      <c r="F2624" t="s">
        <v>473</v>
      </c>
      <c r="G2624" t="s">
        <v>34</v>
      </c>
      <c r="H2624" t="s">
        <v>504</v>
      </c>
      <c r="I2624">
        <v>30609</v>
      </c>
      <c r="J2624">
        <v>39</v>
      </c>
      <c r="K2624">
        <v>22047</v>
      </c>
      <c r="L2624">
        <v>100</v>
      </c>
      <c r="N2624">
        <v>108</v>
      </c>
      <c r="O2624">
        <v>4443</v>
      </c>
      <c r="P2624">
        <v>682</v>
      </c>
      <c r="Q2624">
        <v>39</v>
      </c>
      <c r="R2624">
        <v>86</v>
      </c>
      <c r="S2624">
        <v>9</v>
      </c>
      <c r="T2624">
        <v>1</v>
      </c>
      <c r="U2624">
        <v>424</v>
      </c>
      <c r="V2624">
        <v>7</v>
      </c>
      <c r="W2624">
        <v>1753</v>
      </c>
      <c r="X2624">
        <v>1798</v>
      </c>
      <c r="AI2624">
        <v>8</v>
      </c>
      <c r="AK2624">
        <f t="shared" si="444"/>
        <v>30281</v>
      </c>
      <c r="AL2624">
        <f t="shared" si="445"/>
        <v>328</v>
      </c>
      <c r="AM2624" s="16">
        <f t="shared" si="446"/>
        <v>1.071580254173609E-2</v>
      </c>
      <c r="AN2624">
        <f t="shared" si="447"/>
        <v>26723</v>
      </c>
      <c r="AO2624">
        <f t="shared" si="448"/>
        <v>26598</v>
      </c>
      <c r="AP2624">
        <f t="shared" si="440"/>
        <v>28811</v>
      </c>
      <c r="AQ2624">
        <f t="shared" si="449"/>
        <v>125</v>
      </c>
      <c r="AS2624">
        <f t="shared" si="441"/>
        <v>1760</v>
      </c>
    </row>
    <row r="2625" spans="1:45">
      <c r="A2625" t="str">
        <f t="shared" si="442"/>
        <v>4116921529</v>
      </c>
      <c r="B2625" t="str">
        <f t="shared" si="443"/>
        <v>41169ES English</v>
      </c>
      <c r="C2625" s="1">
        <v>41169</v>
      </c>
      <c r="D2625">
        <v>21529</v>
      </c>
      <c r="E2625" t="s">
        <v>506</v>
      </c>
      <c r="F2625" t="s">
        <v>473</v>
      </c>
      <c r="G2625" t="s">
        <v>34</v>
      </c>
      <c r="H2625" t="s">
        <v>504</v>
      </c>
      <c r="I2625">
        <v>37770</v>
      </c>
      <c r="J2625">
        <v>51</v>
      </c>
      <c r="K2625">
        <v>27035</v>
      </c>
      <c r="L2625">
        <v>452</v>
      </c>
      <c r="N2625">
        <v>450</v>
      </c>
      <c r="O2625">
        <v>5300</v>
      </c>
      <c r="P2625">
        <v>643</v>
      </c>
      <c r="Q2625">
        <v>51</v>
      </c>
      <c r="R2625">
        <v>1344</v>
      </c>
      <c r="S2625">
        <v>7</v>
      </c>
      <c r="V2625">
        <v>24</v>
      </c>
      <c r="W2625">
        <v>1803</v>
      </c>
      <c r="X2625">
        <v>1756</v>
      </c>
      <c r="AI2625">
        <v>10</v>
      </c>
      <c r="AK2625">
        <f t="shared" si="444"/>
        <v>37763</v>
      </c>
      <c r="AL2625">
        <f t="shared" si="445"/>
        <v>7</v>
      </c>
      <c r="AM2625" s="16">
        <f t="shared" si="446"/>
        <v>1.8533227429176594E-4</v>
      </c>
      <c r="AN2625">
        <f t="shared" si="447"/>
        <v>34180</v>
      </c>
      <c r="AO2625">
        <f t="shared" si="448"/>
        <v>32785</v>
      </c>
      <c r="AP2625">
        <f t="shared" si="440"/>
        <v>36014</v>
      </c>
      <c r="AQ2625">
        <f t="shared" si="449"/>
        <v>1395</v>
      </c>
      <c r="AS2625">
        <f t="shared" si="441"/>
        <v>1827</v>
      </c>
    </row>
    <row r="2626" spans="1:45">
      <c r="A2626" t="str">
        <f t="shared" si="442"/>
        <v>4116921603</v>
      </c>
      <c r="B2626" t="str">
        <f t="shared" si="443"/>
        <v>41169ES English</v>
      </c>
      <c r="C2626" s="1">
        <v>41169</v>
      </c>
      <c r="D2626">
        <v>21603</v>
      </c>
      <c r="E2626" t="s">
        <v>509</v>
      </c>
      <c r="F2626" t="s">
        <v>473</v>
      </c>
      <c r="G2626" t="s">
        <v>34</v>
      </c>
      <c r="H2626" t="s">
        <v>504</v>
      </c>
      <c r="I2626">
        <v>31963</v>
      </c>
      <c r="J2626">
        <v>53</v>
      </c>
      <c r="K2626">
        <v>23744</v>
      </c>
      <c r="L2626">
        <v>881</v>
      </c>
      <c r="N2626">
        <v>1060</v>
      </c>
      <c r="O2626">
        <v>1683</v>
      </c>
      <c r="P2626">
        <v>496</v>
      </c>
      <c r="Q2626">
        <v>54</v>
      </c>
      <c r="R2626">
        <v>31</v>
      </c>
      <c r="S2626">
        <v>2</v>
      </c>
      <c r="V2626">
        <v>26</v>
      </c>
      <c r="W2626">
        <v>1941</v>
      </c>
      <c r="X2626">
        <v>1696</v>
      </c>
      <c r="Y2626">
        <v>356</v>
      </c>
      <c r="AA2626">
        <v>1372</v>
      </c>
      <c r="AI2626">
        <v>8.4</v>
      </c>
      <c r="AK2626">
        <f t="shared" si="444"/>
        <v>31963</v>
      </c>
      <c r="AL2626">
        <f t="shared" si="445"/>
        <v>0</v>
      </c>
      <c r="AM2626" s="16">
        <f t="shared" si="446"/>
        <v>0</v>
      </c>
      <c r="AN2626">
        <f t="shared" si="447"/>
        <v>26572</v>
      </c>
      <c r="AO2626">
        <f t="shared" si="448"/>
        <v>26487</v>
      </c>
      <c r="AP2626">
        <f t="shared" si="440"/>
        <v>30267</v>
      </c>
      <c r="AQ2626">
        <f t="shared" si="449"/>
        <v>85</v>
      </c>
      <c r="AS2626">
        <f t="shared" si="441"/>
        <v>3695</v>
      </c>
    </row>
    <row r="2627" spans="1:45">
      <c r="A2627" t="str">
        <f t="shared" si="442"/>
        <v>4116921436</v>
      </c>
      <c r="B2627" t="str">
        <f t="shared" si="443"/>
        <v>41169ES English</v>
      </c>
      <c r="C2627" s="1">
        <v>41169</v>
      </c>
      <c r="D2627">
        <v>21436</v>
      </c>
      <c r="E2627" t="s">
        <v>511</v>
      </c>
      <c r="F2627" t="s">
        <v>473</v>
      </c>
      <c r="G2627" t="s">
        <v>34</v>
      </c>
      <c r="H2627" t="s">
        <v>504</v>
      </c>
      <c r="I2627">
        <v>30493</v>
      </c>
      <c r="J2627">
        <v>62</v>
      </c>
      <c r="K2627">
        <v>21542</v>
      </c>
      <c r="L2627">
        <v>2054</v>
      </c>
      <c r="N2627">
        <v>2192</v>
      </c>
      <c r="O2627">
        <v>2572</v>
      </c>
      <c r="P2627">
        <v>422</v>
      </c>
      <c r="Q2627">
        <v>62</v>
      </c>
      <c r="R2627">
        <v>175</v>
      </c>
      <c r="S2627">
        <v>5</v>
      </c>
      <c r="V2627">
        <v>366</v>
      </c>
      <c r="W2627">
        <v>1801</v>
      </c>
      <c r="X2627">
        <v>1778</v>
      </c>
      <c r="AI2627">
        <v>8</v>
      </c>
      <c r="AK2627">
        <f t="shared" si="444"/>
        <v>30488</v>
      </c>
      <c r="AL2627">
        <f t="shared" si="445"/>
        <v>5</v>
      </c>
      <c r="AM2627" s="16">
        <f t="shared" si="446"/>
        <v>1.6397205916111895E-4</v>
      </c>
      <c r="AN2627">
        <f t="shared" si="447"/>
        <v>26543</v>
      </c>
      <c r="AO2627">
        <f t="shared" si="448"/>
        <v>26306</v>
      </c>
      <c r="AP2627">
        <f t="shared" si="440"/>
        <v>28715</v>
      </c>
      <c r="AQ2627">
        <f t="shared" si="449"/>
        <v>237</v>
      </c>
      <c r="AS2627">
        <f t="shared" si="441"/>
        <v>2167</v>
      </c>
    </row>
    <row r="2628" spans="1:45">
      <c r="A2628" t="str">
        <f t="shared" si="442"/>
        <v>4116921530</v>
      </c>
      <c r="B2628" t="str">
        <f t="shared" si="443"/>
        <v>41169ES English</v>
      </c>
      <c r="C2628" s="1">
        <v>41169</v>
      </c>
      <c r="D2628">
        <v>21530</v>
      </c>
      <c r="E2628" t="s">
        <v>513</v>
      </c>
      <c r="F2628" t="s">
        <v>473</v>
      </c>
      <c r="G2628" t="s">
        <v>34</v>
      </c>
      <c r="H2628" t="s">
        <v>504</v>
      </c>
      <c r="I2628">
        <v>26108</v>
      </c>
      <c r="J2628">
        <v>45</v>
      </c>
      <c r="K2628">
        <v>19417</v>
      </c>
      <c r="L2628">
        <v>231</v>
      </c>
      <c r="N2628">
        <v>281</v>
      </c>
      <c r="O2628">
        <v>2980</v>
      </c>
      <c r="P2628">
        <v>503</v>
      </c>
      <c r="Q2628">
        <v>45</v>
      </c>
      <c r="R2628">
        <v>29</v>
      </c>
      <c r="S2628">
        <v>6</v>
      </c>
      <c r="V2628">
        <v>49</v>
      </c>
      <c r="W2628">
        <v>1703</v>
      </c>
      <c r="X2628">
        <v>1355</v>
      </c>
      <c r="Y2628">
        <v>228</v>
      </c>
      <c r="AI2628">
        <v>6.9</v>
      </c>
      <c r="AK2628">
        <f t="shared" si="444"/>
        <v>26087</v>
      </c>
      <c r="AL2628">
        <f t="shared" si="445"/>
        <v>21</v>
      </c>
      <c r="AM2628" s="16">
        <f t="shared" si="446"/>
        <v>8.0435115673356821E-4</v>
      </c>
      <c r="AN2628">
        <f t="shared" si="447"/>
        <v>22752</v>
      </c>
      <c r="AO2628">
        <f t="shared" si="448"/>
        <v>22678</v>
      </c>
      <c r="AP2628">
        <f t="shared" ref="AP2628:AP2691" si="450">IF(I2628&gt;0,I2628-X2628,AK2628-X2628)</f>
        <v>24753</v>
      </c>
      <c r="AQ2628">
        <f t="shared" si="449"/>
        <v>74</v>
      </c>
      <c r="AS2628">
        <f t="shared" ref="AS2628:AS2691" si="451">SUM(V2628:AH2628)-X2628</f>
        <v>1980</v>
      </c>
    </row>
    <row r="2629" spans="1:45">
      <c r="A2629" t="str">
        <f t="shared" si="442"/>
        <v>4116921001</v>
      </c>
      <c r="B2629" t="str">
        <f t="shared" si="443"/>
        <v>41169ES English</v>
      </c>
      <c r="C2629" s="1">
        <v>41169</v>
      </c>
      <c r="D2629">
        <v>21001</v>
      </c>
      <c r="E2629" t="s">
        <v>508</v>
      </c>
      <c r="F2629" t="s">
        <v>473</v>
      </c>
      <c r="G2629" t="s">
        <v>34</v>
      </c>
      <c r="H2629" t="s">
        <v>504</v>
      </c>
      <c r="I2629">
        <v>37901</v>
      </c>
      <c r="J2629">
        <v>67</v>
      </c>
      <c r="K2629">
        <v>29272</v>
      </c>
      <c r="L2629">
        <v>570</v>
      </c>
      <c r="N2629">
        <v>577</v>
      </c>
      <c r="O2629">
        <v>1874</v>
      </c>
      <c r="P2629">
        <v>473</v>
      </c>
      <c r="Q2629">
        <v>68</v>
      </c>
      <c r="R2629">
        <v>1152</v>
      </c>
      <c r="S2629">
        <v>4</v>
      </c>
      <c r="V2629">
        <v>524</v>
      </c>
      <c r="W2629">
        <v>1808</v>
      </c>
      <c r="X2629">
        <v>1782</v>
      </c>
      <c r="Y2629">
        <v>840</v>
      </c>
      <c r="AI2629">
        <v>10</v>
      </c>
      <c r="AK2629">
        <f t="shared" si="444"/>
        <v>37897</v>
      </c>
      <c r="AL2629">
        <f t="shared" si="445"/>
        <v>4</v>
      </c>
      <c r="AM2629" s="16">
        <f t="shared" si="446"/>
        <v>1.0553811245085881E-4</v>
      </c>
      <c r="AN2629">
        <f t="shared" si="447"/>
        <v>32943</v>
      </c>
      <c r="AO2629">
        <f t="shared" si="448"/>
        <v>31723</v>
      </c>
      <c r="AP2629">
        <f t="shared" si="450"/>
        <v>36119</v>
      </c>
      <c r="AQ2629">
        <f t="shared" si="449"/>
        <v>1220</v>
      </c>
      <c r="AS2629">
        <f t="shared" si="451"/>
        <v>3172</v>
      </c>
    </row>
    <row r="2630" spans="1:45">
      <c r="A2630" t="str">
        <f t="shared" si="442"/>
        <v>4116920241</v>
      </c>
      <c r="B2630" t="str">
        <f t="shared" si="443"/>
        <v>41169ES English</v>
      </c>
      <c r="C2630" s="1">
        <v>41169</v>
      </c>
      <c r="D2630">
        <v>20241</v>
      </c>
      <c r="E2630" t="s">
        <v>514</v>
      </c>
      <c r="F2630" t="s">
        <v>473</v>
      </c>
      <c r="G2630" t="s">
        <v>34</v>
      </c>
      <c r="H2630" t="s">
        <v>504</v>
      </c>
      <c r="I2630">
        <v>30645</v>
      </c>
      <c r="J2630">
        <v>32</v>
      </c>
      <c r="K2630">
        <v>21214</v>
      </c>
      <c r="L2630">
        <v>963</v>
      </c>
      <c r="N2630">
        <v>2241</v>
      </c>
      <c r="O2630">
        <v>2782</v>
      </c>
      <c r="P2630">
        <v>780</v>
      </c>
      <c r="Q2630">
        <v>33</v>
      </c>
      <c r="R2630">
        <v>90</v>
      </c>
      <c r="S2630">
        <v>6</v>
      </c>
      <c r="V2630">
        <v>433</v>
      </c>
      <c r="W2630">
        <v>1775</v>
      </c>
      <c r="X2630">
        <v>1849</v>
      </c>
      <c r="AI2630">
        <v>8</v>
      </c>
      <c r="AK2630">
        <f t="shared" si="444"/>
        <v>30417</v>
      </c>
      <c r="AL2630">
        <f t="shared" si="445"/>
        <v>228</v>
      </c>
      <c r="AM2630" s="16">
        <f t="shared" si="446"/>
        <v>7.4400391581008318E-3</v>
      </c>
      <c r="AN2630">
        <f t="shared" si="447"/>
        <v>26360</v>
      </c>
      <c r="AO2630">
        <f t="shared" si="448"/>
        <v>26237</v>
      </c>
      <c r="AP2630">
        <f t="shared" si="450"/>
        <v>28796</v>
      </c>
      <c r="AQ2630">
        <f t="shared" si="449"/>
        <v>123</v>
      </c>
      <c r="AS2630">
        <f t="shared" si="451"/>
        <v>2208</v>
      </c>
    </row>
    <row r="2631" spans="1:45">
      <c r="A2631" t="str">
        <f t="shared" si="442"/>
        <v>4116921612</v>
      </c>
      <c r="B2631" t="str">
        <f t="shared" si="443"/>
        <v>41169ES English</v>
      </c>
      <c r="C2631" s="1">
        <v>41169</v>
      </c>
      <c r="D2631">
        <v>21612</v>
      </c>
      <c r="E2631" t="s">
        <v>521</v>
      </c>
      <c r="F2631" t="s">
        <v>473</v>
      </c>
      <c r="G2631" t="s">
        <v>34</v>
      </c>
      <c r="H2631" t="s">
        <v>518</v>
      </c>
      <c r="I2631">
        <v>30630</v>
      </c>
      <c r="J2631">
        <v>50</v>
      </c>
      <c r="K2631">
        <v>24798</v>
      </c>
      <c r="L2631">
        <v>0</v>
      </c>
      <c r="N2631">
        <v>163</v>
      </c>
      <c r="O2631">
        <v>2011</v>
      </c>
      <c r="P2631">
        <v>536</v>
      </c>
      <c r="Q2631">
        <v>50</v>
      </c>
      <c r="R2631">
        <v>108</v>
      </c>
      <c r="S2631">
        <v>6</v>
      </c>
      <c r="V2631">
        <v>19</v>
      </c>
      <c r="W2631">
        <v>1765</v>
      </c>
      <c r="X2631">
        <v>1707</v>
      </c>
      <c r="AI2631">
        <v>8</v>
      </c>
      <c r="AK2631">
        <f t="shared" si="444"/>
        <v>30621</v>
      </c>
      <c r="AL2631">
        <f t="shared" si="445"/>
        <v>9</v>
      </c>
      <c r="AM2631" s="16">
        <f t="shared" si="446"/>
        <v>2.9382957884427032E-4</v>
      </c>
      <c r="AN2631">
        <f t="shared" si="447"/>
        <v>27130</v>
      </c>
      <c r="AO2631">
        <f t="shared" si="448"/>
        <v>26972</v>
      </c>
      <c r="AP2631">
        <f t="shared" si="450"/>
        <v>28923</v>
      </c>
      <c r="AQ2631">
        <f t="shared" si="449"/>
        <v>158</v>
      </c>
      <c r="AS2631">
        <f t="shared" si="451"/>
        <v>1784</v>
      </c>
    </row>
    <row r="2632" spans="1:45">
      <c r="A2632" t="str">
        <f t="shared" si="442"/>
        <v>4116921386</v>
      </c>
      <c r="B2632" t="str">
        <f t="shared" si="443"/>
        <v>41169ES English</v>
      </c>
      <c r="C2632" s="1">
        <v>41169</v>
      </c>
      <c r="D2632">
        <v>21386</v>
      </c>
      <c r="E2632" t="s">
        <v>291</v>
      </c>
      <c r="F2632" t="s">
        <v>473</v>
      </c>
      <c r="G2632" t="s">
        <v>34</v>
      </c>
      <c r="H2632" t="s">
        <v>518</v>
      </c>
      <c r="I2632">
        <v>30678</v>
      </c>
      <c r="J2632">
        <v>39</v>
      </c>
      <c r="K2632">
        <v>25186</v>
      </c>
      <c r="L2632">
        <v>416</v>
      </c>
      <c r="N2632">
        <v>410</v>
      </c>
      <c r="O2632">
        <v>1062</v>
      </c>
      <c r="P2632">
        <v>670</v>
      </c>
      <c r="Q2632">
        <v>43</v>
      </c>
      <c r="R2632">
        <v>146</v>
      </c>
      <c r="S2632">
        <v>3</v>
      </c>
      <c r="V2632">
        <v>6</v>
      </c>
      <c r="W2632">
        <v>1743</v>
      </c>
      <c r="X2632">
        <v>1739</v>
      </c>
      <c r="Y2632">
        <v>339</v>
      </c>
      <c r="AI2632">
        <v>8</v>
      </c>
      <c r="AK2632">
        <f t="shared" si="444"/>
        <v>30674</v>
      </c>
      <c r="AL2632">
        <f t="shared" si="445"/>
        <v>4</v>
      </c>
      <c r="AM2632" s="16">
        <f t="shared" si="446"/>
        <v>1.303865962579047E-4</v>
      </c>
      <c r="AN2632">
        <f t="shared" si="447"/>
        <v>26847</v>
      </c>
      <c r="AO2632">
        <f t="shared" si="448"/>
        <v>26658</v>
      </c>
      <c r="AP2632">
        <f t="shared" si="450"/>
        <v>28939</v>
      </c>
      <c r="AQ2632">
        <f t="shared" si="449"/>
        <v>189</v>
      </c>
      <c r="AS2632">
        <f t="shared" si="451"/>
        <v>2088</v>
      </c>
    </row>
    <row r="2633" spans="1:45">
      <c r="A2633" t="str">
        <f t="shared" si="442"/>
        <v>4116921601</v>
      </c>
      <c r="B2633" t="str">
        <f t="shared" si="443"/>
        <v>41169ES English</v>
      </c>
      <c r="C2633" s="1">
        <v>41169</v>
      </c>
      <c r="D2633">
        <v>21601</v>
      </c>
      <c r="E2633" t="s">
        <v>523</v>
      </c>
      <c r="F2633" t="s">
        <v>473</v>
      </c>
      <c r="G2633" t="s">
        <v>34</v>
      </c>
      <c r="H2633" t="s">
        <v>518</v>
      </c>
      <c r="I2633">
        <v>32444</v>
      </c>
      <c r="J2633">
        <v>48</v>
      </c>
      <c r="K2633">
        <v>24207</v>
      </c>
      <c r="L2633">
        <v>541</v>
      </c>
      <c r="N2633">
        <v>544</v>
      </c>
      <c r="O2633">
        <v>3712</v>
      </c>
      <c r="P2633">
        <v>593</v>
      </c>
      <c r="Q2633">
        <v>48</v>
      </c>
      <c r="R2633">
        <v>255</v>
      </c>
      <c r="S2633">
        <v>8</v>
      </c>
      <c r="V2633">
        <v>8</v>
      </c>
      <c r="W2633">
        <v>1827</v>
      </c>
      <c r="X2633">
        <v>1839</v>
      </c>
      <c r="AI2633">
        <v>8.5</v>
      </c>
      <c r="AK2633">
        <f t="shared" si="444"/>
        <v>32440</v>
      </c>
      <c r="AL2633">
        <f t="shared" si="445"/>
        <v>4</v>
      </c>
      <c r="AM2633" s="16">
        <f t="shared" si="446"/>
        <v>1.2328936012822092E-4</v>
      </c>
      <c r="AN2633">
        <f t="shared" si="447"/>
        <v>28766</v>
      </c>
      <c r="AO2633">
        <f t="shared" si="448"/>
        <v>28463</v>
      </c>
      <c r="AP2633">
        <f t="shared" si="450"/>
        <v>30605</v>
      </c>
      <c r="AQ2633">
        <f t="shared" si="449"/>
        <v>303</v>
      </c>
      <c r="AS2633">
        <f t="shared" si="451"/>
        <v>1835</v>
      </c>
    </row>
    <row r="2634" spans="1:45">
      <c r="A2634" t="str">
        <f t="shared" si="442"/>
        <v>4116921592</v>
      </c>
      <c r="B2634" t="str">
        <f t="shared" si="443"/>
        <v>41169ES English</v>
      </c>
      <c r="C2634" s="1">
        <v>41169</v>
      </c>
      <c r="D2634">
        <v>21592</v>
      </c>
      <c r="E2634" t="s">
        <v>519</v>
      </c>
      <c r="F2634" t="s">
        <v>473</v>
      </c>
      <c r="G2634" t="s">
        <v>34</v>
      </c>
      <c r="H2634" t="s">
        <v>518</v>
      </c>
      <c r="I2634">
        <v>38308</v>
      </c>
      <c r="J2634">
        <v>52</v>
      </c>
      <c r="K2634">
        <v>27133</v>
      </c>
      <c r="L2634">
        <v>329</v>
      </c>
      <c r="N2634">
        <v>486</v>
      </c>
      <c r="O2634">
        <v>6974</v>
      </c>
      <c r="P2634">
        <v>662</v>
      </c>
      <c r="Q2634">
        <v>52</v>
      </c>
      <c r="R2634">
        <v>124</v>
      </c>
      <c r="S2634">
        <v>9</v>
      </c>
      <c r="V2634">
        <v>10</v>
      </c>
      <c r="W2634">
        <v>1766</v>
      </c>
      <c r="X2634">
        <v>1757</v>
      </c>
      <c r="AI2634">
        <v>10.199999999999999</v>
      </c>
      <c r="AK2634">
        <f t="shared" si="444"/>
        <v>38302</v>
      </c>
      <c r="AL2634">
        <f t="shared" si="445"/>
        <v>6</v>
      </c>
      <c r="AM2634" s="16">
        <f t="shared" si="446"/>
        <v>1.5662524798997599E-4</v>
      </c>
      <c r="AN2634">
        <f t="shared" si="447"/>
        <v>34769</v>
      </c>
      <c r="AO2634">
        <f t="shared" si="448"/>
        <v>34593</v>
      </c>
      <c r="AP2634">
        <f t="shared" si="450"/>
        <v>36551</v>
      </c>
      <c r="AQ2634">
        <f t="shared" si="449"/>
        <v>176</v>
      </c>
      <c r="AS2634">
        <f t="shared" si="451"/>
        <v>1776</v>
      </c>
    </row>
    <row r="2635" spans="1:45">
      <c r="A2635" t="str">
        <f t="shared" si="442"/>
        <v>4116921600</v>
      </c>
      <c r="B2635" t="str">
        <f t="shared" si="443"/>
        <v>41169ES English</v>
      </c>
      <c r="C2635" s="1">
        <v>41169</v>
      </c>
      <c r="D2635">
        <v>21600</v>
      </c>
      <c r="E2635" t="s">
        <v>524</v>
      </c>
      <c r="F2635" t="s">
        <v>473</v>
      </c>
      <c r="G2635" t="s">
        <v>34</v>
      </c>
      <c r="H2635" t="s">
        <v>518</v>
      </c>
      <c r="I2635">
        <v>30827</v>
      </c>
      <c r="J2635">
        <v>31</v>
      </c>
      <c r="K2635">
        <v>23071</v>
      </c>
      <c r="L2635">
        <v>283</v>
      </c>
      <c r="N2635">
        <v>520</v>
      </c>
      <c r="O2635">
        <v>3473</v>
      </c>
      <c r="P2635">
        <v>865</v>
      </c>
      <c r="Q2635">
        <v>31</v>
      </c>
      <c r="R2635">
        <v>20</v>
      </c>
      <c r="S2635">
        <v>6</v>
      </c>
      <c r="V2635">
        <v>5</v>
      </c>
      <c r="W2635">
        <v>1920</v>
      </c>
      <c r="X2635">
        <v>1762</v>
      </c>
      <c r="AI2635">
        <v>8.1</v>
      </c>
      <c r="AK2635">
        <f t="shared" si="444"/>
        <v>30802</v>
      </c>
      <c r="AL2635">
        <f t="shared" si="445"/>
        <v>25</v>
      </c>
      <c r="AM2635" s="16">
        <f t="shared" si="446"/>
        <v>8.1097738995036816E-4</v>
      </c>
      <c r="AN2635">
        <f t="shared" si="447"/>
        <v>27115</v>
      </c>
      <c r="AO2635">
        <f t="shared" si="448"/>
        <v>27064</v>
      </c>
      <c r="AP2635">
        <f t="shared" si="450"/>
        <v>29065</v>
      </c>
      <c r="AQ2635">
        <f t="shared" si="449"/>
        <v>51</v>
      </c>
      <c r="AS2635">
        <f t="shared" si="451"/>
        <v>1925</v>
      </c>
    </row>
    <row r="2636" spans="1:45">
      <c r="A2636" t="str">
        <f t="shared" si="442"/>
        <v>4116921569</v>
      </c>
      <c r="B2636" t="str">
        <f t="shared" si="443"/>
        <v>41169ES English</v>
      </c>
      <c r="C2636" s="1">
        <v>41169</v>
      </c>
      <c r="D2636">
        <v>21569</v>
      </c>
      <c r="E2636" t="s">
        <v>520</v>
      </c>
      <c r="F2636" t="s">
        <v>473</v>
      </c>
      <c r="G2636" t="s">
        <v>34</v>
      </c>
      <c r="H2636" t="s">
        <v>518</v>
      </c>
      <c r="I2636">
        <v>34395</v>
      </c>
      <c r="J2636">
        <v>61</v>
      </c>
      <c r="K2636">
        <v>25507</v>
      </c>
      <c r="L2636">
        <v>1595</v>
      </c>
      <c r="N2636">
        <v>2861</v>
      </c>
      <c r="O2636">
        <v>1502</v>
      </c>
      <c r="P2636">
        <v>469</v>
      </c>
      <c r="Q2636">
        <v>61</v>
      </c>
      <c r="R2636">
        <v>245</v>
      </c>
      <c r="S2636">
        <v>12</v>
      </c>
      <c r="V2636">
        <v>69</v>
      </c>
      <c r="W2636">
        <v>1810</v>
      </c>
      <c r="X2636">
        <v>1730</v>
      </c>
      <c r="Y2636">
        <v>609</v>
      </c>
      <c r="AI2636">
        <v>9.1</v>
      </c>
      <c r="AK2636">
        <f t="shared" si="444"/>
        <v>34394</v>
      </c>
      <c r="AL2636">
        <f t="shared" si="445"/>
        <v>1</v>
      </c>
      <c r="AM2636" s="16">
        <f t="shared" si="446"/>
        <v>2.9073993312981538E-5</v>
      </c>
      <c r="AN2636">
        <f t="shared" si="447"/>
        <v>30176</v>
      </c>
      <c r="AO2636">
        <f t="shared" si="448"/>
        <v>29870</v>
      </c>
      <c r="AP2636">
        <f t="shared" si="450"/>
        <v>32665</v>
      </c>
      <c r="AQ2636">
        <f t="shared" si="449"/>
        <v>306</v>
      </c>
      <c r="AS2636">
        <f t="shared" si="451"/>
        <v>2488</v>
      </c>
    </row>
    <row r="2637" spans="1:45">
      <c r="A2637" t="str">
        <f t="shared" si="442"/>
        <v>4116921078</v>
      </c>
      <c r="B2637" t="str">
        <f t="shared" si="443"/>
        <v>41169ES English</v>
      </c>
      <c r="C2637" s="1">
        <v>41169</v>
      </c>
      <c r="D2637">
        <v>21078</v>
      </c>
      <c r="E2637" t="s">
        <v>529</v>
      </c>
      <c r="F2637" t="s">
        <v>473</v>
      </c>
      <c r="G2637" t="s">
        <v>34</v>
      </c>
      <c r="H2637" t="s">
        <v>526</v>
      </c>
      <c r="I2637">
        <v>37680</v>
      </c>
      <c r="J2637">
        <v>86</v>
      </c>
      <c r="K2637">
        <v>29328</v>
      </c>
      <c r="L2637">
        <v>606</v>
      </c>
      <c r="N2637">
        <v>643</v>
      </c>
      <c r="O2637">
        <v>2785</v>
      </c>
      <c r="P2637">
        <v>373</v>
      </c>
      <c r="Q2637">
        <v>87</v>
      </c>
      <c r="R2637">
        <v>1045</v>
      </c>
      <c r="S2637">
        <v>10</v>
      </c>
      <c r="V2637">
        <v>22</v>
      </c>
      <c r="W2637">
        <v>1798</v>
      </c>
      <c r="X2637">
        <v>1799</v>
      </c>
      <c r="Y2637">
        <v>60</v>
      </c>
      <c r="AI2637">
        <v>10</v>
      </c>
      <c r="AK2637">
        <f t="shared" si="444"/>
        <v>37567</v>
      </c>
      <c r="AL2637">
        <f t="shared" si="445"/>
        <v>113</v>
      </c>
      <c r="AM2637" s="16">
        <f t="shared" si="446"/>
        <v>2.9989384288747348E-3</v>
      </c>
      <c r="AN2637">
        <f t="shared" si="447"/>
        <v>33888</v>
      </c>
      <c r="AO2637">
        <f t="shared" si="448"/>
        <v>32756</v>
      </c>
      <c r="AP2637">
        <f t="shared" si="450"/>
        <v>35881</v>
      </c>
      <c r="AQ2637">
        <f t="shared" si="449"/>
        <v>1132</v>
      </c>
      <c r="AS2637">
        <f t="shared" si="451"/>
        <v>1880</v>
      </c>
    </row>
    <row r="2638" spans="1:45">
      <c r="A2638" t="str">
        <f t="shared" si="442"/>
        <v>4116921541</v>
      </c>
      <c r="B2638" t="str">
        <f t="shared" si="443"/>
        <v>41169ES English</v>
      </c>
      <c r="C2638" s="1">
        <v>41169</v>
      </c>
      <c r="D2638">
        <v>21541</v>
      </c>
      <c r="E2638" t="s">
        <v>537</v>
      </c>
      <c r="F2638" t="s">
        <v>473</v>
      </c>
      <c r="G2638" t="s">
        <v>34</v>
      </c>
      <c r="H2638" t="s">
        <v>526</v>
      </c>
      <c r="I2638">
        <v>30757</v>
      </c>
      <c r="J2638">
        <v>43</v>
      </c>
      <c r="K2638">
        <v>22501</v>
      </c>
      <c r="L2638">
        <v>451</v>
      </c>
      <c r="N2638">
        <v>474</v>
      </c>
      <c r="O2638">
        <v>3586</v>
      </c>
      <c r="P2638">
        <v>617</v>
      </c>
      <c r="Q2638">
        <v>43</v>
      </c>
      <c r="R2638">
        <v>30</v>
      </c>
      <c r="S2638">
        <v>7</v>
      </c>
      <c r="V2638">
        <v>118</v>
      </c>
      <c r="W2638">
        <v>1709</v>
      </c>
      <c r="X2638">
        <v>1809</v>
      </c>
      <c r="AI2638">
        <v>8</v>
      </c>
      <c r="AK2638">
        <f t="shared" si="444"/>
        <v>30270</v>
      </c>
      <c r="AL2638">
        <f t="shared" si="445"/>
        <v>487</v>
      </c>
      <c r="AM2638" s="16">
        <f t="shared" si="446"/>
        <v>1.5833793933088404E-2</v>
      </c>
      <c r="AN2638">
        <f t="shared" si="447"/>
        <v>26634</v>
      </c>
      <c r="AO2638">
        <f t="shared" si="448"/>
        <v>26561</v>
      </c>
      <c r="AP2638">
        <f t="shared" si="450"/>
        <v>28948</v>
      </c>
      <c r="AQ2638">
        <f t="shared" si="449"/>
        <v>73</v>
      </c>
      <c r="AS2638">
        <f t="shared" si="451"/>
        <v>1827</v>
      </c>
    </row>
    <row r="2639" spans="1:45">
      <c r="A2639" t="str">
        <f t="shared" si="442"/>
        <v>4116921000</v>
      </c>
      <c r="B2639" t="str">
        <f t="shared" si="443"/>
        <v>41169ES English</v>
      </c>
      <c r="C2639" s="1">
        <v>41169</v>
      </c>
      <c r="D2639">
        <v>21000</v>
      </c>
      <c r="E2639" t="s">
        <v>531</v>
      </c>
      <c r="F2639" t="s">
        <v>473</v>
      </c>
      <c r="G2639" t="s">
        <v>34</v>
      </c>
      <c r="H2639" t="s">
        <v>526</v>
      </c>
      <c r="I2639">
        <v>34476</v>
      </c>
      <c r="J2639">
        <v>39</v>
      </c>
      <c r="K2639">
        <v>28580</v>
      </c>
      <c r="L2639">
        <v>514</v>
      </c>
      <c r="N2639">
        <v>908</v>
      </c>
      <c r="O2639">
        <v>1414</v>
      </c>
      <c r="P2639">
        <v>782</v>
      </c>
      <c r="Q2639">
        <v>39</v>
      </c>
      <c r="R2639">
        <v>22</v>
      </c>
      <c r="S2639">
        <v>2</v>
      </c>
      <c r="V2639">
        <v>113</v>
      </c>
      <c r="W2639">
        <v>1603</v>
      </c>
      <c r="X2639">
        <v>1789</v>
      </c>
      <c r="AI2639">
        <v>9.1</v>
      </c>
      <c r="AK2639">
        <f t="shared" si="444"/>
        <v>34468</v>
      </c>
      <c r="AL2639">
        <f t="shared" si="445"/>
        <v>8</v>
      </c>
      <c r="AM2639" s="16">
        <f t="shared" si="446"/>
        <v>2.3204548091425919E-4</v>
      </c>
      <c r="AN2639">
        <f t="shared" si="447"/>
        <v>30963</v>
      </c>
      <c r="AO2639">
        <f t="shared" si="448"/>
        <v>30902</v>
      </c>
      <c r="AP2639">
        <f t="shared" si="450"/>
        <v>32687</v>
      </c>
      <c r="AQ2639">
        <f t="shared" si="449"/>
        <v>61</v>
      </c>
      <c r="AS2639">
        <f t="shared" si="451"/>
        <v>1716</v>
      </c>
    </row>
    <row r="2640" spans="1:45">
      <c r="A2640" t="str">
        <f t="shared" si="442"/>
        <v>4116920657</v>
      </c>
      <c r="B2640" t="str">
        <f t="shared" si="443"/>
        <v>41169ES English</v>
      </c>
      <c r="C2640" s="1">
        <v>41169</v>
      </c>
      <c r="D2640">
        <v>20657</v>
      </c>
      <c r="E2640" t="s">
        <v>530</v>
      </c>
      <c r="F2640" t="s">
        <v>473</v>
      </c>
      <c r="G2640" t="s">
        <v>34</v>
      </c>
      <c r="H2640" t="s">
        <v>526</v>
      </c>
      <c r="I2640">
        <v>21708</v>
      </c>
      <c r="J2640">
        <v>39</v>
      </c>
      <c r="K2640">
        <v>16593</v>
      </c>
      <c r="L2640">
        <v>251</v>
      </c>
      <c r="N2640">
        <v>247</v>
      </c>
      <c r="O2640">
        <v>2519</v>
      </c>
      <c r="P2640">
        <v>496</v>
      </c>
      <c r="Q2640">
        <v>39</v>
      </c>
      <c r="R2640">
        <v>16</v>
      </c>
      <c r="S2640">
        <v>3</v>
      </c>
      <c r="V2640">
        <v>70</v>
      </c>
      <c r="W2640">
        <v>1773</v>
      </c>
      <c r="Y2640">
        <v>446</v>
      </c>
      <c r="AI2640">
        <v>6</v>
      </c>
      <c r="AK2640">
        <f t="shared" si="444"/>
        <v>21703</v>
      </c>
      <c r="AL2640">
        <f t="shared" si="445"/>
        <v>5</v>
      </c>
      <c r="AM2640" s="16">
        <f t="shared" si="446"/>
        <v>2.3032983231988208E-4</v>
      </c>
      <c r="AN2640">
        <f t="shared" si="447"/>
        <v>19414</v>
      </c>
      <c r="AO2640">
        <f t="shared" si="448"/>
        <v>19359</v>
      </c>
      <c r="AP2640">
        <f t="shared" si="450"/>
        <v>21708</v>
      </c>
      <c r="AQ2640">
        <f t="shared" si="449"/>
        <v>55</v>
      </c>
      <c r="AS2640">
        <f t="shared" si="451"/>
        <v>2289</v>
      </c>
    </row>
    <row r="2641" spans="1:45">
      <c r="A2641" t="str">
        <f t="shared" si="442"/>
        <v>4116921004</v>
      </c>
      <c r="B2641" t="str">
        <f t="shared" si="443"/>
        <v>41169ES English</v>
      </c>
      <c r="C2641" s="1">
        <v>41169</v>
      </c>
      <c r="D2641">
        <v>21004</v>
      </c>
      <c r="E2641" t="s">
        <v>528</v>
      </c>
      <c r="F2641" t="s">
        <v>473</v>
      </c>
      <c r="G2641" t="s">
        <v>34</v>
      </c>
      <c r="H2641" t="s">
        <v>526</v>
      </c>
      <c r="I2641">
        <v>34397</v>
      </c>
      <c r="J2641">
        <v>64</v>
      </c>
      <c r="K2641">
        <v>29128</v>
      </c>
      <c r="L2641">
        <v>535</v>
      </c>
      <c r="N2641">
        <v>626</v>
      </c>
      <c r="O2641">
        <v>940</v>
      </c>
      <c r="P2641">
        <v>466</v>
      </c>
      <c r="Q2641">
        <v>66</v>
      </c>
      <c r="R2641">
        <v>37</v>
      </c>
      <c r="S2641">
        <v>2</v>
      </c>
      <c r="V2641">
        <v>9</v>
      </c>
      <c r="W2641">
        <v>1670</v>
      </c>
      <c r="X2641">
        <v>1622</v>
      </c>
      <c r="Y2641">
        <v>295</v>
      </c>
      <c r="AI2641">
        <v>9.1</v>
      </c>
      <c r="AK2641">
        <f t="shared" si="444"/>
        <v>34393</v>
      </c>
      <c r="AL2641">
        <f t="shared" si="445"/>
        <v>4</v>
      </c>
      <c r="AM2641" s="16">
        <f t="shared" si="446"/>
        <v>1.1628921126842457E-4</v>
      </c>
      <c r="AN2641">
        <f t="shared" si="447"/>
        <v>30797</v>
      </c>
      <c r="AO2641">
        <f t="shared" si="448"/>
        <v>30694</v>
      </c>
      <c r="AP2641">
        <f t="shared" si="450"/>
        <v>32775</v>
      </c>
      <c r="AQ2641">
        <f t="shared" si="449"/>
        <v>103</v>
      </c>
      <c r="AS2641">
        <f t="shared" si="451"/>
        <v>1974</v>
      </c>
    </row>
    <row r="2642" spans="1:45">
      <c r="A2642" t="str">
        <f t="shared" si="442"/>
        <v>4116921320</v>
      </c>
      <c r="B2642" t="str">
        <f t="shared" si="443"/>
        <v>41169ES English</v>
      </c>
      <c r="C2642" s="1">
        <v>41169</v>
      </c>
      <c r="D2642">
        <v>21320</v>
      </c>
      <c r="E2642" t="s">
        <v>527</v>
      </c>
      <c r="F2642" t="s">
        <v>473</v>
      </c>
      <c r="G2642" t="s">
        <v>34</v>
      </c>
      <c r="H2642" t="s">
        <v>526</v>
      </c>
      <c r="I2642">
        <v>30902</v>
      </c>
      <c r="J2642">
        <v>45</v>
      </c>
      <c r="K2642">
        <v>23921</v>
      </c>
      <c r="L2642">
        <v>343</v>
      </c>
      <c r="N2642">
        <v>342</v>
      </c>
      <c r="O2642">
        <v>2744</v>
      </c>
      <c r="P2642">
        <v>600</v>
      </c>
      <c r="Q2642">
        <v>45</v>
      </c>
      <c r="R2642">
        <v>231</v>
      </c>
      <c r="S2642">
        <v>6</v>
      </c>
      <c r="V2642">
        <v>9</v>
      </c>
      <c r="W2642">
        <v>1790</v>
      </c>
      <c r="X2642">
        <v>1810</v>
      </c>
      <c r="AI2642">
        <v>8.1</v>
      </c>
      <c r="AK2642">
        <f t="shared" si="444"/>
        <v>30892</v>
      </c>
      <c r="AL2642">
        <f t="shared" si="445"/>
        <v>10</v>
      </c>
      <c r="AM2642" s="16">
        <f t="shared" si="446"/>
        <v>3.2360365024917482E-4</v>
      </c>
      <c r="AN2642">
        <f t="shared" si="447"/>
        <v>27283</v>
      </c>
      <c r="AO2642">
        <f t="shared" si="448"/>
        <v>27007</v>
      </c>
      <c r="AP2642">
        <f t="shared" si="450"/>
        <v>29092</v>
      </c>
      <c r="AQ2642">
        <f t="shared" si="449"/>
        <v>276</v>
      </c>
      <c r="AS2642">
        <f t="shared" si="451"/>
        <v>1799</v>
      </c>
    </row>
    <row r="2643" spans="1:45">
      <c r="A2643" t="str">
        <f t="shared" si="442"/>
        <v>4116921611</v>
      </c>
      <c r="B2643" t="str">
        <f t="shared" si="443"/>
        <v>41169ES English</v>
      </c>
      <c r="C2643" s="1">
        <v>41169</v>
      </c>
      <c r="D2643">
        <v>21611</v>
      </c>
      <c r="E2643" t="s">
        <v>535</v>
      </c>
      <c r="F2643" t="s">
        <v>473</v>
      </c>
      <c r="G2643" t="s">
        <v>34</v>
      </c>
      <c r="H2643" t="s">
        <v>526</v>
      </c>
      <c r="I2643">
        <v>37787</v>
      </c>
      <c r="J2643">
        <v>49</v>
      </c>
      <c r="K2643">
        <v>29250</v>
      </c>
      <c r="L2643">
        <v>0</v>
      </c>
      <c r="N2643">
        <v>198</v>
      </c>
      <c r="O2643">
        <v>3825</v>
      </c>
      <c r="P2643">
        <v>668</v>
      </c>
      <c r="Q2643">
        <v>50</v>
      </c>
      <c r="R2643">
        <v>539</v>
      </c>
      <c r="S2643">
        <v>11</v>
      </c>
      <c r="V2643">
        <v>135</v>
      </c>
      <c r="W2643">
        <v>1797</v>
      </c>
      <c r="X2643">
        <v>1826</v>
      </c>
      <c r="AI2643">
        <v>10</v>
      </c>
      <c r="AK2643">
        <f t="shared" si="444"/>
        <v>37620</v>
      </c>
      <c r="AL2643">
        <f t="shared" si="445"/>
        <v>167</v>
      </c>
      <c r="AM2643" s="16">
        <f t="shared" si="446"/>
        <v>4.4195093550692035E-3</v>
      </c>
      <c r="AN2643">
        <f t="shared" si="447"/>
        <v>33862</v>
      </c>
      <c r="AO2643">
        <f t="shared" si="448"/>
        <v>33273</v>
      </c>
      <c r="AP2643">
        <f t="shared" si="450"/>
        <v>35961</v>
      </c>
      <c r="AQ2643">
        <f t="shared" si="449"/>
        <v>589</v>
      </c>
      <c r="AS2643">
        <f t="shared" si="451"/>
        <v>1932</v>
      </c>
    </row>
    <row r="2644" spans="1:45">
      <c r="A2644" t="str">
        <f t="shared" si="442"/>
        <v>4116921220</v>
      </c>
      <c r="B2644" t="str">
        <f t="shared" si="443"/>
        <v>41169ES English</v>
      </c>
      <c r="C2644" s="1">
        <v>41169</v>
      </c>
      <c r="D2644">
        <v>21220</v>
      </c>
      <c r="E2644" t="s">
        <v>715</v>
      </c>
      <c r="F2644" t="s">
        <v>473</v>
      </c>
      <c r="G2644" t="s">
        <v>34</v>
      </c>
      <c r="H2644" t="s">
        <v>526</v>
      </c>
      <c r="I2644">
        <v>36084</v>
      </c>
      <c r="J2644">
        <v>74</v>
      </c>
      <c r="K2644">
        <v>29536</v>
      </c>
      <c r="L2644">
        <v>410</v>
      </c>
      <c r="N2644">
        <v>400</v>
      </c>
      <c r="O2644">
        <v>1711</v>
      </c>
      <c r="P2644">
        <v>428</v>
      </c>
      <c r="Q2644">
        <v>75</v>
      </c>
      <c r="R2644">
        <v>201</v>
      </c>
      <c r="S2644">
        <v>9</v>
      </c>
      <c r="V2644">
        <v>25</v>
      </c>
      <c r="W2644">
        <v>1786</v>
      </c>
      <c r="X2644">
        <v>1804</v>
      </c>
      <c r="Y2644">
        <v>540</v>
      </c>
      <c r="AI2644">
        <v>9.5</v>
      </c>
      <c r="AK2644">
        <f t="shared" si="444"/>
        <v>36078</v>
      </c>
      <c r="AL2644">
        <f t="shared" si="445"/>
        <v>6</v>
      </c>
      <c r="AM2644" s="16">
        <f t="shared" si="446"/>
        <v>1.6627868307283005E-4</v>
      </c>
      <c r="AN2644">
        <f t="shared" si="447"/>
        <v>31923</v>
      </c>
      <c r="AO2644">
        <f t="shared" si="448"/>
        <v>31647</v>
      </c>
      <c r="AP2644">
        <f t="shared" si="450"/>
        <v>34280</v>
      </c>
      <c r="AQ2644">
        <f t="shared" si="449"/>
        <v>276</v>
      </c>
      <c r="AS2644">
        <f t="shared" si="451"/>
        <v>2351</v>
      </c>
    </row>
    <row r="2645" spans="1:45">
      <c r="A2645" t="str">
        <f t="shared" si="442"/>
        <v>4116921077</v>
      </c>
      <c r="B2645" t="str">
        <f t="shared" si="443"/>
        <v>41169ES English</v>
      </c>
      <c r="C2645" s="1">
        <v>41169</v>
      </c>
      <c r="D2645">
        <v>21077</v>
      </c>
      <c r="E2645" t="s">
        <v>525</v>
      </c>
      <c r="F2645" t="s">
        <v>473</v>
      </c>
      <c r="G2645" t="s">
        <v>34</v>
      </c>
      <c r="H2645" t="s">
        <v>526</v>
      </c>
      <c r="I2645">
        <v>31248</v>
      </c>
      <c r="J2645">
        <v>37</v>
      </c>
      <c r="K2645">
        <v>21735</v>
      </c>
      <c r="L2645">
        <v>342</v>
      </c>
      <c r="N2645">
        <v>341</v>
      </c>
      <c r="O2645">
        <v>4576</v>
      </c>
      <c r="P2645">
        <v>720</v>
      </c>
      <c r="Q2645">
        <v>37</v>
      </c>
      <c r="R2645">
        <v>17</v>
      </c>
      <c r="S2645">
        <v>5</v>
      </c>
      <c r="V2645">
        <v>4</v>
      </c>
      <c r="W2645">
        <v>1769</v>
      </c>
      <c r="X2645">
        <v>1829</v>
      </c>
      <c r="Y2645">
        <v>935</v>
      </c>
      <c r="AI2645">
        <v>8.1999999999999993</v>
      </c>
      <c r="AK2645">
        <f t="shared" si="444"/>
        <v>31243</v>
      </c>
      <c r="AL2645">
        <f t="shared" si="445"/>
        <v>5</v>
      </c>
      <c r="AM2645" s="16">
        <f t="shared" si="446"/>
        <v>1.6001024065540195E-4</v>
      </c>
      <c r="AN2645">
        <f t="shared" si="447"/>
        <v>26706</v>
      </c>
      <c r="AO2645">
        <f t="shared" si="448"/>
        <v>26652</v>
      </c>
      <c r="AP2645">
        <f t="shared" si="450"/>
        <v>29419</v>
      </c>
      <c r="AQ2645">
        <f t="shared" si="449"/>
        <v>54</v>
      </c>
      <c r="AS2645">
        <f t="shared" si="451"/>
        <v>2708</v>
      </c>
    </row>
    <row r="2646" spans="1:45">
      <c r="A2646" t="str">
        <f t="shared" si="442"/>
        <v>4116921485</v>
      </c>
      <c r="B2646" t="str">
        <f t="shared" si="443"/>
        <v>41169ES English</v>
      </c>
      <c r="C2646" s="1">
        <v>41169</v>
      </c>
      <c r="D2646">
        <v>21485</v>
      </c>
      <c r="E2646" t="s">
        <v>532</v>
      </c>
      <c r="F2646" t="s">
        <v>473</v>
      </c>
      <c r="G2646" t="s">
        <v>34</v>
      </c>
      <c r="H2646" t="s">
        <v>526</v>
      </c>
      <c r="I2646">
        <v>30979</v>
      </c>
      <c r="J2646">
        <v>38</v>
      </c>
      <c r="K2646">
        <v>20269</v>
      </c>
      <c r="L2646">
        <v>811</v>
      </c>
      <c r="N2646">
        <v>1185</v>
      </c>
      <c r="O2646">
        <v>5724</v>
      </c>
      <c r="P2646">
        <v>705</v>
      </c>
      <c r="Q2646">
        <v>38</v>
      </c>
      <c r="R2646">
        <v>21</v>
      </c>
      <c r="S2646">
        <v>19</v>
      </c>
      <c r="V2646">
        <v>6</v>
      </c>
      <c r="W2646">
        <v>1748</v>
      </c>
      <c r="X2646">
        <v>1802</v>
      </c>
      <c r="AI2646">
        <v>8.1</v>
      </c>
      <c r="AK2646">
        <f t="shared" si="444"/>
        <v>30793</v>
      </c>
      <c r="AL2646">
        <f t="shared" si="445"/>
        <v>186</v>
      </c>
      <c r="AM2646" s="16">
        <f t="shared" si="446"/>
        <v>6.0040672713773851E-3</v>
      </c>
      <c r="AN2646">
        <f t="shared" si="447"/>
        <v>27237</v>
      </c>
      <c r="AO2646">
        <f t="shared" si="448"/>
        <v>27178</v>
      </c>
      <c r="AP2646">
        <f t="shared" si="450"/>
        <v>29177</v>
      </c>
      <c r="AQ2646">
        <f t="shared" si="449"/>
        <v>59</v>
      </c>
      <c r="AS2646">
        <f t="shared" si="451"/>
        <v>1754</v>
      </c>
    </row>
    <row r="2647" spans="1:45">
      <c r="A2647" t="str">
        <f t="shared" si="442"/>
        <v>4116921613</v>
      </c>
      <c r="B2647" t="str">
        <f t="shared" si="443"/>
        <v>41169ES English</v>
      </c>
      <c r="C2647" s="1">
        <v>41169</v>
      </c>
      <c r="D2647">
        <v>21613</v>
      </c>
      <c r="E2647" t="s">
        <v>538</v>
      </c>
      <c r="F2647" t="s">
        <v>473</v>
      </c>
      <c r="G2647" t="s">
        <v>34</v>
      </c>
      <c r="H2647" t="s">
        <v>526</v>
      </c>
      <c r="I2647">
        <v>37774</v>
      </c>
      <c r="J2647">
        <v>77</v>
      </c>
      <c r="K2647">
        <v>30439</v>
      </c>
      <c r="L2647">
        <v>0</v>
      </c>
      <c r="N2647">
        <v>1064</v>
      </c>
      <c r="O2647">
        <v>1203</v>
      </c>
      <c r="P2647">
        <v>409</v>
      </c>
      <c r="Q2647">
        <v>79</v>
      </c>
      <c r="R2647">
        <v>1196</v>
      </c>
      <c r="S2647">
        <v>2</v>
      </c>
      <c r="V2647">
        <v>351</v>
      </c>
      <c r="W2647">
        <v>1649</v>
      </c>
      <c r="X2647">
        <v>1784</v>
      </c>
      <c r="AI2647">
        <v>10</v>
      </c>
      <c r="AK2647">
        <f t="shared" si="444"/>
        <v>37765</v>
      </c>
      <c r="AL2647">
        <f t="shared" si="445"/>
        <v>9</v>
      </c>
      <c r="AM2647" s="16">
        <f t="shared" si="446"/>
        <v>2.3825912002965003E-4</v>
      </c>
      <c r="AN2647">
        <f t="shared" si="447"/>
        <v>33981</v>
      </c>
      <c r="AO2647">
        <f t="shared" si="448"/>
        <v>32706</v>
      </c>
      <c r="AP2647">
        <f t="shared" si="450"/>
        <v>35990</v>
      </c>
      <c r="AQ2647">
        <f t="shared" si="449"/>
        <v>1275</v>
      </c>
      <c r="AS2647">
        <f t="shared" si="451"/>
        <v>2000</v>
      </c>
    </row>
    <row r="2648" spans="1:45">
      <c r="A2648" t="str">
        <f t="shared" si="442"/>
        <v>4116921482</v>
      </c>
      <c r="B2648" t="str">
        <f t="shared" si="443"/>
        <v>41169ES English</v>
      </c>
      <c r="C2648" s="1">
        <v>41169</v>
      </c>
      <c r="D2648">
        <v>21482</v>
      </c>
      <c r="E2648" t="s">
        <v>533</v>
      </c>
      <c r="F2648" t="s">
        <v>473</v>
      </c>
      <c r="G2648" t="s">
        <v>34</v>
      </c>
      <c r="H2648" t="s">
        <v>526</v>
      </c>
      <c r="I2648">
        <v>30529</v>
      </c>
      <c r="J2648">
        <v>74</v>
      </c>
      <c r="K2648">
        <v>25329</v>
      </c>
      <c r="L2648">
        <v>600</v>
      </c>
      <c r="N2648">
        <v>586</v>
      </c>
      <c r="O2648">
        <v>583</v>
      </c>
      <c r="P2648">
        <v>358</v>
      </c>
      <c r="Q2648">
        <v>75</v>
      </c>
      <c r="R2648">
        <v>209</v>
      </c>
      <c r="S2648">
        <v>2</v>
      </c>
      <c r="V2648">
        <v>78</v>
      </c>
      <c r="W2648">
        <v>1869</v>
      </c>
      <c r="X2648">
        <v>1794</v>
      </c>
      <c r="AI2648">
        <v>8</v>
      </c>
      <c r="AK2648">
        <f t="shared" si="444"/>
        <v>30523</v>
      </c>
      <c r="AL2648">
        <f t="shared" si="445"/>
        <v>6</v>
      </c>
      <c r="AM2648" s="16">
        <f t="shared" si="446"/>
        <v>1.9653444266107636E-4</v>
      </c>
      <c r="AN2648">
        <f t="shared" si="447"/>
        <v>26782</v>
      </c>
      <c r="AO2648">
        <f t="shared" si="448"/>
        <v>26498</v>
      </c>
      <c r="AP2648">
        <f t="shared" si="450"/>
        <v>28735</v>
      </c>
      <c r="AQ2648">
        <f t="shared" si="449"/>
        <v>284</v>
      </c>
      <c r="AS2648">
        <f t="shared" si="451"/>
        <v>1947</v>
      </c>
    </row>
    <row r="2649" spans="1:45">
      <c r="A2649" t="str">
        <f t="shared" si="442"/>
        <v>4116921578</v>
      </c>
      <c r="B2649" t="str">
        <f t="shared" si="443"/>
        <v>41169ES English</v>
      </c>
      <c r="C2649" s="1">
        <v>41169</v>
      </c>
      <c r="D2649">
        <v>21578</v>
      </c>
      <c r="E2649" t="s">
        <v>534</v>
      </c>
      <c r="F2649" t="s">
        <v>473</v>
      </c>
      <c r="G2649" t="s">
        <v>34</v>
      </c>
      <c r="H2649" t="s">
        <v>526</v>
      </c>
      <c r="I2649">
        <v>37812</v>
      </c>
      <c r="J2649">
        <v>68</v>
      </c>
      <c r="K2649">
        <v>26235</v>
      </c>
      <c r="L2649">
        <v>564</v>
      </c>
      <c r="N2649">
        <v>574</v>
      </c>
      <c r="O2649">
        <v>5567</v>
      </c>
      <c r="P2649">
        <v>476</v>
      </c>
      <c r="Q2649">
        <v>68</v>
      </c>
      <c r="R2649">
        <v>752</v>
      </c>
      <c r="S2649">
        <v>12</v>
      </c>
      <c r="V2649">
        <v>29</v>
      </c>
      <c r="W2649">
        <v>1745</v>
      </c>
      <c r="X2649">
        <v>1775</v>
      </c>
      <c r="Y2649">
        <v>628</v>
      </c>
      <c r="AI2649">
        <v>10</v>
      </c>
      <c r="AK2649">
        <f t="shared" si="444"/>
        <v>37373</v>
      </c>
      <c r="AL2649">
        <f t="shared" si="445"/>
        <v>439</v>
      </c>
      <c r="AM2649" s="16">
        <f t="shared" si="446"/>
        <v>1.1610070876970274E-2</v>
      </c>
      <c r="AN2649">
        <f t="shared" si="447"/>
        <v>33196</v>
      </c>
      <c r="AO2649">
        <f t="shared" si="448"/>
        <v>32376</v>
      </c>
      <c r="AP2649">
        <f t="shared" si="450"/>
        <v>36037</v>
      </c>
      <c r="AQ2649">
        <f t="shared" si="449"/>
        <v>820</v>
      </c>
      <c r="AS2649">
        <f t="shared" si="451"/>
        <v>2402</v>
      </c>
    </row>
    <row r="2650" spans="1:45">
      <c r="A2650" t="str">
        <f t="shared" si="442"/>
        <v>4116921583</v>
      </c>
      <c r="B2650" t="str">
        <f t="shared" si="443"/>
        <v>41169ES English</v>
      </c>
      <c r="C2650" s="1">
        <v>41169</v>
      </c>
      <c r="D2650">
        <v>21583</v>
      </c>
      <c r="E2650" t="s">
        <v>536</v>
      </c>
      <c r="F2650" t="s">
        <v>473</v>
      </c>
      <c r="G2650" t="s">
        <v>34</v>
      </c>
      <c r="H2650" t="s">
        <v>526</v>
      </c>
      <c r="I2650">
        <v>34190</v>
      </c>
      <c r="J2650">
        <v>54</v>
      </c>
      <c r="K2650">
        <v>27838</v>
      </c>
      <c r="L2650">
        <v>340</v>
      </c>
      <c r="N2650">
        <v>337</v>
      </c>
      <c r="O2650">
        <v>2071</v>
      </c>
      <c r="P2650">
        <v>560</v>
      </c>
      <c r="Q2650">
        <v>54</v>
      </c>
      <c r="R2650">
        <v>259</v>
      </c>
      <c r="S2650">
        <v>3</v>
      </c>
      <c r="V2650">
        <v>11</v>
      </c>
      <c r="W2650">
        <v>1785</v>
      </c>
      <c r="X2650">
        <v>1828</v>
      </c>
      <c r="AI2650">
        <v>9</v>
      </c>
      <c r="AK2650">
        <f t="shared" si="444"/>
        <v>34183</v>
      </c>
      <c r="AL2650">
        <f t="shared" si="445"/>
        <v>7</v>
      </c>
      <c r="AM2650" s="16">
        <f t="shared" si="446"/>
        <v>2.0473822755191578E-4</v>
      </c>
      <c r="AN2650">
        <f t="shared" si="447"/>
        <v>30559</v>
      </c>
      <c r="AO2650">
        <f t="shared" si="448"/>
        <v>30246</v>
      </c>
      <c r="AP2650">
        <f t="shared" si="450"/>
        <v>32362</v>
      </c>
      <c r="AQ2650">
        <f t="shared" si="449"/>
        <v>313</v>
      </c>
      <c r="AS2650">
        <f t="shared" si="451"/>
        <v>1796</v>
      </c>
    </row>
    <row r="2651" spans="1:45">
      <c r="A2651" t="str">
        <f t="shared" si="442"/>
        <v>4116921149</v>
      </c>
      <c r="B2651" t="str">
        <f t="shared" si="443"/>
        <v>41169ES English</v>
      </c>
      <c r="C2651" s="1">
        <v>41169</v>
      </c>
      <c r="D2651">
        <v>21149</v>
      </c>
      <c r="E2651" t="s">
        <v>652</v>
      </c>
      <c r="F2651" t="s">
        <v>473</v>
      </c>
      <c r="G2651" t="s">
        <v>34</v>
      </c>
      <c r="H2651" t="s">
        <v>540</v>
      </c>
      <c r="I2651">
        <v>36514</v>
      </c>
      <c r="J2651">
        <v>67</v>
      </c>
      <c r="K2651">
        <v>27391</v>
      </c>
      <c r="L2651">
        <v>596</v>
      </c>
      <c r="N2651">
        <v>596</v>
      </c>
      <c r="O2651">
        <v>4163</v>
      </c>
      <c r="P2651">
        <v>480</v>
      </c>
      <c r="Q2651">
        <v>67</v>
      </c>
      <c r="R2651">
        <v>38</v>
      </c>
      <c r="S2651">
        <v>8</v>
      </c>
      <c r="V2651">
        <v>99</v>
      </c>
      <c r="W2651">
        <v>1827</v>
      </c>
      <c r="X2651">
        <v>1820</v>
      </c>
      <c r="Y2651">
        <v>506</v>
      </c>
      <c r="AE2651">
        <v>9</v>
      </c>
      <c r="AI2651">
        <v>9.6</v>
      </c>
      <c r="AK2651">
        <f t="shared" si="444"/>
        <v>36516</v>
      </c>
      <c r="AL2651">
        <f t="shared" si="445"/>
        <v>0</v>
      </c>
      <c r="AM2651" s="16">
        <f t="shared" si="446"/>
        <v>0</v>
      </c>
      <c r="AN2651">
        <f t="shared" si="447"/>
        <v>32255</v>
      </c>
      <c r="AO2651">
        <f t="shared" si="448"/>
        <v>32150</v>
      </c>
      <c r="AP2651">
        <f t="shared" si="450"/>
        <v>34694</v>
      </c>
      <c r="AQ2651">
        <f t="shared" si="449"/>
        <v>105</v>
      </c>
      <c r="AS2651">
        <f t="shared" si="451"/>
        <v>2441</v>
      </c>
    </row>
    <row r="2652" spans="1:45">
      <c r="A2652" t="str">
        <f t="shared" ref="A2652:A2715" si="452">C2652&amp;D2652</f>
        <v>4116921599</v>
      </c>
      <c r="B2652" t="str">
        <f t="shared" ref="B2652:B2715" si="453">TRIM(C2652&amp;G2652)</f>
        <v>41169ES English</v>
      </c>
      <c r="C2652" s="1">
        <v>41169</v>
      </c>
      <c r="D2652">
        <v>21599</v>
      </c>
      <c r="E2652" t="s">
        <v>543</v>
      </c>
      <c r="F2652" t="s">
        <v>473</v>
      </c>
      <c r="G2652" t="s">
        <v>34</v>
      </c>
      <c r="H2652" t="s">
        <v>540</v>
      </c>
      <c r="I2652">
        <v>30940</v>
      </c>
      <c r="J2652">
        <v>39</v>
      </c>
      <c r="K2652">
        <v>21649</v>
      </c>
      <c r="L2652">
        <v>302</v>
      </c>
      <c r="N2652">
        <v>565</v>
      </c>
      <c r="O2652">
        <v>5142</v>
      </c>
      <c r="P2652">
        <v>695</v>
      </c>
      <c r="Q2652">
        <v>39</v>
      </c>
      <c r="R2652">
        <v>27</v>
      </c>
      <c r="S2652">
        <v>10</v>
      </c>
      <c r="V2652">
        <v>21</v>
      </c>
      <c r="W2652">
        <v>1704</v>
      </c>
      <c r="X2652">
        <v>1450</v>
      </c>
      <c r="Y2652">
        <v>342</v>
      </c>
      <c r="AI2652">
        <v>8.1999999999999993</v>
      </c>
      <c r="AK2652">
        <f t="shared" si="444"/>
        <v>30939</v>
      </c>
      <c r="AL2652">
        <f t="shared" si="445"/>
        <v>1</v>
      </c>
      <c r="AM2652" s="16">
        <f t="shared" si="446"/>
        <v>3.2320620555914674E-5</v>
      </c>
      <c r="AN2652">
        <f t="shared" si="447"/>
        <v>27422</v>
      </c>
      <c r="AO2652">
        <f t="shared" si="448"/>
        <v>27356</v>
      </c>
      <c r="AP2652">
        <f t="shared" si="450"/>
        <v>29490</v>
      </c>
      <c r="AQ2652">
        <f t="shared" si="449"/>
        <v>66</v>
      </c>
      <c r="AS2652">
        <f t="shared" si="451"/>
        <v>2067</v>
      </c>
    </row>
    <row r="2653" spans="1:45">
      <c r="A2653" t="str">
        <f t="shared" si="452"/>
        <v>4116920974</v>
      </c>
      <c r="B2653" t="str">
        <f t="shared" si="453"/>
        <v>41169ES English</v>
      </c>
      <c r="C2653" s="1">
        <v>41169</v>
      </c>
      <c r="D2653">
        <v>20974</v>
      </c>
      <c r="E2653" t="s">
        <v>544</v>
      </c>
      <c r="F2653" t="s">
        <v>473</v>
      </c>
      <c r="G2653" t="s">
        <v>34</v>
      </c>
      <c r="H2653" t="s">
        <v>540</v>
      </c>
      <c r="I2653">
        <v>30616</v>
      </c>
      <c r="J2653">
        <v>54</v>
      </c>
      <c r="K2653">
        <v>22160</v>
      </c>
      <c r="L2653">
        <v>764</v>
      </c>
      <c r="N2653">
        <v>804</v>
      </c>
      <c r="O2653">
        <v>3215</v>
      </c>
      <c r="P2653">
        <v>478</v>
      </c>
      <c r="Q2653">
        <v>55</v>
      </c>
      <c r="R2653">
        <v>32</v>
      </c>
      <c r="S2653">
        <v>10</v>
      </c>
      <c r="V2653">
        <v>33</v>
      </c>
      <c r="W2653">
        <v>1722</v>
      </c>
      <c r="X2653">
        <v>1812</v>
      </c>
      <c r="Y2653">
        <v>738</v>
      </c>
      <c r="AI2653">
        <v>8</v>
      </c>
      <c r="AK2653">
        <f t="shared" si="444"/>
        <v>30571</v>
      </c>
      <c r="AL2653">
        <f t="shared" si="445"/>
        <v>45</v>
      </c>
      <c r="AM2653" s="16">
        <f t="shared" si="446"/>
        <v>1.4698197021165403E-3</v>
      </c>
      <c r="AN2653">
        <f t="shared" si="447"/>
        <v>26266</v>
      </c>
      <c r="AO2653">
        <f t="shared" si="448"/>
        <v>26179</v>
      </c>
      <c r="AP2653">
        <f t="shared" si="450"/>
        <v>28804</v>
      </c>
      <c r="AQ2653">
        <f t="shared" si="449"/>
        <v>87</v>
      </c>
      <c r="AS2653">
        <f t="shared" si="451"/>
        <v>2493</v>
      </c>
    </row>
    <row r="2654" spans="1:45">
      <c r="A2654" t="str">
        <f t="shared" si="452"/>
        <v>4116920961</v>
      </c>
      <c r="B2654" t="str">
        <f t="shared" si="453"/>
        <v>41169ES English</v>
      </c>
      <c r="C2654" s="1">
        <v>41169</v>
      </c>
      <c r="D2654">
        <v>20961</v>
      </c>
      <c r="E2654" t="s">
        <v>549</v>
      </c>
      <c r="F2654" t="s">
        <v>473</v>
      </c>
      <c r="G2654" t="s">
        <v>34</v>
      </c>
      <c r="H2654" t="s">
        <v>540</v>
      </c>
      <c r="I2654">
        <v>30611</v>
      </c>
      <c r="J2654">
        <v>58</v>
      </c>
      <c r="K2654">
        <v>22709</v>
      </c>
      <c r="L2654">
        <v>262</v>
      </c>
      <c r="N2654">
        <v>256</v>
      </c>
      <c r="O2654">
        <v>2153</v>
      </c>
      <c r="P2654">
        <v>424</v>
      </c>
      <c r="Q2654">
        <v>60</v>
      </c>
      <c r="R2654">
        <v>235</v>
      </c>
      <c r="S2654">
        <v>3</v>
      </c>
      <c r="V2654">
        <v>12</v>
      </c>
      <c r="W2654">
        <v>1796</v>
      </c>
      <c r="X2654">
        <v>1827</v>
      </c>
      <c r="Y2654">
        <v>1058</v>
      </c>
      <c r="AI2654">
        <v>8</v>
      </c>
      <c r="AK2654">
        <f t="shared" si="444"/>
        <v>30106</v>
      </c>
      <c r="AL2654">
        <f t="shared" si="445"/>
        <v>505</v>
      </c>
      <c r="AM2654" s="16">
        <f t="shared" si="446"/>
        <v>1.649733755839404E-2</v>
      </c>
      <c r="AN2654">
        <f t="shared" si="447"/>
        <v>25413</v>
      </c>
      <c r="AO2654">
        <f t="shared" si="448"/>
        <v>25118</v>
      </c>
      <c r="AP2654">
        <f t="shared" si="450"/>
        <v>28784</v>
      </c>
      <c r="AQ2654">
        <f t="shared" si="449"/>
        <v>295</v>
      </c>
      <c r="AS2654">
        <f t="shared" si="451"/>
        <v>2866</v>
      </c>
    </row>
    <row r="2655" spans="1:45">
      <c r="A2655" t="str">
        <f t="shared" si="452"/>
        <v>4116920950</v>
      </c>
      <c r="B2655" t="str">
        <f t="shared" si="453"/>
        <v>41169ES English</v>
      </c>
      <c r="C2655" s="1">
        <v>41169</v>
      </c>
      <c r="D2655">
        <v>20950</v>
      </c>
      <c r="E2655" t="s">
        <v>551</v>
      </c>
      <c r="F2655" t="s">
        <v>473</v>
      </c>
      <c r="G2655" t="s">
        <v>34</v>
      </c>
      <c r="H2655" t="s">
        <v>540</v>
      </c>
      <c r="I2655">
        <v>32378</v>
      </c>
      <c r="J2655">
        <v>64</v>
      </c>
      <c r="K2655">
        <v>19857</v>
      </c>
      <c r="L2655">
        <v>351</v>
      </c>
      <c r="N2655">
        <v>404</v>
      </c>
      <c r="O2655">
        <v>6432</v>
      </c>
      <c r="P2655">
        <v>416</v>
      </c>
      <c r="Q2655">
        <v>64</v>
      </c>
      <c r="R2655">
        <v>38</v>
      </c>
      <c r="S2655">
        <v>20</v>
      </c>
      <c r="V2655"/>
      <c r="W2655">
        <v>1823</v>
      </c>
      <c r="X2655">
        <v>1817</v>
      </c>
      <c r="Y2655">
        <v>253</v>
      </c>
      <c r="AI2655">
        <v>8.5</v>
      </c>
      <c r="AK2655">
        <f t="shared" si="444"/>
        <v>30688</v>
      </c>
      <c r="AL2655">
        <f t="shared" si="445"/>
        <v>1690</v>
      </c>
      <c r="AM2655" s="16">
        <f t="shared" si="446"/>
        <v>5.2195935511767252E-2</v>
      </c>
      <c r="AN2655">
        <f t="shared" si="447"/>
        <v>26795</v>
      </c>
      <c r="AO2655">
        <f t="shared" si="448"/>
        <v>26693</v>
      </c>
      <c r="AP2655">
        <f t="shared" si="450"/>
        <v>30561</v>
      </c>
      <c r="AQ2655">
        <f t="shared" si="449"/>
        <v>102</v>
      </c>
      <c r="AS2655">
        <f t="shared" si="451"/>
        <v>2076</v>
      </c>
    </row>
    <row r="2656" spans="1:45">
      <c r="A2656" t="str">
        <f t="shared" si="452"/>
        <v>4116921109</v>
      </c>
      <c r="B2656" t="str">
        <f t="shared" si="453"/>
        <v>41169ES English</v>
      </c>
      <c r="C2656" s="1">
        <v>41169</v>
      </c>
      <c r="D2656">
        <v>21109</v>
      </c>
      <c r="E2656" t="s">
        <v>547</v>
      </c>
      <c r="F2656" t="s">
        <v>473</v>
      </c>
      <c r="G2656" t="s">
        <v>34</v>
      </c>
      <c r="H2656" t="s">
        <v>540</v>
      </c>
      <c r="I2656">
        <v>31598</v>
      </c>
      <c r="J2656">
        <v>49</v>
      </c>
      <c r="K2656">
        <v>27239</v>
      </c>
      <c r="L2656">
        <v>719</v>
      </c>
      <c r="N2656">
        <v>714</v>
      </c>
      <c r="O2656">
        <v>0</v>
      </c>
      <c r="P2656">
        <v>571</v>
      </c>
      <c r="Q2656">
        <v>49</v>
      </c>
      <c r="R2656">
        <v>26</v>
      </c>
      <c r="V2656">
        <v>7</v>
      </c>
      <c r="W2656">
        <v>1734</v>
      </c>
      <c r="X2656">
        <v>1822</v>
      </c>
      <c r="AI2656">
        <v>8.3000000000000007</v>
      </c>
      <c r="AK2656">
        <f t="shared" si="444"/>
        <v>31591</v>
      </c>
      <c r="AL2656">
        <f t="shared" si="445"/>
        <v>7</v>
      </c>
      <c r="AM2656" s="16">
        <f t="shared" si="446"/>
        <v>2.2153300841825432E-4</v>
      </c>
      <c r="AN2656">
        <f t="shared" si="447"/>
        <v>28028</v>
      </c>
      <c r="AO2656">
        <f t="shared" si="448"/>
        <v>27953</v>
      </c>
      <c r="AP2656">
        <f t="shared" si="450"/>
        <v>29776</v>
      </c>
      <c r="AQ2656">
        <f t="shared" si="449"/>
        <v>75</v>
      </c>
      <c r="AS2656">
        <f t="shared" si="451"/>
        <v>1741</v>
      </c>
    </row>
    <row r="2657" spans="1:45">
      <c r="A2657" t="str">
        <f t="shared" si="452"/>
        <v>4116921544</v>
      </c>
      <c r="B2657" t="str">
        <f t="shared" si="453"/>
        <v>41169ES English</v>
      </c>
      <c r="C2657" s="1">
        <v>41169</v>
      </c>
      <c r="D2657">
        <v>21544</v>
      </c>
      <c r="E2657" t="s">
        <v>550</v>
      </c>
      <c r="F2657" t="s">
        <v>473</v>
      </c>
      <c r="G2657" t="s">
        <v>34</v>
      </c>
      <c r="H2657" t="s">
        <v>540</v>
      </c>
      <c r="I2657">
        <v>37916</v>
      </c>
      <c r="J2657">
        <v>66</v>
      </c>
      <c r="K2657">
        <v>29080</v>
      </c>
      <c r="L2657">
        <v>747</v>
      </c>
      <c r="N2657">
        <v>885</v>
      </c>
      <c r="O2657">
        <v>3272</v>
      </c>
      <c r="P2657">
        <v>502</v>
      </c>
      <c r="Q2657">
        <v>66</v>
      </c>
      <c r="R2657">
        <v>1090</v>
      </c>
      <c r="S2657">
        <v>5</v>
      </c>
      <c r="V2657">
        <v>217</v>
      </c>
      <c r="W2657">
        <v>1598</v>
      </c>
      <c r="X2657">
        <v>1695</v>
      </c>
      <c r="AI2657">
        <v>10.1</v>
      </c>
      <c r="AK2657">
        <f t="shared" si="444"/>
        <v>37903</v>
      </c>
      <c r="AL2657">
        <f t="shared" si="445"/>
        <v>13</v>
      </c>
      <c r="AM2657" s="16">
        <f t="shared" si="446"/>
        <v>3.4286317122059288E-4</v>
      </c>
      <c r="AN2657">
        <f t="shared" si="447"/>
        <v>34393</v>
      </c>
      <c r="AO2657">
        <f t="shared" si="448"/>
        <v>33237</v>
      </c>
      <c r="AP2657">
        <f t="shared" si="450"/>
        <v>36221</v>
      </c>
      <c r="AQ2657">
        <f t="shared" si="449"/>
        <v>1156</v>
      </c>
      <c r="AS2657">
        <f t="shared" si="451"/>
        <v>1815</v>
      </c>
    </row>
    <row r="2658" spans="1:45">
      <c r="A2658" t="str">
        <f t="shared" si="452"/>
        <v>4116920884</v>
      </c>
      <c r="B2658" t="str">
        <f t="shared" si="453"/>
        <v>41169ES English</v>
      </c>
      <c r="C2658" s="1">
        <v>41169</v>
      </c>
      <c r="D2658">
        <v>20884</v>
      </c>
      <c r="E2658" t="s">
        <v>701</v>
      </c>
      <c r="F2658" t="s">
        <v>473</v>
      </c>
      <c r="G2658" t="s">
        <v>34</v>
      </c>
      <c r="H2658" t="s">
        <v>540</v>
      </c>
      <c r="I2658">
        <v>37835</v>
      </c>
      <c r="J2658">
        <v>65</v>
      </c>
      <c r="K2658">
        <v>28809</v>
      </c>
      <c r="L2658">
        <v>295</v>
      </c>
      <c r="N2658">
        <v>379</v>
      </c>
      <c r="O2658">
        <v>3841</v>
      </c>
      <c r="P2658">
        <v>507</v>
      </c>
      <c r="Q2658">
        <v>65</v>
      </c>
      <c r="R2658">
        <v>1007</v>
      </c>
      <c r="S2658">
        <v>9</v>
      </c>
      <c r="V2658">
        <v>18</v>
      </c>
      <c r="W2658">
        <v>1877</v>
      </c>
      <c r="X2658">
        <v>1831</v>
      </c>
      <c r="AI2658">
        <v>10</v>
      </c>
      <c r="AK2658">
        <f t="shared" si="444"/>
        <v>37827</v>
      </c>
      <c r="AL2658">
        <f t="shared" si="445"/>
        <v>8</v>
      </c>
      <c r="AM2658" s="16">
        <f t="shared" si="446"/>
        <v>2.114444297608035E-4</v>
      </c>
      <c r="AN2658">
        <f t="shared" si="447"/>
        <v>34101</v>
      </c>
      <c r="AO2658">
        <f t="shared" si="448"/>
        <v>33029</v>
      </c>
      <c r="AP2658">
        <f t="shared" si="450"/>
        <v>36004</v>
      </c>
      <c r="AQ2658">
        <f t="shared" si="449"/>
        <v>1072</v>
      </c>
      <c r="AS2658">
        <f t="shared" si="451"/>
        <v>1895</v>
      </c>
    </row>
    <row r="2659" spans="1:45">
      <c r="A2659" t="str">
        <f t="shared" si="452"/>
        <v>4116921326</v>
      </c>
      <c r="B2659" t="str">
        <f t="shared" si="453"/>
        <v>41169ES English</v>
      </c>
      <c r="C2659" s="1">
        <v>41169</v>
      </c>
      <c r="D2659">
        <v>21326</v>
      </c>
      <c r="E2659" t="s">
        <v>545</v>
      </c>
      <c r="F2659" t="s">
        <v>473</v>
      </c>
      <c r="G2659" t="s">
        <v>34</v>
      </c>
      <c r="H2659" t="s">
        <v>540</v>
      </c>
      <c r="I2659">
        <v>36154</v>
      </c>
      <c r="J2659">
        <v>58</v>
      </c>
      <c r="K2659">
        <v>29608</v>
      </c>
      <c r="L2659">
        <v>1590</v>
      </c>
      <c r="N2659">
        <v>1896</v>
      </c>
      <c r="O2659">
        <v>275</v>
      </c>
      <c r="P2659">
        <v>537</v>
      </c>
      <c r="Q2659">
        <v>59</v>
      </c>
      <c r="R2659">
        <v>270</v>
      </c>
      <c r="S2659">
        <v>3</v>
      </c>
      <c r="V2659">
        <v>175</v>
      </c>
      <c r="W2659">
        <v>1760</v>
      </c>
      <c r="X2659">
        <v>1791</v>
      </c>
      <c r="Y2659">
        <v>292</v>
      </c>
      <c r="AI2659">
        <v>9.5</v>
      </c>
      <c r="AK2659">
        <f t="shared" si="444"/>
        <v>36126</v>
      </c>
      <c r="AL2659">
        <f t="shared" si="445"/>
        <v>28</v>
      </c>
      <c r="AM2659" s="16">
        <f t="shared" si="446"/>
        <v>7.7446478951153405E-4</v>
      </c>
      <c r="AN2659">
        <f t="shared" si="447"/>
        <v>32108</v>
      </c>
      <c r="AO2659">
        <f t="shared" si="448"/>
        <v>31779</v>
      </c>
      <c r="AP2659">
        <f t="shared" si="450"/>
        <v>34363</v>
      </c>
      <c r="AQ2659">
        <f t="shared" si="449"/>
        <v>329</v>
      </c>
      <c r="AS2659">
        <f t="shared" si="451"/>
        <v>2227</v>
      </c>
    </row>
    <row r="2660" spans="1:45">
      <c r="A2660" t="str">
        <f t="shared" si="452"/>
        <v>4116920965</v>
      </c>
      <c r="B2660" t="str">
        <f t="shared" si="453"/>
        <v>41169ES English</v>
      </c>
      <c r="C2660" s="1">
        <v>41169</v>
      </c>
      <c r="D2660">
        <v>20965</v>
      </c>
      <c r="E2660" t="s">
        <v>548</v>
      </c>
      <c r="F2660" t="s">
        <v>473</v>
      </c>
      <c r="G2660" t="s">
        <v>34</v>
      </c>
      <c r="H2660" t="s">
        <v>540</v>
      </c>
      <c r="I2660">
        <v>37795</v>
      </c>
      <c r="J2660">
        <v>59</v>
      </c>
      <c r="K2660">
        <v>30272</v>
      </c>
      <c r="L2660">
        <v>127</v>
      </c>
      <c r="N2660">
        <v>127</v>
      </c>
      <c r="O2660">
        <v>2123</v>
      </c>
      <c r="P2660">
        <v>551</v>
      </c>
      <c r="Q2660">
        <v>60</v>
      </c>
      <c r="R2660">
        <v>1228</v>
      </c>
      <c r="S2660">
        <v>4</v>
      </c>
      <c r="V2660">
        <v>3</v>
      </c>
      <c r="W2660">
        <v>1775</v>
      </c>
      <c r="X2660">
        <v>1736</v>
      </c>
      <c r="Y2660">
        <v>325</v>
      </c>
      <c r="AI2660">
        <v>10</v>
      </c>
      <c r="AK2660">
        <f t="shared" si="444"/>
        <v>37649</v>
      </c>
      <c r="AL2660">
        <f t="shared" si="445"/>
        <v>146</v>
      </c>
      <c r="AM2660" s="16">
        <f t="shared" si="446"/>
        <v>3.8629448339727477E-3</v>
      </c>
      <c r="AN2660">
        <f t="shared" si="447"/>
        <v>33810</v>
      </c>
      <c r="AO2660">
        <f t="shared" si="448"/>
        <v>32522</v>
      </c>
      <c r="AP2660">
        <f t="shared" si="450"/>
        <v>36059</v>
      </c>
      <c r="AQ2660">
        <f t="shared" si="449"/>
        <v>1288</v>
      </c>
      <c r="AS2660">
        <f t="shared" si="451"/>
        <v>2103</v>
      </c>
    </row>
    <row r="2661" spans="1:45">
      <c r="A2661" t="str">
        <f t="shared" si="452"/>
        <v>4116920954</v>
      </c>
      <c r="B2661" t="str">
        <f t="shared" si="453"/>
        <v>41169ES English</v>
      </c>
      <c r="C2661" s="1">
        <v>41169</v>
      </c>
      <c r="D2661">
        <v>20954</v>
      </c>
      <c r="E2661" t="s">
        <v>541</v>
      </c>
      <c r="F2661" t="s">
        <v>473</v>
      </c>
      <c r="G2661" t="s">
        <v>34</v>
      </c>
      <c r="H2661" t="s">
        <v>540</v>
      </c>
      <c r="I2661">
        <v>21654</v>
      </c>
      <c r="J2661">
        <v>53</v>
      </c>
      <c r="K2661">
        <v>18120</v>
      </c>
      <c r="L2661">
        <v>333</v>
      </c>
      <c r="N2661">
        <v>357</v>
      </c>
      <c r="O2661">
        <v>432</v>
      </c>
      <c r="P2661">
        <v>356</v>
      </c>
      <c r="Q2661">
        <v>53</v>
      </c>
      <c r="R2661">
        <v>154</v>
      </c>
      <c r="S2661">
        <v>1</v>
      </c>
      <c r="V2661">
        <v>103</v>
      </c>
      <c r="W2661">
        <v>1847</v>
      </c>
      <c r="Y2661">
        <v>585</v>
      </c>
      <c r="AI2661">
        <v>6</v>
      </c>
      <c r="AK2661">
        <f t="shared" si="444"/>
        <v>21651</v>
      </c>
      <c r="AL2661">
        <f t="shared" si="445"/>
        <v>3</v>
      </c>
      <c r="AM2661" s="16">
        <f t="shared" si="446"/>
        <v>1.3854253255749516E-4</v>
      </c>
      <c r="AN2661">
        <f t="shared" si="447"/>
        <v>19116</v>
      </c>
      <c r="AO2661">
        <f t="shared" si="448"/>
        <v>18909</v>
      </c>
      <c r="AP2661">
        <f t="shared" si="450"/>
        <v>21654</v>
      </c>
      <c r="AQ2661">
        <f t="shared" si="449"/>
        <v>207</v>
      </c>
      <c r="AS2661">
        <f t="shared" si="451"/>
        <v>2535</v>
      </c>
    </row>
    <row r="2662" spans="1:45">
      <c r="A2662" t="str">
        <f t="shared" si="452"/>
        <v>4116920826</v>
      </c>
      <c r="B2662" t="str">
        <f t="shared" si="453"/>
        <v>41169ES English</v>
      </c>
      <c r="C2662" s="1">
        <v>41169</v>
      </c>
      <c r="D2662">
        <v>20826</v>
      </c>
      <c r="E2662" t="s">
        <v>542</v>
      </c>
      <c r="F2662" t="s">
        <v>473</v>
      </c>
      <c r="G2662" t="s">
        <v>34</v>
      </c>
      <c r="H2662" t="s">
        <v>540</v>
      </c>
      <c r="I2662">
        <v>31163</v>
      </c>
      <c r="J2662">
        <v>53</v>
      </c>
      <c r="K2662">
        <v>22474</v>
      </c>
      <c r="L2662">
        <v>659</v>
      </c>
      <c r="N2662">
        <v>715</v>
      </c>
      <c r="O2662">
        <v>4285</v>
      </c>
      <c r="P2662">
        <v>517</v>
      </c>
      <c r="Q2662">
        <v>54</v>
      </c>
      <c r="R2662">
        <v>31</v>
      </c>
      <c r="S2662">
        <v>5</v>
      </c>
      <c r="V2662">
        <v>20</v>
      </c>
      <c r="W2662">
        <v>1796</v>
      </c>
      <c r="X2662">
        <v>1783</v>
      </c>
      <c r="AI2662">
        <v>8.1999999999999993</v>
      </c>
      <c r="AK2662">
        <f t="shared" si="444"/>
        <v>31158</v>
      </c>
      <c r="AL2662">
        <f t="shared" si="445"/>
        <v>5</v>
      </c>
      <c r="AM2662" s="16">
        <f t="shared" si="446"/>
        <v>1.6044668356705066E-4</v>
      </c>
      <c r="AN2662">
        <f t="shared" si="447"/>
        <v>27559</v>
      </c>
      <c r="AO2662">
        <f t="shared" si="448"/>
        <v>27474</v>
      </c>
      <c r="AP2662">
        <f t="shared" si="450"/>
        <v>29380</v>
      </c>
      <c r="AQ2662">
        <f t="shared" si="449"/>
        <v>85</v>
      </c>
      <c r="AS2662">
        <f t="shared" si="451"/>
        <v>1816</v>
      </c>
    </row>
    <row r="2663" spans="1:45">
      <c r="A2663" t="str">
        <f t="shared" si="452"/>
        <v>4116920835</v>
      </c>
      <c r="B2663" t="str">
        <f t="shared" si="453"/>
        <v>41169ES English</v>
      </c>
      <c r="C2663" s="1">
        <v>41169</v>
      </c>
      <c r="D2663">
        <v>20835</v>
      </c>
      <c r="E2663" t="s">
        <v>539</v>
      </c>
      <c r="F2663" t="s">
        <v>473</v>
      </c>
      <c r="G2663" t="s">
        <v>34</v>
      </c>
      <c r="H2663" t="s">
        <v>540</v>
      </c>
      <c r="I2663">
        <v>34269</v>
      </c>
      <c r="J2663">
        <v>55</v>
      </c>
      <c r="K2663">
        <v>26177</v>
      </c>
      <c r="L2663">
        <v>657</v>
      </c>
      <c r="N2663">
        <v>663</v>
      </c>
      <c r="O2663">
        <v>1487</v>
      </c>
      <c r="P2663">
        <v>515</v>
      </c>
      <c r="Q2663">
        <v>55</v>
      </c>
      <c r="R2663">
        <v>29</v>
      </c>
      <c r="S2663">
        <v>3</v>
      </c>
      <c r="V2663">
        <v>9</v>
      </c>
      <c r="W2663">
        <v>3610</v>
      </c>
      <c r="X2663">
        <v>1805</v>
      </c>
      <c r="Y2663">
        <v>424</v>
      </c>
      <c r="AI2663">
        <v>9</v>
      </c>
      <c r="AK2663">
        <f t="shared" si="444"/>
        <v>34259</v>
      </c>
      <c r="AL2663">
        <f t="shared" si="445"/>
        <v>10</v>
      </c>
      <c r="AM2663" s="16">
        <f t="shared" si="446"/>
        <v>2.9180892351688114E-4</v>
      </c>
      <c r="AN2663">
        <f t="shared" si="447"/>
        <v>28411</v>
      </c>
      <c r="AO2663">
        <f t="shared" si="448"/>
        <v>28327</v>
      </c>
      <c r="AP2663">
        <f t="shared" si="450"/>
        <v>32464</v>
      </c>
      <c r="AQ2663">
        <f t="shared" si="449"/>
        <v>84</v>
      </c>
      <c r="AS2663">
        <f t="shared" si="451"/>
        <v>4043</v>
      </c>
    </row>
    <row r="2664" spans="1:45">
      <c r="A2664" t="str">
        <f t="shared" si="452"/>
        <v>4116921007</v>
      </c>
      <c r="B2664" t="str">
        <f t="shared" si="453"/>
        <v>41169ES English</v>
      </c>
      <c r="C2664" s="1">
        <v>41169</v>
      </c>
      <c r="D2664">
        <v>21007</v>
      </c>
      <c r="E2664" t="s">
        <v>546</v>
      </c>
      <c r="F2664" t="s">
        <v>473</v>
      </c>
      <c r="G2664" t="s">
        <v>34</v>
      </c>
      <c r="H2664" t="s">
        <v>540</v>
      </c>
      <c r="I2664">
        <v>30596</v>
      </c>
      <c r="J2664">
        <v>62</v>
      </c>
      <c r="K2664">
        <v>22548</v>
      </c>
      <c r="L2664">
        <v>631</v>
      </c>
      <c r="N2664">
        <v>626</v>
      </c>
      <c r="O2664">
        <v>3040</v>
      </c>
      <c r="P2664">
        <v>423</v>
      </c>
      <c r="Q2664">
        <v>62</v>
      </c>
      <c r="R2664">
        <v>195</v>
      </c>
      <c r="S2664">
        <v>11</v>
      </c>
      <c r="V2664">
        <v>27</v>
      </c>
      <c r="W2664">
        <v>1833</v>
      </c>
      <c r="X2664">
        <v>1762</v>
      </c>
      <c r="Y2664">
        <v>491</v>
      </c>
      <c r="AI2664">
        <v>8</v>
      </c>
      <c r="AK2664">
        <f t="shared" si="444"/>
        <v>30584</v>
      </c>
      <c r="AL2664">
        <f t="shared" si="445"/>
        <v>12</v>
      </c>
      <c r="AM2664" s="16">
        <f t="shared" si="446"/>
        <v>3.9220813178193227E-4</v>
      </c>
      <c r="AN2664">
        <f t="shared" si="447"/>
        <v>26471</v>
      </c>
      <c r="AO2664">
        <f t="shared" si="448"/>
        <v>26214</v>
      </c>
      <c r="AP2664">
        <f t="shared" si="450"/>
        <v>28834</v>
      </c>
      <c r="AQ2664">
        <f t="shared" si="449"/>
        <v>257</v>
      </c>
      <c r="AS2664">
        <f t="shared" si="451"/>
        <v>2351</v>
      </c>
    </row>
    <row r="2665" spans="1:45">
      <c r="A2665" t="str">
        <f t="shared" si="452"/>
        <v>4116920978</v>
      </c>
      <c r="B2665" t="str">
        <f t="shared" si="453"/>
        <v>41169ES English</v>
      </c>
      <c r="C2665" s="1">
        <v>41169</v>
      </c>
      <c r="D2665">
        <v>20978</v>
      </c>
      <c r="E2665" t="s">
        <v>666</v>
      </c>
      <c r="F2665" t="s">
        <v>473</v>
      </c>
      <c r="G2665" t="s">
        <v>34</v>
      </c>
      <c r="H2665" t="s">
        <v>540</v>
      </c>
      <c r="I2665">
        <v>36067</v>
      </c>
      <c r="J2665">
        <v>60</v>
      </c>
      <c r="K2665">
        <v>28171</v>
      </c>
      <c r="L2665">
        <v>709</v>
      </c>
      <c r="N2665">
        <v>778</v>
      </c>
      <c r="O2665">
        <v>1600</v>
      </c>
      <c r="P2665">
        <v>502</v>
      </c>
      <c r="Q2665">
        <v>61</v>
      </c>
      <c r="R2665">
        <v>29</v>
      </c>
      <c r="S2665">
        <v>2</v>
      </c>
      <c r="V2665">
        <v>61</v>
      </c>
      <c r="W2665">
        <v>1866</v>
      </c>
      <c r="X2665">
        <v>1733</v>
      </c>
      <c r="Y2665">
        <v>7</v>
      </c>
      <c r="AB2665">
        <v>1759</v>
      </c>
      <c r="AI2665">
        <v>9.5</v>
      </c>
      <c r="AK2665">
        <f t="shared" si="444"/>
        <v>36065</v>
      </c>
      <c r="AL2665">
        <f t="shared" si="445"/>
        <v>2</v>
      </c>
      <c r="AM2665" s="16">
        <f t="shared" si="446"/>
        <v>5.5452352566057617E-5</v>
      </c>
      <c r="AN2665">
        <f t="shared" si="447"/>
        <v>30639</v>
      </c>
      <c r="AO2665">
        <f t="shared" si="448"/>
        <v>30549</v>
      </c>
      <c r="AP2665">
        <f t="shared" si="450"/>
        <v>34334</v>
      </c>
      <c r="AQ2665">
        <f t="shared" si="449"/>
        <v>90</v>
      </c>
      <c r="AS2665">
        <f t="shared" si="451"/>
        <v>3693</v>
      </c>
    </row>
    <row r="2666" spans="1:45">
      <c r="A2666" t="str">
        <f t="shared" si="452"/>
        <v>4116921585</v>
      </c>
      <c r="B2666" t="str">
        <f t="shared" si="453"/>
        <v>41169ES English</v>
      </c>
      <c r="C2666" s="1">
        <v>41169</v>
      </c>
      <c r="D2666">
        <v>21585</v>
      </c>
      <c r="E2666" t="s">
        <v>562</v>
      </c>
      <c r="F2666" t="s">
        <v>473</v>
      </c>
      <c r="G2666" t="s">
        <v>34</v>
      </c>
      <c r="H2666" t="s">
        <v>553</v>
      </c>
      <c r="I2666">
        <v>37838</v>
      </c>
      <c r="J2666">
        <v>66</v>
      </c>
      <c r="K2666">
        <v>29104</v>
      </c>
      <c r="L2666">
        <v>959</v>
      </c>
      <c r="N2666">
        <v>992</v>
      </c>
      <c r="O2666">
        <v>2341</v>
      </c>
      <c r="P2666">
        <v>491</v>
      </c>
      <c r="Q2666">
        <v>66</v>
      </c>
      <c r="R2666">
        <v>1091</v>
      </c>
      <c r="S2666">
        <v>6</v>
      </c>
      <c r="V2666">
        <v>308</v>
      </c>
      <c r="W2666">
        <v>1577</v>
      </c>
      <c r="X2666">
        <v>1800</v>
      </c>
      <c r="Y2666">
        <v>485</v>
      </c>
      <c r="AI2666">
        <v>10</v>
      </c>
      <c r="AK2666">
        <f t="shared" si="444"/>
        <v>37764</v>
      </c>
      <c r="AL2666">
        <f t="shared" si="445"/>
        <v>74</v>
      </c>
      <c r="AM2666" s="16">
        <f t="shared" si="446"/>
        <v>1.9557059041175537E-3</v>
      </c>
      <c r="AN2666">
        <f t="shared" si="447"/>
        <v>33594</v>
      </c>
      <c r="AO2666">
        <f t="shared" si="448"/>
        <v>32437</v>
      </c>
      <c r="AP2666">
        <f t="shared" si="450"/>
        <v>36038</v>
      </c>
      <c r="AQ2666">
        <f t="shared" si="449"/>
        <v>1157</v>
      </c>
      <c r="AS2666">
        <f t="shared" si="451"/>
        <v>2370</v>
      </c>
    </row>
    <row r="2667" spans="1:45">
      <c r="A2667" t="str">
        <f t="shared" si="452"/>
        <v>4116920504</v>
      </c>
      <c r="B2667" t="str">
        <f t="shared" si="453"/>
        <v>41169ES English</v>
      </c>
      <c r="C2667" s="1">
        <v>41169</v>
      </c>
      <c r="D2667">
        <v>20504</v>
      </c>
      <c r="E2667" t="s">
        <v>561</v>
      </c>
      <c r="F2667" t="s">
        <v>473</v>
      </c>
      <c r="G2667" t="s">
        <v>34</v>
      </c>
      <c r="H2667" t="s">
        <v>553</v>
      </c>
      <c r="I2667">
        <v>21681</v>
      </c>
      <c r="J2667">
        <v>38</v>
      </c>
      <c r="K2667">
        <v>17524</v>
      </c>
      <c r="L2667">
        <v>361</v>
      </c>
      <c r="N2667">
        <v>362</v>
      </c>
      <c r="O2667">
        <v>1564</v>
      </c>
      <c r="P2667">
        <v>512</v>
      </c>
      <c r="Q2667">
        <v>38</v>
      </c>
      <c r="R2667">
        <v>157</v>
      </c>
      <c r="S2667">
        <v>2</v>
      </c>
      <c r="V2667">
        <v>1</v>
      </c>
      <c r="W2667">
        <v>1806</v>
      </c>
      <c r="Y2667">
        <v>149</v>
      </c>
      <c r="AI2667">
        <v>6</v>
      </c>
      <c r="AK2667">
        <f t="shared" si="444"/>
        <v>21601</v>
      </c>
      <c r="AL2667">
        <f t="shared" si="445"/>
        <v>80</v>
      </c>
      <c r="AM2667" s="16">
        <f t="shared" si="446"/>
        <v>3.6898667035653336E-3</v>
      </c>
      <c r="AN2667">
        <f t="shared" si="447"/>
        <v>19645</v>
      </c>
      <c r="AO2667">
        <f t="shared" si="448"/>
        <v>19450</v>
      </c>
      <c r="AP2667">
        <f t="shared" si="450"/>
        <v>21681</v>
      </c>
      <c r="AQ2667">
        <f t="shared" si="449"/>
        <v>195</v>
      </c>
      <c r="AS2667">
        <f t="shared" si="451"/>
        <v>1956</v>
      </c>
    </row>
    <row r="2668" spans="1:45">
      <c r="A2668" t="str">
        <f t="shared" si="452"/>
        <v>4116920882</v>
      </c>
      <c r="B2668" t="str">
        <f t="shared" si="453"/>
        <v>41169ES English</v>
      </c>
      <c r="C2668" s="1">
        <v>41169</v>
      </c>
      <c r="D2668">
        <v>20882</v>
      </c>
      <c r="E2668" t="s">
        <v>554</v>
      </c>
      <c r="F2668" t="s">
        <v>473</v>
      </c>
      <c r="G2668" t="s">
        <v>34</v>
      </c>
      <c r="H2668" t="s">
        <v>553</v>
      </c>
      <c r="I2668">
        <v>30792</v>
      </c>
      <c r="J2668">
        <v>52</v>
      </c>
      <c r="K2668">
        <v>22981</v>
      </c>
      <c r="L2668">
        <v>1735</v>
      </c>
      <c r="N2668">
        <v>1738</v>
      </c>
      <c r="O2668">
        <v>2176</v>
      </c>
      <c r="P2668">
        <v>517</v>
      </c>
      <c r="Q2668">
        <v>52</v>
      </c>
      <c r="R2668">
        <v>244</v>
      </c>
      <c r="S2668">
        <v>6</v>
      </c>
      <c r="T2668">
        <v>1</v>
      </c>
      <c r="U2668">
        <v>5</v>
      </c>
      <c r="V2668">
        <v>5</v>
      </c>
      <c r="W2668">
        <v>1862</v>
      </c>
      <c r="X2668">
        <v>1730</v>
      </c>
      <c r="AI2668">
        <v>8.1</v>
      </c>
      <c r="AK2668">
        <f t="shared" ref="AK2668:AK2731" si="454">K2668+N2668+O2668+R2668+SUM(V2668:AH2668)+Q2668</f>
        <v>30788</v>
      </c>
      <c r="AL2668">
        <f t="shared" ref="AL2668:AL2731" si="455">IF(I2668-AK2668&lt;0,0,I2668-AK2668)</f>
        <v>4</v>
      </c>
      <c r="AM2668" s="16">
        <f t="shared" ref="AM2668:AM2731" si="456">AL2668/I2668</f>
        <v>1.2990387113535984E-4</v>
      </c>
      <c r="AN2668">
        <f t="shared" ref="AN2668:AN2731" si="457">K2668+N2668+O2668+Q2668+R2668</f>
        <v>27191</v>
      </c>
      <c r="AO2668">
        <f t="shared" ref="AO2668:AO2731" si="458">K2668+N2668+O2668</f>
        <v>26895</v>
      </c>
      <c r="AP2668">
        <f t="shared" si="450"/>
        <v>29062</v>
      </c>
      <c r="AQ2668">
        <f t="shared" ref="AQ2668:AQ2731" si="459">R2668+Q2668</f>
        <v>296</v>
      </c>
      <c r="AS2668">
        <f t="shared" si="451"/>
        <v>1867</v>
      </c>
    </row>
    <row r="2669" spans="1:45">
      <c r="A2669" t="str">
        <f t="shared" si="452"/>
        <v>4116921597</v>
      </c>
      <c r="B2669" t="str">
        <f t="shared" si="453"/>
        <v>41169ES English</v>
      </c>
      <c r="C2669" s="1">
        <v>41169</v>
      </c>
      <c r="D2669">
        <v>21597</v>
      </c>
      <c r="E2669" t="s">
        <v>559</v>
      </c>
      <c r="F2669" t="s">
        <v>473</v>
      </c>
      <c r="G2669" t="s">
        <v>34</v>
      </c>
      <c r="H2669" t="s">
        <v>553</v>
      </c>
      <c r="I2669">
        <v>32032</v>
      </c>
      <c r="J2669">
        <v>34</v>
      </c>
      <c r="K2669">
        <v>19721</v>
      </c>
      <c r="L2669">
        <v>1611</v>
      </c>
      <c r="N2669">
        <v>2094</v>
      </c>
      <c r="O2669">
        <v>4598</v>
      </c>
      <c r="P2669">
        <v>763</v>
      </c>
      <c r="Q2669">
        <v>34</v>
      </c>
      <c r="R2669">
        <v>14</v>
      </c>
      <c r="S2669">
        <v>10</v>
      </c>
      <c r="V2669">
        <v>1815</v>
      </c>
      <c r="W2669">
        <v>1810</v>
      </c>
      <c r="X2669">
        <v>1928</v>
      </c>
      <c r="AF2669">
        <v>6</v>
      </c>
      <c r="AI2669">
        <v>8.4</v>
      </c>
      <c r="AK2669">
        <f t="shared" si="454"/>
        <v>32020</v>
      </c>
      <c r="AL2669">
        <f t="shared" si="455"/>
        <v>12</v>
      </c>
      <c r="AM2669" s="16">
        <f t="shared" si="456"/>
        <v>3.7462537462537463E-4</v>
      </c>
      <c r="AN2669">
        <f t="shared" si="457"/>
        <v>26461</v>
      </c>
      <c r="AO2669">
        <f t="shared" si="458"/>
        <v>26413</v>
      </c>
      <c r="AP2669">
        <f t="shared" si="450"/>
        <v>30104</v>
      </c>
      <c r="AQ2669">
        <f t="shared" si="459"/>
        <v>48</v>
      </c>
      <c r="AS2669">
        <f t="shared" si="451"/>
        <v>3631</v>
      </c>
    </row>
    <row r="2670" spans="1:45">
      <c r="A2670" t="str">
        <f t="shared" si="452"/>
        <v>4116921158</v>
      </c>
      <c r="B2670" t="str">
        <f t="shared" si="453"/>
        <v>41169ES English</v>
      </c>
      <c r="C2670" s="1">
        <v>41169</v>
      </c>
      <c r="D2670">
        <v>21158</v>
      </c>
      <c r="E2670" t="s">
        <v>555</v>
      </c>
      <c r="F2670" t="s">
        <v>473</v>
      </c>
      <c r="G2670" t="s">
        <v>34</v>
      </c>
      <c r="H2670" t="s">
        <v>553</v>
      </c>
      <c r="I2670">
        <v>30689</v>
      </c>
      <c r="J2670">
        <v>90</v>
      </c>
      <c r="K2670">
        <v>25213</v>
      </c>
      <c r="L2670">
        <v>379</v>
      </c>
      <c r="N2670">
        <v>617</v>
      </c>
      <c r="O2670">
        <v>709</v>
      </c>
      <c r="P2670">
        <v>292</v>
      </c>
      <c r="Q2670">
        <v>91</v>
      </c>
      <c r="R2670">
        <v>48</v>
      </c>
      <c r="S2670">
        <v>2</v>
      </c>
      <c r="V2670">
        <v>3</v>
      </c>
      <c r="W2670">
        <v>1810</v>
      </c>
      <c r="X2670">
        <v>1802</v>
      </c>
      <c r="Y2670">
        <v>388</v>
      </c>
      <c r="AI2670">
        <v>8</v>
      </c>
      <c r="AK2670">
        <f t="shared" si="454"/>
        <v>30681</v>
      </c>
      <c r="AL2670">
        <f t="shared" si="455"/>
        <v>8</v>
      </c>
      <c r="AM2670" s="16">
        <f t="shared" si="456"/>
        <v>2.6067972237609567E-4</v>
      </c>
      <c r="AN2670">
        <f t="shared" si="457"/>
        <v>26678</v>
      </c>
      <c r="AO2670">
        <f t="shared" si="458"/>
        <v>26539</v>
      </c>
      <c r="AP2670">
        <f t="shared" si="450"/>
        <v>28887</v>
      </c>
      <c r="AQ2670">
        <f t="shared" si="459"/>
        <v>139</v>
      </c>
      <c r="AS2670">
        <f t="shared" si="451"/>
        <v>2201</v>
      </c>
    </row>
    <row r="2671" spans="1:45">
      <c r="A2671" t="str">
        <f t="shared" si="452"/>
        <v>4116921412</v>
      </c>
      <c r="B2671" t="str">
        <f t="shared" si="453"/>
        <v>41169ES English</v>
      </c>
      <c r="C2671" s="1">
        <v>41169</v>
      </c>
      <c r="D2671">
        <v>21412</v>
      </c>
      <c r="E2671" t="s">
        <v>563</v>
      </c>
      <c r="F2671" t="s">
        <v>473</v>
      </c>
      <c r="G2671" t="s">
        <v>34</v>
      </c>
      <c r="H2671" t="s">
        <v>553</v>
      </c>
      <c r="I2671">
        <v>34093</v>
      </c>
      <c r="J2671">
        <v>65</v>
      </c>
      <c r="K2671">
        <v>23501</v>
      </c>
      <c r="L2671">
        <v>940</v>
      </c>
      <c r="N2671">
        <v>1108</v>
      </c>
      <c r="O2671">
        <v>4703</v>
      </c>
      <c r="P2671">
        <v>448</v>
      </c>
      <c r="Q2671">
        <v>68</v>
      </c>
      <c r="R2671">
        <v>151</v>
      </c>
      <c r="S2671">
        <v>10</v>
      </c>
      <c r="T2671">
        <v>3</v>
      </c>
      <c r="U2671">
        <v>283</v>
      </c>
      <c r="V2671">
        <v>176</v>
      </c>
      <c r="W2671">
        <v>1890</v>
      </c>
      <c r="X2671">
        <v>1812</v>
      </c>
      <c r="Y2671">
        <v>595</v>
      </c>
      <c r="AI2671">
        <v>9</v>
      </c>
      <c r="AK2671">
        <f t="shared" si="454"/>
        <v>34004</v>
      </c>
      <c r="AL2671">
        <f t="shared" si="455"/>
        <v>89</v>
      </c>
      <c r="AM2671" s="16">
        <f t="shared" si="456"/>
        <v>2.6105065555979234E-3</v>
      </c>
      <c r="AN2671">
        <f t="shared" si="457"/>
        <v>29531</v>
      </c>
      <c r="AO2671">
        <f t="shared" si="458"/>
        <v>29312</v>
      </c>
      <c r="AP2671">
        <f t="shared" si="450"/>
        <v>32281</v>
      </c>
      <c r="AQ2671">
        <f t="shared" si="459"/>
        <v>219</v>
      </c>
      <c r="AS2671">
        <f t="shared" si="451"/>
        <v>2661</v>
      </c>
    </row>
    <row r="2672" spans="1:45">
      <c r="A2672" t="str">
        <f t="shared" si="452"/>
        <v>4116920296</v>
      </c>
      <c r="B2672" t="str">
        <f t="shared" si="453"/>
        <v>41169ES English</v>
      </c>
      <c r="C2672" s="1">
        <v>41169</v>
      </c>
      <c r="D2672">
        <v>20296</v>
      </c>
      <c r="E2672" t="s">
        <v>565</v>
      </c>
      <c r="F2672" t="s">
        <v>473</v>
      </c>
      <c r="G2672" t="s">
        <v>34</v>
      </c>
      <c r="H2672" t="s">
        <v>553</v>
      </c>
      <c r="I2672">
        <v>27029</v>
      </c>
      <c r="J2672">
        <v>56</v>
      </c>
      <c r="K2672">
        <v>19093</v>
      </c>
      <c r="L2672">
        <v>636</v>
      </c>
      <c r="N2672">
        <v>629</v>
      </c>
      <c r="O2672">
        <v>3260</v>
      </c>
      <c r="P2672">
        <v>411</v>
      </c>
      <c r="Q2672">
        <v>59</v>
      </c>
      <c r="R2672">
        <v>191</v>
      </c>
      <c r="S2672">
        <v>22</v>
      </c>
      <c r="T2672">
        <v>1</v>
      </c>
      <c r="U2672">
        <v>32</v>
      </c>
      <c r="V2672">
        <v>204</v>
      </c>
      <c r="W2672">
        <v>1803</v>
      </c>
      <c r="X2672">
        <v>1790</v>
      </c>
      <c r="AI2672">
        <v>7</v>
      </c>
      <c r="AK2672">
        <f t="shared" si="454"/>
        <v>27029</v>
      </c>
      <c r="AL2672">
        <f t="shared" si="455"/>
        <v>0</v>
      </c>
      <c r="AM2672" s="16">
        <f t="shared" si="456"/>
        <v>0</v>
      </c>
      <c r="AN2672">
        <f t="shared" si="457"/>
        <v>23232</v>
      </c>
      <c r="AO2672">
        <f t="shared" si="458"/>
        <v>22982</v>
      </c>
      <c r="AP2672">
        <f t="shared" si="450"/>
        <v>25239</v>
      </c>
      <c r="AQ2672">
        <f t="shared" si="459"/>
        <v>250</v>
      </c>
      <c r="AS2672">
        <f t="shared" si="451"/>
        <v>2007</v>
      </c>
    </row>
    <row r="2673" spans="1:45">
      <c r="A2673" t="str">
        <f t="shared" si="452"/>
        <v>4116920881</v>
      </c>
      <c r="B2673" t="str">
        <f t="shared" si="453"/>
        <v>41169ES English</v>
      </c>
      <c r="C2673" s="1">
        <v>41169</v>
      </c>
      <c r="D2673">
        <v>20881</v>
      </c>
      <c r="E2673" t="s">
        <v>557</v>
      </c>
      <c r="F2673" t="s">
        <v>473</v>
      </c>
      <c r="G2673" t="s">
        <v>34</v>
      </c>
      <c r="H2673" t="s">
        <v>553</v>
      </c>
      <c r="I2673">
        <v>35986</v>
      </c>
      <c r="J2673">
        <v>54</v>
      </c>
      <c r="K2673">
        <v>29392</v>
      </c>
      <c r="L2673">
        <v>735</v>
      </c>
      <c r="N2673">
        <v>739</v>
      </c>
      <c r="O2673">
        <v>2050</v>
      </c>
      <c r="P2673">
        <v>596</v>
      </c>
      <c r="Q2673">
        <v>54</v>
      </c>
      <c r="R2673">
        <v>102</v>
      </c>
      <c r="S2673">
        <v>5</v>
      </c>
      <c r="V2673">
        <v>28</v>
      </c>
      <c r="W2673">
        <v>1803</v>
      </c>
      <c r="X2673">
        <v>1806</v>
      </c>
      <c r="AI2673">
        <v>9.5</v>
      </c>
      <c r="AK2673">
        <f t="shared" si="454"/>
        <v>35974</v>
      </c>
      <c r="AL2673">
        <f t="shared" si="455"/>
        <v>12</v>
      </c>
      <c r="AM2673" s="16">
        <f t="shared" si="456"/>
        <v>3.3346301339409772E-4</v>
      </c>
      <c r="AN2673">
        <f t="shared" si="457"/>
        <v>32337</v>
      </c>
      <c r="AO2673">
        <f t="shared" si="458"/>
        <v>32181</v>
      </c>
      <c r="AP2673">
        <f t="shared" si="450"/>
        <v>34180</v>
      </c>
      <c r="AQ2673">
        <f t="shared" si="459"/>
        <v>156</v>
      </c>
      <c r="AS2673">
        <f t="shared" si="451"/>
        <v>1831</v>
      </c>
    </row>
    <row r="2674" spans="1:45">
      <c r="A2674" t="str">
        <f t="shared" si="452"/>
        <v>4116920840</v>
      </c>
      <c r="B2674" t="str">
        <f t="shared" si="453"/>
        <v>41169ES English</v>
      </c>
      <c r="C2674" s="1">
        <v>41169</v>
      </c>
      <c r="D2674">
        <v>20840</v>
      </c>
      <c r="E2674" t="s">
        <v>685</v>
      </c>
      <c r="F2674" t="s">
        <v>473</v>
      </c>
      <c r="G2674" t="s">
        <v>34</v>
      </c>
      <c r="H2674" t="s">
        <v>553</v>
      </c>
      <c r="I2674">
        <v>36603</v>
      </c>
      <c r="J2674">
        <v>67</v>
      </c>
      <c r="K2674">
        <v>29171</v>
      </c>
      <c r="L2674">
        <v>585</v>
      </c>
      <c r="N2674">
        <v>684</v>
      </c>
      <c r="O2674">
        <v>2764</v>
      </c>
      <c r="P2674">
        <v>485</v>
      </c>
      <c r="Q2674">
        <v>67</v>
      </c>
      <c r="R2674">
        <v>38</v>
      </c>
      <c r="S2674">
        <v>7</v>
      </c>
      <c r="V2674">
        <v>10</v>
      </c>
      <c r="W2674">
        <v>1765</v>
      </c>
      <c r="X2674">
        <v>1811</v>
      </c>
      <c r="Y2674">
        <v>288</v>
      </c>
      <c r="AI2674">
        <v>9.6999999999999993</v>
      </c>
      <c r="AK2674">
        <f t="shared" si="454"/>
        <v>36598</v>
      </c>
      <c r="AL2674">
        <f t="shared" si="455"/>
        <v>5</v>
      </c>
      <c r="AM2674" s="16">
        <f t="shared" si="456"/>
        <v>1.3660082506898342E-4</v>
      </c>
      <c r="AN2674">
        <f t="shared" si="457"/>
        <v>32724</v>
      </c>
      <c r="AO2674">
        <f t="shared" si="458"/>
        <v>32619</v>
      </c>
      <c r="AP2674">
        <f t="shared" si="450"/>
        <v>34792</v>
      </c>
      <c r="AQ2674">
        <f t="shared" si="459"/>
        <v>105</v>
      </c>
      <c r="AS2674">
        <f t="shared" si="451"/>
        <v>2063</v>
      </c>
    </row>
    <row r="2675" spans="1:45">
      <c r="A2675" t="str">
        <f t="shared" si="452"/>
        <v>4116973810</v>
      </c>
      <c r="B2675" t="str">
        <f t="shared" si="453"/>
        <v>41169ES English</v>
      </c>
      <c r="C2675" s="1">
        <v>41169</v>
      </c>
      <c r="D2675">
        <v>73810</v>
      </c>
      <c r="E2675" t="s">
        <v>558</v>
      </c>
      <c r="F2675" t="s">
        <v>473</v>
      </c>
      <c r="G2675" t="s">
        <v>34</v>
      </c>
      <c r="H2675" t="s">
        <v>553</v>
      </c>
      <c r="I2675">
        <v>26855</v>
      </c>
      <c r="J2675">
        <v>46</v>
      </c>
      <c r="K2675">
        <v>20819</v>
      </c>
      <c r="L2675">
        <v>496</v>
      </c>
      <c r="N2675">
        <v>656</v>
      </c>
      <c r="O2675">
        <v>1682</v>
      </c>
      <c r="P2675">
        <v>500</v>
      </c>
      <c r="Q2675">
        <v>46</v>
      </c>
      <c r="R2675">
        <v>26</v>
      </c>
      <c r="S2675">
        <v>9</v>
      </c>
      <c r="V2675">
        <v>34</v>
      </c>
      <c r="W2675">
        <v>1810</v>
      </c>
      <c r="X2675">
        <v>1772</v>
      </c>
      <c r="AI2675">
        <v>7</v>
      </c>
      <c r="AK2675">
        <f t="shared" si="454"/>
        <v>26845</v>
      </c>
      <c r="AL2675">
        <f t="shared" si="455"/>
        <v>10</v>
      </c>
      <c r="AM2675" s="16">
        <f t="shared" si="456"/>
        <v>3.7237013591509961E-4</v>
      </c>
      <c r="AN2675">
        <f t="shared" si="457"/>
        <v>23229</v>
      </c>
      <c r="AO2675">
        <f t="shared" si="458"/>
        <v>23157</v>
      </c>
      <c r="AP2675">
        <f t="shared" si="450"/>
        <v>25083</v>
      </c>
      <c r="AQ2675">
        <f t="shared" si="459"/>
        <v>72</v>
      </c>
      <c r="AS2675">
        <f t="shared" si="451"/>
        <v>1844</v>
      </c>
    </row>
    <row r="2676" spans="1:45">
      <c r="A2676" t="str">
        <f t="shared" si="452"/>
        <v>4116920948</v>
      </c>
      <c r="B2676" t="str">
        <f t="shared" si="453"/>
        <v>41169ES English</v>
      </c>
      <c r="C2676" s="1">
        <v>41169</v>
      </c>
      <c r="D2676">
        <v>20948</v>
      </c>
      <c r="E2676" t="s">
        <v>556</v>
      </c>
      <c r="F2676" t="s">
        <v>473</v>
      </c>
      <c r="G2676" t="s">
        <v>34</v>
      </c>
      <c r="H2676" t="s">
        <v>553</v>
      </c>
      <c r="I2676">
        <v>35964</v>
      </c>
      <c r="J2676">
        <v>70</v>
      </c>
      <c r="K2676">
        <v>28449</v>
      </c>
      <c r="L2676">
        <v>240</v>
      </c>
      <c r="N2676">
        <v>222</v>
      </c>
      <c r="O2676">
        <v>2038</v>
      </c>
      <c r="P2676">
        <v>439</v>
      </c>
      <c r="Q2676">
        <v>69</v>
      </c>
      <c r="R2676">
        <v>993</v>
      </c>
      <c r="S2676">
        <v>5</v>
      </c>
      <c r="V2676">
        <v>54</v>
      </c>
      <c r="W2676">
        <v>1844</v>
      </c>
      <c r="X2676">
        <v>1740</v>
      </c>
      <c r="Y2676">
        <v>525</v>
      </c>
      <c r="Z2676">
        <v>23</v>
      </c>
      <c r="AI2676">
        <v>9.5</v>
      </c>
      <c r="AK2676">
        <f t="shared" si="454"/>
        <v>35957</v>
      </c>
      <c r="AL2676">
        <f t="shared" si="455"/>
        <v>7</v>
      </c>
      <c r="AM2676" s="16">
        <f t="shared" si="456"/>
        <v>1.9463908352797241E-4</v>
      </c>
      <c r="AN2676">
        <f t="shared" si="457"/>
        <v>31771</v>
      </c>
      <c r="AO2676">
        <f t="shared" si="458"/>
        <v>30709</v>
      </c>
      <c r="AP2676">
        <f t="shared" si="450"/>
        <v>34224</v>
      </c>
      <c r="AQ2676">
        <f t="shared" si="459"/>
        <v>1062</v>
      </c>
      <c r="AS2676">
        <f t="shared" si="451"/>
        <v>2446</v>
      </c>
    </row>
    <row r="2677" spans="1:45">
      <c r="A2677" t="str">
        <f t="shared" si="452"/>
        <v>4116921095</v>
      </c>
      <c r="B2677" t="str">
        <f t="shared" si="453"/>
        <v>41169ES English</v>
      </c>
      <c r="C2677" s="1">
        <v>41169</v>
      </c>
      <c r="D2677">
        <v>21095</v>
      </c>
      <c r="E2677" t="s">
        <v>560</v>
      </c>
      <c r="F2677" t="s">
        <v>473</v>
      </c>
      <c r="G2677" t="s">
        <v>34</v>
      </c>
      <c r="H2677" t="s">
        <v>553</v>
      </c>
      <c r="I2677">
        <v>37837</v>
      </c>
      <c r="J2677">
        <v>67</v>
      </c>
      <c r="K2677">
        <v>32610</v>
      </c>
      <c r="L2677">
        <v>887</v>
      </c>
      <c r="N2677">
        <v>922</v>
      </c>
      <c r="O2677">
        <v>291</v>
      </c>
      <c r="P2677">
        <v>504</v>
      </c>
      <c r="Q2677">
        <v>67</v>
      </c>
      <c r="R2677">
        <v>769</v>
      </c>
      <c r="S2677">
        <v>1</v>
      </c>
      <c r="V2677">
        <v>6</v>
      </c>
      <c r="W2677">
        <v>1578</v>
      </c>
      <c r="X2677">
        <v>1584</v>
      </c>
      <c r="AI2677">
        <v>10.1</v>
      </c>
      <c r="AK2677">
        <f t="shared" si="454"/>
        <v>37827</v>
      </c>
      <c r="AL2677">
        <f t="shared" si="455"/>
        <v>10</v>
      </c>
      <c r="AM2677" s="16">
        <f t="shared" si="456"/>
        <v>2.6429156645611438E-4</v>
      </c>
      <c r="AN2677">
        <f t="shared" si="457"/>
        <v>34659</v>
      </c>
      <c r="AO2677">
        <f t="shared" si="458"/>
        <v>33823</v>
      </c>
      <c r="AP2677">
        <f t="shared" si="450"/>
        <v>36253</v>
      </c>
      <c r="AQ2677">
        <f t="shared" si="459"/>
        <v>836</v>
      </c>
      <c r="AS2677">
        <f t="shared" si="451"/>
        <v>1584</v>
      </c>
    </row>
    <row r="2678" spans="1:45">
      <c r="A2678" t="str">
        <f t="shared" si="452"/>
        <v>4116921566</v>
      </c>
      <c r="B2678" t="str">
        <f t="shared" si="453"/>
        <v>41169ES English</v>
      </c>
      <c r="C2678" s="1">
        <v>41169</v>
      </c>
      <c r="D2678">
        <v>21566</v>
      </c>
      <c r="E2678" t="s">
        <v>564</v>
      </c>
      <c r="F2678" t="s">
        <v>473</v>
      </c>
      <c r="G2678" t="s">
        <v>34</v>
      </c>
      <c r="H2678" t="s">
        <v>553</v>
      </c>
      <c r="I2678">
        <v>37791</v>
      </c>
      <c r="J2678">
        <v>55</v>
      </c>
      <c r="K2678">
        <v>25131</v>
      </c>
      <c r="L2678">
        <v>2538</v>
      </c>
      <c r="N2678">
        <v>3510</v>
      </c>
      <c r="O2678">
        <v>3220</v>
      </c>
      <c r="P2678">
        <v>562</v>
      </c>
      <c r="Q2678">
        <v>55</v>
      </c>
      <c r="R2678">
        <v>650</v>
      </c>
      <c r="S2678">
        <v>7</v>
      </c>
      <c r="T2678">
        <v>4</v>
      </c>
      <c r="U2678">
        <v>115</v>
      </c>
      <c r="V2678">
        <v>69</v>
      </c>
      <c r="W2678">
        <v>2067</v>
      </c>
      <c r="X2678">
        <v>1784</v>
      </c>
      <c r="Y2678">
        <v>1228</v>
      </c>
      <c r="AE2678">
        <v>69</v>
      </c>
      <c r="AI2678">
        <v>10</v>
      </c>
      <c r="AK2678">
        <f t="shared" si="454"/>
        <v>37783</v>
      </c>
      <c r="AL2678">
        <f t="shared" si="455"/>
        <v>8</v>
      </c>
      <c r="AM2678" s="16">
        <f t="shared" si="456"/>
        <v>2.1169061416739435E-4</v>
      </c>
      <c r="AN2678">
        <f t="shared" si="457"/>
        <v>32566</v>
      </c>
      <c r="AO2678">
        <f t="shared" si="458"/>
        <v>31861</v>
      </c>
      <c r="AP2678">
        <f t="shared" si="450"/>
        <v>36007</v>
      </c>
      <c r="AQ2678">
        <f t="shared" si="459"/>
        <v>705</v>
      </c>
      <c r="AS2678">
        <f t="shared" si="451"/>
        <v>3433</v>
      </c>
    </row>
    <row r="2679" spans="1:45">
      <c r="A2679" t="str">
        <f t="shared" si="452"/>
        <v>4116921604</v>
      </c>
      <c r="B2679" t="str">
        <f t="shared" si="453"/>
        <v>41169ES Spanish</v>
      </c>
      <c r="C2679" s="1">
        <v>41169</v>
      </c>
      <c r="D2679">
        <v>21604</v>
      </c>
      <c r="E2679" t="s">
        <v>566</v>
      </c>
      <c r="F2679" t="s">
        <v>473</v>
      </c>
      <c r="G2679" t="s">
        <v>45</v>
      </c>
      <c r="H2679" t="s">
        <v>474</v>
      </c>
      <c r="I2679">
        <v>18952</v>
      </c>
      <c r="J2679">
        <v>35</v>
      </c>
      <c r="K2679">
        <v>13341</v>
      </c>
      <c r="L2679">
        <v>847</v>
      </c>
      <c r="N2679">
        <v>982</v>
      </c>
      <c r="O2679">
        <v>996</v>
      </c>
      <c r="P2679">
        <v>433</v>
      </c>
      <c r="Q2679">
        <v>36</v>
      </c>
      <c r="R2679">
        <v>19</v>
      </c>
      <c r="S2679">
        <v>1</v>
      </c>
      <c r="V2679">
        <v>189</v>
      </c>
      <c r="W2679">
        <v>905</v>
      </c>
      <c r="X2679">
        <v>1798</v>
      </c>
      <c r="Y2679">
        <v>671</v>
      </c>
      <c r="AI2679">
        <v>4.8</v>
      </c>
      <c r="AK2679">
        <f t="shared" si="454"/>
        <v>18937</v>
      </c>
      <c r="AL2679">
        <f t="shared" si="455"/>
        <v>15</v>
      </c>
      <c r="AM2679" s="16">
        <f t="shared" si="456"/>
        <v>7.9147319544111436E-4</v>
      </c>
      <c r="AN2679">
        <f t="shared" si="457"/>
        <v>15374</v>
      </c>
      <c r="AO2679">
        <f t="shared" si="458"/>
        <v>15319</v>
      </c>
      <c r="AP2679">
        <f t="shared" si="450"/>
        <v>17154</v>
      </c>
      <c r="AQ2679">
        <f t="shared" si="459"/>
        <v>55</v>
      </c>
      <c r="AS2679">
        <f t="shared" si="451"/>
        <v>1765</v>
      </c>
    </row>
    <row r="2680" spans="1:45">
      <c r="A2680" t="str">
        <f t="shared" si="452"/>
        <v>4116920362</v>
      </c>
      <c r="B2680" t="str">
        <f t="shared" si="453"/>
        <v>41169ES Spanish</v>
      </c>
      <c r="C2680" s="1">
        <v>41169</v>
      </c>
      <c r="D2680">
        <v>20362</v>
      </c>
      <c r="E2680" t="s">
        <v>573</v>
      </c>
      <c r="F2680" t="s">
        <v>473</v>
      </c>
      <c r="G2680" t="s">
        <v>45</v>
      </c>
      <c r="H2680" t="s">
        <v>474</v>
      </c>
      <c r="I2680">
        <v>21581</v>
      </c>
      <c r="J2680">
        <v>29</v>
      </c>
      <c r="K2680">
        <v>17154</v>
      </c>
      <c r="L2680">
        <v>347</v>
      </c>
      <c r="N2680">
        <v>430</v>
      </c>
      <c r="O2680">
        <v>1320</v>
      </c>
      <c r="P2680">
        <v>621</v>
      </c>
      <c r="Q2680">
        <v>30</v>
      </c>
      <c r="R2680">
        <v>240</v>
      </c>
      <c r="S2680">
        <v>3</v>
      </c>
      <c r="V2680">
        <v>4</v>
      </c>
      <c r="W2680">
        <v>1797</v>
      </c>
      <c r="Y2680">
        <v>376</v>
      </c>
      <c r="AI2680">
        <v>6</v>
      </c>
      <c r="AK2680">
        <f t="shared" si="454"/>
        <v>21351</v>
      </c>
      <c r="AL2680">
        <f t="shared" si="455"/>
        <v>230</v>
      </c>
      <c r="AM2680" s="16">
        <f t="shared" si="456"/>
        <v>1.0657522820999953E-2</v>
      </c>
      <c r="AN2680">
        <f t="shared" si="457"/>
        <v>19174</v>
      </c>
      <c r="AO2680">
        <f t="shared" si="458"/>
        <v>18904</v>
      </c>
      <c r="AP2680">
        <f t="shared" si="450"/>
        <v>21581</v>
      </c>
      <c r="AQ2680">
        <f t="shared" si="459"/>
        <v>270</v>
      </c>
      <c r="AS2680">
        <f t="shared" si="451"/>
        <v>2177</v>
      </c>
    </row>
    <row r="2681" spans="1:45">
      <c r="A2681" t="str">
        <f t="shared" si="452"/>
        <v>4116973248</v>
      </c>
      <c r="B2681" t="str">
        <f t="shared" si="453"/>
        <v>41169ES Spanish</v>
      </c>
      <c r="C2681" s="1">
        <v>41169</v>
      </c>
      <c r="D2681">
        <v>73248</v>
      </c>
      <c r="E2681" t="s">
        <v>643</v>
      </c>
      <c r="F2681" t="s">
        <v>473</v>
      </c>
      <c r="G2681" t="s">
        <v>45</v>
      </c>
      <c r="H2681" t="s">
        <v>474</v>
      </c>
      <c r="I2681">
        <v>30721</v>
      </c>
      <c r="J2681">
        <v>49</v>
      </c>
      <c r="K2681">
        <v>21700</v>
      </c>
      <c r="L2681">
        <v>704</v>
      </c>
      <c r="N2681">
        <v>702</v>
      </c>
      <c r="O2681">
        <v>4576</v>
      </c>
      <c r="P2681">
        <v>551</v>
      </c>
      <c r="Q2681">
        <v>51</v>
      </c>
      <c r="R2681">
        <v>133</v>
      </c>
      <c r="S2681">
        <v>18</v>
      </c>
      <c r="V2681">
        <v>10</v>
      </c>
      <c r="W2681">
        <v>1771</v>
      </c>
      <c r="X2681">
        <v>1777</v>
      </c>
      <c r="AI2681">
        <v>8</v>
      </c>
      <c r="AK2681">
        <f t="shared" si="454"/>
        <v>30720</v>
      </c>
      <c r="AL2681">
        <f t="shared" si="455"/>
        <v>1</v>
      </c>
      <c r="AM2681" s="16">
        <f t="shared" si="456"/>
        <v>3.2551023729696302E-5</v>
      </c>
      <c r="AN2681">
        <f t="shared" si="457"/>
        <v>27162</v>
      </c>
      <c r="AO2681">
        <f t="shared" si="458"/>
        <v>26978</v>
      </c>
      <c r="AP2681">
        <f t="shared" si="450"/>
        <v>28944</v>
      </c>
      <c r="AQ2681">
        <f t="shared" si="459"/>
        <v>184</v>
      </c>
      <c r="AS2681">
        <f t="shared" si="451"/>
        <v>1781</v>
      </c>
    </row>
    <row r="2682" spans="1:45">
      <c r="A2682" t="str">
        <f t="shared" si="452"/>
        <v>4116921466</v>
      </c>
      <c r="B2682" t="str">
        <f t="shared" si="453"/>
        <v>41169ES Spanish</v>
      </c>
      <c r="C2682" s="1">
        <v>41169</v>
      </c>
      <c r="D2682">
        <v>21466</v>
      </c>
      <c r="E2682" t="s">
        <v>568</v>
      </c>
      <c r="F2682" t="s">
        <v>473</v>
      </c>
      <c r="G2682" t="s">
        <v>45</v>
      </c>
      <c r="H2682" t="s">
        <v>474</v>
      </c>
      <c r="I2682">
        <v>35622</v>
      </c>
      <c r="J2682">
        <v>38</v>
      </c>
      <c r="K2682">
        <v>30535</v>
      </c>
      <c r="L2682">
        <v>638</v>
      </c>
      <c r="N2682">
        <v>677</v>
      </c>
      <c r="O2682">
        <v>720</v>
      </c>
      <c r="P2682">
        <v>839</v>
      </c>
      <c r="Q2682">
        <v>38</v>
      </c>
      <c r="R2682">
        <v>21</v>
      </c>
      <c r="S2682">
        <v>6</v>
      </c>
      <c r="V2682">
        <v>8</v>
      </c>
      <c r="W2682">
        <v>1827</v>
      </c>
      <c r="X2682">
        <v>1748</v>
      </c>
      <c r="AI2682">
        <v>9.4</v>
      </c>
      <c r="AK2682">
        <f t="shared" si="454"/>
        <v>35574</v>
      </c>
      <c r="AL2682">
        <f t="shared" si="455"/>
        <v>48</v>
      </c>
      <c r="AM2682" s="16">
        <f t="shared" si="456"/>
        <v>1.3474818932120601E-3</v>
      </c>
      <c r="AN2682">
        <f t="shared" si="457"/>
        <v>31991</v>
      </c>
      <c r="AO2682">
        <f t="shared" si="458"/>
        <v>31932</v>
      </c>
      <c r="AP2682">
        <f t="shared" si="450"/>
        <v>33874</v>
      </c>
      <c r="AQ2682">
        <f t="shared" si="459"/>
        <v>59</v>
      </c>
      <c r="AS2682">
        <f t="shared" si="451"/>
        <v>1835</v>
      </c>
    </row>
    <row r="2683" spans="1:45">
      <c r="A2683" t="str">
        <f t="shared" si="452"/>
        <v>4116921091</v>
      </c>
      <c r="B2683" t="str">
        <f t="shared" si="453"/>
        <v>41169ES Spanish</v>
      </c>
      <c r="C2683" s="1">
        <v>41169</v>
      </c>
      <c r="D2683">
        <v>21091</v>
      </c>
      <c r="E2683" t="s">
        <v>570</v>
      </c>
      <c r="F2683" t="s">
        <v>473</v>
      </c>
      <c r="G2683" t="s">
        <v>45</v>
      </c>
      <c r="H2683" t="s">
        <v>474</v>
      </c>
      <c r="I2683">
        <v>30562</v>
      </c>
      <c r="J2683">
        <v>55</v>
      </c>
      <c r="K2683">
        <v>24295</v>
      </c>
      <c r="L2683">
        <v>1132</v>
      </c>
      <c r="N2683">
        <v>1183</v>
      </c>
      <c r="O2683">
        <v>981</v>
      </c>
      <c r="P2683">
        <v>480</v>
      </c>
      <c r="Q2683">
        <v>55</v>
      </c>
      <c r="R2683">
        <v>259</v>
      </c>
      <c r="S2683">
        <v>1</v>
      </c>
      <c r="V2683">
        <v>95</v>
      </c>
      <c r="W2683">
        <v>1879</v>
      </c>
      <c r="X2683">
        <v>1816</v>
      </c>
      <c r="AI2683">
        <v>8</v>
      </c>
      <c r="AK2683">
        <f t="shared" si="454"/>
        <v>30563</v>
      </c>
      <c r="AL2683">
        <f t="shared" si="455"/>
        <v>0</v>
      </c>
      <c r="AM2683" s="16">
        <f t="shared" si="456"/>
        <v>0</v>
      </c>
      <c r="AN2683">
        <f t="shared" si="457"/>
        <v>26773</v>
      </c>
      <c r="AO2683">
        <f t="shared" si="458"/>
        <v>26459</v>
      </c>
      <c r="AP2683">
        <f t="shared" si="450"/>
        <v>28746</v>
      </c>
      <c r="AQ2683">
        <f t="shared" si="459"/>
        <v>314</v>
      </c>
      <c r="AS2683">
        <f t="shared" si="451"/>
        <v>1974</v>
      </c>
    </row>
    <row r="2684" spans="1:45">
      <c r="A2684" t="str">
        <f t="shared" si="452"/>
        <v>4116920522</v>
      </c>
      <c r="B2684" t="str">
        <f t="shared" si="453"/>
        <v>41169ES Spanish</v>
      </c>
      <c r="C2684" s="1">
        <v>41169</v>
      </c>
      <c r="D2684">
        <v>20522</v>
      </c>
      <c r="E2684" t="s">
        <v>571</v>
      </c>
      <c r="F2684" t="s">
        <v>473</v>
      </c>
      <c r="G2684" t="s">
        <v>45</v>
      </c>
      <c r="H2684" t="s">
        <v>474</v>
      </c>
      <c r="I2684">
        <v>37807</v>
      </c>
      <c r="J2684">
        <v>53</v>
      </c>
      <c r="K2684">
        <v>32788</v>
      </c>
      <c r="L2684">
        <v>304</v>
      </c>
      <c r="N2684">
        <v>368</v>
      </c>
      <c r="O2684">
        <v>447</v>
      </c>
      <c r="P2684">
        <v>633</v>
      </c>
      <c r="Q2684">
        <v>53</v>
      </c>
      <c r="R2684">
        <v>1067</v>
      </c>
      <c r="S2684">
        <v>1</v>
      </c>
      <c r="V2684">
        <v>4</v>
      </c>
      <c r="W2684">
        <v>1595</v>
      </c>
      <c r="X2684">
        <v>1480</v>
      </c>
      <c r="AI2684">
        <v>10.1</v>
      </c>
      <c r="AK2684">
        <f t="shared" si="454"/>
        <v>37802</v>
      </c>
      <c r="AL2684">
        <f t="shared" si="455"/>
        <v>5</v>
      </c>
      <c r="AM2684" s="16">
        <f t="shared" si="456"/>
        <v>1.3225064141561085E-4</v>
      </c>
      <c r="AN2684">
        <f t="shared" si="457"/>
        <v>34723</v>
      </c>
      <c r="AO2684">
        <f t="shared" si="458"/>
        <v>33603</v>
      </c>
      <c r="AP2684">
        <f t="shared" si="450"/>
        <v>36327</v>
      </c>
      <c r="AQ2684">
        <f t="shared" si="459"/>
        <v>1120</v>
      </c>
      <c r="AS2684">
        <f t="shared" si="451"/>
        <v>1599</v>
      </c>
    </row>
    <row r="2685" spans="1:45">
      <c r="A2685" t="str">
        <f t="shared" si="452"/>
        <v>4116921462</v>
      </c>
      <c r="B2685" t="str">
        <f t="shared" si="453"/>
        <v>41169ES Spanish</v>
      </c>
      <c r="C2685" s="1">
        <v>41169</v>
      </c>
      <c r="D2685">
        <v>21462</v>
      </c>
      <c r="E2685" t="s">
        <v>569</v>
      </c>
      <c r="F2685" t="s">
        <v>473</v>
      </c>
      <c r="G2685" t="s">
        <v>45</v>
      </c>
      <c r="H2685" t="s">
        <v>474</v>
      </c>
      <c r="I2685">
        <v>30638</v>
      </c>
      <c r="J2685">
        <v>59</v>
      </c>
      <c r="K2685">
        <v>24105</v>
      </c>
      <c r="L2685">
        <v>910</v>
      </c>
      <c r="N2685">
        <v>981</v>
      </c>
      <c r="O2685">
        <v>1336</v>
      </c>
      <c r="P2685">
        <v>447</v>
      </c>
      <c r="Q2685">
        <v>59</v>
      </c>
      <c r="R2685">
        <v>211</v>
      </c>
      <c r="S2685">
        <v>8</v>
      </c>
      <c r="V2685">
        <v>6</v>
      </c>
      <c r="W2685">
        <v>1635</v>
      </c>
      <c r="X2685">
        <v>1696</v>
      </c>
      <c r="Y2685">
        <v>423</v>
      </c>
      <c r="AI2685">
        <v>8</v>
      </c>
      <c r="AK2685">
        <f t="shared" si="454"/>
        <v>30452</v>
      </c>
      <c r="AL2685">
        <f t="shared" si="455"/>
        <v>186</v>
      </c>
      <c r="AM2685" s="16">
        <f t="shared" si="456"/>
        <v>6.0708923558979045E-3</v>
      </c>
      <c r="AN2685">
        <f t="shared" si="457"/>
        <v>26692</v>
      </c>
      <c r="AO2685">
        <f t="shared" si="458"/>
        <v>26422</v>
      </c>
      <c r="AP2685">
        <f t="shared" si="450"/>
        <v>28942</v>
      </c>
      <c r="AQ2685">
        <f t="shared" si="459"/>
        <v>270</v>
      </c>
      <c r="AS2685">
        <f t="shared" si="451"/>
        <v>2064</v>
      </c>
    </row>
    <row r="2686" spans="1:45">
      <c r="A2686" t="str">
        <f t="shared" si="452"/>
        <v>4116921580</v>
      </c>
      <c r="B2686" t="str">
        <f t="shared" si="453"/>
        <v>41169ES Spanish</v>
      </c>
      <c r="C2686" s="1">
        <v>41169</v>
      </c>
      <c r="D2686">
        <v>21580</v>
      </c>
      <c r="E2686" t="s">
        <v>572</v>
      </c>
      <c r="F2686" t="s">
        <v>473</v>
      </c>
      <c r="G2686" t="s">
        <v>45</v>
      </c>
      <c r="H2686" t="s">
        <v>474</v>
      </c>
      <c r="I2686">
        <v>30586</v>
      </c>
      <c r="J2686">
        <v>31</v>
      </c>
      <c r="K2686">
        <v>24122</v>
      </c>
      <c r="L2686">
        <v>748</v>
      </c>
      <c r="N2686">
        <v>1040</v>
      </c>
      <c r="O2686">
        <v>1214</v>
      </c>
      <c r="P2686">
        <v>841</v>
      </c>
      <c r="Q2686">
        <v>31</v>
      </c>
      <c r="R2686">
        <v>174</v>
      </c>
      <c r="S2686">
        <v>1</v>
      </c>
      <c r="V2686">
        <v>16</v>
      </c>
      <c r="W2686">
        <v>1850</v>
      </c>
      <c r="X2686">
        <v>1797</v>
      </c>
      <c r="Y2686">
        <v>339</v>
      </c>
      <c r="AI2686">
        <v>8</v>
      </c>
      <c r="AK2686">
        <f t="shared" si="454"/>
        <v>30583</v>
      </c>
      <c r="AL2686">
        <f t="shared" si="455"/>
        <v>3</v>
      </c>
      <c r="AM2686" s="16">
        <f t="shared" si="456"/>
        <v>9.8084090760478646E-5</v>
      </c>
      <c r="AN2686">
        <f t="shared" si="457"/>
        <v>26581</v>
      </c>
      <c r="AO2686">
        <f t="shared" si="458"/>
        <v>26376</v>
      </c>
      <c r="AP2686">
        <f t="shared" si="450"/>
        <v>28789</v>
      </c>
      <c r="AQ2686">
        <f t="shared" si="459"/>
        <v>205</v>
      </c>
      <c r="AS2686">
        <f t="shared" si="451"/>
        <v>2205</v>
      </c>
    </row>
    <row r="2687" spans="1:45">
      <c r="A2687" t="str">
        <f t="shared" si="452"/>
        <v>4116921434</v>
      </c>
      <c r="B2687" t="str">
        <f t="shared" si="453"/>
        <v>41169ES Spanish</v>
      </c>
      <c r="C2687" s="1">
        <v>41169</v>
      </c>
      <c r="D2687">
        <v>21434</v>
      </c>
      <c r="E2687" t="s">
        <v>574</v>
      </c>
      <c r="F2687" t="s">
        <v>473</v>
      </c>
      <c r="G2687" t="s">
        <v>45</v>
      </c>
      <c r="H2687" t="s">
        <v>474</v>
      </c>
      <c r="I2687">
        <v>30712</v>
      </c>
      <c r="J2687">
        <v>52</v>
      </c>
      <c r="K2687">
        <v>23398</v>
      </c>
      <c r="L2687">
        <v>266</v>
      </c>
      <c r="N2687">
        <v>814</v>
      </c>
      <c r="O2687">
        <v>2306</v>
      </c>
      <c r="P2687">
        <v>499</v>
      </c>
      <c r="Q2687">
        <v>52</v>
      </c>
      <c r="R2687">
        <v>32</v>
      </c>
      <c r="S2687">
        <v>4</v>
      </c>
      <c r="V2687">
        <v>17</v>
      </c>
      <c r="W2687">
        <v>1675</v>
      </c>
      <c r="X2687">
        <v>1800</v>
      </c>
      <c r="Y2687">
        <v>606</v>
      </c>
      <c r="AI2687">
        <v>8</v>
      </c>
      <c r="AK2687">
        <f t="shared" si="454"/>
        <v>30700</v>
      </c>
      <c r="AL2687">
        <f t="shared" si="455"/>
        <v>12</v>
      </c>
      <c r="AM2687" s="16">
        <f t="shared" si="456"/>
        <v>3.9072675175827037E-4</v>
      </c>
      <c r="AN2687">
        <f t="shared" si="457"/>
        <v>26602</v>
      </c>
      <c r="AO2687">
        <f t="shared" si="458"/>
        <v>26518</v>
      </c>
      <c r="AP2687">
        <f t="shared" si="450"/>
        <v>28912</v>
      </c>
      <c r="AQ2687">
        <f t="shared" si="459"/>
        <v>84</v>
      </c>
      <c r="AS2687">
        <f t="shared" si="451"/>
        <v>2298</v>
      </c>
    </row>
    <row r="2688" spans="1:45">
      <c r="A2688" t="str">
        <f t="shared" si="452"/>
        <v>4116921180</v>
      </c>
      <c r="B2688" t="str">
        <f t="shared" si="453"/>
        <v>41169ES Spanish</v>
      </c>
      <c r="C2688" s="1">
        <v>41169</v>
      </c>
      <c r="D2688">
        <v>21180</v>
      </c>
      <c r="E2688" t="s">
        <v>629</v>
      </c>
      <c r="F2688" t="s">
        <v>473</v>
      </c>
      <c r="G2688" t="s">
        <v>45</v>
      </c>
      <c r="H2688" t="s">
        <v>474</v>
      </c>
      <c r="I2688">
        <v>21578</v>
      </c>
      <c r="J2688">
        <v>35</v>
      </c>
      <c r="K2688">
        <v>17642</v>
      </c>
      <c r="L2688">
        <v>649</v>
      </c>
      <c r="N2688">
        <v>657</v>
      </c>
      <c r="O2688">
        <v>1046</v>
      </c>
      <c r="P2688">
        <v>552</v>
      </c>
      <c r="Q2688">
        <v>35</v>
      </c>
      <c r="R2688">
        <v>20</v>
      </c>
      <c r="S2688">
        <v>8</v>
      </c>
      <c r="T2688">
        <v>1</v>
      </c>
      <c r="U2688">
        <v>74</v>
      </c>
      <c r="V2688">
        <v>16</v>
      </c>
      <c r="W2688">
        <v>1776</v>
      </c>
      <c r="Y2688">
        <v>354</v>
      </c>
      <c r="AI2688">
        <v>6</v>
      </c>
      <c r="AK2688">
        <f t="shared" si="454"/>
        <v>21546</v>
      </c>
      <c r="AL2688">
        <f t="shared" si="455"/>
        <v>32</v>
      </c>
      <c r="AM2688" s="16">
        <f t="shared" si="456"/>
        <v>1.4829919362313467E-3</v>
      </c>
      <c r="AN2688">
        <f t="shared" si="457"/>
        <v>19400</v>
      </c>
      <c r="AO2688">
        <f t="shared" si="458"/>
        <v>19345</v>
      </c>
      <c r="AP2688">
        <f t="shared" si="450"/>
        <v>21578</v>
      </c>
      <c r="AQ2688">
        <f t="shared" si="459"/>
        <v>55</v>
      </c>
      <c r="AS2688">
        <f t="shared" si="451"/>
        <v>2146</v>
      </c>
    </row>
    <row r="2689" spans="1:45">
      <c r="A2689" t="str">
        <f t="shared" si="452"/>
        <v>4116921432</v>
      </c>
      <c r="B2689" t="str">
        <f t="shared" si="453"/>
        <v>41169ES Spanish</v>
      </c>
      <c r="C2689" s="1">
        <v>41169</v>
      </c>
      <c r="D2689">
        <v>21432</v>
      </c>
      <c r="E2689" t="s">
        <v>670</v>
      </c>
      <c r="F2689" t="s">
        <v>473</v>
      </c>
      <c r="G2689" t="s">
        <v>45</v>
      </c>
      <c r="H2689" t="s">
        <v>474</v>
      </c>
      <c r="I2689">
        <v>35996</v>
      </c>
      <c r="J2689">
        <v>68</v>
      </c>
      <c r="K2689">
        <v>29520</v>
      </c>
      <c r="L2689">
        <v>1280</v>
      </c>
      <c r="N2689">
        <v>1284</v>
      </c>
      <c r="O2689">
        <v>1768</v>
      </c>
      <c r="P2689">
        <v>478</v>
      </c>
      <c r="Q2689">
        <v>69</v>
      </c>
      <c r="R2689">
        <v>34</v>
      </c>
      <c r="S2689">
        <v>5</v>
      </c>
      <c r="V2689">
        <v>39</v>
      </c>
      <c r="W2689">
        <v>1363</v>
      </c>
      <c r="X2689">
        <v>1642</v>
      </c>
      <c r="Y2689">
        <v>272</v>
      </c>
      <c r="AI2689">
        <v>9.5</v>
      </c>
      <c r="AK2689">
        <f t="shared" si="454"/>
        <v>35991</v>
      </c>
      <c r="AL2689">
        <f t="shared" si="455"/>
        <v>5</v>
      </c>
      <c r="AM2689" s="16">
        <f t="shared" si="456"/>
        <v>1.389043227025225E-4</v>
      </c>
      <c r="AN2689">
        <f t="shared" si="457"/>
        <v>32675</v>
      </c>
      <c r="AO2689">
        <f t="shared" si="458"/>
        <v>32572</v>
      </c>
      <c r="AP2689">
        <f t="shared" si="450"/>
        <v>34354</v>
      </c>
      <c r="AQ2689">
        <f t="shared" si="459"/>
        <v>103</v>
      </c>
      <c r="AS2689">
        <f t="shared" si="451"/>
        <v>1674</v>
      </c>
    </row>
    <row r="2690" spans="1:45">
      <c r="A2690" t="str">
        <f t="shared" si="452"/>
        <v>4116921233</v>
      </c>
      <c r="B2690" t="str">
        <f t="shared" si="453"/>
        <v>41169ES Spanish</v>
      </c>
      <c r="C2690" s="1">
        <v>41169</v>
      </c>
      <c r="D2690">
        <v>21233</v>
      </c>
      <c r="E2690" t="s">
        <v>575</v>
      </c>
      <c r="F2690" t="s">
        <v>473</v>
      </c>
      <c r="G2690" t="s">
        <v>45</v>
      </c>
      <c r="H2690" t="s">
        <v>480</v>
      </c>
      <c r="I2690">
        <v>37783</v>
      </c>
      <c r="J2690">
        <v>45</v>
      </c>
      <c r="K2690">
        <v>29235</v>
      </c>
      <c r="L2690">
        <v>334</v>
      </c>
      <c r="N2690">
        <v>411</v>
      </c>
      <c r="O2690">
        <v>3508</v>
      </c>
      <c r="P2690">
        <v>735</v>
      </c>
      <c r="Q2690">
        <v>45</v>
      </c>
      <c r="R2690">
        <v>523</v>
      </c>
      <c r="S2690">
        <v>4</v>
      </c>
      <c r="V2690">
        <v>12</v>
      </c>
      <c r="W2690">
        <v>1890</v>
      </c>
      <c r="X2690">
        <v>1806</v>
      </c>
      <c r="Y2690">
        <v>330</v>
      </c>
      <c r="AI2690">
        <v>10</v>
      </c>
      <c r="AK2690">
        <f t="shared" si="454"/>
        <v>37760</v>
      </c>
      <c r="AL2690">
        <f t="shared" si="455"/>
        <v>23</v>
      </c>
      <c r="AM2690" s="16">
        <f t="shared" si="456"/>
        <v>6.0873938014450947E-4</v>
      </c>
      <c r="AN2690">
        <f t="shared" si="457"/>
        <v>33722</v>
      </c>
      <c r="AO2690">
        <f t="shared" si="458"/>
        <v>33154</v>
      </c>
      <c r="AP2690">
        <f t="shared" si="450"/>
        <v>35977</v>
      </c>
      <c r="AQ2690">
        <f t="shared" si="459"/>
        <v>568</v>
      </c>
      <c r="AS2690">
        <f t="shared" si="451"/>
        <v>2232</v>
      </c>
    </row>
    <row r="2691" spans="1:45">
      <c r="A2691" t="str">
        <f t="shared" si="452"/>
        <v>4116920857</v>
      </c>
      <c r="B2691" t="str">
        <f t="shared" si="453"/>
        <v>41169ES Spanish</v>
      </c>
      <c r="C2691" s="1">
        <v>41169</v>
      </c>
      <c r="D2691">
        <v>20857</v>
      </c>
      <c r="E2691" t="s">
        <v>582</v>
      </c>
      <c r="F2691" t="s">
        <v>473</v>
      </c>
      <c r="G2691" t="s">
        <v>45</v>
      </c>
      <c r="H2691" t="s">
        <v>494</v>
      </c>
      <c r="I2691">
        <v>21688</v>
      </c>
      <c r="J2691">
        <v>36</v>
      </c>
      <c r="K2691">
        <v>18001</v>
      </c>
      <c r="L2691">
        <v>345</v>
      </c>
      <c r="N2691">
        <v>367</v>
      </c>
      <c r="O2691">
        <v>979</v>
      </c>
      <c r="P2691">
        <v>537</v>
      </c>
      <c r="Q2691">
        <v>36</v>
      </c>
      <c r="R2691">
        <v>247</v>
      </c>
      <c r="S2691">
        <v>6</v>
      </c>
      <c r="V2691">
        <v>24</v>
      </c>
      <c r="W2691">
        <v>1997</v>
      </c>
      <c r="AF2691">
        <v>39</v>
      </c>
      <c r="AI2691">
        <v>6</v>
      </c>
      <c r="AK2691">
        <f t="shared" si="454"/>
        <v>21690</v>
      </c>
      <c r="AL2691">
        <f t="shared" si="455"/>
        <v>0</v>
      </c>
      <c r="AM2691" s="16">
        <f t="shared" si="456"/>
        <v>0</v>
      </c>
      <c r="AN2691">
        <f t="shared" si="457"/>
        <v>19630</v>
      </c>
      <c r="AO2691">
        <f t="shared" si="458"/>
        <v>19347</v>
      </c>
      <c r="AP2691">
        <f t="shared" si="450"/>
        <v>21688</v>
      </c>
      <c r="AQ2691">
        <f t="shared" si="459"/>
        <v>283</v>
      </c>
      <c r="AS2691">
        <f t="shared" si="451"/>
        <v>2060</v>
      </c>
    </row>
    <row r="2692" spans="1:45">
      <c r="A2692" t="str">
        <f t="shared" si="452"/>
        <v>4116921189</v>
      </c>
      <c r="B2692" t="str">
        <f t="shared" si="453"/>
        <v>41169ES Spanish</v>
      </c>
      <c r="C2692" s="1">
        <v>41169</v>
      </c>
      <c r="D2692">
        <v>21189</v>
      </c>
      <c r="E2692" t="s">
        <v>694</v>
      </c>
      <c r="F2692" t="s">
        <v>473</v>
      </c>
      <c r="G2692" t="s">
        <v>45</v>
      </c>
      <c r="H2692" t="s">
        <v>494</v>
      </c>
      <c r="I2692">
        <v>30154</v>
      </c>
      <c r="J2692">
        <v>37</v>
      </c>
      <c r="K2692">
        <v>16930</v>
      </c>
      <c r="L2692">
        <v>1783</v>
      </c>
      <c r="N2692">
        <v>1903</v>
      </c>
      <c r="O2692">
        <v>5741</v>
      </c>
      <c r="P2692">
        <v>644</v>
      </c>
      <c r="Q2692">
        <v>38</v>
      </c>
      <c r="R2692">
        <v>25</v>
      </c>
      <c r="S2692">
        <v>8</v>
      </c>
      <c r="V2692">
        <v>731</v>
      </c>
      <c r="W2692">
        <v>2003</v>
      </c>
      <c r="X2692">
        <v>1983</v>
      </c>
      <c r="Y2692">
        <v>560</v>
      </c>
      <c r="AI2692">
        <v>7.8</v>
      </c>
      <c r="AK2692">
        <f t="shared" si="454"/>
        <v>29914</v>
      </c>
      <c r="AL2692">
        <f t="shared" si="455"/>
        <v>240</v>
      </c>
      <c r="AM2692" s="16">
        <f t="shared" si="456"/>
        <v>7.9591430655966047E-3</v>
      </c>
      <c r="AN2692">
        <f t="shared" si="457"/>
        <v>24637</v>
      </c>
      <c r="AO2692">
        <f t="shared" si="458"/>
        <v>24574</v>
      </c>
      <c r="AP2692">
        <f t="shared" ref="AP2692:AP2755" si="460">IF(I2692&gt;0,I2692-X2692,AK2692-X2692)</f>
        <v>28171</v>
      </c>
      <c r="AQ2692">
        <f t="shared" si="459"/>
        <v>63</v>
      </c>
      <c r="AS2692">
        <f t="shared" ref="AS2692:AS2755" si="461">SUM(V2692:AH2692)-X2692</f>
        <v>3294</v>
      </c>
    </row>
    <row r="2693" spans="1:45">
      <c r="A2693" t="str">
        <f t="shared" si="452"/>
        <v>4116920585</v>
      </c>
      <c r="B2693" t="str">
        <f t="shared" si="453"/>
        <v>41169ES Spanish</v>
      </c>
      <c r="C2693" s="1">
        <v>41169</v>
      </c>
      <c r="D2693">
        <v>20585</v>
      </c>
      <c r="E2693" t="s">
        <v>577</v>
      </c>
      <c r="F2693" t="s">
        <v>473</v>
      </c>
      <c r="G2693" t="s">
        <v>45</v>
      </c>
      <c r="H2693" t="s">
        <v>494</v>
      </c>
      <c r="I2693">
        <v>30634</v>
      </c>
      <c r="J2693">
        <v>61</v>
      </c>
      <c r="K2693">
        <v>22474</v>
      </c>
      <c r="L2693">
        <v>156</v>
      </c>
      <c r="N2693">
        <v>193</v>
      </c>
      <c r="O2693">
        <v>2236</v>
      </c>
      <c r="P2693">
        <v>408</v>
      </c>
      <c r="Q2693">
        <v>62</v>
      </c>
      <c r="R2693">
        <v>231</v>
      </c>
      <c r="S2693">
        <v>11</v>
      </c>
      <c r="V2693">
        <v>18</v>
      </c>
      <c r="W2693">
        <v>2028</v>
      </c>
      <c r="X2693">
        <v>1814</v>
      </c>
      <c r="Y2693">
        <v>901</v>
      </c>
      <c r="AF2693">
        <v>669</v>
      </c>
      <c r="AI2693">
        <v>8</v>
      </c>
      <c r="AK2693">
        <f t="shared" si="454"/>
        <v>30626</v>
      </c>
      <c r="AL2693">
        <f t="shared" si="455"/>
        <v>8</v>
      </c>
      <c r="AM2693" s="16">
        <f t="shared" si="456"/>
        <v>2.6114774433635827E-4</v>
      </c>
      <c r="AN2693">
        <f t="shared" si="457"/>
        <v>25196</v>
      </c>
      <c r="AO2693">
        <f t="shared" si="458"/>
        <v>24903</v>
      </c>
      <c r="AP2693">
        <f t="shared" si="460"/>
        <v>28820</v>
      </c>
      <c r="AQ2693">
        <f t="shared" si="459"/>
        <v>293</v>
      </c>
      <c r="AS2693">
        <f t="shared" si="461"/>
        <v>3616</v>
      </c>
    </row>
    <row r="2694" spans="1:45">
      <c r="A2694" t="str">
        <f t="shared" si="452"/>
        <v>4116921497</v>
      </c>
      <c r="B2694" t="str">
        <f t="shared" si="453"/>
        <v>41169ES Spanish</v>
      </c>
      <c r="C2694" s="1">
        <v>41169</v>
      </c>
      <c r="D2694">
        <v>21497</v>
      </c>
      <c r="E2694" t="s">
        <v>580</v>
      </c>
      <c r="F2694" t="s">
        <v>473</v>
      </c>
      <c r="G2694" t="s">
        <v>45</v>
      </c>
      <c r="H2694" t="s">
        <v>494</v>
      </c>
      <c r="I2694">
        <v>31062</v>
      </c>
      <c r="J2694">
        <v>44</v>
      </c>
      <c r="K2694">
        <v>26869</v>
      </c>
      <c r="L2694">
        <v>339</v>
      </c>
      <c r="N2694">
        <v>346</v>
      </c>
      <c r="O2694">
        <v>0</v>
      </c>
      <c r="P2694">
        <v>618</v>
      </c>
      <c r="Q2694">
        <v>44</v>
      </c>
      <c r="R2694">
        <v>245</v>
      </c>
      <c r="V2694">
        <v>10</v>
      </c>
      <c r="W2694">
        <v>1741</v>
      </c>
      <c r="X2694">
        <v>1800</v>
      </c>
      <c r="AI2694">
        <v>8.1</v>
      </c>
      <c r="AK2694">
        <f t="shared" si="454"/>
        <v>31055</v>
      </c>
      <c r="AL2694">
        <f t="shared" si="455"/>
        <v>7</v>
      </c>
      <c r="AM2694" s="16">
        <f t="shared" si="456"/>
        <v>2.2535574013263796E-4</v>
      </c>
      <c r="AN2694">
        <f t="shared" si="457"/>
        <v>27504</v>
      </c>
      <c r="AO2694">
        <f t="shared" si="458"/>
        <v>27215</v>
      </c>
      <c r="AP2694">
        <f t="shared" si="460"/>
        <v>29262</v>
      </c>
      <c r="AQ2694">
        <f t="shared" si="459"/>
        <v>289</v>
      </c>
      <c r="AS2694">
        <f t="shared" si="461"/>
        <v>1751</v>
      </c>
    </row>
    <row r="2695" spans="1:45">
      <c r="A2695" t="str">
        <f t="shared" si="452"/>
        <v>4116921406</v>
      </c>
      <c r="B2695" t="str">
        <f t="shared" si="453"/>
        <v>41169ES Spanish</v>
      </c>
      <c r="C2695" s="1">
        <v>41169</v>
      </c>
      <c r="D2695">
        <v>21406</v>
      </c>
      <c r="E2695" t="s">
        <v>576</v>
      </c>
      <c r="F2695" t="s">
        <v>473</v>
      </c>
      <c r="G2695" t="s">
        <v>45</v>
      </c>
      <c r="H2695" t="s">
        <v>494</v>
      </c>
      <c r="I2695">
        <v>34163</v>
      </c>
      <c r="J2695">
        <v>48</v>
      </c>
      <c r="K2695">
        <v>29006</v>
      </c>
      <c r="L2695">
        <v>404</v>
      </c>
      <c r="N2695">
        <v>496</v>
      </c>
      <c r="O2695">
        <v>303</v>
      </c>
      <c r="P2695">
        <v>619</v>
      </c>
      <c r="Q2695">
        <v>48</v>
      </c>
      <c r="R2695">
        <v>248</v>
      </c>
      <c r="S2695">
        <v>2</v>
      </c>
      <c r="V2695">
        <v>7</v>
      </c>
      <c r="W2695">
        <v>1835</v>
      </c>
      <c r="X2695">
        <v>1840</v>
      </c>
      <c r="Y2695">
        <v>277</v>
      </c>
      <c r="AI2695">
        <v>9</v>
      </c>
      <c r="AK2695">
        <f t="shared" si="454"/>
        <v>34060</v>
      </c>
      <c r="AL2695">
        <f t="shared" si="455"/>
        <v>103</v>
      </c>
      <c r="AM2695" s="16">
        <f t="shared" si="456"/>
        <v>3.0149577027778589E-3</v>
      </c>
      <c r="AN2695">
        <f t="shared" si="457"/>
        <v>30101</v>
      </c>
      <c r="AO2695">
        <f t="shared" si="458"/>
        <v>29805</v>
      </c>
      <c r="AP2695">
        <f t="shared" si="460"/>
        <v>32323</v>
      </c>
      <c r="AQ2695">
        <f t="shared" si="459"/>
        <v>296</v>
      </c>
      <c r="AS2695">
        <f t="shared" si="461"/>
        <v>2119</v>
      </c>
    </row>
    <row r="2696" spans="1:45">
      <c r="A2696" t="str">
        <f t="shared" si="452"/>
        <v>4116920939</v>
      </c>
      <c r="B2696" t="str">
        <f t="shared" si="453"/>
        <v>41169ES Spanish</v>
      </c>
      <c r="C2696" s="1">
        <v>41169</v>
      </c>
      <c r="D2696">
        <v>20939</v>
      </c>
      <c r="E2696" t="s">
        <v>671</v>
      </c>
      <c r="F2696" t="s">
        <v>473</v>
      </c>
      <c r="G2696" t="s">
        <v>45</v>
      </c>
      <c r="H2696" t="s">
        <v>494</v>
      </c>
      <c r="I2696">
        <v>36758</v>
      </c>
      <c r="J2696">
        <v>72</v>
      </c>
      <c r="K2696">
        <v>30415</v>
      </c>
      <c r="L2696">
        <v>456</v>
      </c>
      <c r="N2696">
        <v>448</v>
      </c>
      <c r="O2696">
        <v>1988</v>
      </c>
      <c r="P2696">
        <v>456</v>
      </c>
      <c r="Q2696">
        <v>72</v>
      </c>
      <c r="R2696">
        <v>237</v>
      </c>
      <c r="S2696">
        <v>4</v>
      </c>
      <c r="V2696">
        <v>22</v>
      </c>
      <c r="W2696">
        <v>1762</v>
      </c>
      <c r="X2696">
        <v>1806</v>
      </c>
      <c r="AI2696">
        <v>9.6999999999999993</v>
      </c>
      <c r="AK2696">
        <f t="shared" si="454"/>
        <v>36750</v>
      </c>
      <c r="AL2696">
        <f t="shared" si="455"/>
        <v>8</v>
      </c>
      <c r="AM2696" s="16">
        <f t="shared" si="456"/>
        <v>2.1763969748082049E-4</v>
      </c>
      <c r="AN2696">
        <f t="shared" si="457"/>
        <v>33160</v>
      </c>
      <c r="AO2696">
        <f t="shared" si="458"/>
        <v>32851</v>
      </c>
      <c r="AP2696">
        <f t="shared" si="460"/>
        <v>34952</v>
      </c>
      <c r="AQ2696">
        <f t="shared" si="459"/>
        <v>309</v>
      </c>
      <c r="AS2696">
        <f t="shared" si="461"/>
        <v>1784</v>
      </c>
    </row>
    <row r="2697" spans="1:45">
      <c r="A2697" t="str">
        <f t="shared" si="452"/>
        <v>4116921591</v>
      </c>
      <c r="B2697" t="str">
        <f t="shared" si="453"/>
        <v>41169ES Spanish</v>
      </c>
      <c r="C2697" s="1">
        <v>41169</v>
      </c>
      <c r="D2697">
        <v>21591</v>
      </c>
      <c r="E2697" t="s">
        <v>611</v>
      </c>
      <c r="F2697" t="s">
        <v>473</v>
      </c>
      <c r="G2697" t="s">
        <v>45</v>
      </c>
      <c r="H2697" t="s">
        <v>494</v>
      </c>
      <c r="I2697">
        <v>36444</v>
      </c>
      <c r="J2697">
        <v>55</v>
      </c>
      <c r="K2697">
        <v>28958</v>
      </c>
      <c r="L2697">
        <v>818</v>
      </c>
      <c r="N2697">
        <v>1098</v>
      </c>
      <c r="O2697">
        <v>1132</v>
      </c>
      <c r="P2697">
        <v>562</v>
      </c>
      <c r="Q2697">
        <v>55</v>
      </c>
      <c r="R2697">
        <v>1034</v>
      </c>
      <c r="S2697">
        <v>3</v>
      </c>
      <c r="V2697">
        <v>188</v>
      </c>
      <c r="W2697">
        <v>1789</v>
      </c>
      <c r="X2697">
        <v>1750</v>
      </c>
      <c r="Y2697">
        <v>404</v>
      </c>
      <c r="AI2697">
        <v>9.6</v>
      </c>
      <c r="AK2697">
        <f t="shared" si="454"/>
        <v>36408</v>
      </c>
      <c r="AL2697">
        <f t="shared" si="455"/>
        <v>36</v>
      </c>
      <c r="AM2697" s="16">
        <f t="shared" si="456"/>
        <v>9.8781692459664152E-4</v>
      </c>
      <c r="AN2697">
        <f t="shared" si="457"/>
        <v>32277</v>
      </c>
      <c r="AO2697">
        <f t="shared" si="458"/>
        <v>31188</v>
      </c>
      <c r="AP2697">
        <f t="shared" si="460"/>
        <v>34694</v>
      </c>
      <c r="AQ2697">
        <f t="shared" si="459"/>
        <v>1089</v>
      </c>
      <c r="AS2697">
        <f t="shared" si="461"/>
        <v>2381</v>
      </c>
    </row>
    <row r="2698" spans="1:45">
      <c r="A2698" t="str">
        <f t="shared" si="452"/>
        <v>4116920863</v>
      </c>
      <c r="B2698" t="str">
        <f t="shared" si="453"/>
        <v>41169ES Spanish</v>
      </c>
      <c r="C2698" s="1">
        <v>41169</v>
      </c>
      <c r="D2698">
        <v>20863</v>
      </c>
      <c r="E2698" t="s">
        <v>583</v>
      </c>
      <c r="F2698" t="s">
        <v>473</v>
      </c>
      <c r="G2698" t="s">
        <v>45</v>
      </c>
      <c r="H2698" t="s">
        <v>494</v>
      </c>
      <c r="I2698">
        <v>21626</v>
      </c>
      <c r="J2698">
        <v>45</v>
      </c>
      <c r="K2698">
        <v>17395</v>
      </c>
      <c r="L2698">
        <v>284</v>
      </c>
      <c r="N2698">
        <v>282</v>
      </c>
      <c r="O2698">
        <v>2135</v>
      </c>
      <c r="P2698">
        <v>440</v>
      </c>
      <c r="Q2698">
        <v>45</v>
      </c>
      <c r="R2698">
        <v>23</v>
      </c>
      <c r="S2698">
        <v>4</v>
      </c>
      <c r="V2698">
        <v>4</v>
      </c>
      <c r="W2698">
        <v>1737</v>
      </c>
      <c r="AI2698">
        <v>6</v>
      </c>
      <c r="AK2698">
        <f t="shared" si="454"/>
        <v>21621</v>
      </c>
      <c r="AL2698">
        <f t="shared" si="455"/>
        <v>5</v>
      </c>
      <c r="AM2698" s="16">
        <f t="shared" si="456"/>
        <v>2.3120318135577545E-4</v>
      </c>
      <c r="AN2698">
        <f t="shared" si="457"/>
        <v>19880</v>
      </c>
      <c r="AO2698">
        <f t="shared" si="458"/>
        <v>19812</v>
      </c>
      <c r="AP2698">
        <f t="shared" si="460"/>
        <v>21626</v>
      </c>
      <c r="AQ2698">
        <f t="shared" si="459"/>
        <v>68</v>
      </c>
      <c r="AS2698">
        <f t="shared" si="461"/>
        <v>1741</v>
      </c>
    </row>
    <row r="2699" spans="1:45">
      <c r="A2699" t="str">
        <f t="shared" si="452"/>
        <v>4116921554</v>
      </c>
      <c r="B2699" t="str">
        <f t="shared" si="453"/>
        <v>41169ES Spanish</v>
      </c>
      <c r="C2699" s="1">
        <v>41169</v>
      </c>
      <c r="D2699">
        <v>21554</v>
      </c>
      <c r="E2699" t="s">
        <v>581</v>
      </c>
      <c r="F2699" t="s">
        <v>473</v>
      </c>
      <c r="G2699" t="s">
        <v>45</v>
      </c>
      <c r="H2699" t="s">
        <v>494</v>
      </c>
      <c r="I2699">
        <v>30590</v>
      </c>
      <c r="J2699">
        <v>52</v>
      </c>
      <c r="K2699">
        <v>24602</v>
      </c>
      <c r="L2699">
        <v>847</v>
      </c>
      <c r="N2699">
        <v>846</v>
      </c>
      <c r="O2699">
        <v>1301</v>
      </c>
      <c r="P2699">
        <v>514</v>
      </c>
      <c r="Q2699">
        <v>52</v>
      </c>
      <c r="R2699">
        <v>218</v>
      </c>
      <c r="S2699">
        <v>2</v>
      </c>
      <c r="V2699">
        <v>7</v>
      </c>
      <c r="W2699">
        <v>1783</v>
      </c>
      <c r="X2699">
        <v>1779</v>
      </c>
      <c r="AI2699">
        <v>8</v>
      </c>
      <c r="AK2699">
        <f t="shared" si="454"/>
        <v>30588</v>
      </c>
      <c r="AL2699">
        <f t="shared" si="455"/>
        <v>2</v>
      </c>
      <c r="AM2699" s="16">
        <f t="shared" si="456"/>
        <v>6.5380843412880024E-5</v>
      </c>
      <c r="AN2699">
        <f t="shared" si="457"/>
        <v>27019</v>
      </c>
      <c r="AO2699">
        <f t="shared" si="458"/>
        <v>26749</v>
      </c>
      <c r="AP2699">
        <f t="shared" si="460"/>
        <v>28811</v>
      </c>
      <c r="AQ2699">
        <f t="shared" si="459"/>
        <v>270</v>
      </c>
      <c r="AS2699">
        <f t="shared" si="461"/>
        <v>1790</v>
      </c>
    </row>
    <row r="2700" spans="1:45">
      <c r="A2700" t="str">
        <f t="shared" si="452"/>
        <v>4116921416</v>
      </c>
      <c r="B2700" t="str">
        <f t="shared" si="453"/>
        <v>41169ES Spanish</v>
      </c>
      <c r="C2700" s="1">
        <v>41169</v>
      </c>
      <c r="D2700">
        <v>21416</v>
      </c>
      <c r="E2700" t="s">
        <v>578</v>
      </c>
      <c r="F2700" t="s">
        <v>473</v>
      </c>
      <c r="G2700" t="s">
        <v>45</v>
      </c>
      <c r="H2700" t="s">
        <v>494</v>
      </c>
      <c r="I2700">
        <v>30841</v>
      </c>
      <c r="J2700">
        <v>49</v>
      </c>
      <c r="K2700">
        <v>20719</v>
      </c>
      <c r="L2700">
        <v>625</v>
      </c>
      <c r="N2700">
        <v>796</v>
      </c>
      <c r="O2700">
        <v>5927</v>
      </c>
      <c r="P2700">
        <v>557</v>
      </c>
      <c r="Q2700">
        <v>50</v>
      </c>
      <c r="R2700">
        <v>31</v>
      </c>
      <c r="S2700">
        <v>15</v>
      </c>
      <c r="V2700">
        <v>97</v>
      </c>
      <c r="W2700">
        <v>1496</v>
      </c>
      <c r="X2700">
        <v>1638</v>
      </c>
      <c r="AI2700">
        <v>8.1</v>
      </c>
      <c r="AK2700">
        <f t="shared" si="454"/>
        <v>30754</v>
      </c>
      <c r="AL2700">
        <f t="shared" si="455"/>
        <v>87</v>
      </c>
      <c r="AM2700" s="16">
        <f t="shared" si="456"/>
        <v>2.8209202036250445E-3</v>
      </c>
      <c r="AN2700">
        <f t="shared" si="457"/>
        <v>27523</v>
      </c>
      <c r="AO2700">
        <f t="shared" si="458"/>
        <v>27442</v>
      </c>
      <c r="AP2700">
        <f t="shared" si="460"/>
        <v>29203</v>
      </c>
      <c r="AQ2700">
        <f t="shared" si="459"/>
        <v>81</v>
      </c>
      <c r="AS2700">
        <f t="shared" si="461"/>
        <v>1593</v>
      </c>
    </row>
    <row r="2701" spans="1:45">
      <c r="A2701" t="str">
        <f t="shared" si="452"/>
        <v>4116921446</v>
      </c>
      <c r="B2701" t="str">
        <f t="shared" si="453"/>
        <v>41169ES Spanish</v>
      </c>
      <c r="C2701" s="1">
        <v>41169</v>
      </c>
      <c r="D2701">
        <v>21446</v>
      </c>
      <c r="E2701" t="s">
        <v>579</v>
      </c>
      <c r="F2701" t="s">
        <v>473</v>
      </c>
      <c r="G2701" t="s">
        <v>45</v>
      </c>
      <c r="H2701" t="s">
        <v>494</v>
      </c>
      <c r="I2701">
        <v>21604</v>
      </c>
      <c r="J2701">
        <v>43</v>
      </c>
      <c r="K2701">
        <v>15223</v>
      </c>
      <c r="L2701">
        <v>216</v>
      </c>
      <c r="N2701">
        <v>212</v>
      </c>
      <c r="O2701">
        <v>3986</v>
      </c>
      <c r="P2701">
        <v>452</v>
      </c>
      <c r="Q2701">
        <v>43</v>
      </c>
      <c r="R2701">
        <v>26</v>
      </c>
      <c r="S2701">
        <v>9</v>
      </c>
      <c r="V2701">
        <v>2</v>
      </c>
      <c r="W2701">
        <v>1778</v>
      </c>
      <c r="Y2701">
        <v>332</v>
      </c>
      <c r="AI2701">
        <v>6</v>
      </c>
      <c r="AK2701">
        <f t="shared" si="454"/>
        <v>21602</v>
      </c>
      <c r="AL2701">
        <f t="shared" si="455"/>
        <v>2</v>
      </c>
      <c r="AM2701" s="16">
        <f t="shared" si="456"/>
        <v>9.2575448990927608E-5</v>
      </c>
      <c r="AN2701">
        <f t="shared" si="457"/>
        <v>19490</v>
      </c>
      <c r="AO2701">
        <f t="shared" si="458"/>
        <v>19421</v>
      </c>
      <c r="AP2701">
        <f t="shared" si="460"/>
        <v>21604</v>
      </c>
      <c r="AQ2701">
        <f t="shared" si="459"/>
        <v>69</v>
      </c>
      <c r="AS2701">
        <f t="shared" si="461"/>
        <v>2112</v>
      </c>
    </row>
    <row r="2702" spans="1:45">
      <c r="A2702" t="str">
        <f t="shared" si="452"/>
        <v>4116921356</v>
      </c>
      <c r="B2702" t="str">
        <f t="shared" si="453"/>
        <v>41169ES Spanish</v>
      </c>
      <c r="C2702" s="1">
        <v>41169</v>
      </c>
      <c r="D2702">
        <v>21356</v>
      </c>
      <c r="E2702" t="s">
        <v>653</v>
      </c>
      <c r="F2702" t="s">
        <v>473</v>
      </c>
      <c r="G2702" t="s">
        <v>45</v>
      </c>
      <c r="H2702" t="s">
        <v>504</v>
      </c>
      <c r="I2702">
        <v>30772</v>
      </c>
      <c r="J2702">
        <v>59</v>
      </c>
      <c r="K2702">
        <v>20420</v>
      </c>
      <c r="L2702">
        <v>148</v>
      </c>
      <c r="N2702">
        <v>211</v>
      </c>
      <c r="O2702">
        <v>5661</v>
      </c>
      <c r="P2702">
        <v>445</v>
      </c>
      <c r="Q2702">
        <v>59</v>
      </c>
      <c r="R2702">
        <v>236</v>
      </c>
      <c r="S2702">
        <v>6</v>
      </c>
      <c r="V2702">
        <v>30</v>
      </c>
      <c r="W2702">
        <v>1793</v>
      </c>
      <c r="X2702">
        <v>1804</v>
      </c>
      <c r="Y2702">
        <v>519</v>
      </c>
      <c r="AI2702">
        <v>8</v>
      </c>
      <c r="AK2702">
        <f t="shared" si="454"/>
        <v>30733</v>
      </c>
      <c r="AL2702">
        <f t="shared" si="455"/>
        <v>39</v>
      </c>
      <c r="AM2702" s="16">
        <f t="shared" si="456"/>
        <v>1.2673859352658262E-3</v>
      </c>
      <c r="AN2702">
        <f t="shared" si="457"/>
        <v>26587</v>
      </c>
      <c r="AO2702">
        <f t="shared" si="458"/>
        <v>26292</v>
      </c>
      <c r="AP2702">
        <f t="shared" si="460"/>
        <v>28968</v>
      </c>
      <c r="AQ2702">
        <f t="shared" si="459"/>
        <v>295</v>
      </c>
      <c r="AS2702">
        <f t="shared" si="461"/>
        <v>2342</v>
      </c>
    </row>
    <row r="2703" spans="1:45">
      <c r="A2703" t="str">
        <f t="shared" si="452"/>
        <v>4116921452</v>
      </c>
      <c r="B2703" t="str">
        <f t="shared" si="453"/>
        <v>41169ES Spanish</v>
      </c>
      <c r="C2703" s="1">
        <v>41169</v>
      </c>
      <c r="D2703">
        <v>21452</v>
      </c>
      <c r="E2703" t="s">
        <v>584</v>
      </c>
      <c r="F2703" t="s">
        <v>473</v>
      </c>
      <c r="G2703" t="s">
        <v>45</v>
      </c>
      <c r="H2703" t="s">
        <v>504</v>
      </c>
      <c r="I2703">
        <v>34107</v>
      </c>
      <c r="J2703">
        <v>37</v>
      </c>
      <c r="K2703">
        <v>17372</v>
      </c>
      <c r="L2703">
        <v>644</v>
      </c>
      <c r="N2703">
        <v>640</v>
      </c>
      <c r="O2703">
        <v>12157</v>
      </c>
      <c r="P2703">
        <v>815</v>
      </c>
      <c r="Q2703">
        <v>37</v>
      </c>
      <c r="R2703">
        <v>21</v>
      </c>
      <c r="S2703">
        <v>15</v>
      </c>
      <c r="V2703">
        <v>27</v>
      </c>
      <c r="W2703">
        <v>1781</v>
      </c>
      <c r="X2703">
        <v>1780</v>
      </c>
      <c r="Y2703">
        <v>282</v>
      </c>
      <c r="AI2703">
        <v>9</v>
      </c>
      <c r="AK2703">
        <f t="shared" si="454"/>
        <v>34097</v>
      </c>
      <c r="AL2703">
        <f t="shared" si="455"/>
        <v>10</v>
      </c>
      <c r="AM2703" s="16">
        <f t="shared" si="456"/>
        <v>2.9319494531914272E-4</v>
      </c>
      <c r="AN2703">
        <f t="shared" si="457"/>
        <v>30227</v>
      </c>
      <c r="AO2703">
        <f t="shared" si="458"/>
        <v>30169</v>
      </c>
      <c r="AP2703">
        <f t="shared" si="460"/>
        <v>32327</v>
      </c>
      <c r="AQ2703">
        <f t="shared" si="459"/>
        <v>58</v>
      </c>
      <c r="AS2703">
        <f t="shared" si="461"/>
        <v>2090</v>
      </c>
    </row>
    <row r="2704" spans="1:45">
      <c r="A2704" t="str">
        <f t="shared" si="452"/>
        <v>4116921126</v>
      </c>
      <c r="B2704" t="str">
        <f t="shared" si="453"/>
        <v>41169ES Spanish</v>
      </c>
      <c r="C2704" s="1">
        <v>41169</v>
      </c>
      <c r="D2704">
        <v>21126</v>
      </c>
      <c r="E2704" t="s">
        <v>587</v>
      </c>
      <c r="F2704" t="s">
        <v>473</v>
      </c>
      <c r="G2704" t="s">
        <v>45</v>
      </c>
      <c r="H2704" t="s">
        <v>504</v>
      </c>
      <c r="I2704">
        <v>34992</v>
      </c>
      <c r="J2704">
        <v>37</v>
      </c>
      <c r="K2704">
        <v>24432</v>
      </c>
      <c r="L2704">
        <v>475</v>
      </c>
      <c r="N2704">
        <v>674</v>
      </c>
      <c r="O2704">
        <v>5350</v>
      </c>
      <c r="P2704">
        <v>818</v>
      </c>
      <c r="Q2704">
        <v>37</v>
      </c>
      <c r="R2704">
        <v>242</v>
      </c>
      <c r="S2704">
        <v>7</v>
      </c>
      <c r="V2704">
        <v>29</v>
      </c>
      <c r="W2704">
        <v>1785</v>
      </c>
      <c r="X2704">
        <v>1765</v>
      </c>
      <c r="Y2704">
        <v>624</v>
      </c>
      <c r="AI2704">
        <v>9.1999999999999993</v>
      </c>
      <c r="AK2704">
        <f t="shared" si="454"/>
        <v>34938</v>
      </c>
      <c r="AL2704">
        <f t="shared" si="455"/>
        <v>54</v>
      </c>
      <c r="AM2704" s="16">
        <f t="shared" si="456"/>
        <v>1.5432098765432098E-3</v>
      </c>
      <c r="AN2704">
        <f t="shared" si="457"/>
        <v>30735</v>
      </c>
      <c r="AO2704">
        <f t="shared" si="458"/>
        <v>30456</v>
      </c>
      <c r="AP2704">
        <f t="shared" si="460"/>
        <v>33227</v>
      </c>
      <c r="AQ2704">
        <f t="shared" si="459"/>
        <v>279</v>
      </c>
      <c r="AS2704">
        <f t="shared" si="461"/>
        <v>2438</v>
      </c>
    </row>
    <row r="2705" spans="1:45">
      <c r="A2705" t="str">
        <f t="shared" si="452"/>
        <v>4116921275</v>
      </c>
      <c r="B2705" t="str">
        <f t="shared" si="453"/>
        <v>41169ES Spanish</v>
      </c>
      <c r="C2705" s="1">
        <v>41169</v>
      </c>
      <c r="D2705">
        <v>21275</v>
      </c>
      <c r="E2705" t="s">
        <v>586</v>
      </c>
      <c r="F2705" t="s">
        <v>473</v>
      </c>
      <c r="G2705" t="s">
        <v>45</v>
      </c>
      <c r="H2705" t="s">
        <v>504</v>
      </c>
      <c r="I2705">
        <v>37586</v>
      </c>
      <c r="J2705">
        <v>91</v>
      </c>
      <c r="K2705">
        <v>31611</v>
      </c>
      <c r="L2705">
        <v>367</v>
      </c>
      <c r="N2705">
        <v>358</v>
      </c>
      <c r="O2705">
        <v>801</v>
      </c>
      <c r="P2705">
        <v>360</v>
      </c>
      <c r="Q2705">
        <v>93</v>
      </c>
      <c r="R2705">
        <v>1142</v>
      </c>
      <c r="S2705">
        <v>1</v>
      </c>
      <c r="V2705">
        <v>18</v>
      </c>
      <c r="W2705">
        <v>1790</v>
      </c>
      <c r="X2705">
        <v>1769</v>
      </c>
      <c r="AI2705">
        <v>9.9</v>
      </c>
      <c r="AK2705">
        <f t="shared" si="454"/>
        <v>37582</v>
      </c>
      <c r="AL2705">
        <f t="shared" si="455"/>
        <v>4</v>
      </c>
      <c r="AM2705" s="16">
        <f t="shared" si="456"/>
        <v>1.0642260416112382E-4</v>
      </c>
      <c r="AN2705">
        <f t="shared" si="457"/>
        <v>34005</v>
      </c>
      <c r="AO2705">
        <f t="shared" si="458"/>
        <v>32770</v>
      </c>
      <c r="AP2705">
        <f t="shared" si="460"/>
        <v>35817</v>
      </c>
      <c r="AQ2705">
        <f t="shared" si="459"/>
        <v>1235</v>
      </c>
      <c r="AS2705">
        <f t="shared" si="461"/>
        <v>1808</v>
      </c>
    </row>
    <row r="2706" spans="1:45">
      <c r="A2706" t="str">
        <f t="shared" si="452"/>
        <v>4116921278</v>
      </c>
      <c r="B2706" t="str">
        <f t="shared" si="453"/>
        <v>41169ES Spanish</v>
      </c>
      <c r="C2706" s="1">
        <v>41169</v>
      </c>
      <c r="D2706">
        <v>21278</v>
      </c>
      <c r="E2706" t="s">
        <v>585</v>
      </c>
      <c r="F2706" t="s">
        <v>473</v>
      </c>
      <c r="G2706" t="s">
        <v>45</v>
      </c>
      <c r="H2706" t="s">
        <v>504</v>
      </c>
      <c r="I2706">
        <v>30557</v>
      </c>
      <c r="J2706">
        <v>55</v>
      </c>
      <c r="K2706">
        <v>22549</v>
      </c>
      <c r="L2706">
        <v>193</v>
      </c>
      <c r="N2706">
        <v>199</v>
      </c>
      <c r="O2706">
        <v>2964</v>
      </c>
      <c r="P2706">
        <v>451</v>
      </c>
      <c r="Q2706">
        <v>56</v>
      </c>
      <c r="R2706">
        <v>248</v>
      </c>
      <c r="S2706">
        <v>14</v>
      </c>
      <c r="V2706">
        <v>10</v>
      </c>
      <c r="W2706">
        <v>1878</v>
      </c>
      <c r="X2706">
        <v>1796</v>
      </c>
      <c r="Y2706">
        <v>660</v>
      </c>
      <c r="AE2706">
        <v>195</v>
      </c>
      <c r="AI2706">
        <v>8</v>
      </c>
      <c r="AK2706">
        <f t="shared" si="454"/>
        <v>30555</v>
      </c>
      <c r="AL2706">
        <f t="shared" si="455"/>
        <v>2</v>
      </c>
      <c r="AM2706" s="16">
        <f t="shared" si="456"/>
        <v>6.5451451385934483E-5</v>
      </c>
      <c r="AN2706">
        <f t="shared" si="457"/>
        <v>26016</v>
      </c>
      <c r="AO2706">
        <f t="shared" si="458"/>
        <v>25712</v>
      </c>
      <c r="AP2706">
        <f t="shared" si="460"/>
        <v>28761</v>
      </c>
      <c r="AQ2706">
        <f t="shared" si="459"/>
        <v>304</v>
      </c>
      <c r="AS2706">
        <f t="shared" si="461"/>
        <v>2743</v>
      </c>
    </row>
    <row r="2707" spans="1:45">
      <c r="A2707" t="str">
        <f t="shared" si="452"/>
        <v>4116921607</v>
      </c>
      <c r="B2707" t="str">
        <f t="shared" si="453"/>
        <v>41169ES Spanish</v>
      </c>
      <c r="C2707" s="1">
        <v>41169</v>
      </c>
      <c r="D2707">
        <v>21607</v>
      </c>
      <c r="E2707" t="s">
        <v>591</v>
      </c>
      <c r="F2707" t="s">
        <v>473</v>
      </c>
      <c r="G2707" t="s">
        <v>45</v>
      </c>
      <c r="H2707" t="s">
        <v>518</v>
      </c>
      <c r="I2707">
        <v>32461</v>
      </c>
      <c r="J2707">
        <v>45</v>
      </c>
      <c r="K2707">
        <v>26349</v>
      </c>
      <c r="L2707">
        <v>727</v>
      </c>
      <c r="N2707">
        <v>857</v>
      </c>
      <c r="O2707">
        <v>614</v>
      </c>
      <c r="P2707">
        <v>615</v>
      </c>
      <c r="Q2707">
        <v>45</v>
      </c>
      <c r="R2707">
        <v>1055</v>
      </c>
      <c r="S2707">
        <v>1</v>
      </c>
      <c r="V2707">
        <v>2</v>
      </c>
      <c r="W2707">
        <v>1769</v>
      </c>
      <c r="X2707">
        <v>1763</v>
      </c>
      <c r="AI2707">
        <v>8.5</v>
      </c>
      <c r="AK2707">
        <f t="shared" si="454"/>
        <v>32454</v>
      </c>
      <c r="AL2707">
        <f t="shared" si="455"/>
        <v>7</v>
      </c>
      <c r="AM2707" s="16">
        <f t="shared" si="456"/>
        <v>2.1564338744955484E-4</v>
      </c>
      <c r="AN2707">
        <f t="shared" si="457"/>
        <v>28920</v>
      </c>
      <c r="AO2707">
        <f t="shared" si="458"/>
        <v>27820</v>
      </c>
      <c r="AP2707">
        <f t="shared" si="460"/>
        <v>30698</v>
      </c>
      <c r="AQ2707">
        <f t="shared" si="459"/>
        <v>1100</v>
      </c>
      <c r="AS2707">
        <f t="shared" si="461"/>
        <v>1771</v>
      </c>
    </row>
    <row r="2708" spans="1:45">
      <c r="A2708" t="str">
        <f t="shared" si="452"/>
        <v>4116921606</v>
      </c>
      <c r="B2708" t="str">
        <f t="shared" si="453"/>
        <v>41169ES Spanish</v>
      </c>
      <c r="C2708" s="1">
        <v>41169</v>
      </c>
      <c r="D2708">
        <v>21606</v>
      </c>
      <c r="E2708" t="s">
        <v>588</v>
      </c>
      <c r="F2708" t="s">
        <v>473</v>
      </c>
      <c r="G2708" t="s">
        <v>45</v>
      </c>
      <c r="H2708" t="s">
        <v>518</v>
      </c>
      <c r="I2708">
        <v>37799</v>
      </c>
      <c r="J2708">
        <v>54</v>
      </c>
      <c r="K2708">
        <v>27117</v>
      </c>
      <c r="L2708">
        <v>310</v>
      </c>
      <c r="N2708">
        <v>364</v>
      </c>
      <c r="O2708">
        <v>4532</v>
      </c>
      <c r="P2708">
        <v>578</v>
      </c>
      <c r="Q2708">
        <v>58</v>
      </c>
      <c r="R2708">
        <v>1161</v>
      </c>
      <c r="S2708">
        <v>14</v>
      </c>
      <c r="V2708">
        <v>7</v>
      </c>
      <c r="W2708">
        <v>1807</v>
      </c>
      <c r="X2708">
        <v>1776</v>
      </c>
      <c r="Y2708">
        <v>786</v>
      </c>
      <c r="AI2708">
        <v>10</v>
      </c>
      <c r="AK2708">
        <f t="shared" si="454"/>
        <v>37608</v>
      </c>
      <c r="AL2708">
        <f t="shared" si="455"/>
        <v>191</v>
      </c>
      <c r="AM2708" s="16">
        <f t="shared" si="456"/>
        <v>5.0530437313156436E-3</v>
      </c>
      <c r="AN2708">
        <f t="shared" si="457"/>
        <v>33232</v>
      </c>
      <c r="AO2708">
        <f t="shared" si="458"/>
        <v>32013</v>
      </c>
      <c r="AP2708">
        <f t="shared" si="460"/>
        <v>36023</v>
      </c>
      <c r="AQ2708">
        <f t="shared" si="459"/>
        <v>1219</v>
      </c>
      <c r="AS2708">
        <f t="shared" si="461"/>
        <v>2600</v>
      </c>
    </row>
    <row r="2709" spans="1:45">
      <c r="A2709" t="str">
        <f t="shared" si="452"/>
        <v>4116921593</v>
      </c>
      <c r="B2709" t="str">
        <f t="shared" si="453"/>
        <v>41169ES Spanish</v>
      </c>
      <c r="C2709" s="1">
        <v>41169</v>
      </c>
      <c r="D2709">
        <v>21593</v>
      </c>
      <c r="E2709" t="s">
        <v>590</v>
      </c>
      <c r="F2709" t="s">
        <v>473</v>
      </c>
      <c r="G2709" t="s">
        <v>45</v>
      </c>
      <c r="H2709" t="s">
        <v>518</v>
      </c>
      <c r="I2709">
        <v>30610</v>
      </c>
      <c r="J2709">
        <v>43</v>
      </c>
      <c r="K2709">
        <v>24300</v>
      </c>
      <c r="L2709">
        <v>349</v>
      </c>
      <c r="N2709">
        <v>520</v>
      </c>
      <c r="O2709">
        <v>2038</v>
      </c>
      <c r="P2709">
        <v>621</v>
      </c>
      <c r="Q2709">
        <v>43</v>
      </c>
      <c r="R2709">
        <v>199</v>
      </c>
      <c r="S2709">
        <v>9</v>
      </c>
      <c r="V2709">
        <v>9</v>
      </c>
      <c r="W2709">
        <v>1700</v>
      </c>
      <c r="X2709">
        <v>1792</v>
      </c>
      <c r="AI2709">
        <v>8</v>
      </c>
      <c r="AK2709">
        <f t="shared" si="454"/>
        <v>30601</v>
      </c>
      <c r="AL2709">
        <f t="shared" si="455"/>
        <v>9</v>
      </c>
      <c r="AM2709" s="16">
        <f t="shared" si="456"/>
        <v>2.9402156158118259E-4</v>
      </c>
      <c r="AN2709">
        <f t="shared" si="457"/>
        <v>27100</v>
      </c>
      <c r="AO2709">
        <f t="shared" si="458"/>
        <v>26858</v>
      </c>
      <c r="AP2709">
        <f t="shared" si="460"/>
        <v>28818</v>
      </c>
      <c r="AQ2709">
        <f t="shared" si="459"/>
        <v>242</v>
      </c>
      <c r="AS2709">
        <f t="shared" si="461"/>
        <v>1709</v>
      </c>
    </row>
    <row r="2710" spans="1:45">
      <c r="A2710" t="str">
        <f t="shared" si="452"/>
        <v>4116921614</v>
      </c>
      <c r="B2710" t="str">
        <f t="shared" si="453"/>
        <v>41169ES Spanish</v>
      </c>
      <c r="C2710" s="1">
        <v>41169</v>
      </c>
      <c r="D2710">
        <v>21614</v>
      </c>
      <c r="E2710" t="s">
        <v>589</v>
      </c>
      <c r="F2710" t="s">
        <v>473</v>
      </c>
      <c r="G2710" t="s">
        <v>45</v>
      </c>
      <c r="H2710" t="s">
        <v>518</v>
      </c>
      <c r="I2710">
        <v>31497</v>
      </c>
      <c r="J2710">
        <v>49</v>
      </c>
      <c r="K2710">
        <v>25126</v>
      </c>
      <c r="L2710">
        <v>0</v>
      </c>
      <c r="N2710">
        <v>367</v>
      </c>
      <c r="O2710">
        <v>1169</v>
      </c>
      <c r="P2710">
        <v>528</v>
      </c>
      <c r="Q2710">
        <v>50</v>
      </c>
      <c r="R2710">
        <v>793</v>
      </c>
      <c r="S2710">
        <v>6</v>
      </c>
      <c r="V2710">
        <v>37</v>
      </c>
      <c r="W2710">
        <v>2065</v>
      </c>
      <c r="X2710">
        <v>1836</v>
      </c>
      <c r="AI2710">
        <v>8.1999999999999993</v>
      </c>
      <c r="AK2710">
        <f t="shared" si="454"/>
        <v>31443</v>
      </c>
      <c r="AL2710">
        <f t="shared" si="455"/>
        <v>54</v>
      </c>
      <c r="AM2710" s="16">
        <f t="shared" si="456"/>
        <v>1.7144489951423944E-3</v>
      </c>
      <c r="AN2710">
        <f t="shared" si="457"/>
        <v>27505</v>
      </c>
      <c r="AO2710">
        <f t="shared" si="458"/>
        <v>26662</v>
      </c>
      <c r="AP2710">
        <f t="shared" si="460"/>
        <v>29661</v>
      </c>
      <c r="AQ2710">
        <f t="shared" si="459"/>
        <v>843</v>
      </c>
      <c r="AS2710">
        <f t="shared" si="461"/>
        <v>2102</v>
      </c>
    </row>
    <row r="2711" spans="1:45">
      <c r="A2711" t="str">
        <f t="shared" si="452"/>
        <v>4116921574</v>
      </c>
      <c r="B2711" t="str">
        <f t="shared" si="453"/>
        <v>41169ES Spanish</v>
      </c>
      <c r="C2711" s="1">
        <v>41169</v>
      </c>
      <c r="D2711">
        <v>21574</v>
      </c>
      <c r="E2711" t="s">
        <v>592</v>
      </c>
      <c r="F2711" t="s">
        <v>473</v>
      </c>
      <c r="G2711" t="s">
        <v>45</v>
      </c>
      <c r="H2711" t="s">
        <v>526</v>
      </c>
      <c r="I2711">
        <v>35552</v>
      </c>
      <c r="J2711">
        <v>37</v>
      </c>
      <c r="K2711">
        <v>21664</v>
      </c>
      <c r="L2711">
        <v>900</v>
      </c>
      <c r="N2711">
        <v>2902</v>
      </c>
      <c r="O2711">
        <v>7132</v>
      </c>
      <c r="P2711">
        <v>803</v>
      </c>
      <c r="Q2711">
        <v>37</v>
      </c>
      <c r="R2711">
        <v>243</v>
      </c>
      <c r="S2711">
        <v>11</v>
      </c>
      <c r="V2711">
        <v>14</v>
      </c>
      <c r="W2711">
        <v>1169</v>
      </c>
      <c r="X2711">
        <v>1814</v>
      </c>
      <c r="Y2711">
        <v>578</v>
      </c>
      <c r="AI2711">
        <v>9.4</v>
      </c>
      <c r="AK2711">
        <f t="shared" si="454"/>
        <v>35553</v>
      </c>
      <c r="AL2711">
        <f t="shared" si="455"/>
        <v>0</v>
      </c>
      <c r="AM2711" s="16">
        <f t="shared" si="456"/>
        <v>0</v>
      </c>
      <c r="AN2711">
        <f t="shared" si="457"/>
        <v>31978</v>
      </c>
      <c r="AO2711">
        <f t="shared" si="458"/>
        <v>31698</v>
      </c>
      <c r="AP2711">
        <f t="shared" si="460"/>
        <v>33738</v>
      </c>
      <c r="AQ2711">
        <f t="shared" si="459"/>
        <v>280</v>
      </c>
      <c r="AS2711">
        <f t="shared" si="461"/>
        <v>1761</v>
      </c>
    </row>
    <row r="2712" spans="1:45">
      <c r="A2712" t="str">
        <f t="shared" si="452"/>
        <v>4116921573</v>
      </c>
      <c r="B2712" t="str">
        <f t="shared" si="453"/>
        <v>41169ES Spanish</v>
      </c>
      <c r="C2712" s="1">
        <v>41169</v>
      </c>
      <c r="D2712">
        <v>21573</v>
      </c>
      <c r="E2712" t="s">
        <v>595</v>
      </c>
      <c r="F2712" t="s">
        <v>473</v>
      </c>
      <c r="G2712" t="s">
        <v>45</v>
      </c>
      <c r="H2712" t="s">
        <v>526</v>
      </c>
      <c r="I2712">
        <v>33427</v>
      </c>
      <c r="J2712">
        <v>81</v>
      </c>
      <c r="K2712">
        <v>24654</v>
      </c>
      <c r="L2712">
        <v>500</v>
      </c>
      <c r="N2712">
        <v>495</v>
      </c>
      <c r="O2712">
        <v>3891</v>
      </c>
      <c r="P2712">
        <v>359</v>
      </c>
      <c r="Q2712">
        <v>80</v>
      </c>
      <c r="R2712">
        <v>225</v>
      </c>
      <c r="S2712">
        <v>22</v>
      </c>
      <c r="V2712">
        <v>12</v>
      </c>
      <c r="W2712">
        <v>1766</v>
      </c>
      <c r="X2712">
        <v>1901</v>
      </c>
      <c r="Y2712">
        <v>402</v>
      </c>
      <c r="AI2712">
        <v>8.8000000000000007</v>
      </c>
      <c r="AK2712">
        <f t="shared" si="454"/>
        <v>33426</v>
      </c>
      <c r="AL2712">
        <f t="shared" si="455"/>
        <v>1</v>
      </c>
      <c r="AM2712" s="16">
        <f t="shared" si="456"/>
        <v>2.991593621922398E-5</v>
      </c>
      <c r="AN2712">
        <f t="shared" si="457"/>
        <v>29345</v>
      </c>
      <c r="AO2712">
        <f t="shared" si="458"/>
        <v>29040</v>
      </c>
      <c r="AP2712">
        <f t="shared" si="460"/>
        <v>31526</v>
      </c>
      <c r="AQ2712">
        <f t="shared" si="459"/>
        <v>305</v>
      </c>
      <c r="AS2712">
        <f t="shared" si="461"/>
        <v>2180</v>
      </c>
    </row>
    <row r="2713" spans="1:45">
      <c r="A2713" t="str">
        <f t="shared" si="452"/>
        <v>4116921503</v>
      </c>
      <c r="B2713" t="str">
        <f t="shared" si="453"/>
        <v>41169ES Spanish</v>
      </c>
      <c r="C2713" s="1">
        <v>41169</v>
      </c>
      <c r="D2713">
        <v>21503</v>
      </c>
      <c r="E2713" t="s">
        <v>593</v>
      </c>
      <c r="F2713" t="s">
        <v>473</v>
      </c>
      <c r="G2713" t="s">
        <v>45</v>
      </c>
      <c r="H2713" t="s">
        <v>526</v>
      </c>
      <c r="I2713">
        <v>30727</v>
      </c>
      <c r="J2713">
        <v>52</v>
      </c>
      <c r="K2713">
        <v>22979</v>
      </c>
      <c r="L2713">
        <v>1025</v>
      </c>
      <c r="N2713">
        <v>1027</v>
      </c>
      <c r="O2713">
        <v>2801</v>
      </c>
      <c r="P2713">
        <v>515</v>
      </c>
      <c r="Q2713">
        <v>53</v>
      </c>
      <c r="R2713">
        <v>31</v>
      </c>
      <c r="S2713">
        <v>10</v>
      </c>
      <c r="V2713">
        <v>58</v>
      </c>
      <c r="W2713">
        <v>1689</v>
      </c>
      <c r="X2713">
        <v>1733</v>
      </c>
      <c r="Y2713">
        <v>284</v>
      </c>
      <c r="AI2713">
        <v>8.1</v>
      </c>
      <c r="AK2713">
        <f t="shared" si="454"/>
        <v>30655</v>
      </c>
      <c r="AL2713">
        <f t="shared" si="455"/>
        <v>72</v>
      </c>
      <c r="AM2713" s="16">
        <f t="shared" si="456"/>
        <v>2.3432160640479058E-3</v>
      </c>
      <c r="AN2713">
        <f t="shared" si="457"/>
        <v>26891</v>
      </c>
      <c r="AO2713">
        <f t="shared" si="458"/>
        <v>26807</v>
      </c>
      <c r="AP2713">
        <f t="shared" si="460"/>
        <v>28994</v>
      </c>
      <c r="AQ2713">
        <f t="shared" si="459"/>
        <v>84</v>
      </c>
      <c r="AS2713">
        <f t="shared" si="461"/>
        <v>2031</v>
      </c>
    </row>
    <row r="2714" spans="1:45">
      <c r="A2714" t="str">
        <f t="shared" si="452"/>
        <v>4116920848</v>
      </c>
      <c r="B2714" t="str">
        <f t="shared" si="453"/>
        <v>41169ES Spanish</v>
      </c>
      <c r="C2714" s="1">
        <v>41169</v>
      </c>
      <c r="D2714">
        <v>20848</v>
      </c>
      <c r="E2714" t="s">
        <v>661</v>
      </c>
      <c r="F2714" t="s">
        <v>473</v>
      </c>
      <c r="G2714" t="s">
        <v>45</v>
      </c>
      <c r="H2714" t="s">
        <v>526</v>
      </c>
      <c r="I2714">
        <v>31689</v>
      </c>
      <c r="J2714">
        <v>80</v>
      </c>
      <c r="K2714">
        <v>27361</v>
      </c>
      <c r="L2714">
        <v>590</v>
      </c>
      <c r="N2714">
        <v>726</v>
      </c>
      <c r="O2714">
        <v>551</v>
      </c>
      <c r="P2714">
        <v>356</v>
      </c>
      <c r="Q2714">
        <v>80</v>
      </c>
      <c r="R2714">
        <v>48</v>
      </c>
      <c r="S2714">
        <v>1</v>
      </c>
      <c r="T2714">
        <v>1</v>
      </c>
      <c r="U2714">
        <v>15</v>
      </c>
      <c r="V2714">
        <v>13</v>
      </c>
      <c r="W2714">
        <v>1128</v>
      </c>
      <c r="X2714">
        <v>1779</v>
      </c>
      <c r="AI2714">
        <v>8.3000000000000007</v>
      </c>
      <c r="AK2714">
        <f t="shared" si="454"/>
        <v>31686</v>
      </c>
      <c r="AL2714">
        <f t="shared" si="455"/>
        <v>3</v>
      </c>
      <c r="AM2714" s="16">
        <f t="shared" si="456"/>
        <v>9.4670074789359086E-5</v>
      </c>
      <c r="AN2714">
        <f t="shared" si="457"/>
        <v>28766</v>
      </c>
      <c r="AO2714">
        <f t="shared" si="458"/>
        <v>28638</v>
      </c>
      <c r="AP2714">
        <f t="shared" si="460"/>
        <v>29910</v>
      </c>
      <c r="AQ2714">
        <f t="shared" si="459"/>
        <v>128</v>
      </c>
      <c r="AS2714">
        <f t="shared" si="461"/>
        <v>1141</v>
      </c>
    </row>
    <row r="2715" spans="1:45">
      <c r="A2715" t="str">
        <f t="shared" si="452"/>
        <v>4116921616</v>
      </c>
      <c r="B2715" t="str">
        <f t="shared" si="453"/>
        <v>41169ES Spanish</v>
      </c>
      <c r="C2715" s="1">
        <v>41169</v>
      </c>
      <c r="D2715">
        <v>21616</v>
      </c>
      <c r="E2715" t="s">
        <v>596</v>
      </c>
      <c r="F2715" t="s">
        <v>473</v>
      </c>
      <c r="G2715" t="s">
        <v>45</v>
      </c>
      <c r="H2715" t="s">
        <v>526</v>
      </c>
      <c r="I2715">
        <v>37797</v>
      </c>
      <c r="J2715">
        <v>60</v>
      </c>
      <c r="K2715">
        <v>29786</v>
      </c>
      <c r="L2715">
        <v>0</v>
      </c>
      <c r="N2715">
        <v>42</v>
      </c>
      <c r="O2715">
        <v>3542</v>
      </c>
      <c r="P2715">
        <v>555</v>
      </c>
      <c r="Q2715">
        <v>61</v>
      </c>
      <c r="R2715">
        <v>715</v>
      </c>
      <c r="S2715">
        <v>14</v>
      </c>
      <c r="V2715">
        <v>60</v>
      </c>
      <c r="W2715">
        <v>1844</v>
      </c>
      <c r="X2715">
        <v>1744</v>
      </c>
      <c r="AI2715">
        <v>10</v>
      </c>
      <c r="AK2715">
        <f t="shared" si="454"/>
        <v>37794</v>
      </c>
      <c r="AL2715">
        <f t="shared" si="455"/>
        <v>3</v>
      </c>
      <c r="AM2715" s="16">
        <f t="shared" si="456"/>
        <v>7.9371378680847689E-5</v>
      </c>
      <c r="AN2715">
        <f t="shared" si="457"/>
        <v>34146</v>
      </c>
      <c r="AO2715">
        <f t="shared" si="458"/>
        <v>33370</v>
      </c>
      <c r="AP2715">
        <f t="shared" si="460"/>
        <v>36053</v>
      </c>
      <c r="AQ2715">
        <f t="shared" si="459"/>
        <v>776</v>
      </c>
      <c r="AS2715">
        <f t="shared" si="461"/>
        <v>1904</v>
      </c>
    </row>
    <row r="2716" spans="1:45">
      <c r="A2716" t="str">
        <f t="shared" ref="A2716:A2779" si="462">C2716&amp;D2716</f>
        <v>4116921305</v>
      </c>
      <c r="B2716" t="str">
        <f t="shared" ref="B2716:B2779" si="463">TRIM(C2716&amp;G2716)</f>
        <v>41169ES Spanish</v>
      </c>
      <c r="C2716" s="1">
        <v>41169</v>
      </c>
      <c r="D2716">
        <v>21305</v>
      </c>
      <c r="E2716" t="s">
        <v>594</v>
      </c>
      <c r="F2716" t="s">
        <v>473</v>
      </c>
      <c r="G2716" t="s">
        <v>45</v>
      </c>
      <c r="H2716" t="s">
        <v>526</v>
      </c>
      <c r="I2716">
        <v>31960</v>
      </c>
      <c r="J2716">
        <v>51</v>
      </c>
      <c r="K2716">
        <v>23241</v>
      </c>
      <c r="L2716">
        <v>924</v>
      </c>
      <c r="N2716">
        <v>958</v>
      </c>
      <c r="O2716">
        <v>2974</v>
      </c>
      <c r="P2716">
        <v>532</v>
      </c>
      <c r="Q2716">
        <v>51</v>
      </c>
      <c r="R2716">
        <v>30</v>
      </c>
      <c r="S2716">
        <v>10</v>
      </c>
      <c r="T2716">
        <v>1</v>
      </c>
      <c r="U2716">
        <v>48</v>
      </c>
      <c r="V2716">
        <v>5</v>
      </c>
      <c r="W2716">
        <v>1694</v>
      </c>
      <c r="X2716">
        <v>1904</v>
      </c>
      <c r="Y2716">
        <v>1090</v>
      </c>
      <c r="AI2716">
        <v>8.3000000000000007</v>
      </c>
      <c r="AK2716">
        <f t="shared" si="454"/>
        <v>31947</v>
      </c>
      <c r="AL2716">
        <f t="shared" si="455"/>
        <v>13</v>
      </c>
      <c r="AM2716" s="16">
        <f t="shared" si="456"/>
        <v>4.0675844806007511E-4</v>
      </c>
      <c r="AN2716">
        <f t="shared" si="457"/>
        <v>27254</v>
      </c>
      <c r="AO2716">
        <f t="shared" si="458"/>
        <v>27173</v>
      </c>
      <c r="AP2716">
        <f t="shared" si="460"/>
        <v>30056</v>
      </c>
      <c r="AQ2716">
        <f t="shared" si="459"/>
        <v>81</v>
      </c>
      <c r="AS2716">
        <f t="shared" si="461"/>
        <v>2789</v>
      </c>
    </row>
    <row r="2717" spans="1:45">
      <c r="A2717" t="str">
        <f t="shared" si="462"/>
        <v>4116920797</v>
      </c>
      <c r="B2717" t="str">
        <f t="shared" si="463"/>
        <v>41169ES Spanish</v>
      </c>
      <c r="C2717" s="1">
        <v>41169</v>
      </c>
      <c r="D2717">
        <v>20797</v>
      </c>
      <c r="E2717" t="s">
        <v>597</v>
      </c>
      <c r="F2717" t="s">
        <v>473</v>
      </c>
      <c r="G2717" t="s">
        <v>45</v>
      </c>
      <c r="H2717" t="s">
        <v>540</v>
      </c>
      <c r="I2717">
        <v>26025</v>
      </c>
      <c r="J2717">
        <v>71</v>
      </c>
      <c r="K2717">
        <v>20102</v>
      </c>
      <c r="L2717">
        <v>392</v>
      </c>
      <c r="N2717">
        <v>417</v>
      </c>
      <c r="O2717">
        <v>1500</v>
      </c>
      <c r="P2717">
        <v>310</v>
      </c>
      <c r="Q2717">
        <v>71</v>
      </c>
      <c r="R2717">
        <v>225</v>
      </c>
      <c r="S2717">
        <v>3</v>
      </c>
      <c r="V2717">
        <v>21</v>
      </c>
      <c r="W2717">
        <v>1740</v>
      </c>
      <c r="X2717">
        <v>1885</v>
      </c>
      <c r="AI2717">
        <v>6.7</v>
      </c>
      <c r="AK2717">
        <f t="shared" si="454"/>
        <v>25961</v>
      </c>
      <c r="AL2717">
        <f t="shared" si="455"/>
        <v>64</v>
      </c>
      <c r="AM2717" s="16">
        <f t="shared" si="456"/>
        <v>2.4591738712776176E-3</v>
      </c>
      <c r="AN2717">
        <f t="shared" si="457"/>
        <v>22315</v>
      </c>
      <c r="AO2717">
        <f t="shared" si="458"/>
        <v>22019</v>
      </c>
      <c r="AP2717">
        <f t="shared" si="460"/>
        <v>24140</v>
      </c>
      <c r="AQ2717">
        <f t="shared" si="459"/>
        <v>296</v>
      </c>
      <c r="AS2717">
        <f t="shared" si="461"/>
        <v>1761</v>
      </c>
    </row>
    <row r="2718" spans="1:45">
      <c r="A2718" t="str">
        <f t="shared" si="462"/>
        <v>4116920503</v>
      </c>
      <c r="B2718" t="str">
        <f t="shared" si="463"/>
        <v>41169ES Spanish</v>
      </c>
      <c r="C2718" s="1">
        <v>41169</v>
      </c>
      <c r="D2718">
        <v>20503</v>
      </c>
      <c r="E2718" t="s">
        <v>601</v>
      </c>
      <c r="F2718" t="s">
        <v>473</v>
      </c>
      <c r="G2718" t="s">
        <v>45</v>
      </c>
      <c r="H2718" t="s">
        <v>540</v>
      </c>
      <c r="I2718">
        <v>24305</v>
      </c>
      <c r="J2718">
        <v>57</v>
      </c>
      <c r="K2718">
        <v>14574</v>
      </c>
      <c r="L2718">
        <v>514</v>
      </c>
      <c r="N2718">
        <v>514</v>
      </c>
      <c r="O2718">
        <v>7252</v>
      </c>
      <c r="P2718">
        <v>392</v>
      </c>
      <c r="Q2718">
        <v>58</v>
      </c>
      <c r="R2718">
        <v>33</v>
      </c>
      <c r="S2718">
        <v>36</v>
      </c>
      <c r="V2718">
        <v>4</v>
      </c>
      <c r="W2718">
        <v>1883</v>
      </c>
      <c r="AI2718">
        <v>6.8</v>
      </c>
      <c r="AK2718">
        <f t="shared" si="454"/>
        <v>24318</v>
      </c>
      <c r="AL2718">
        <f t="shared" si="455"/>
        <v>0</v>
      </c>
      <c r="AM2718" s="16">
        <f t="shared" si="456"/>
        <v>0</v>
      </c>
      <c r="AN2718">
        <f t="shared" si="457"/>
        <v>22431</v>
      </c>
      <c r="AO2718">
        <f t="shared" si="458"/>
        <v>22340</v>
      </c>
      <c r="AP2718">
        <f t="shared" si="460"/>
        <v>24305</v>
      </c>
      <c r="AQ2718">
        <f t="shared" si="459"/>
        <v>91</v>
      </c>
      <c r="AS2718">
        <f t="shared" si="461"/>
        <v>1887</v>
      </c>
    </row>
    <row r="2719" spans="1:45">
      <c r="A2719" t="str">
        <f t="shared" si="462"/>
        <v>4116921496</v>
      </c>
      <c r="B2719" t="str">
        <f t="shared" si="463"/>
        <v>41169ES Spanish</v>
      </c>
      <c r="C2719" s="1">
        <v>41169</v>
      </c>
      <c r="D2719">
        <v>21496</v>
      </c>
      <c r="E2719" t="s">
        <v>600</v>
      </c>
      <c r="F2719" t="s">
        <v>473</v>
      </c>
      <c r="G2719" t="s">
        <v>45</v>
      </c>
      <c r="H2719" t="s">
        <v>540</v>
      </c>
      <c r="I2719">
        <v>30656</v>
      </c>
      <c r="J2719">
        <v>46</v>
      </c>
      <c r="K2719">
        <v>24435</v>
      </c>
      <c r="L2719">
        <v>443</v>
      </c>
      <c r="N2719">
        <v>498</v>
      </c>
      <c r="O2719">
        <v>1103</v>
      </c>
      <c r="P2719">
        <v>565</v>
      </c>
      <c r="Q2719">
        <v>46</v>
      </c>
      <c r="R2719">
        <v>25</v>
      </c>
      <c r="S2719">
        <v>9</v>
      </c>
      <c r="V2719">
        <v>5</v>
      </c>
      <c r="W2719">
        <v>1816</v>
      </c>
      <c r="X2719">
        <v>1806</v>
      </c>
      <c r="Y2719">
        <v>924</v>
      </c>
      <c r="AI2719">
        <v>8</v>
      </c>
      <c r="AK2719">
        <f t="shared" si="454"/>
        <v>30658</v>
      </c>
      <c r="AL2719">
        <f t="shared" si="455"/>
        <v>0</v>
      </c>
      <c r="AM2719" s="16">
        <f t="shared" si="456"/>
        <v>0</v>
      </c>
      <c r="AN2719">
        <f t="shared" si="457"/>
        <v>26107</v>
      </c>
      <c r="AO2719">
        <f t="shared" si="458"/>
        <v>26036</v>
      </c>
      <c r="AP2719">
        <f t="shared" si="460"/>
        <v>28850</v>
      </c>
      <c r="AQ2719">
        <f t="shared" si="459"/>
        <v>71</v>
      </c>
      <c r="AS2719">
        <f t="shared" si="461"/>
        <v>2745</v>
      </c>
    </row>
    <row r="2720" spans="1:45">
      <c r="A2720" t="str">
        <f t="shared" si="462"/>
        <v>4116921403</v>
      </c>
      <c r="B2720" t="str">
        <f t="shared" si="463"/>
        <v>41169ES Spanish</v>
      </c>
      <c r="C2720" s="1">
        <v>41169</v>
      </c>
      <c r="D2720">
        <v>21403</v>
      </c>
      <c r="E2720" t="s">
        <v>599</v>
      </c>
      <c r="F2720" t="s">
        <v>473</v>
      </c>
      <c r="G2720" t="s">
        <v>45</v>
      </c>
      <c r="H2720" t="s">
        <v>540</v>
      </c>
      <c r="I2720">
        <v>36844</v>
      </c>
      <c r="J2720">
        <v>56</v>
      </c>
      <c r="K2720">
        <v>24460</v>
      </c>
      <c r="L2720">
        <v>275</v>
      </c>
      <c r="N2720">
        <v>266</v>
      </c>
      <c r="O2720">
        <v>5165</v>
      </c>
      <c r="P2720">
        <v>534</v>
      </c>
      <c r="Q2720">
        <v>58</v>
      </c>
      <c r="R2720">
        <v>278</v>
      </c>
      <c r="S2720">
        <v>10</v>
      </c>
      <c r="V2720">
        <v>228</v>
      </c>
      <c r="W2720">
        <v>1884</v>
      </c>
      <c r="X2720">
        <v>1673</v>
      </c>
      <c r="Y2720">
        <v>2313</v>
      </c>
      <c r="AE2720">
        <v>506</v>
      </c>
      <c r="AI2720">
        <v>9.8000000000000007</v>
      </c>
      <c r="AK2720">
        <f t="shared" si="454"/>
        <v>36831</v>
      </c>
      <c r="AL2720">
        <f t="shared" si="455"/>
        <v>13</v>
      </c>
      <c r="AM2720" s="16">
        <f t="shared" si="456"/>
        <v>3.5283899685159049E-4</v>
      </c>
      <c r="AN2720">
        <f t="shared" si="457"/>
        <v>30227</v>
      </c>
      <c r="AO2720">
        <f t="shared" si="458"/>
        <v>29891</v>
      </c>
      <c r="AP2720">
        <f t="shared" si="460"/>
        <v>35171</v>
      </c>
      <c r="AQ2720">
        <f t="shared" si="459"/>
        <v>336</v>
      </c>
      <c r="AS2720">
        <f t="shared" si="461"/>
        <v>4931</v>
      </c>
    </row>
    <row r="2721" spans="1:45">
      <c r="A2721" t="str">
        <f t="shared" si="462"/>
        <v>4116921058</v>
      </c>
      <c r="B2721" t="str">
        <f t="shared" si="463"/>
        <v>41169ES Spanish</v>
      </c>
      <c r="C2721" s="1">
        <v>41169</v>
      </c>
      <c r="D2721">
        <v>21058</v>
      </c>
      <c r="E2721" t="s">
        <v>598</v>
      </c>
      <c r="F2721" t="s">
        <v>473</v>
      </c>
      <c r="G2721" t="s">
        <v>45</v>
      </c>
      <c r="H2721" t="s">
        <v>540</v>
      </c>
      <c r="I2721">
        <v>30443</v>
      </c>
      <c r="J2721">
        <v>37</v>
      </c>
      <c r="K2721">
        <v>19967</v>
      </c>
      <c r="L2721">
        <v>763</v>
      </c>
      <c r="N2721">
        <v>766</v>
      </c>
      <c r="O2721">
        <v>5198</v>
      </c>
      <c r="P2721">
        <v>688</v>
      </c>
      <c r="Q2721">
        <v>38</v>
      </c>
      <c r="R2721">
        <v>109</v>
      </c>
      <c r="S2721">
        <v>5</v>
      </c>
      <c r="T2721">
        <v>1</v>
      </c>
      <c r="U2721">
        <v>60</v>
      </c>
      <c r="V2721">
        <v>171</v>
      </c>
      <c r="W2721">
        <v>1791</v>
      </c>
      <c r="X2721">
        <v>1774</v>
      </c>
      <c r="Y2721">
        <v>624</v>
      </c>
      <c r="AI2721">
        <v>8</v>
      </c>
      <c r="AK2721">
        <f t="shared" si="454"/>
        <v>30438</v>
      </c>
      <c r="AL2721">
        <f t="shared" si="455"/>
        <v>5</v>
      </c>
      <c r="AM2721" s="16">
        <f t="shared" si="456"/>
        <v>1.6424136911605296E-4</v>
      </c>
      <c r="AN2721">
        <f t="shared" si="457"/>
        <v>26078</v>
      </c>
      <c r="AO2721">
        <f t="shared" si="458"/>
        <v>25931</v>
      </c>
      <c r="AP2721">
        <f t="shared" si="460"/>
        <v>28669</v>
      </c>
      <c r="AQ2721">
        <f t="shared" si="459"/>
        <v>147</v>
      </c>
      <c r="AS2721">
        <f t="shared" si="461"/>
        <v>2586</v>
      </c>
    </row>
    <row r="2722" spans="1:45">
      <c r="A2722" t="str">
        <f t="shared" si="462"/>
        <v>4116920756</v>
      </c>
      <c r="B2722" t="str">
        <f t="shared" si="463"/>
        <v>41169ES Spanish</v>
      </c>
      <c r="C2722" s="1">
        <v>41169</v>
      </c>
      <c r="D2722">
        <v>20756</v>
      </c>
      <c r="E2722" t="s">
        <v>620</v>
      </c>
      <c r="F2722" t="s">
        <v>473</v>
      </c>
      <c r="G2722" t="s">
        <v>45</v>
      </c>
      <c r="H2722" t="s">
        <v>540</v>
      </c>
      <c r="I2722">
        <v>35648</v>
      </c>
      <c r="J2722">
        <v>49</v>
      </c>
      <c r="K2722">
        <v>27392</v>
      </c>
      <c r="L2722">
        <v>796</v>
      </c>
      <c r="N2722">
        <v>788</v>
      </c>
      <c r="O2722">
        <v>3081</v>
      </c>
      <c r="P2722">
        <v>638</v>
      </c>
      <c r="Q2722">
        <v>49</v>
      </c>
      <c r="R2722">
        <v>26</v>
      </c>
      <c r="S2722">
        <v>3</v>
      </c>
      <c r="V2722">
        <v>8</v>
      </c>
      <c r="W2722">
        <v>1823</v>
      </c>
      <c r="X2722">
        <v>1874</v>
      </c>
      <c r="Y2722">
        <v>602</v>
      </c>
      <c r="AI2722">
        <v>9.4</v>
      </c>
      <c r="AK2722">
        <f t="shared" si="454"/>
        <v>35643</v>
      </c>
      <c r="AL2722">
        <f t="shared" si="455"/>
        <v>5</v>
      </c>
      <c r="AM2722" s="16">
        <f t="shared" si="456"/>
        <v>1.4026032315978457E-4</v>
      </c>
      <c r="AN2722">
        <f t="shared" si="457"/>
        <v>31336</v>
      </c>
      <c r="AO2722">
        <f t="shared" si="458"/>
        <v>31261</v>
      </c>
      <c r="AP2722">
        <f t="shared" si="460"/>
        <v>33774</v>
      </c>
      <c r="AQ2722">
        <f t="shared" si="459"/>
        <v>75</v>
      </c>
      <c r="AS2722">
        <f t="shared" si="461"/>
        <v>2433</v>
      </c>
    </row>
    <row r="2723" spans="1:45">
      <c r="A2723" t="str">
        <f t="shared" si="462"/>
        <v>4116921567</v>
      </c>
      <c r="B2723" t="str">
        <f t="shared" si="463"/>
        <v>41169ES Spanish</v>
      </c>
      <c r="C2723" s="1">
        <v>41169</v>
      </c>
      <c r="D2723">
        <v>21567</v>
      </c>
      <c r="E2723" t="s">
        <v>604</v>
      </c>
      <c r="F2723" t="s">
        <v>473</v>
      </c>
      <c r="G2723" t="s">
        <v>45</v>
      </c>
      <c r="H2723" t="s">
        <v>553</v>
      </c>
      <c r="I2723">
        <v>30879</v>
      </c>
      <c r="J2723">
        <v>41</v>
      </c>
      <c r="K2723">
        <v>22285</v>
      </c>
      <c r="L2723">
        <v>188</v>
      </c>
      <c r="N2723">
        <v>192</v>
      </c>
      <c r="O2723">
        <v>4514</v>
      </c>
      <c r="P2723">
        <v>616</v>
      </c>
      <c r="Q2723">
        <v>42</v>
      </c>
      <c r="R2723">
        <v>256</v>
      </c>
      <c r="S2723">
        <v>6</v>
      </c>
      <c r="V2723">
        <v>4</v>
      </c>
      <c r="W2723">
        <v>1785</v>
      </c>
      <c r="X2723">
        <v>1800</v>
      </c>
      <c r="AI2723">
        <v>8.1</v>
      </c>
      <c r="AK2723">
        <f t="shared" si="454"/>
        <v>30878</v>
      </c>
      <c r="AL2723">
        <f t="shared" si="455"/>
        <v>1</v>
      </c>
      <c r="AM2723" s="16">
        <f t="shared" si="456"/>
        <v>3.2384468408951065E-5</v>
      </c>
      <c r="AN2723">
        <f t="shared" si="457"/>
        <v>27289</v>
      </c>
      <c r="AO2723">
        <f t="shared" si="458"/>
        <v>26991</v>
      </c>
      <c r="AP2723">
        <f t="shared" si="460"/>
        <v>29079</v>
      </c>
      <c r="AQ2723">
        <f t="shared" si="459"/>
        <v>298</v>
      </c>
      <c r="AS2723">
        <f t="shared" si="461"/>
        <v>1789</v>
      </c>
    </row>
    <row r="2724" spans="1:45">
      <c r="A2724" t="str">
        <f t="shared" si="462"/>
        <v>4116973219</v>
      </c>
      <c r="B2724" t="str">
        <f t="shared" si="463"/>
        <v>41169ES Spanish</v>
      </c>
      <c r="C2724" s="1">
        <v>41169</v>
      </c>
      <c r="D2724">
        <v>73219</v>
      </c>
      <c r="E2724" t="s">
        <v>603</v>
      </c>
      <c r="F2724" t="s">
        <v>473</v>
      </c>
      <c r="G2724" t="s">
        <v>45</v>
      </c>
      <c r="H2724" t="s">
        <v>553</v>
      </c>
      <c r="I2724">
        <v>21658</v>
      </c>
      <c r="J2724">
        <v>55</v>
      </c>
      <c r="K2724">
        <v>18067</v>
      </c>
      <c r="L2724">
        <v>234</v>
      </c>
      <c r="N2724">
        <v>225</v>
      </c>
      <c r="O2724">
        <v>1260</v>
      </c>
      <c r="P2724">
        <v>356</v>
      </c>
      <c r="Q2724">
        <v>55</v>
      </c>
      <c r="R2724">
        <v>237</v>
      </c>
      <c r="S2724">
        <v>3</v>
      </c>
      <c r="V2724">
        <v>21</v>
      </c>
      <c r="W2724">
        <v>1784</v>
      </c>
      <c r="Z2724">
        <v>5</v>
      </c>
      <c r="AI2724">
        <v>6</v>
      </c>
      <c r="AK2724">
        <f t="shared" si="454"/>
        <v>21654</v>
      </c>
      <c r="AL2724">
        <f t="shared" si="455"/>
        <v>4</v>
      </c>
      <c r="AM2724" s="16">
        <f t="shared" si="456"/>
        <v>1.8468926031951243E-4</v>
      </c>
      <c r="AN2724">
        <f t="shared" si="457"/>
        <v>19844</v>
      </c>
      <c r="AO2724">
        <f t="shared" si="458"/>
        <v>19552</v>
      </c>
      <c r="AP2724">
        <f t="shared" si="460"/>
        <v>21658</v>
      </c>
      <c r="AQ2724">
        <f t="shared" si="459"/>
        <v>292</v>
      </c>
      <c r="AS2724">
        <f t="shared" si="461"/>
        <v>1810</v>
      </c>
    </row>
    <row r="2725" spans="1:45">
      <c r="A2725" t="str">
        <f t="shared" si="462"/>
        <v>4116921090</v>
      </c>
      <c r="B2725" t="str">
        <f t="shared" si="463"/>
        <v>41169ES Spanish</v>
      </c>
      <c r="C2725" s="1">
        <v>41169</v>
      </c>
      <c r="D2725">
        <v>21090</v>
      </c>
      <c r="E2725" t="s">
        <v>635</v>
      </c>
      <c r="F2725" t="s">
        <v>473</v>
      </c>
      <c r="G2725" t="s">
        <v>45</v>
      </c>
      <c r="H2725" t="s">
        <v>553</v>
      </c>
      <c r="I2725">
        <v>30590</v>
      </c>
      <c r="J2725">
        <v>62</v>
      </c>
      <c r="K2725">
        <v>24242</v>
      </c>
      <c r="L2725">
        <v>987</v>
      </c>
      <c r="N2725">
        <v>987</v>
      </c>
      <c r="O2725">
        <v>1416</v>
      </c>
      <c r="P2725">
        <v>430</v>
      </c>
      <c r="Q2725">
        <v>63</v>
      </c>
      <c r="R2725">
        <v>238</v>
      </c>
      <c r="S2725">
        <v>2</v>
      </c>
      <c r="V2725">
        <v>26</v>
      </c>
      <c r="W2725">
        <v>1774</v>
      </c>
      <c r="X2725">
        <v>1835</v>
      </c>
      <c r="AI2725">
        <v>8</v>
      </c>
      <c r="AK2725">
        <f t="shared" si="454"/>
        <v>30581</v>
      </c>
      <c r="AL2725">
        <f t="shared" si="455"/>
        <v>9</v>
      </c>
      <c r="AM2725" s="16">
        <f t="shared" si="456"/>
        <v>2.9421379535796014E-4</v>
      </c>
      <c r="AN2725">
        <f t="shared" si="457"/>
        <v>26946</v>
      </c>
      <c r="AO2725">
        <f t="shared" si="458"/>
        <v>26645</v>
      </c>
      <c r="AP2725">
        <f t="shared" si="460"/>
        <v>28755</v>
      </c>
      <c r="AQ2725">
        <f t="shared" si="459"/>
        <v>301</v>
      </c>
      <c r="AS2725">
        <f t="shared" si="461"/>
        <v>1800</v>
      </c>
    </row>
    <row r="2726" spans="1:45">
      <c r="A2726" t="str">
        <f t="shared" si="462"/>
        <v>4116921028</v>
      </c>
      <c r="B2726" t="str">
        <f t="shared" si="463"/>
        <v>41169ES Spanish</v>
      </c>
      <c r="C2726" s="1">
        <v>41169</v>
      </c>
      <c r="D2726">
        <v>21028</v>
      </c>
      <c r="E2726" t="s">
        <v>711</v>
      </c>
      <c r="F2726" t="s">
        <v>473</v>
      </c>
      <c r="G2726" t="s">
        <v>45</v>
      </c>
      <c r="H2726" t="s">
        <v>553</v>
      </c>
      <c r="I2726">
        <v>31520</v>
      </c>
      <c r="J2726">
        <v>43</v>
      </c>
      <c r="K2726">
        <v>23882</v>
      </c>
      <c r="L2726">
        <v>1176</v>
      </c>
      <c r="N2726">
        <v>1187</v>
      </c>
      <c r="O2726">
        <v>2586</v>
      </c>
      <c r="P2726">
        <v>643</v>
      </c>
      <c r="Q2726">
        <v>43</v>
      </c>
      <c r="R2726">
        <v>224</v>
      </c>
      <c r="S2726">
        <v>3</v>
      </c>
      <c r="V2726">
        <v>8</v>
      </c>
      <c r="W2726">
        <v>1758</v>
      </c>
      <c r="X2726">
        <v>1827</v>
      </c>
      <c r="AI2726">
        <v>8.1999999999999993</v>
      </c>
      <c r="AK2726">
        <f t="shared" si="454"/>
        <v>31515</v>
      </c>
      <c r="AL2726">
        <f t="shared" si="455"/>
        <v>5</v>
      </c>
      <c r="AM2726" s="16">
        <f t="shared" si="456"/>
        <v>1.5862944162436547E-4</v>
      </c>
      <c r="AN2726">
        <f t="shared" si="457"/>
        <v>27922</v>
      </c>
      <c r="AO2726">
        <f t="shared" si="458"/>
        <v>27655</v>
      </c>
      <c r="AP2726">
        <f t="shared" si="460"/>
        <v>29693</v>
      </c>
      <c r="AQ2726">
        <f t="shared" si="459"/>
        <v>267</v>
      </c>
      <c r="AS2726">
        <f t="shared" si="461"/>
        <v>1766</v>
      </c>
    </row>
    <row r="2727" spans="1:45">
      <c r="A2727" t="str">
        <f t="shared" si="462"/>
        <v>4116930621</v>
      </c>
      <c r="B2727" t="str">
        <f t="shared" si="463"/>
        <v>41169</v>
      </c>
      <c r="C2727" s="1">
        <v>41169</v>
      </c>
      <c r="D2727">
        <v>30621</v>
      </c>
      <c r="E2727" t="s">
        <v>640</v>
      </c>
      <c r="H2727" t="s">
        <v>607</v>
      </c>
      <c r="J2727">
        <v>27</v>
      </c>
      <c r="K2727">
        <v>16759</v>
      </c>
      <c r="L2727">
        <v>1126</v>
      </c>
      <c r="O2727">
        <v>6518</v>
      </c>
      <c r="P2727">
        <v>904</v>
      </c>
      <c r="Q2727">
        <v>27</v>
      </c>
      <c r="S2727">
        <v>12</v>
      </c>
      <c r="V2727"/>
      <c r="AK2727">
        <f t="shared" si="454"/>
        <v>23304</v>
      </c>
      <c r="AL2727">
        <f t="shared" si="455"/>
        <v>0</v>
      </c>
      <c r="AM2727" s="16" t="e">
        <f t="shared" si="456"/>
        <v>#DIV/0!</v>
      </c>
      <c r="AN2727">
        <f t="shared" si="457"/>
        <v>23304</v>
      </c>
      <c r="AO2727">
        <f t="shared" si="458"/>
        <v>23277</v>
      </c>
      <c r="AP2727">
        <f t="shared" si="460"/>
        <v>23304</v>
      </c>
      <c r="AQ2727">
        <f t="shared" si="459"/>
        <v>27</v>
      </c>
      <c r="AS2727">
        <f t="shared" si="461"/>
        <v>0</v>
      </c>
    </row>
    <row r="2728" spans="1:45">
      <c r="A2728" t="str">
        <f t="shared" si="462"/>
        <v>4116930615</v>
      </c>
      <c r="B2728" t="str">
        <f t="shared" si="463"/>
        <v>41169</v>
      </c>
      <c r="C2728" s="1">
        <v>41169</v>
      </c>
      <c r="D2728">
        <v>30615</v>
      </c>
      <c r="E2728" t="s">
        <v>617</v>
      </c>
      <c r="H2728" t="s">
        <v>607</v>
      </c>
      <c r="J2728">
        <v>28</v>
      </c>
      <c r="K2728">
        <v>18562</v>
      </c>
      <c r="L2728">
        <v>1454</v>
      </c>
      <c r="O2728">
        <v>7514</v>
      </c>
      <c r="P2728">
        <v>983</v>
      </c>
      <c r="Q2728">
        <v>28</v>
      </c>
      <c r="S2728">
        <v>21</v>
      </c>
      <c r="V2728"/>
      <c r="AK2728">
        <f t="shared" si="454"/>
        <v>26104</v>
      </c>
      <c r="AL2728">
        <f t="shared" si="455"/>
        <v>0</v>
      </c>
      <c r="AM2728" s="16" t="e">
        <f t="shared" si="456"/>
        <v>#DIV/0!</v>
      </c>
      <c r="AN2728">
        <f t="shared" si="457"/>
        <v>26104</v>
      </c>
      <c r="AO2728">
        <f t="shared" si="458"/>
        <v>26076</v>
      </c>
      <c r="AP2728">
        <f t="shared" si="460"/>
        <v>26104</v>
      </c>
      <c r="AQ2728">
        <f t="shared" si="459"/>
        <v>28</v>
      </c>
      <c r="AS2728">
        <f t="shared" si="461"/>
        <v>0</v>
      </c>
    </row>
    <row r="2729" spans="1:45">
      <c r="A2729" t="str">
        <f t="shared" si="462"/>
        <v>4116930635</v>
      </c>
      <c r="B2729" t="str">
        <f t="shared" si="463"/>
        <v>41169</v>
      </c>
      <c r="C2729" s="1">
        <v>41169</v>
      </c>
      <c r="D2729">
        <v>30635</v>
      </c>
      <c r="E2729" t="s">
        <v>660</v>
      </c>
      <c r="H2729" t="s">
        <v>607</v>
      </c>
      <c r="J2729">
        <v>45</v>
      </c>
      <c r="K2729">
        <v>19565</v>
      </c>
      <c r="L2729">
        <v>560</v>
      </c>
      <c r="O2729">
        <v>8203</v>
      </c>
      <c r="P2729">
        <v>630</v>
      </c>
      <c r="Q2729">
        <v>45</v>
      </c>
      <c r="S2729">
        <v>29</v>
      </c>
      <c r="V2729"/>
      <c r="AK2729">
        <f t="shared" si="454"/>
        <v>27813</v>
      </c>
      <c r="AL2729">
        <f t="shared" si="455"/>
        <v>0</v>
      </c>
      <c r="AM2729" s="16" t="e">
        <f t="shared" si="456"/>
        <v>#DIV/0!</v>
      </c>
      <c r="AN2729">
        <f t="shared" si="457"/>
        <v>27813</v>
      </c>
      <c r="AO2729">
        <f t="shared" si="458"/>
        <v>27768</v>
      </c>
      <c r="AP2729">
        <f t="shared" si="460"/>
        <v>27813</v>
      </c>
      <c r="AQ2729">
        <f t="shared" si="459"/>
        <v>45</v>
      </c>
      <c r="AS2729">
        <f t="shared" si="461"/>
        <v>0</v>
      </c>
    </row>
    <row r="2730" spans="1:45">
      <c r="A2730" t="str">
        <f t="shared" si="462"/>
        <v>4116930634</v>
      </c>
      <c r="B2730" t="str">
        <f t="shared" si="463"/>
        <v>41169</v>
      </c>
      <c r="C2730" s="1">
        <v>41169</v>
      </c>
      <c r="D2730">
        <v>30634</v>
      </c>
      <c r="E2730" t="s">
        <v>668</v>
      </c>
      <c r="H2730" t="s">
        <v>607</v>
      </c>
      <c r="J2730">
        <v>40</v>
      </c>
      <c r="K2730">
        <v>19812</v>
      </c>
      <c r="L2730">
        <v>1033</v>
      </c>
      <c r="O2730">
        <v>3030</v>
      </c>
      <c r="P2730">
        <v>597</v>
      </c>
      <c r="Q2730">
        <v>40</v>
      </c>
      <c r="S2730">
        <v>15</v>
      </c>
      <c r="V2730"/>
      <c r="AK2730">
        <f t="shared" si="454"/>
        <v>22882</v>
      </c>
      <c r="AL2730">
        <f t="shared" si="455"/>
        <v>0</v>
      </c>
      <c r="AM2730" s="16" t="e">
        <f t="shared" si="456"/>
        <v>#DIV/0!</v>
      </c>
      <c r="AN2730">
        <f t="shared" si="457"/>
        <v>22882</v>
      </c>
      <c r="AO2730">
        <f t="shared" si="458"/>
        <v>22842</v>
      </c>
      <c r="AP2730">
        <f t="shared" si="460"/>
        <v>22882</v>
      </c>
      <c r="AQ2730">
        <f t="shared" si="459"/>
        <v>40</v>
      </c>
      <c r="AS2730">
        <f t="shared" si="461"/>
        <v>0</v>
      </c>
    </row>
    <row r="2731" spans="1:45">
      <c r="A2731" t="str">
        <f t="shared" si="462"/>
        <v>4116930625</v>
      </c>
      <c r="B2731" t="str">
        <f t="shared" si="463"/>
        <v>41169</v>
      </c>
      <c r="C2731" s="1">
        <v>41169</v>
      </c>
      <c r="D2731">
        <v>30625</v>
      </c>
      <c r="E2731" t="s">
        <v>622</v>
      </c>
      <c r="H2731" t="s">
        <v>607</v>
      </c>
      <c r="J2731">
        <v>33</v>
      </c>
      <c r="K2731">
        <v>21397</v>
      </c>
      <c r="L2731">
        <v>903</v>
      </c>
      <c r="O2731">
        <v>4199</v>
      </c>
      <c r="P2731">
        <v>803</v>
      </c>
      <c r="Q2731">
        <v>34</v>
      </c>
      <c r="S2731">
        <v>16</v>
      </c>
      <c r="V2731"/>
      <c r="AK2731">
        <f t="shared" si="454"/>
        <v>25630</v>
      </c>
      <c r="AL2731">
        <f t="shared" si="455"/>
        <v>0</v>
      </c>
      <c r="AM2731" s="16" t="e">
        <f t="shared" si="456"/>
        <v>#DIV/0!</v>
      </c>
      <c r="AN2731">
        <f t="shared" si="457"/>
        <v>25630</v>
      </c>
      <c r="AO2731">
        <f t="shared" si="458"/>
        <v>25596</v>
      </c>
      <c r="AP2731">
        <f t="shared" si="460"/>
        <v>25630</v>
      </c>
      <c r="AQ2731">
        <f t="shared" si="459"/>
        <v>34</v>
      </c>
      <c r="AS2731">
        <f t="shared" si="461"/>
        <v>0</v>
      </c>
    </row>
    <row r="2732" spans="1:45">
      <c r="A2732" t="str">
        <f t="shared" si="462"/>
        <v>4116930611</v>
      </c>
      <c r="B2732" t="str">
        <f t="shared" si="463"/>
        <v>41169</v>
      </c>
      <c r="C2732" s="1">
        <v>41169</v>
      </c>
      <c r="D2732">
        <v>30611</v>
      </c>
      <c r="E2732" t="s">
        <v>674</v>
      </c>
      <c r="H2732" t="s">
        <v>607</v>
      </c>
      <c r="J2732">
        <v>68</v>
      </c>
      <c r="K2732">
        <v>22218</v>
      </c>
      <c r="L2732">
        <v>1323</v>
      </c>
      <c r="O2732">
        <v>2238</v>
      </c>
      <c r="P2732">
        <v>379</v>
      </c>
      <c r="Q2732">
        <v>68</v>
      </c>
      <c r="S2732">
        <v>7</v>
      </c>
      <c r="V2732"/>
      <c r="AK2732">
        <f t="shared" ref="AK2732:AK2795" si="464">K2732+N2732+O2732+R2732+SUM(V2732:AH2732)+Q2732</f>
        <v>24524</v>
      </c>
      <c r="AL2732">
        <f t="shared" ref="AL2732:AL2795" si="465">IF(I2732-AK2732&lt;0,0,I2732-AK2732)</f>
        <v>0</v>
      </c>
      <c r="AM2732" s="16" t="e">
        <f t="shared" ref="AM2732:AM2795" si="466">AL2732/I2732</f>
        <v>#DIV/0!</v>
      </c>
      <c r="AN2732">
        <f t="shared" ref="AN2732:AN2795" si="467">K2732+N2732+O2732+Q2732+R2732</f>
        <v>24524</v>
      </c>
      <c r="AO2732">
        <f t="shared" ref="AO2732:AO2795" si="468">K2732+N2732+O2732</f>
        <v>24456</v>
      </c>
      <c r="AP2732">
        <f t="shared" si="460"/>
        <v>24524</v>
      </c>
      <c r="AQ2732">
        <f t="shared" ref="AQ2732:AQ2795" si="469">R2732+Q2732</f>
        <v>68</v>
      </c>
      <c r="AS2732">
        <f t="shared" si="461"/>
        <v>0</v>
      </c>
    </row>
    <row r="2733" spans="1:45">
      <c r="A2733" t="str">
        <f t="shared" si="462"/>
        <v>4116930618</v>
      </c>
      <c r="B2733" t="str">
        <f t="shared" si="463"/>
        <v>41169</v>
      </c>
      <c r="C2733" s="1">
        <v>41169</v>
      </c>
      <c r="D2733">
        <v>30618</v>
      </c>
      <c r="E2733" t="s">
        <v>677</v>
      </c>
      <c r="H2733" t="s">
        <v>607</v>
      </c>
      <c r="J2733">
        <v>59</v>
      </c>
      <c r="K2733">
        <v>22402</v>
      </c>
      <c r="L2733">
        <v>792</v>
      </c>
      <c r="O2733">
        <v>8047</v>
      </c>
      <c r="P2733">
        <v>530</v>
      </c>
      <c r="Q2733">
        <v>59</v>
      </c>
      <c r="S2733">
        <v>29</v>
      </c>
      <c r="V2733"/>
      <c r="AK2733">
        <f t="shared" si="464"/>
        <v>30508</v>
      </c>
      <c r="AL2733">
        <f t="shared" si="465"/>
        <v>0</v>
      </c>
      <c r="AM2733" s="16" t="e">
        <f t="shared" si="466"/>
        <v>#DIV/0!</v>
      </c>
      <c r="AN2733">
        <f t="shared" si="467"/>
        <v>30508</v>
      </c>
      <c r="AO2733">
        <f t="shared" si="468"/>
        <v>30449</v>
      </c>
      <c r="AP2733">
        <f t="shared" si="460"/>
        <v>30508</v>
      </c>
      <c r="AQ2733">
        <f t="shared" si="469"/>
        <v>59</v>
      </c>
      <c r="AS2733">
        <f t="shared" si="461"/>
        <v>0</v>
      </c>
    </row>
    <row r="2734" spans="1:45">
      <c r="A2734" t="str">
        <f t="shared" si="462"/>
        <v>4116930633</v>
      </c>
      <c r="B2734" t="str">
        <f t="shared" si="463"/>
        <v>41169</v>
      </c>
      <c r="C2734" s="1">
        <v>41169</v>
      </c>
      <c r="D2734">
        <v>30633</v>
      </c>
      <c r="E2734" t="s">
        <v>700</v>
      </c>
      <c r="H2734" t="s">
        <v>607</v>
      </c>
      <c r="J2734">
        <v>29</v>
      </c>
      <c r="K2734">
        <v>22542</v>
      </c>
      <c r="L2734">
        <v>1115</v>
      </c>
      <c r="O2734">
        <v>3622</v>
      </c>
      <c r="P2734">
        <v>941</v>
      </c>
      <c r="Q2734">
        <v>29</v>
      </c>
      <c r="S2734">
        <v>10</v>
      </c>
      <c r="V2734"/>
      <c r="AK2734">
        <f t="shared" si="464"/>
        <v>26193</v>
      </c>
      <c r="AL2734">
        <f t="shared" si="465"/>
        <v>0</v>
      </c>
      <c r="AM2734" s="16" t="e">
        <f t="shared" si="466"/>
        <v>#DIV/0!</v>
      </c>
      <c r="AN2734">
        <f t="shared" si="467"/>
        <v>26193</v>
      </c>
      <c r="AO2734">
        <f t="shared" si="468"/>
        <v>26164</v>
      </c>
      <c r="AP2734">
        <f t="shared" si="460"/>
        <v>26193</v>
      </c>
      <c r="AQ2734">
        <f t="shared" si="469"/>
        <v>29</v>
      </c>
      <c r="AS2734">
        <f t="shared" si="461"/>
        <v>0</v>
      </c>
    </row>
    <row r="2735" spans="1:45">
      <c r="A2735" t="str">
        <f t="shared" si="462"/>
        <v>4116930626</v>
      </c>
      <c r="B2735" t="str">
        <f t="shared" si="463"/>
        <v>41169</v>
      </c>
      <c r="C2735" s="1">
        <v>41169</v>
      </c>
      <c r="D2735">
        <v>30626</v>
      </c>
      <c r="E2735" t="s">
        <v>714</v>
      </c>
      <c r="H2735" t="s">
        <v>607</v>
      </c>
      <c r="J2735">
        <v>37</v>
      </c>
      <c r="K2735">
        <v>22648</v>
      </c>
      <c r="L2735">
        <v>630</v>
      </c>
      <c r="O2735">
        <v>7042</v>
      </c>
      <c r="P2735">
        <v>819</v>
      </c>
      <c r="Q2735">
        <v>37</v>
      </c>
      <c r="S2735">
        <v>18</v>
      </c>
      <c r="V2735"/>
      <c r="AK2735">
        <f t="shared" si="464"/>
        <v>29727</v>
      </c>
      <c r="AL2735">
        <f t="shared" si="465"/>
        <v>0</v>
      </c>
      <c r="AM2735" s="16" t="e">
        <f t="shared" si="466"/>
        <v>#DIV/0!</v>
      </c>
      <c r="AN2735">
        <f t="shared" si="467"/>
        <v>29727</v>
      </c>
      <c r="AO2735">
        <f t="shared" si="468"/>
        <v>29690</v>
      </c>
      <c r="AP2735">
        <f t="shared" si="460"/>
        <v>29727</v>
      </c>
      <c r="AQ2735">
        <f t="shared" si="469"/>
        <v>37</v>
      </c>
      <c r="AS2735">
        <f t="shared" si="461"/>
        <v>0</v>
      </c>
    </row>
    <row r="2736" spans="1:45">
      <c r="A2736" t="str">
        <f t="shared" si="462"/>
        <v>4116930638</v>
      </c>
      <c r="B2736" t="str">
        <f t="shared" si="463"/>
        <v>41169</v>
      </c>
      <c r="C2736" s="1">
        <v>41169</v>
      </c>
      <c r="D2736">
        <v>30638</v>
      </c>
      <c r="E2736" t="s">
        <v>615</v>
      </c>
      <c r="H2736" t="s">
        <v>607</v>
      </c>
      <c r="J2736">
        <v>43</v>
      </c>
      <c r="K2736">
        <v>22706</v>
      </c>
      <c r="L2736">
        <v>942</v>
      </c>
      <c r="O2736">
        <v>3565</v>
      </c>
      <c r="P2736">
        <v>633</v>
      </c>
      <c r="Q2736">
        <v>43</v>
      </c>
      <c r="S2736">
        <v>9</v>
      </c>
      <c r="V2736"/>
      <c r="AK2736">
        <f t="shared" si="464"/>
        <v>26314</v>
      </c>
      <c r="AL2736">
        <f t="shared" si="465"/>
        <v>0</v>
      </c>
      <c r="AM2736" s="16" t="e">
        <f t="shared" si="466"/>
        <v>#DIV/0!</v>
      </c>
      <c r="AN2736">
        <f t="shared" si="467"/>
        <v>26314</v>
      </c>
      <c r="AO2736">
        <f t="shared" si="468"/>
        <v>26271</v>
      </c>
      <c r="AP2736">
        <f t="shared" si="460"/>
        <v>26314</v>
      </c>
      <c r="AQ2736">
        <f t="shared" si="469"/>
        <v>43</v>
      </c>
      <c r="AS2736">
        <f t="shared" si="461"/>
        <v>0</v>
      </c>
    </row>
    <row r="2737" spans="1:45">
      <c r="A2737" t="str">
        <f t="shared" si="462"/>
        <v>4116930624</v>
      </c>
      <c r="B2737" t="str">
        <f t="shared" si="463"/>
        <v>41169</v>
      </c>
      <c r="C2737" s="1">
        <v>41169</v>
      </c>
      <c r="D2737">
        <v>30624</v>
      </c>
      <c r="E2737" t="s">
        <v>664</v>
      </c>
      <c r="H2737" t="s">
        <v>607</v>
      </c>
      <c r="J2737">
        <v>58</v>
      </c>
      <c r="K2737">
        <v>23332</v>
      </c>
      <c r="L2737">
        <v>1385</v>
      </c>
      <c r="O2737">
        <v>2081</v>
      </c>
      <c r="P2737">
        <v>459</v>
      </c>
      <c r="Q2737">
        <v>59</v>
      </c>
      <c r="S2737">
        <v>8</v>
      </c>
      <c r="V2737"/>
      <c r="AK2737">
        <f t="shared" si="464"/>
        <v>25472</v>
      </c>
      <c r="AL2737">
        <f t="shared" si="465"/>
        <v>0</v>
      </c>
      <c r="AM2737" s="16" t="e">
        <f t="shared" si="466"/>
        <v>#DIV/0!</v>
      </c>
      <c r="AN2737">
        <f t="shared" si="467"/>
        <v>25472</v>
      </c>
      <c r="AO2737">
        <f t="shared" si="468"/>
        <v>25413</v>
      </c>
      <c r="AP2737">
        <f t="shared" si="460"/>
        <v>25472</v>
      </c>
      <c r="AQ2737">
        <f t="shared" si="469"/>
        <v>59</v>
      </c>
      <c r="AS2737">
        <f t="shared" si="461"/>
        <v>0</v>
      </c>
    </row>
    <row r="2738" spans="1:45">
      <c r="A2738" t="str">
        <f t="shared" si="462"/>
        <v>4116930623</v>
      </c>
      <c r="B2738" t="str">
        <f t="shared" si="463"/>
        <v>41169</v>
      </c>
      <c r="C2738" s="1">
        <v>41169</v>
      </c>
      <c r="D2738">
        <v>30623</v>
      </c>
      <c r="E2738" t="s">
        <v>667</v>
      </c>
      <c r="H2738" t="s">
        <v>607</v>
      </c>
      <c r="J2738">
        <v>37</v>
      </c>
      <c r="K2738">
        <v>23368</v>
      </c>
      <c r="L2738">
        <v>205</v>
      </c>
      <c r="O2738">
        <v>3214</v>
      </c>
      <c r="P2738">
        <v>724</v>
      </c>
      <c r="Q2738">
        <v>37</v>
      </c>
      <c r="S2738">
        <v>9</v>
      </c>
      <c r="V2738"/>
      <c r="AK2738">
        <f t="shared" si="464"/>
        <v>26619</v>
      </c>
      <c r="AL2738">
        <f t="shared" si="465"/>
        <v>0</v>
      </c>
      <c r="AM2738" s="16" t="e">
        <f t="shared" si="466"/>
        <v>#DIV/0!</v>
      </c>
      <c r="AN2738">
        <f t="shared" si="467"/>
        <v>26619</v>
      </c>
      <c r="AO2738">
        <f t="shared" si="468"/>
        <v>26582</v>
      </c>
      <c r="AP2738">
        <f t="shared" si="460"/>
        <v>26619</v>
      </c>
      <c r="AQ2738">
        <f t="shared" si="469"/>
        <v>37</v>
      </c>
      <c r="AS2738">
        <f t="shared" si="461"/>
        <v>0</v>
      </c>
    </row>
    <row r="2739" spans="1:45">
      <c r="A2739" t="str">
        <f t="shared" si="462"/>
        <v>4116930628</v>
      </c>
      <c r="B2739" t="str">
        <f t="shared" si="463"/>
        <v>41169</v>
      </c>
      <c r="C2739" s="1">
        <v>41169</v>
      </c>
      <c r="D2739">
        <v>30628</v>
      </c>
      <c r="E2739" t="s">
        <v>651</v>
      </c>
      <c r="H2739" t="s">
        <v>607</v>
      </c>
      <c r="J2739">
        <v>34</v>
      </c>
      <c r="K2739">
        <v>23920</v>
      </c>
      <c r="L2739">
        <v>707</v>
      </c>
      <c r="O2739">
        <v>2482</v>
      </c>
      <c r="P2739">
        <v>797</v>
      </c>
      <c r="Q2739">
        <v>34</v>
      </c>
      <c r="S2739">
        <v>9</v>
      </c>
      <c r="V2739"/>
      <c r="AK2739">
        <f t="shared" si="464"/>
        <v>26436</v>
      </c>
      <c r="AL2739">
        <f t="shared" si="465"/>
        <v>0</v>
      </c>
      <c r="AM2739" s="16" t="e">
        <f t="shared" si="466"/>
        <v>#DIV/0!</v>
      </c>
      <c r="AN2739">
        <f t="shared" si="467"/>
        <v>26436</v>
      </c>
      <c r="AO2739">
        <f t="shared" si="468"/>
        <v>26402</v>
      </c>
      <c r="AP2739">
        <f t="shared" si="460"/>
        <v>26436</v>
      </c>
      <c r="AQ2739">
        <f t="shared" si="469"/>
        <v>34</v>
      </c>
      <c r="AS2739">
        <f t="shared" si="461"/>
        <v>0</v>
      </c>
    </row>
    <row r="2740" spans="1:45">
      <c r="A2740" t="str">
        <f t="shared" si="462"/>
        <v>4116930639</v>
      </c>
      <c r="B2740" t="str">
        <f t="shared" si="463"/>
        <v>41169</v>
      </c>
      <c r="C2740" s="1">
        <v>41169</v>
      </c>
      <c r="D2740">
        <v>30639</v>
      </c>
      <c r="E2740" t="s">
        <v>665</v>
      </c>
      <c r="H2740" t="s">
        <v>607</v>
      </c>
      <c r="J2740">
        <v>54</v>
      </c>
      <c r="K2740">
        <v>24076</v>
      </c>
      <c r="L2740">
        <v>1759</v>
      </c>
      <c r="O2740">
        <v>1398</v>
      </c>
      <c r="P2740">
        <v>504</v>
      </c>
      <c r="Q2740">
        <v>54</v>
      </c>
      <c r="S2740">
        <v>7</v>
      </c>
      <c r="V2740"/>
      <c r="AK2740">
        <f t="shared" si="464"/>
        <v>25528</v>
      </c>
      <c r="AL2740">
        <f t="shared" si="465"/>
        <v>0</v>
      </c>
      <c r="AM2740" s="16" t="e">
        <f t="shared" si="466"/>
        <v>#DIV/0!</v>
      </c>
      <c r="AN2740">
        <f t="shared" si="467"/>
        <v>25528</v>
      </c>
      <c r="AO2740">
        <f t="shared" si="468"/>
        <v>25474</v>
      </c>
      <c r="AP2740">
        <f t="shared" si="460"/>
        <v>25528</v>
      </c>
      <c r="AQ2740">
        <f t="shared" si="469"/>
        <v>54</v>
      </c>
      <c r="AS2740">
        <f t="shared" si="461"/>
        <v>0</v>
      </c>
    </row>
    <row r="2741" spans="1:45">
      <c r="A2741" t="str">
        <f t="shared" si="462"/>
        <v>4116930637</v>
      </c>
      <c r="B2741" t="str">
        <f t="shared" si="463"/>
        <v>41169</v>
      </c>
      <c r="C2741" s="1">
        <v>41169</v>
      </c>
      <c r="D2741">
        <v>30637</v>
      </c>
      <c r="E2741" t="s">
        <v>632</v>
      </c>
      <c r="H2741" t="s">
        <v>607</v>
      </c>
      <c r="J2741">
        <v>54</v>
      </c>
      <c r="K2741">
        <v>24139</v>
      </c>
      <c r="L2741">
        <v>380</v>
      </c>
      <c r="O2741">
        <v>1896</v>
      </c>
      <c r="P2741">
        <v>489</v>
      </c>
      <c r="Q2741">
        <v>54</v>
      </c>
      <c r="S2741">
        <v>4</v>
      </c>
      <c r="V2741"/>
      <c r="AK2741">
        <f t="shared" si="464"/>
        <v>26089</v>
      </c>
      <c r="AL2741">
        <f t="shared" si="465"/>
        <v>0</v>
      </c>
      <c r="AM2741" s="16" t="e">
        <f t="shared" si="466"/>
        <v>#DIV/0!</v>
      </c>
      <c r="AN2741">
        <f t="shared" si="467"/>
        <v>26089</v>
      </c>
      <c r="AO2741">
        <f t="shared" si="468"/>
        <v>26035</v>
      </c>
      <c r="AP2741">
        <f t="shared" si="460"/>
        <v>26089</v>
      </c>
      <c r="AQ2741">
        <f t="shared" si="469"/>
        <v>54</v>
      </c>
      <c r="AS2741">
        <f t="shared" si="461"/>
        <v>0</v>
      </c>
    </row>
    <row r="2742" spans="1:45">
      <c r="A2742" t="str">
        <f t="shared" si="462"/>
        <v>4116930617</v>
      </c>
      <c r="B2742" t="str">
        <f t="shared" si="463"/>
        <v>41169</v>
      </c>
      <c r="C2742" s="1">
        <v>41169</v>
      </c>
      <c r="D2742">
        <v>30617</v>
      </c>
      <c r="E2742" t="s">
        <v>702</v>
      </c>
      <c r="H2742" t="s">
        <v>607</v>
      </c>
      <c r="J2742">
        <v>46</v>
      </c>
      <c r="K2742">
        <v>24179</v>
      </c>
      <c r="L2742">
        <v>648</v>
      </c>
      <c r="O2742">
        <v>1794</v>
      </c>
      <c r="P2742">
        <v>579</v>
      </c>
      <c r="Q2742">
        <v>46</v>
      </c>
      <c r="S2742">
        <v>5</v>
      </c>
      <c r="V2742"/>
      <c r="AK2742">
        <f t="shared" si="464"/>
        <v>26019</v>
      </c>
      <c r="AL2742">
        <f t="shared" si="465"/>
        <v>0</v>
      </c>
      <c r="AM2742" s="16" t="e">
        <f t="shared" si="466"/>
        <v>#DIV/0!</v>
      </c>
      <c r="AN2742">
        <f t="shared" si="467"/>
        <v>26019</v>
      </c>
      <c r="AO2742">
        <f t="shared" si="468"/>
        <v>25973</v>
      </c>
      <c r="AP2742">
        <f t="shared" si="460"/>
        <v>26019</v>
      </c>
      <c r="AQ2742">
        <f t="shared" si="469"/>
        <v>46</v>
      </c>
      <c r="AS2742">
        <f t="shared" si="461"/>
        <v>0</v>
      </c>
    </row>
    <row r="2743" spans="1:45">
      <c r="A2743" t="str">
        <f t="shared" si="462"/>
        <v>4116930636</v>
      </c>
      <c r="B2743" t="str">
        <f t="shared" si="463"/>
        <v>41169</v>
      </c>
      <c r="C2743" s="1">
        <v>41169</v>
      </c>
      <c r="D2743">
        <v>30636</v>
      </c>
      <c r="E2743" t="s">
        <v>645</v>
      </c>
      <c r="H2743" t="s">
        <v>607</v>
      </c>
      <c r="J2743">
        <v>33</v>
      </c>
      <c r="K2743">
        <v>25709</v>
      </c>
      <c r="L2743">
        <v>838</v>
      </c>
      <c r="O2743">
        <v>0</v>
      </c>
      <c r="P2743">
        <v>758</v>
      </c>
      <c r="Q2743">
        <v>35</v>
      </c>
      <c r="V2743"/>
      <c r="AK2743">
        <f t="shared" si="464"/>
        <v>25744</v>
      </c>
      <c r="AL2743">
        <f t="shared" si="465"/>
        <v>0</v>
      </c>
      <c r="AM2743" s="16" t="e">
        <f t="shared" si="466"/>
        <v>#DIV/0!</v>
      </c>
      <c r="AN2743">
        <f t="shared" si="467"/>
        <v>25744</v>
      </c>
      <c r="AO2743">
        <f t="shared" si="468"/>
        <v>25709</v>
      </c>
      <c r="AP2743">
        <f t="shared" si="460"/>
        <v>25744</v>
      </c>
      <c r="AQ2743">
        <f t="shared" si="469"/>
        <v>35</v>
      </c>
      <c r="AS2743">
        <f t="shared" si="461"/>
        <v>0</v>
      </c>
    </row>
    <row r="2744" spans="1:45">
      <c r="A2744" t="str">
        <f t="shared" si="462"/>
        <v>4116930613</v>
      </c>
      <c r="B2744" t="str">
        <f t="shared" si="463"/>
        <v>41169</v>
      </c>
      <c r="C2744" s="1">
        <v>41169</v>
      </c>
      <c r="D2744">
        <v>30613</v>
      </c>
      <c r="E2744" t="s">
        <v>697</v>
      </c>
      <c r="H2744" t="s">
        <v>607</v>
      </c>
      <c r="J2744">
        <v>42</v>
      </c>
      <c r="K2744">
        <v>24351</v>
      </c>
      <c r="L2744">
        <v>454</v>
      </c>
      <c r="O2744">
        <v>3607</v>
      </c>
      <c r="P2744">
        <v>676</v>
      </c>
      <c r="Q2744">
        <v>42</v>
      </c>
      <c r="S2744">
        <v>16</v>
      </c>
      <c r="V2744"/>
      <c r="AK2744">
        <f t="shared" si="464"/>
        <v>28000</v>
      </c>
      <c r="AL2744">
        <f t="shared" si="465"/>
        <v>0</v>
      </c>
      <c r="AM2744" s="16" t="e">
        <f t="shared" si="466"/>
        <v>#DIV/0!</v>
      </c>
      <c r="AN2744">
        <f t="shared" si="467"/>
        <v>28000</v>
      </c>
      <c r="AO2744">
        <f t="shared" si="468"/>
        <v>27958</v>
      </c>
      <c r="AP2744">
        <f t="shared" si="460"/>
        <v>28000</v>
      </c>
      <c r="AQ2744">
        <f t="shared" si="469"/>
        <v>42</v>
      </c>
      <c r="AS2744">
        <f t="shared" si="461"/>
        <v>0</v>
      </c>
    </row>
    <row r="2745" spans="1:45">
      <c r="A2745" t="str">
        <f t="shared" si="462"/>
        <v>4116930630</v>
      </c>
      <c r="B2745" t="str">
        <f t="shared" si="463"/>
        <v>41169</v>
      </c>
      <c r="C2745" s="1">
        <v>41169</v>
      </c>
      <c r="D2745">
        <v>30630</v>
      </c>
      <c r="E2745" t="s">
        <v>628</v>
      </c>
      <c r="H2745" t="s">
        <v>607</v>
      </c>
      <c r="J2745">
        <v>62</v>
      </c>
      <c r="K2745">
        <v>24648</v>
      </c>
      <c r="L2745">
        <v>1050</v>
      </c>
      <c r="O2745">
        <v>6853</v>
      </c>
      <c r="P2745">
        <v>525</v>
      </c>
      <c r="Q2745">
        <v>63</v>
      </c>
      <c r="S2745">
        <v>16</v>
      </c>
      <c r="V2745"/>
      <c r="AK2745">
        <f t="shared" si="464"/>
        <v>31564</v>
      </c>
      <c r="AL2745">
        <f t="shared" si="465"/>
        <v>0</v>
      </c>
      <c r="AM2745" s="16" t="e">
        <f t="shared" si="466"/>
        <v>#DIV/0!</v>
      </c>
      <c r="AN2745">
        <f t="shared" si="467"/>
        <v>31564</v>
      </c>
      <c r="AO2745">
        <f t="shared" si="468"/>
        <v>31501</v>
      </c>
      <c r="AP2745">
        <f t="shared" si="460"/>
        <v>31564</v>
      </c>
      <c r="AQ2745">
        <f t="shared" si="469"/>
        <v>63</v>
      </c>
      <c r="AS2745">
        <f t="shared" si="461"/>
        <v>0</v>
      </c>
    </row>
    <row r="2746" spans="1:45">
      <c r="A2746" t="str">
        <f t="shared" si="462"/>
        <v>4116930627</v>
      </c>
      <c r="B2746" t="str">
        <f t="shared" si="463"/>
        <v>41169</v>
      </c>
      <c r="C2746" s="1">
        <v>41169</v>
      </c>
      <c r="D2746">
        <v>30627</v>
      </c>
      <c r="E2746" t="s">
        <v>452</v>
      </c>
      <c r="H2746" t="s">
        <v>607</v>
      </c>
      <c r="J2746">
        <v>21</v>
      </c>
      <c r="K2746">
        <v>24853</v>
      </c>
      <c r="L2746">
        <v>354</v>
      </c>
      <c r="O2746">
        <v>1595</v>
      </c>
      <c r="P2746">
        <v>1276</v>
      </c>
      <c r="Q2746">
        <v>21</v>
      </c>
      <c r="S2746">
        <v>2</v>
      </c>
      <c r="V2746"/>
      <c r="AK2746">
        <f t="shared" si="464"/>
        <v>26469</v>
      </c>
      <c r="AL2746">
        <f t="shared" si="465"/>
        <v>0</v>
      </c>
      <c r="AM2746" s="16" t="e">
        <f t="shared" si="466"/>
        <v>#DIV/0!</v>
      </c>
      <c r="AN2746">
        <f t="shared" si="467"/>
        <v>26469</v>
      </c>
      <c r="AO2746">
        <f t="shared" si="468"/>
        <v>26448</v>
      </c>
      <c r="AP2746">
        <f t="shared" si="460"/>
        <v>26469</v>
      </c>
      <c r="AQ2746">
        <f t="shared" si="469"/>
        <v>21</v>
      </c>
      <c r="AS2746">
        <f t="shared" si="461"/>
        <v>0</v>
      </c>
    </row>
    <row r="2747" spans="1:45">
      <c r="A2747" t="str">
        <f t="shared" si="462"/>
        <v>4116930629</v>
      </c>
      <c r="B2747" t="str">
        <f t="shared" si="463"/>
        <v>41169</v>
      </c>
      <c r="C2747" s="1">
        <v>41169</v>
      </c>
      <c r="D2747">
        <v>30629</v>
      </c>
      <c r="E2747" t="s">
        <v>663</v>
      </c>
      <c r="H2747" t="s">
        <v>607</v>
      </c>
      <c r="J2747">
        <v>21</v>
      </c>
      <c r="K2747">
        <v>25201</v>
      </c>
      <c r="L2747">
        <v>463</v>
      </c>
      <c r="O2747">
        <v>568</v>
      </c>
      <c r="P2747">
        <v>1249</v>
      </c>
      <c r="Q2747">
        <v>21</v>
      </c>
      <c r="S2747">
        <v>1</v>
      </c>
      <c r="V2747"/>
      <c r="AK2747">
        <f t="shared" si="464"/>
        <v>25790</v>
      </c>
      <c r="AL2747">
        <f t="shared" si="465"/>
        <v>0</v>
      </c>
      <c r="AM2747" s="16" t="e">
        <f t="shared" si="466"/>
        <v>#DIV/0!</v>
      </c>
      <c r="AN2747">
        <f t="shared" si="467"/>
        <v>25790</v>
      </c>
      <c r="AO2747">
        <f t="shared" si="468"/>
        <v>25769</v>
      </c>
      <c r="AP2747">
        <f t="shared" si="460"/>
        <v>25790</v>
      </c>
      <c r="AQ2747">
        <f t="shared" si="469"/>
        <v>21</v>
      </c>
      <c r="AS2747">
        <f t="shared" si="461"/>
        <v>0</v>
      </c>
    </row>
    <row r="2748" spans="1:45">
      <c r="A2748" t="str">
        <f t="shared" si="462"/>
        <v>4116930631</v>
      </c>
      <c r="B2748" t="str">
        <f t="shared" si="463"/>
        <v>41169</v>
      </c>
      <c r="C2748" s="1">
        <v>41169</v>
      </c>
      <c r="D2748">
        <v>30631</v>
      </c>
      <c r="E2748" t="s">
        <v>609</v>
      </c>
      <c r="H2748" t="s">
        <v>607</v>
      </c>
      <c r="J2748">
        <v>27</v>
      </c>
      <c r="K2748">
        <v>25458</v>
      </c>
      <c r="L2748">
        <v>359</v>
      </c>
      <c r="O2748">
        <v>992</v>
      </c>
      <c r="P2748">
        <v>993</v>
      </c>
      <c r="Q2748">
        <v>27</v>
      </c>
      <c r="S2748">
        <v>3</v>
      </c>
      <c r="V2748"/>
      <c r="AK2748">
        <f t="shared" si="464"/>
        <v>26477</v>
      </c>
      <c r="AL2748">
        <f t="shared" si="465"/>
        <v>0</v>
      </c>
      <c r="AM2748" s="16" t="e">
        <f t="shared" si="466"/>
        <v>#DIV/0!</v>
      </c>
      <c r="AN2748">
        <f t="shared" si="467"/>
        <v>26477</v>
      </c>
      <c r="AO2748">
        <f t="shared" si="468"/>
        <v>26450</v>
      </c>
      <c r="AP2748">
        <f t="shared" si="460"/>
        <v>26477</v>
      </c>
      <c r="AQ2748">
        <f t="shared" si="469"/>
        <v>27</v>
      </c>
      <c r="AS2748">
        <f t="shared" si="461"/>
        <v>0</v>
      </c>
    </row>
    <row r="2749" spans="1:45">
      <c r="A2749" t="str">
        <f t="shared" si="462"/>
        <v>4116930610</v>
      </c>
      <c r="B2749" t="str">
        <f t="shared" si="463"/>
        <v>41169</v>
      </c>
      <c r="C2749" s="1">
        <v>41169</v>
      </c>
      <c r="D2749">
        <v>30610</v>
      </c>
      <c r="E2749" t="s">
        <v>650</v>
      </c>
      <c r="H2749" t="s">
        <v>607</v>
      </c>
      <c r="J2749">
        <v>39</v>
      </c>
      <c r="K2749">
        <v>28343</v>
      </c>
      <c r="L2749">
        <v>666</v>
      </c>
      <c r="O2749">
        <v>3808</v>
      </c>
      <c r="P2749">
        <v>763</v>
      </c>
      <c r="Q2749">
        <v>42</v>
      </c>
      <c r="S2749">
        <v>6</v>
      </c>
      <c r="V2749"/>
      <c r="AK2749">
        <f t="shared" si="464"/>
        <v>32193</v>
      </c>
      <c r="AL2749">
        <f t="shared" si="465"/>
        <v>0</v>
      </c>
      <c r="AM2749" s="16" t="e">
        <f t="shared" si="466"/>
        <v>#DIV/0!</v>
      </c>
      <c r="AN2749">
        <f t="shared" si="467"/>
        <v>32193</v>
      </c>
      <c r="AO2749">
        <f t="shared" si="468"/>
        <v>32151</v>
      </c>
      <c r="AP2749">
        <f t="shared" si="460"/>
        <v>32193</v>
      </c>
      <c r="AQ2749">
        <f t="shared" si="469"/>
        <v>42</v>
      </c>
      <c r="AS2749">
        <f t="shared" si="461"/>
        <v>0</v>
      </c>
    </row>
    <row r="2750" spans="1:45">
      <c r="A2750" t="str">
        <f t="shared" si="462"/>
        <v>4116930616</v>
      </c>
      <c r="B2750" t="str">
        <f t="shared" si="463"/>
        <v>41169</v>
      </c>
      <c r="C2750" s="1">
        <v>41169</v>
      </c>
      <c r="D2750">
        <v>30616</v>
      </c>
      <c r="E2750" t="s">
        <v>707</v>
      </c>
      <c r="H2750" t="s">
        <v>607</v>
      </c>
      <c r="J2750">
        <v>35</v>
      </c>
      <c r="K2750">
        <v>26235</v>
      </c>
      <c r="L2750">
        <v>494</v>
      </c>
      <c r="O2750">
        <v>5901</v>
      </c>
      <c r="P2750">
        <v>932</v>
      </c>
      <c r="Q2750">
        <v>36</v>
      </c>
      <c r="S2750">
        <v>7</v>
      </c>
      <c r="V2750"/>
      <c r="AK2750">
        <f t="shared" si="464"/>
        <v>32172</v>
      </c>
      <c r="AL2750">
        <f t="shared" si="465"/>
        <v>0</v>
      </c>
      <c r="AM2750" s="16" t="e">
        <f t="shared" si="466"/>
        <v>#DIV/0!</v>
      </c>
      <c r="AN2750">
        <f t="shared" si="467"/>
        <v>32172</v>
      </c>
      <c r="AO2750">
        <f t="shared" si="468"/>
        <v>32136</v>
      </c>
      <c r="AP2750">
        <f t="shared" si="460"/>
        <v>32172</v>
      </c>
      <c r="AQ2750">
        <f t="shared" si="469"/>
        <v>36</v>
      </c>
      <c r="AS2750">
        <f t="shared" si="461"/>
        <v>0</v>
      </c>
    </row>
    <row r="2751" spans="1:45">
      <c r="A2751" t="str">
        <f t="shared" si="462"/>
        <v>4116930632</v>
      </c>
      <c r="B2751" t="str">
        <f t="shared" si="463"/>
        <v>41169</v>
      </c>
      <c r="C2751" s="1">
        <v>41169</v>
      </c>
      <c r="D2751">
        <v>30632</v>
      </c>
      <c r="E2751" t="s">
        <v>684</v>
      </c>
      <c r="H2751" t="s">
        <v>607</v>
      </c>
      <c r="J2751">
        <v>32</v>
      </c>
      <c r="K2751">
        <v>26718</v>
      </c>
      <c r="L2751">
        <v>227</v>
      </c>
      <c r="O2751">
        <v>672</v>
      </c>
      <c r="P2751">
        <v>863</v>
      </c>
      <c r="Q2751">
        <v>32</v>
      </c>
      <c r="S2751">
        <v>2</v>
      </c>
      <c r="V2751"/>
      <c r="AK2751">
        <f t="shared" si="464"/>
        <v>27422</v>
      </c>
      <c r="AL2751">
        <f t="shared" si="465"/>
        <v>0</v>
      </c>
      <c r="AM2751" s="16" t="e">
        <f t="shared" si="466"/>
        <v>#DIV/0!</v>
      </c>
      <c r="AN2751">
        <f t="shared" si="467"/>
        <v>27422</v>
      </c>
      <c r="AO2751">
        <f t="shared" si="468"/>
        <v>27390</v>
      </c>
      <c r="AP2751">
        <f t="shared" si="460"/>
        <v>27422</v>
      </c>
      <c r="AQ2751">
        <f t="shared" si="469"/>
        <v>32</v>
      </c>
      <c r="AS2751">
        <f t="shared" si="461"/>
        <v>0</v>
      </c>
    </row>
    <row r="2752" spans="1:45">
      <c r="A2752" t="str">
        <f t="shared" si="462"/>
        <v>4116930622</v>
      </c>
      <c r="B2752" t="str">
        <f t="shared" si="463"/>
        <v>41169</v>
      </c>
      <c r="C2752" s="1">
        <v>41169</v>
      </c>
      <c r="D2752">
        <v>30622</v>
      </c>
      <c r="E2752" t="s">
        <v>639</v>
      </c>
      <c r="H2752" t="s">
        <v>607</v>
      </c>
      <c r="J2752">
        <v>46</v>
      </c>
      <c r="K2752">
        <v>27020</v>
      </c>
      <c r="L2752">
        <v>1760</v>
      </c>
      <c r="O2752">
        <v>4208</v>
      </c>
      <c r="P2752">
        <v>717</v>
      </c>
      <c r="Q2752">
        <v>46</v>
      </c>
      <c r="S2752">
        <v>10</v>
      </c>
      <c r="V2752"/>
      <c r="AK2752">
        <f t="shared" si="464"/>
        <v>31274</v>
      </c>
      <c r="AL2752">
        <f t="shared" si="465"/>
        <v>0</v>
      </c>
      <c r="AM2752" s="16" t="e">
        <f t="shared" si="466"/>
        <v>#DIV/0!</v>
      </c>
      <c r="AN2752">
        <f t="shared" si="467"/>
        <v>31274</v>
      </c>
      <c r="AO2752">
        <f t="shared" si="468"/>
        <v>31228</v>
      </c>
      <c r="AP2752">
        <f t="shared" si="460"/>
        <v>31274</v>
      </c>
      <c r="AQ2752">
        <f t="shared" si="469"/>
        <v>46</v>
      </c>
      <c r="AS2752">
        <f t="shared" si="461"/>
        <v>0</v>
      </c>
    </row>
    <row r="2753" spans="1:45">
      <c r="A2753" t="str">
        <f t="shared" si="462"/>
        <v>4116930612</v>
      </c>
      <c r="B2753" t="str">
        <f t="shared" si="463"/>
        <v>41169</v>
      </c>
      <c r="C2753" s="1">
        <v>41169</v>
      </c>
      <c r="D2753">
        <v>30612</v>
      </c>
      <c r="E2753" t="s">
        <v>624</v>
      </c>
      <c r="H2753" t="s">
        <v>607</v>
      </c>
      <c r="J2753">
        <v>29</v>
      </c>
      <c r="K2753">
        <v>28342</v>
      </c>
      <c r="L2753">
        <v>906</v>
      </c>
      <c r="O2753">
        <v>4087</v>
      </c>
      <c r="P2753">
        <v>1149</v>
      </c>
      <c r="Q2753">
        <v>29</v>
      </c>
      <c r="S2753">
        <v>10</v>
      </c>
      <c r="V2753"/>
      <c r="AK2753">
        <f t="shared" si="464"/>
        <v>32458</v>
      </c>
      <c r="AL2753">
        <f t="shared" si="465"/>
        <v>0</v>
      </c>
      <c r="AM2753" s="16" t="e">
        <f t="shared" si="466"/>
        <v>#DIV/0!</v>
      </c>
      <c r="AN2753">
        <f t="shared" si="467"/>
        <v>32458</v>
      </c>
      <c r="AO2753">
        <f t="shared" si="468"/>
        <v>32429</v>
      </c>
      <c r="AP2753">
        <f t="shared" si="460"/>
        <v>32458</v>
      </c>
      <c r="AQ2753">
        <f t="shared" si="469"/>
        <v>29</v>
      </c>
      <c r="AS2753">
        <f t="shared" si="461"/>
        <v>0</v>
      </c>
    </row>
    <row r="2754" spans="1:45">
      <c r="A2754" t="str">
        <f t="shared" si="462"/>
        <v>4116930619</v>
      </c>
      <c r="B2754" t="str">
        <f t="shared" si="463"/>
        <v>41169</v>
      </c>
      <c r="C2754" s="1">
        <v>41169</v>
      </c>
      <c r="D2754">
        <v>30619</v>
      </c>
      <c r="E2754" t="s">
        <v>687</v>
      </c>
      <c r="H2754" t="s">
        <v>607</v>
      </c>
      <c r="J2754">
        <v>42</v>
      </c>
      <c r="K2754">
        <v>28436</v>
      </c>
      <c r="L2754">
        <v>490</v>
      </c>
      <c r="O2754">
        <v>4063</v>
      </c>
      <c r="P2754">
        <v>785</v>
      </c>
      <c r="Q2754">
        <v>42</v>
      </c>
      <c r="S2754">
        <v>11</v>
      </c>
      <c r="V2754"/>
      <c r="AK2754">
        <f t="shared" si="464"/>
        <v>32541</v>
      </c>
      <c r="AL2754">
        <f t="shared" si="465"/>
        <v>0</v>
      </c>
      <c r="AM2754" s="16" t="e">
        <f t="shared" si="466"/>
        <v>#DIV/0!</v>
      </c>
      <c r="AN2754">
        <f t="shared" si="467"/>
        <v>32541</v>
      </c>
      <c r="AO2754">
        <f t="shared" si="468"/>
        <v>32499</v>
      </c>
      <c r="AP2754">
        <f t="shared" si="460"/>
        <v>32541</v>
      </c>
      <c r="AQ2754">
        <f t="shared" si="469"/>
        <v>42</v>
      </c>
      <c r="AS2754">
        <f t="shared" si="461"/>
        <v>0</v>
      </c>
    </row>
    <row r="2755" spans="1:45">
      <c r="A2755" t="str">
        <f t="shared" si="462"/>
        <v>4116921617</v>
      </c>
      <c r="B2755" t="str">
        <f t="shared" si="463"/>
        <v>41169</v>
      </c>
      <c r="C2755" s="1">
        <v>41169</v>
      </c>
      <c r="D2755">
        <v>21617</v>
      </c>
      <c r="E2755" t="s">
        <v>522</v>
      </c>
      <c r="H2755" t="s">
        <v>607</v>
      </c>
      <c r="V2755"/>
      <c r="AK2755">
        <f t="shared" si="464"/>
        <v>0</v>
      </c>
      <c r="AL2755">
        <f t="shared" si="465"/>
        <v>0</v>
      </c>
      <c r="AM2755" s="16" t="e">
        <f t="shared" si="466"/>
        <v>#DIV/0!</v>
      </c>
      <c r="AN2755">
        <f t="shared" si="467"/>
        <v>0</v>
      </c>
      <c r="AO2755">
        <f t="shared" si="468"/>
        <v>0</v>
      </c>
      <c r="AP2755">
        <f t="shared" si="460"/>
        <v>0</v>
      </c>
      <c r="AQ2755">
        <f t="shared" si="469"/>
        <v>0</v>
      </c>
      <c r="AS2755">
        <f t="shared" si="461"/>
        <v>0</v>
      </c>
    </row>
    <row r="2756" spans="1:45">
      <c r="A2756" t="str">
        <f t="shared" si="462"/>
        <v>4116920676</v>
      </c>
      <c r="B2756" t="str">
        <f t="shared" si="463"/>
        <v>41169</v>
      </c>
      <c r="C2756" s="1">
        <v>41169</v>
      </c>
      <c r="D2756">
        <v>20676</v>
      </c>
      <c r="E2756" t="s">
        <v>662</v>
      </c>
      <c r="H2756" t="s">
        <v>607</v>
      </c>
      <c r="V2756"/>
      <c r="AK2756">
        <f t="shared" si="464"/>
        <v>0</v>
      </c>
      <c r="AL2756">
        <f t="shared" si="465"/>
        <v>0</v>
      </c>
      <c r="AM2756" s="16" t="e">
        <f t="shared" si="466"/>
        <v>#DIV/0!</v>
      </c>
      <c r="AN2756">
        <f t="shared" si="467"/>
        <v>0</v>
      </c>
      <c r="AO2756">
        <f t="shared" si="468"/>
        <v>0</v>
      </c>
      <c r="AP2756">
        <f t="shared" ref="AP2756:AP2801" si="470">IF(I2756&gt;0,I2756-X2756,AK2756-X2756)</f>
        <v>0</v>
      </c>
      <c r="AQ2756">
        <f t="shared" si="469"/>
        <v>0</v>
      </c>
      <c r="AS2756">
        <f t="shared" ref="AS2756:AS2801" si="471">SUM(V2756:AH2756)-X2756</f>
        <v>0</v>
      </c>
    </row>
    <row r="2757" spans="1:45">
      <c r="A2757" t="str">
        <f t="shared" si="462"/>
        <v>4116940285</v>
      </c>
      <c r="B2757" t="str">
        <f t="shared" si="463"/>
        <v>41169</v>
      </c>
      <c r="C2757" s="1">
        <v>41169</v>
      </c>
      <c r="D2757">
        <v>40285</v>
      </c>
      <c r="E2757" t="s">
        <v>708</v>
      </c>
      <c r="H2757" t="s">
        <v>607</v>
      </c>
      <c r="V2757"/>
      <c r="AK2757">
        <f t="shared" si="464"/>
        <v>0</v>
      </c>
      <c r="AL2757">
        <f t="shared" si="465"/>
        <v>0</v>
      </c>
      <c r="AM2757" s="16" t="e">
        <f t="shared" si="466"/>
        <v>#DIV/0!</v>
      </c>
      <c r="AN2757">
        <f t="shared" si="467"/>
        <v>0</v>
      </c>
      <c r="AO2757">
        <f t="shared" si="468"/>
        <v>0</v>
      </c>
      <c r="AP2757">
        <f t="shared" si="470"/>
        <v>0</v>
      </c>
      <c r="AQ2757">
        <f t="shared" si="469"/>
        <v>0</v>
      </c>
      <c r="AS2757">
        <f t="shared" si="471"/>
        <v>0</v>
      </c>
    </row>
    <row r="2758" spans="1:45">
      <c r="A2758" t="str">
        <f t="shared" si="462"/>
        <v>4116940530</v>
      </c>
      <c r="B2758" t="str">
        <f t="shared" si="463"/>
        <v>41169</v>
      </c>
      <c r="C2758" s="1">
        <v>41169</v>
      </c>
      <c r="D2758">
        <v>40530</v>
      </c>
      <c r="E2758" t="s">
        <v>272</v>
      </c>
      <c r="H2758" t="s">
        <v>607</v>
      </c>
      <c r="V2758"/>
      <c r="AK2758">
        <f t="shared" si="464"/>
        <v>0</v>
      </c>
      <c r="AL2758">
        <f t="shared" si="465"/>
        <v>0</v>
      </c>
      <c r="AM2758" s="16" t="e">
        <f t="shared" si="466"/>
        <v>#DIV/0!</v>
      </c>
      <c r="AN2758">
        <f t="shared" si="467"/>
        <v>0</v>
      </c>
      <c r="AO2758">
        <f t="shared" si="468"/>
        <v>0</v>
      </c>
      <c r="AP2758">
        <f t="shared" si="470"/>
        <v>0</v>
      </c>
      <c r="AQ2758">
        <f t="shared" si="469"/>
        <v>0</v>
      </c>
      <c r="AS2758">
        <f t="shared" si="471"/>
        <v>0</v>
      </c>
    </row>
    <row r="2759" spans="1:45">
      <c r="A2759" t="str">
        <f t="shared" si="462"/>
        <v>4116977044</v>
      </c>
      <c r="B2759" t="str">
        <f t="shared" si="463"/>
        <v>41169</v>
      </c>
      <c r="C2759" s="1">
        <v>41169</v>
      </c>
      <c r="D2759">
        <v>77044</v>
      </c>
      <c r="E2759" t="s">
        <v>81</v>
      </c>
      <c r="H2759" t="s">
        <v>607</v>
      </c>
      <c r="V2759"/>
      <c r="AK2759">
        <f t="shared" si="464"/>
        <v>0</v>
      </c>
      <c r="AL2759">
        <f t="shared" si="465"/>
        <v>0</v>
      </c>
      <c r="AM2759" s="16" t="e">
        <f t="shared" si="466"/>
        <v>#DIV/0!</v>
      </c>
      <c r="AN2759">
        <f t="shared" si="467"/>
        <v>0</v>
      </c>
      <c r="AO2759">
        <f t="shared" si="468"/>
        <v>0</v>
      </c>
      <c r="AP2759">
        <f t="shared" si="470"/>
        <v>0</v>
      </c>
      <c r="AQ2759">
        <f t="shared" si="469"/>
        <v>0</v>
      </c>
      <c r="AS2759">
        <f t="shared" si="471"/>
        <v>0</v>
      </c>
    </row>
    <row r="2760" spans="1:45">
      <c r="A2760" t="str">
        <f t="shared" si="462"/>
        <v>4116921596</v>
      </c>
      <c r="B2760" t="str">
        <f t="shared" si="463"/>
        <v>41169</v>
      </c>
      <c r="C2760" s="1">
        <v>41169</v>
      </c>
      <c r="D2760">
        <v>21596</v>
      </c>
      <c r="E2760" t="s">
        <v>618</v>
      </c>
      <c r="H2760" t="s">
        <v>607</v>
      </c>
      <c r="V2760"/>
      <c r="AK2760">
        <f t="shared" si="464"/>
        <v>0</v>
      </c>
      <c r="AL2760">
        <f t="shared" si="465"/>
        <v>0</v>
      </c>
      <c r="AM2760" s="16" t="e">
        <f t="shared" si="466"/>
        <v>#DIV/0!</v>
      </c>
      <c r="AN2760">
        <f t="shared" si="467"/>
        <v>0</v>
      </c>
      <c r="AO2760">
        <f t="shared" si="468"/>
        <v>0</v>
      </c>
      <c r="AP2760">
        <f t="shared" si="470"/>
        <v>0</v>
      </c>
      <c r="AQ2760">
        <f t="shared" si="469"/>
        <v>0</v>
      </c>
      <c r="AS2760">
        <f t="shared" si="471"/>
        <v>0</v>
      </c>
    </row>
    <row r="2761" spans="1:45">
      <c r="A2761" t="str">
        <f t="shared" si="462"/>
        <v>4116940118</v>
      </c>
      <c r="B2761" t="str">
        <f t="shared" si="463"/>
        <v>41169</v>
      </c>
      <c r="C2761" s="1">
        <v>41169</v>
      </c>
      <c r="D2761">
        <v>40118</v>
      </c>
      <c r="E2761" t="s">
        <v>244</v>
      </c>
      <c r="H2761" t="s">
        <v>607</v>
      </c>
      <c r="V2761"/>
      <c r="AK2761">
        <f t="shared" si="464"/>
        <v>0</v>
      </c>
      <c r="AL2761">
        <f t="shared" si="465"/>
        <v>0</v>
      </c>
      <c r="AM2761" s="16" t="e">
        <f t="shared" si="466"/>
        <v>#DIV/0!</v>
      </c>
      <c r="AN2761">
        <f t="shared" si="467"/>
        <v>0</v>
      </c>
      <c r="AO2761">
        <f t="shared" si="468"/>
        <v>0</v>
      </c>
      <c r="AP2761">
        <f t="shared" si="470"/>
        <v>0</v>
      </c>
      <c r="AQ2761">
        <f t="shared" si="469"/>
        <v>0</v>
      </c>
      <c r="AS2761">
        <f t="shared" si="471"/>
        <v>0</v>
      </c>
    </row>
    <row r="2762" spans="1:45">
      <c r="A2762" t="str">
        <f t="shared" si="462"/>
        <v>4116977025</v>
      </c>
      <c r="B2762" t="str">
        <f t="shared" si="463"/>
        <v>41169</v>
      </c>
      <c r="C2762" s="1">
        <v>41169</v>
      </c>
      <c r="D2762">
        <v>77025</v>
      </c>
      <c r="E2762" t="s">
        <v>213</v>
      </c>
      <c r="H2762" t="s">
        <v>607</v>
      </c>
      <c r="V2762"/>
      <c r="AK2762">
        <f t="shared" si="464"/>
        <v>0</v>
      </c>
      <c r="AL2762">
        <f t="shared" si="465"/>
        <v>0</v>
      </c>
      <c r="AM2762" s="16" t="e">
        <f t="shared" si="466"/>
        <v>#DIV/0!</v>
      </c>
      <c r="AN2762">
        <f t="shared" si="467"/>
        <v>0</v>
      </c>
      <c r="AO2762">
        <f t="shared" si="468"/>
        <v>0</v>
      </c>
      <c r="AP2762">
        <f t="shared" si="470"/>
        <v>0</v>
      </c>
      <c r="AQ2762">
        <f t="shared" si="469"/>
        <v>0</v>
      </c>
      <c r="AS2762">
        <f t="shared" si="471"/>
        <v>0</v>
      </c>
    </row>
    <row r="2763" spans="1:45">
      <c r="A2763" t="str">
        <f t="shared" si="462"/>
        <v>4116940772</v>
      </c>
      <c r="B2763" t="str">
        <f t="shared" si="463"/>
        <v>41169</v>
      </c>
      <c r="C2763" s="1">
        <v>41169</v>
      </c>
      <c r="D2763">
        <v>40772</v>
      </c>
      <c r="E2763" t="s">
        <v>728</v>
      </c>
      <c r="H2763" t="s">
        <v>607</v>
      </c>
      <c r="V2763"/>
      <c r="AK2763">
        <f t="shared" si="464"/>
        <v>0</v>
      </c>
      <c r="AL2763">
        <f t="shared" si="465"/>
        <v>0</v>
      </c>
      <c r="AM2763" s="16" t="e">
        <f t="shared" si="466"/>
        <v>#DIV/0!</v>
      </c>
      <c r="AN2763">
        <f t="shared" si="467"/>
        <v>0</v>
      </c>
      <c r="AO2763">
        <f t="shared" si="468"/>
        <v>0</v>
      </c>
      <c r="AP2763">
        <f t="shared" si="470"/>
        <v>0</v>
      </c>
      <c r="AQ2763">
        <f t="shared" si="469"/>
        <v>0</v>
      </c>
      <c r="AS2763">
        <f t="shared" si="471"/>
        <v>0</v>
      </c>
    </row>
    <row r="2764" spans="1:45">
      <c r="A2764" t="str">
        <f t="shared" si="462"/>
        <v>4116940423</v>
      </c>
      <c r="B2764" t="str">
        <f t="shared" si="463"/>
        <v>41169</v>
      </c>
      <c r="C2764" s="1">
        <v>41169</v>
      </c>
      <c r="D2764">
        <v>40423</v>
      </c>
      <c r="E2764" t="s">
        <v>291</v>
      </c>
      <c r="H2764" t="s">
        <v>607</v>
      </c>
      <c r="V2764"/>
      <c r="AK2764">
        <f t="shared" si="464"/>
        <v>0</v>
      </c>
      <c r="AL2764">
        <f t="shared" si="465"/>
        <v>0</v>
      </c>
      <c r="AM2764" s="16" t="e">
        <f t="shared" si="466"/>
        <v>#DIV/0!</v>
      </c>
      <c r="AN2764">
        <f t="shared" si="467"/>
        <v>0</v>
      </c>
      <c r="AO2764">
        <f t="shared" si="468"/>
        <v>0</v>
      </c>
      <c r="AP2764">
        <f t="shared" si="470"/>
        <v>0</v>
      </c>
      <c r="AQ2764">
        <f t="shared" si="469"/>
        <v>0</v>
      </c>
      <c r="AS2764">
        <f t="shared" si="471"/>
        <v>0</v>
      </c>
    </row>
    <row r="2765" spans="1:45">
      <c r="A2765" t="str">
        <f t="shared" si="462"/>
        <v>4116930326</v>
      </c>
      <c r="B2765" t="str">
        <f t="shared" si="463"/>
        <v>41169</v>
      </c>
      <c r="C2765" s="1">
        <v>41169</v>
      </c>
      <c r="D2765">
        <v>30326</v>
      </c>
      <c r="E2765" t="s">
        <v>452</v>
      </c>
      <c r="H2765" t="s">
        <v>607</v>
      </c>
      <c r="V2765"/>
      <c r="AK2765">
        <f t="shared" si="464"/>
        <v>0</v>
      </c>
      <c r="AL2765">
        <f t="shared" si="465"/>
        <v>0</v>
      </c>
      <c r="AM2765" s="16" t="e">
        <f t="shared" si="466"/>
        <v>#DIV/0!</v>
      </c>
      <c r="AN2765">
        <f t="shared" si="467"/>
        <v>0</v>
      </c>
      <c r="AO2765">
        <f t="shared" si="468"/>
        <v>0</v>
      </c>
      <c r="AP2765">
        <f t="shared" si="470"/>
        <v>0</v>
      </c>
      <c r="AQ2765">
        <f t="shared" si="469"/>
        <v>0</v>
      </c>
      <c r="AS2765">
        <f t="shared" si="471"/>
        <v>0</v>
      </c>
    </row>
    <row r="2766" spans="1:45">
      <c r="A2766" t="str">
        <f t="shared" si="462"/>
        <v>4116930239</v>
      </c>
      <c r="B2766" t="str">
        <f t="shared" si="463"/>
        <v>41169</v>
      </c>
      <c r="C2766" s="1">
        <v>41169</v>
      </c>
      <c r="D2766">
        <v>30239</v>
      </c>
      <c r="E2766" t="s">
        <v>717</v>
      </c>
      <c r="H2766" t="s">
        <v>607</v>
      </c>
      <c r="V2766"/>
      <c r="AK2766">
        <f t="shared" si="464"/>
        <v>0</v>
      </c>
      <c r="AL2766">
        <f t="shared" si="465"/>
        <v>0</v>
      </c>
      <c r="AM2766" s="16" t="e">
        <f t="shared" si="466"/>
        <v>#DIV/0!</v>
      </c>
      <c r="AN2766">
        <f t="shared" si="467"/>
        <v>0</v>
      </c>
      <c r="AO2766">
        <f t="shared" si="468"/>
        <v>0</v>
      </c>
      <c r="AP2766">
        <f t="shared" si="470"/>
        <v>0</v>
      </c>
      <c r="AQ2766">
        <f t="shared" si="469"/>
        <v>0</v>
      </c>
      <c r="AS2766">
        <f t="shared" si="471"/>
        <v>0</v>
      </c>
    </row>
    <row r="2767" spans="1:45">
      <c r="A2767" t="str">
        <f t="shared" si="462"/>
        <v>4116930528</v>
      </c>
      <c r="B2767" t="str">
        <f t="shared" si="463"/>
        <v>41169</v>
      </c>
      <c r="C2767" s="1">
        <v>41169</v>
      </c>
      <c r="D2767">
        <v>30528</v>
      </c>
      <c r="E2767" t="s">
        <v>467</v>
      </c>
      <c r="H2767" t="s">
        <v>607</v>
      </c>
      <c r="V2767"/>
      <c r="AK2767">
        <f t="shared" si="464"/>
        <v>0</v>
      </c>
      <c r="AL2767">
        <f t="shared" si="465"/>
        <v>0</v>
      </c>
      <c r="AM2767" s="16" t="e">
        <f t="shared" si="466"/>
        <v>#DIV/0!</v>
      </c>
      <c r="AN2767">
        <f t="shared" si="467"/>
        <v>0</v>
      </c>
      <c r="AO2767">
        <f t="shared" si="468"/>
        <v>0</v>
      </c>
      <c r="AP2767">
        <f t="shared" si="470"/>
        <v>0</v>
      </c>
      <c r="AQ2767">
        <f t="shared" si="469"/>
        <v>0</v>
      </c>
      <c r="AS2767">
        <f t="shared" si="471"/>
        <v>0</v>
      </c>
    </row>
    <row r="2768" spans="1:45">
      <c r="A2768" t="str">
        <f t="shared" si="462"/>
        <v>4116921430</v>
      </c>
      <c r="B2768" t="str">
        <f t="shared" si="463"/>
        <v>41169</v>
      </c>
      <c r="C2768" s="1">
        <v>41169</v>
      </c>
      <c r="D2768">
        <v>21430</v>
      </c>
      <c r="E2768" t="s">
        <v>672</v>
      </c>
      <c r="H2768" t="s">
        <v>607</v>
      </c>
      <c r="V2768"/>
      <c r="AK2768">
        <f t="shared" si="464"/>
        <v>0</v>
      </c>
      <c r="AL2768">
        <f t="shared" si="465"/>
        <v>0</v>
      </c>
      <c r="AM2768" s="16" t="e">
        <f t="shared" si="466"/>
        <v>#DIV/0!</v>
      </c>
      <c r="AN2768">
        <f t="shared" si="467"/>
        <v>0</v>
      </c>
      <c r="AO2768">
        <f t="shared" si="468"/>
        <v>0</v>
      </c>
      <c r="AP2768">
        <f t="shared" si="470"/>
        <v>0</v>
      </c>
      <c r="AQ2768">
        <f t="shared" si="469"/>
        <v>0</v>
      </c>
      <c r="AS2768">
        <f t="shared" si="471"/>
        <v>0</v>
      </c>
    </row>
    <row r="2769" spans="1:45">
      <c r="A2769" t="str">
        <f t="shared" si="462"/>
        <v>4116977137</v>
      </c>
      <c r="B2769" t="str">
        <f t="shared" si="463"/>
        <v>41169</v>
      </c>
      <c r="C2769" s="1">
        <v>41169</v>
      </c>
      <c r="D2769">
        <v>77137</v>
      </c>
      <c r="E2769" t="s">
        <v>678</v>
      </c>
      <c r="H2769" t="s">
        <v>607</v>
      </c>
      <c r="V2769"/>
      <c r="AK2769">
        <f t="shared" si="464"/>
        <v>0</v>
      </c>
      <c r="AL2769">
        <f t="shared" si="465"/>
        <v>0</v>
      </c>
      <c r="AM2769" s="16" t="e">
        <f t="shared" si="466"/>
        <v>#DIV/0!</v>
      </c>
      <c r="AN2769">
        <f t="shared" si="467"/>
        <v>0</v>
      </c>
      <c r="AO2769">
        <f t="shared" si="468"/>
        <v>0</v>
      </c>
      <c r="AP2769">
        <f t="shared" si="470"/>
        <v>0</v>
      </c>
      <c r="AQ2769">
        <f t="shared" si="469"/>
        <v>0</v>
      </c>
      <c r="AS2769">
        <f t="shared" si="471"/>
        <v>0</v>
      </c>
    </row>
    <row r="2770" spans="1:45">
      <c r="A2770" t="str">
        <f t="shared" si="462"/>
        <v>4116930492</v>
      </c>
      <c r="B2770" t="str">
        <f t="shared" si="463"/>
        <v>41169</v>
      </c>
      <c r="C2770" s="1">
        <v>41169</v>
      </c>
      <c r="D2770">
        <v>30492</v>
      </c>
      <c r="E2770" t="s">
        <v>642</v>
      </c>
      <c r="H2770" t="s">
        <v>607</v>
      </c>
      <c r="V2770"/>
      <c r="AK2770">
        <f t="shared" si="464"/>
        <v>0</v>
      </c>
      <c r="AL2770">
        <f t="shared" si="465"/>
        <v>0</v>
      </c>
      <c r="AM2770" s="16" t="e">
        <f t="shared" si="466"/>
        <v>#DIV/0!</v>
      </c>
      <c r="AN2770">
        <f t="shared" si="467"/>
        <v>0</v>
      </c>
      <c r="AO2770">
        <f t="shared" si="468"/>
        <v>0</v>
      </c>
      <c r="AP2770">
        <f t="shared" si="470"/>
        <v>0</v>
      </c>
      <c r="AQ2770">
        <f t="shared" si="469"/>
        <v>0</v>
      </c>
      <c r="AS2770">
        <f t="shared" si="471"/>
        <v>0</v>
      </c>
    </row>
    <row r="2771" spans="1:45">
      <c r="A2771" t="str">
        <f t="shared" si="462"/>
        <v>4116921538</v>
      </c>
      <c r="B2771" t="str">
        <f t="shared" si="463"/>
        <v>41169</v>
      </c>
      <c r="C2771" s="1">
        <v>41169</v>
      </c>
      <c r="D2771">
        <v>21538</v>
      </c>
      <c r="E2771" t="s">
        <v>512</v>
      </c>
      <c r="H2771" t="s">
        <v>607</v>
      </c>
      <c r="V2771"/>
      <c r="AK2771">
        <f t="shared" si="464"/>
        <v>0</v>
      </c>
      <c r="AL2771">
        <f t="shared" si="465"/>
        <v>0</v>
      </c>
      <c r="AM2771" s="16" t="e">
        <f t="shared" si="466"/>
        <v>#DIV/0!</v>
      </c>
      <c r="AN2771">
        <f t="shared" si="467"/>
        <v>0</v>
      </c>
      <c r="AO2771">
        <f t="shared" si="468"/>
        <v>0</v>
      </c>
      <c r="AP2771">
        <f t="shared" si="470"/>
        <v>0</v>
      </c>
      <c r="AQ2771">
        <f t="shared" si="469"/>
        <v>0</v>
      </c>
      <c r="AS2771">
        <f t="shared" si="471"/>
        <v>0</v>
      </c>
    </row>
    <row r="2772" spans="1:45">
      <c r="A2772" t="str">
        <f t="shared" si="462"/>
        <v>4116930442</v>
      </c>
      <c r="B2772" t="str">
        <f t="shared" si="463"/>
        <v>41169</v>
      </c>
      <c r="C2772" s="1">
        <v>41169</v>
      </c>
      <c r="D2772">
        <v>30442</v>
      </c>
      <c r="E2772" t="s">
        <v>390</v>
      </c>
      <c r="H2772" t="s">
        <v>607</v>
      </c>
      <c r="V2772"/>
      <c r="AK2772">
        <f t="shared" si="464"/>
        <v>0</v>
      </c>
      <c r="AL2772">
        <f t="shared" si="465"/>
        <v>0</v>
      </c>
      <c r="AM2772" s="16" t="e">
        <f t="shared" si="466"/>
        <v>#DIV/0!</v>
      </c>
      <c r="AN2772">
        <f t="shared" si="467"/>
        <v>0</v>
      </c>
      <c r="AO2772">
        <f t="shared" si="468"/>
        <v>0</v>
      </c>
      <c r="AP2772">
        <f t="shared" si="470"/>
        <v>0</v>
      </c>
      <c r="AQ2772">
        <f t="shared" si="469"/>
        <v>0</v>
      </c>
      <c r="AS2772">
        <f t="shared" si="471"/>
        <v>0</v>
      </c>
    </row>
    <row r="2773" spans="1:45">
      <c r="A2773" t="str">
        <f t="shared" si="462"/>
        <v>4116920442</v>
      </c>
      <c r="B2773" t="str">
        <f t="shared" si="463"/>
        <v>41169</v>
      </c>
      <c r="C2773" s="1">
        <v>41169</v>
      </c>
      <c r="D2773">
        <v>20442</v>
      </c>
      <c r="E2773" t="s">
        <v>602</v>
      </c>
      <c r="H2773" t="s">
        <v>607</v>
      </c>
      <c r="V2773"/>
      <c r="AK2773">
        <f t="shared" si="464"/>
        <v>0</v>
      </c>
      <c r="AL2773">
        <f t="shared" si="465"/>
        <v>0</v>
      </c>
      <c r="AM2773" s="16" t="e">
        <f t="shared" si="466"/>
        <v>#DIV/0!</v>
      </c>
      <c r="AN2773">
        <f t="shared" si="467"/>
        <v>0</v>
      </c>
      <c r="AO2773">
        <f t="shared" si="468"/>
        <v>0</v>
      </c>
      <c r="AP2773">
        <f t="shared" si="470"/>
        <v>0</v>
      </c>
      <c r="AQ2773">
        <f t="shared" si="469"/>
        <v>0</v>
      </c>
      <c r="AS2773">
        <f t="shared" si="471"/>
        <v>0</v>
      </c>
    </row>
    <row r="2774" spans="1:45">
      <c r="A2774" t="str">
        <f t="shared" si="462"/>
        <v>4116930536</v>
      </c>
      <c r="B2774" t="str">
        <f t="shared" si="463"/>
        <v>41169</v>
      </c>
      <c r="C2774" s="1">
        <v>41169</v>
      </c>
      <c r="D2774">
        <v>30536</v>
      </c>
      <c r="E2774" t="s">
        <v>693</v>
      </c>
      <c r="H2774" t="s">
        <v>607</v>
      </c>
      <c r="V2774"/>
      <c r="AK2774">
        <f t="shared" si="464"/>
        <v>0</v>
      </c>
      <c r="AL2774">
        <f t="shared" si="465"/>
        <v>0</v>
      </c>
      <c r="AM2774" s="16" t="e">
        <f t="shared" si="466"/>
        <v>#DIV/0!</v>
      </c>
      <c r="AN2774">
        <f t="shared" si="467"/>
        <v>0</v>
      </c>
      <c r="AO2774">
        <f t="shared" si="468"/>
        <v>0</v>
      </c>
      <c r="AP2774">
        <f t="shared" si="470"/>
        <v>0</v>
      </c>
      <c r="AQ2774">
        <f t="shared" si="469"/>
        <v>0</v>
      </c>
      <c r="AS2774">
        <f t="shared" si="471"/>
        <v>0</v>
      </c>
    </row>
    <row r="2775" spans="1:45">
      <c r="A2775" t="str">
        <f t="shared" si="462"/>
        <v>4116940431</v>
      </c>
      <c r="B2775" t="str">
        <f t="shared" si="463"/>
        <v>41169</v>
      </c>
      <c r="C2775" s="1">
        <v>41169</v>
      </c>
      <c r="D2775">
        <v>40431</v>
      </c>
      <c r="E2775" t="s">
        <v>293</v>
      </c>
      <c r="H2775" t="s">
        <v>607</v>
      </c>
      <c r="V2775"/>
      <c r="AK2775">
        <f t="shared" si="464"/>
        <v>0</v>
      </c>
      <c r="AL2775">
        <f t="shared" si="465"/>
        <v>0</v>
      </c>
      <c r="AM2775" s="16" t="e">
        <f t="shared" si="466"/>
        <v>#DIV/0!</v>
      </c>
      <c r="AN2775">
        <f t="shared" si="467"/>
        <v>0</v>
      </c>
      <c r="AO2775">
        <f t="shared" si="468"/>
        <v>0</v>
      </c>
      <c r="AP2775">
        <f t="shared" si="470"/>
        <v>0</v>
      </c>
      <c r="AQ2775">
        <f t="shared" si="469"/>
        <v>0</v>
      </c>
      <c r="AS2775">
        <f t="shared" si="471"/>
        <v>0</v>
      </c>
    </row>
    <row r="2776" spans="1:45">
      <c r="A2776" t="str">
        <f t="shared" si="462"/>
        <v>4116940005</v>
      </c>
      <c r="B2776" t="str">
        <f t="shared" si="463"/>
        <v>41169</v>
      </c>
      <c r="C2776" s="1">
        <v>41169</v>
      </c>
      <c r="D2776">
        <v>40005</v>
      </c>
      <c r="E2776" t="s">
        <v>49</v>
      </c>
      <c r="H2776" t="s">
        <v>607</v>
      </c>
      <c r="V2776"/>
      <c r="AK2776">
        <f t="shared" si="464"/>
        <v>0</v>
      </c>
      <c r="AL2776">
        <f t="shared" si="465"/>
        <v>0</v>
      </c>
      <c r="AM2776" s="16" t="e">
        <f t="shared" si="466"/>
        <v>#DIV/0!</v>
      </c>
      <c r="AN2776">
        <f t="shared" si="467"/>
        <v>0</v>
      </c>
      <c r="AO2776">
        <f t="shared" si="468"/>
        <v>0</v>
      </c>
      <c r="AP2776">
        <f t="shared" si="470"/>
        <v>0</v>
      </c>
      <c r="AQ2776">
        <f t="shared" si="469"/>
        <v>0</v>
      </c>
      <c r="AS2776">
        <f t="shared" si="471"/>
        <v>0</v>
      </c>
    </row>
    <row r="2777" spans="1:45">
      <c r="A2777" t="str">
        <f t="shared" si="462"/>
        <v>4116940734</v>
      </c>
      <c r="B2777" t="str">
        <f t="shared" si="463"/>
        <v>41169</v>
      </c>
      <c r="C2777" s="1">
        <v>41169</v>
      </c>
      <c r="D2777">
        <v>40734</v>
      </c>
      <c r="E2777" t="s">
        <v>614</v>
      </c>
      <c r="H2777" t="s">
        <v>607</v>
      </c>
      <c r="V2777"/>
      <c r="AK2777">
        <f t="shared" si="464"/>
        <v>0</v>
      </c>
      <c r="AL2777">
        <f t="shared" si="465"/>
        <v>0</v>
      </c>
      <c r="AM2777" s="16" t="e">
        <f t="shared" si="466"/>
        <v>#DIV/0!</v>
      </c>
      <c r="AN2777">
        <f t="shared" si="467"/>
        <v>0</v>
      </c>
      <c r="AO2777">
        <f t="shared" si="468"/>
        <v>0</v>
      </c>
      <c r="AP2777">
        <f t="shared" si="470"/>
        <v>0</v>
      </c>
      <c r="AQ2777">
        <f t="shared" si="469"/>
        <v>0</v>
      </c>
      <c r="AS2777">
        <f t="shared" si="471"/>
        <v>0</v>
      </c>
    </row>
    <row r="2778" spans="1:45">
      <c r="A2778" t="str">
        <f t="shared" si="462"/>
        <v>4116930413</v>
      </c>
      <c r="B2778" t="str">
        <f t="shared" si="463"/>
        <v>41169</v>
      </c>
      <c r="C2778" s="1">
        <v>41169</v>
      </c>
      <c r="D2778">
        <v>30413</v>
      </c>
      <c r="E2778" t="s">
        <v>440</v>
      </c>
      <c r="H2778" t="s">
        <v>607</v>
      </c>
      <c r="V2778"/>
      <c r="AK2778">
        <f t="shared" si="464"/>
        <v>0</v>
      </c>
      <c r="AL2778">
        <f t="shared" si="465"/>
        <v>0</v>
      </c>
      <c r="AM2778" s="16" t="e">
        <f t="shared" si="466"/>
        <v>#DIV/0!</v>
      </c>
      <c r="AN2778">
        <f t="shared" si="467"/>
        <v>0</v>
      </c>
      <c r="AO2778">
        <f t="shared" si="468"/>
        <v>0</v>
      </c>
      <c r="AP2778">
        <f t="shared" si="470"/>
        <v>0</v>
      </c>
      <c r="AQ2778">
        <f t="shared" si="469"/>
        <v>0</v>
      </c>
      <c r="AS2778">
        <f t="shared" si="471"/>
        <v>0</v>
      </c>
    </row>
    <row r="2779" spans="1:45">
      <c r="A2779" t="str">
        <f t="shared" si="462"/>
        <v>4116921429</v>
      </c>
      <c r="B2779" t="str">
        <f t="shared" si="463"/>
        <v>41169</v>
      </c>
      <c r="C2779" s="1">
        <v>41169</v>
      </c>
      <c r="D2779">
        <v>21429</v>
      </c>
      <c r="E2779" t="s">
        <v>657</v>
      </c>
      <c r="H2779" t="s">
        <v>607</v>
      </c>
      <c r="V2779"/>
      <c r="AK2779">
        <f t="shared" si="464"/>
        <v>0</v>
      </c>
      <c r="AL2779">
        <f t="shared" si="465"/>
        <v>0</v>
      </c>
      <c r="AM2779" s="16" t="e">
        <f t="shared" si="466"/>
        <v>#DIV/0!</v>
      </c>
      <c r="AN2779">
        <f t="shared" si="467"/>
        <v>0</v>
      </c>
      <c r="AO2779">
        <f t="shared" si="468"/>
        <v>0</v>
      </c>
      <c r="AP2779">
        <f t="shared" si="470"/>
        <v>0</v>
      </c>
      <c r="AQ2779">
        <f t="shared" si="469"/>
        <v>0</v>
      </c>
      <c r="AS2779">
        <f t="shared" si="471"/>
        <v>0</v>
      </c>
    </row>
    <row r="2780" spans="1:45">
      <c r="A2780" t="str">
        <f t="shared" ref="A2780:A2801" si="472">C2780&amp;D2780</f>
        <v>4116940886</v>
      </c>
      <c r="B2780" t="str">
        <f t="shared" ref="B2780:B2801" si="473">TRIM(C2780&amp;G2780)</f>
        <v>41169</v>
      </c>
      <c r="C2780" s="1">
        <v>41169</v>
      </c>
      <c r="D2780">
        <v>40886</v>
      </c>
      <c r="E2780" t="s">
        <v>90</v>
      </c>
      <c r="H2780" t="s">
        <v>607</v>
      </c>
      <c r="V2780"/>
      <c r="AK2780">
        <f t="shared" si="464"/>
        <v>0</v>
      </c>
      <c r="AL2780">
        <f t="shared" si="465"/>
        <v>0</v>
      </c>
      <c r="AM2780" s="16" t="e">
        <f t="shared" si="466"/>
        <v>#DIV/0!</v>
      </c>
      <c r="AN2780">
        <f t="shared" si="467"/>
        <v>0</v>
      </c>
      <c r="AO2780">
        <f t="shared" si="468"/>
        <v>0</v>
      </c>
      <c r="AP2780">
        <f t="shared" si="470"/>
        <v>0</v>
      </c>
      <c r="AQ2780">
        <f t="shared" si="469"/>
        <v>0</v>
      </c>
      <c r="AS2780">
        <f t="shared" si="471"/>
        <v>0</v>
      </c>
    </row>
    <row r="2781" spans="1:45">
      <c r="A2781" t="str">
        <f t="shared" si="472"/>
        <v>4116930290</v>
      </c>
      <c r="B2781" t="str">
        <f t="shared" si="473"/>
        <v>41169</v>
      </c>
      <c r="C2781" s="1">
        <v>41169</v>
      </c>
      <c r="D2781">
        <v>30290</v>
      </c>
      <c r="E2781" t="s">
        <v>679</v>
      </c>
      <c r="H2781" t="s">
        <v>607</v>
      </c>
      <c r="V2781"/>
      <c r="AK2781">
        <f t="shared" si="464"/>
        <v>0</v>
      </c>
      <c r="AL2781">
        <f t="shared" si="465"/>
        <v>0</v>
      </c>
      <c r="AM2781" s="16" t="e">
        <f t="shared" si="466"/>
        <v>#DIV/0!</v>
      </c>
      <c r="AN2781">
        <f t="shared" si="467"/>
        <v>0</v>
      </c>
      <c r="AO2781">
        <f t="shared" si="468"/>
        <v>0</v>
      </c>
      <c r="AP2781">
        <f t="shared" si="470"/>
        <v>0</v>
      </c>
      <c r="AQ2781">
        <f t="shared" si="469"/>
        <v>0</v>
      </c>
      <c r="AS2781">
        <f t="shared" si="471"/>
        <v>0</v>
      </c>
    </row>
    <row r="2782" spans="1:45">
      <c r="A2782" t="str">
        <f t="shared" si="472"/>
        <v>4116940830</v>
      </c>
      <c r="B2782" t="str">
        <f t="shared" si="473"/>
        <v>41169</v>
      </c>
      <c r="C2782" s="1">
        <v>41169</v>
      </c>
      <c r="D2782">
        <v>40830</v>
      </c>
      <c r="E2782" t="s">
        <v>214</v>
      </c>
      <c r="H2782" t="s">
        <v>607</v>
      </c>
      <c r="V2782"/>
      <c r="AK2782">
        <f t="shared" si="464"/>
        <v>0</v>
      </c>
      <c r="AL2782">
        <f t="shared" si="465"/>
        <v>0</v>
      </c>
      <c r="AM2782" s="16" t="e">
        <f t="shared" si="466"/>
        <v>#DIV/0!</v>
      </c>
      <c r="AN2782">
        <f t="shared" si="467"/>
        <v>0</v>
      </c>
      <c r="AO2782">
        <f t="shared" si="468"/>
        <v>0</v>
      </c>
      <c r="AP2782">
        <f t="shared" si="470"/>
        <v>0</v>
      </c>
      <c r="AQ2782">
        <f t="shared" si="469"/>
        <v>0</v>
      </c>
      <c r="AS2782">
        <f t="shared" si="471"/>
        <v>0</v>
      </c>
    </row>
    <row r="2783" spans="1:45">
      <c r="A2783" t="str">
        <f t="shared" si="472"/>
        <v>4116930385</v>
      </c>
      <c r="B2783" t="str">
        <f t="shared" si="473"/>
        <v>41169</v>
      </c>
      <c r="C2783" s="1">
        <v>41169</v>
      </c>
      <c r="D2783">
        <v>30385</v>
      </c>
      <c r="E2783" t="s">
        <v>445</v>
      </c>
      <c r="H2783" t="s">
        <v>607</v>
      </c>
      <c r="V2783"/>
      <c r="AK2783">
        <f t="shared" si="464"/>
        <v>0</v>
      </c>
      <c r="AL2783">
        <f t="shared" si="465"/>
        <v>0</v>
      </c>
      <c r="AM2783" s="16" t="e">
        <f t="shared" si="466"/>
        <v>#DIV/0!</v>
      </c>
      <c r="AN2783">
        <f t="shared" si="467"/>
        <v>0</v>
      </c>
      <c r="AO2783">
        <f t="shared" si="468"/>
        <v>0</v>
      </c>
      <c r="AP2783">
        <f t="shared" si="470"/>
        <v>0</v>
      </c>
      <c r="AQ2783">
        <f t="shared" si="469"/>
        <v>0</v>
      </c>
      <c r="AS2783">
        <f t="shared" si="471"/>
        <v>0</v>
      </c>
    </row>
    <row r="2784" spans="1:45">
      <c r="A2784" t="str">
        <f t="shared" si="472"/>
        <v>4116930584</v>
      </c>
      <c r="B2784" t="str">
        <f t="shared" si="473"/>
        <v>41169</v>
      </c>
      <c r="C2784" s="1">
        <v>41169</v>
      </c>
      <c r="D2784">
        <v>30584</v>
      </c>
      <c r="E2784" t="s">
        <v>366</v>
      </c>
      <c r="H2784" t="s">
        <v>607</v>
      </c>
      <c r="V2784"/>
      <c r="AK2784">
        <f t="shared" si="464"/>
        <v>0</v>
      </c>
      <c r="AL2784">
        <f t="shared" si="465"/>
        <v>0</v>
      </c>
      <c r="AM2784" s="16" t="e">
        <f t="shared" si="466"/>
        <v>#DIV/0!</v>
      </c>
      <c r="AN2784">
        <f t="shared" si="467"/>
        <v>0</v>
      </c>
      <c r="AO2784">
        <f t="shared" si="468"/>
        <v>0</v>
      </c>
      <c r="AP2784">
        <f t="shared" si="470"/>
        <v>0</v>
      </c>
      <c r="AQ2784">
        <f t="shared" si="469"/>
        <v>0</v>
      </c>
      <c r="AS2784">
        <f t="shared" si="471"/>
        <v>0</v>
      </c>
    </row>
    <row r="2785" spans="1:45">
      <c r="A2785" t="str">
        <f t="shared" si="472"/>
        <v>4116940680</v>
      </c>
      <c r="B2785" t="str">
        <f t="shared" si="473"/>
        <v>41169</v>
      </c>
      <c r="C2785" s="1">
        <v>41169</v>
      </c>
      <c r="D2785">
        <v>40680</v>
      </c>
      <c r="E2785" t="s">
        <v>612</v>
      </c>
      <c r="H2785" t="s">
        <v>607</v>
      </c>
      <c r="V2785"/>
      <c r="AK2785">
        <f t="shared" si="464"/>
        <v>0</v>
      </c>
      <c r="AL2785">
        <f t="shared" si="465"/>
        <v>0</v>
      </c>
      <c r="AM2785" s="16" t="e">
        <f t="shared" si="466"/>
        <v>#DIV/0!</v>
      </c>
      <c r="AN2785">
        <f t="shared" si="467"/>
        <v>0</v>
      </c>
      <c r="AO2785">
        <f t="shared" si="468"/>
        <v>0</v>
      </c>
      <c r="AP2785">
        <f t="shared" si="470"/>
        <v>0</v>
      </c>
      <c r="AQ2785">
        <f t="shared" si="469"/>
        <v>0</v>
      </c>
      <c r="AS2785">
        <f t="shared" si="471"/>
        <v>0</v>
      </c>
    </row>
    <row r="2786" spans="1:45">
      <c r="A2786" t="str">
        <f t="shared" si="472"/>
        <v>4116921609</v>
      </c>
      <c r="B2786" t="str">
        <f t="shared" si="473"/>
        <v>41169</v>
      </c>
      <c r="C2786" s="1">
        <v>41169</v>
      </c>
      <c r="D2786">
        <v>21609</v>
      </c>
      <c r="E2786" t="s">
        <v>682</v>
      </c>
      <c r="H2786" t="s">
        <v>607</v>
      </c>
      <c r="V2786"/>
      <c r="AK2786">
        <f t="shared" si="464"/>
        <v>0</v>
      </c>
      <c r="AL2786">
        <f t="shared" si="465"/>
        <v>0</v>
      </c>
      <c r="AM2786" s="16" t="e">
        <f t="shared" si="466"/>
        <v>#DIV/0!</v>
      </c>
      <c r="AN2786">
        <f t="shared" si="467"/>
        <v>0</v>
      </c>
      <c r="AO2786">
        <f t="shared" si="468"/>
        <v>0</v>
      </c>
      <c r="AP2786">
        <f t="shared" si="470"/>
        <v>0</v>
      </c>
      <c r="AQ2786">
        <f t="shared" si="469"/>
        <v>0</v>
      </c>
      <c r="AS2786">
        <f t="shared" si="471"/>
        <v>0</v>
      </c>
    </row>
    <row r="2787" spans="1:45">
      <c r="A2787" t="str">
        <f t="shared" si="472"/>
        <v>4116940708</v>
      </c>
      <c r="B2787" t="str">
        <f t="shared" si="473"/>
        <v>41169</v>
      </c>
      <c r="C2787" s="1">
        <v>41169</v>
      </c>
      <c r="D2787">
        <v>40708</v>
      </c>
      <c r="E2787" t="s">
        <v>613</v>
      </c>
      <c r="H2787" t="s">
        <v>607</v>
      </c>
      <c r="V2787"/>
      <c r="AK2787">
        <f t="shared" si="464"/>
        <v>0</v>
      </c>
      <c r="AL2787">
        <f t="shared" si="465"/>
        <v>0</v>
      </c>
      <c r="AM2787" s="16" t="e">
        <f t="shared" si="466"/>
        <v>#DIV/0!</v>
      </c>
      <c r="AN2787">
        <f t="shared" si="467"/>
        <v>0</v>
      </c>
      <c r="AO2787">
        <f t="shared" si="468"/>
        <v>0</v>
      </c>
      <c r="AP2787">
        <f t="shared" si="470"/>
        <v>0</v>
      </c>
      <c r="AQ2787">
        <f t="shared" si="469"/>
        <v>0</v>
      </c>
      <c r="AS2787">
        <f t="shared" si="471"/>
        <v>0</v>
      </c>
    </row>
    <row r="2788" spans="1:45">
      <c r="A2788" t="str">
        <f t="shared" si="472"/>
        <v>4116940919</v>
      </c>
      <c r="B2788" t="str">
        <f t="shared" si="473"/>
        <v>41169</v>
      </c>
      <c r="C2788" s="1">
        <v>41169</v>
      </c>
      <c r="D2788">
        <v>40919</v>
      </c>
      <c r="E2788" t="s">
        <v>647</v>
      </c>
      <c r="H2788" t="s">
        <v>607</v>
      </c>
      <c r="V2788"/>
      <c r="AK2788">
        <f t="shared" si="464"/>
        <v>0</v>
      </c>
      <c r="AL2788">
        <f t="shared" si="465"/>
        <v>0</v>
      </c>
      <c r="AM2788" s="16" t="e">
        <f t="shared" si="466"/>
        <v>#DIV/0!</v>
      </c>
      <c r="AN2788">
        <f t="shared" si="467"/>
        <v>0</v>
      </c>
      <c r="AO2788">
        <f t="shared" si="468"/>
        <v>0</v>
      </c>
      <c r="AP2788">
        <f t="shared" si="470"/>
        <v>0</v>
      </c>
      <c r="AQ2788">
        <f t="shared" si="469"/>
        <v>0</v>
      </c>
      <c r="AS2788">
        <f t="shared" si="471"/>
        <v>0</v>
      </c>
    </row>
    <row r="2789" spans="1:45">
      <c r="A2789" t="str">
        <f t="shared" si="472"/>
        <v>4116940678</v>
      </c>
      <c r="B2789" t="str">
        <f t="shared" si="473"/>
        <v>41169</v>
      </c>
      <c r="C2789" s="1">
        <v>41169</v>
      </c>
      <c r="D2789">
        <v>40678</v>
      </c>
      <c r="E2789" t="s">
        <v>696</v>
      </c>
      <c r="H2789" t="s">
        <v>607</v>
      </c>
      <c r="V2789"/>
      <c r="AK2789">
        <f t="shared" si="464"/>
        <v>0</v>
      </c>
      <c r="AL2789">
        <f t="shared" si="465"/>
        <v>0</v>
      </c>
      <c r="AM2789" s="16" t="e">
        <f t="shared" si="466"/>
        <v>#DIV/0!</v>
      </c>
      <c r="AN2789">
        <f t="shared" si="467"/>
        <v>0</v>
      </c>
      <c r="AO2789">
        <f t="shared" si="468"/>
        <v>0</v>
      </c>
      <c r="AP2789">
        <f t="shared" si="470"/>
        <v>0</v>
      </c>
      <c r="AQ2789">
        <f t="shared" si="469"/>
        <v>0</v>
      </c>
      <c r="AS2789">
        <f t="shared" si="471"/>
        <v>0</v>
      </c>
    </row>
    <row r="2790" spans="1:45">
      <c r="A2790" t="str">
        <f t="shared" si="472"/>
        <v>4116930339</v>
      </c>
      <c r="B2790" t="str">
        <f t="shared" si="473"/>
        <v>41169</v>
      </c>
      <c r="C2790" s="1">
        <v>41169</v>
      </c>
      <c r="D2790">
        <v>30339</v>
      </c>
      <c r="E2790" t="s">
        <v>430</v>
      </c>
      <c r="H2790" t="s">
        <v>607</v>
      </c>
      <c r="V2790"/>
      <c r="AK2790">
        <f t="shared" si="464"/>
        <v>0</v>
      </c>
      <c r="AL2790">
        <f t="shared" si="465"/>
        <v>0</v>
      </c>
      <c r="AM2790" s="16" t="e">
        <f t="shared" si="466"/>
        <v>#DIV/0!</v>
      </c>
      <c r="AN2790">
        <f t="shared" si="467"/>
        <v>0</v>
      </c>
      <c r="AO2790">
        <f t="shared" si="468"/>
        <v>0</v>
      </c>
      <c r="AP2790">
        <f t="shared" si="470"/>
        <v>0</v>
      </c>
      <c r="AQ2790">
        <f t="shared" si="469"/>
        <v>0</v>
      </c>
      <c r="AS2790">
        <f t="shared" si="471"/>
        <v>0</v>
      </c>
    </row>
    <row r="2791" spans="1:45">
      <c r="A2791" t="str">
        <f t="shared" si="472"/>
        <v>4116977207</v>
      </c>
      <c r="B2791" t="str">
        <f t="shared" si="473"/>
        <v>41169</v>
      </c>
      <c r="C2791" s="1">
        <v>41169</v>
      </c>
      <c r="D2791">
        <v>77207</v>
      </c>
      <c r="E2791" t="s">
        <v>619</v>
      </c>
      <c r="H2791" t="s">
        <v>607</v>
      </c>
      <c r="V2791"/>
      <c r="AK2791">
        <f t="shared" si="464"/>
        <v>0</v>
      </c>
      <c r="AL2791">
        <f t="shared" si="465"/>
        <v>0</v>
      </c>
      <c r="AM2791" s="16" t="e">
        <f t="shared" si="466"/>
        <v>#DIV/0!</v>
      </c>
      <c r="AN2791">
        <f t="shared" si="467"/>
        <v>0</v>
      </c>
      <c r="AO2791">
        <f t="shared" si="468"/>
        <v>0</v>
      </c>
      <c r="AP2791">
        <f t="shared" si="470"/>
        <v>0</v>
      </c>
      <c r="AQ2791">
        <f t="shared" si="469"/>
        <v>0</v>
      </c>
      <c r="AS2791">
        <f t="shared" si="471"/>
        <v>0</v>
      </c>
    </row>
    <row r="2792" spans="1:45">
      <c r="A2792" t="str">
        <f t="shared" si="472"/>
        <v>4116930579</v>
      </c>
      <c r="B2792" t="str">
        <f t="shared" si="473"/>
        <v>41169</v>
      </c>
      <c r="C2792" s="1">
        <v>41169</v>
      </c>
      <c r="D2792">
        <v>30579</v>
      </c>
      <c r="E2792" t="s">
        <v>316</v>
      </c>
      <c r="H2792" t="s">
        <v>607</v>
      </c>
      <c r="V2792"/>
      <c r="AK2792">
        <f t="shared" si="464"/>
        <v>0</v>
      </c>
      <c r="AL2792">
        <f t="shared" si="465"/>
        <v>0</v>
      </c>
      <c r="AM2792" s="16" t="e">
        <f t="shared" si="466"/>
        <v>#DIV/0!</v>
      </c>
      <c r="AN2792">
        <f t="shared" si="467"/>
        <v>0</v>
      </c>
      <c r="AO2792">
        <f t="shared" si="468"/>
        <v>0</v>
      </c>
      <c r="AP2792">
        <f t="shared" si="470"/>
        <v>0</v>
      </c>
      <c r="AQ2792">
        <f t="shared" si="469"/>
        <v>0</v>
      </c>
      <c r="AS2792">
        <f t="shared" si="471"/>
        <v>0</v>
      </c>
    </row>
    <row r="2793" spans="1:45">
      <c r="A2793" t="str">
        <f t="shared" si="472"/>
        <v>4116940652</v>
      </c>
      <c r="B2793" t="str">
        <f t="shared" si="473"/>
        <v>41169</v>
      </c>
      <c r="C2793" s="1">
        <v>41169</v>
      </c>
      <c r="D2793">
        <v>40652</v>
      </c>
      <c r="E2793" t="s">
        <v>634</v>
      </c>
      <c r="H2793" t="s">
        <v>607</v>
      </c>
      <c r="V2793"/>
      <c r="AK2793">
        <f t="shared" si="464"/>
        <v>0</v>
      </c>
      <c r="AL2793">
        <f t="shared" si="465"/>
        <v>0</v>
      </c>
      <c r="AM2793" s="16" t="e">
        <f t="shared" si="466"/>
        <v>#DIV/0!</v>
      </c>
      <c r="AN2793">
        <f t="shared" si="467"/>
        <v>0</v>
      </c>
      <c r="AO2793">
        <f t="shared" si="468"/>
        <v>0</v>
      </c>
      <c r="AP2793">
        <f t="shared" si="470"/>
        <v>0</v>
      </c>
      <c r="AQ2793">
        <f t="shared" si="469"/>
        <v>0</v>
      </c>
      <c r="AS2793">
        <f t="shared" si="471"/>
        <v>0</v>
      </c>
    </row>
    <row r="2794" spans="1:45">
      <c r="A2794" t="str">
        <f t="shared" si="472"/>
        <v>4116940966</v>
      </c>
      <c r="B2794" t="str">
        <f t="shared" si="473"/>
        <v>41169</v>
      </c>
      <c r="C2794" s="1">
        <v>41169</v>
      </c>
      <c r="D2794">
        <v>40966</v>
      </c>
      <c r="E2794" t="s">
        <v>228</v>
      </c>
      <c r="H2794" t="s">
        <v>607</v>
      </c>
      <c r="V2794"/>
      <c r="AK2794">
        <f t="shared" si="464"/>
        <v>0</v>
      </c>
      <c r="AL2794">
        <f t="shared" si="465"/>
        <v>0</v>
      </c>
      <c r="AM2794" s="16" t="e">
        <f t="shared" si="466"/>
        <v>#DIV/0!</v>
      </c>
      <c r="AN2794">
        <f t="shared" si="467"/>
        <v>0</v>
      </c>
      <c r="AO2794">
        <f t="shared" si="468"/>
        <v>0</v>
      </c>
      <c r="AP2794">
        <f t="shared" si="470"/>
        <v>0</v>
      </c>
      <c r="AQ2794">
        <f t="shared" si="469"/>
        <v>0</v>
      </c>
      <c r="AS2794">
        <f t="shared" si="471"/>
        <v>0</v>
      </c>
    </row>
    <row r="2795" spans="1:45">
      <c r="A2795" t="str">
        <f t="shared" si="472"/>
        <v>4116921475</v>
      </c>
      <c r="B2795" t="str">
        <f t="shared" si="473"/>
        <v>41169</v>
      </c>
      <c r="C2795" s="1">
        <v>41169</v>
      </c>
      <c r="D2795">
        <v>21475</v>
      </c>
      <c r="E2795" t="s">
        <v>567</v>
      </c>
      <c r="H2795" t="s">
        <v>607</v>
      </c>
      <c r="V2795">
        <v>121</v>
      </c>
      <c r="AE2795">
        <v>3419</v>
      </c>
      <c r="AK2795">
        <f t="shared" si="464"/>
        <v>3540</v>
      </c>
      <c r="AL2795">
        <f t="shared" si="465"/>
        <v>0</v>
      </c>
      <c r="AM2795" s="16" t="e">
        <f t="shared" si="466"/>
        <v>#DIV/0!</v>
      </c>
      <c r="AN2795">
        <f t="shared" si="467"/>
        <v>0</v>
      </c>
      <c r="AO2795">
        <f t="shared" si="468"/>
        <v>0</v>
      </c>
      <c r="AP2795">
        <f t="shared" si="470"/>
        <v>3540</v>
      </c>
      <c r="AQ2795">
        <f t="shared" si="469"/>
        <v>0</v>
      </c>
      <c r="AS2795">
        <f t="shared" si="471"/>
        <v>3540</v>
      </c>
    </row>
    <row r="2796" spans="1:45">
      <c r="A2796" t="str">
        <f t="shared" si="472"/>
        <v>4116920846</v>
      </c>
      <c r="B2796" t="str">
        <f t="shared" si="473"/>
        <v>41169</v>
      </c>
      <c r="C2796" s="1">
        <v>41169</v>
      </c>
      <c r="D2796">
        <v>20846</v>
      </c>
      <c r="E2796" t="s">
        <v>552</v>
      </c>
      <c r="H2796" t="s">
        <v>607</v>
      </c>
      <c r="V2796"/>
      <c r="AK2796">
        <f t="shared" ref="AK2796:AK2801" si="474">K2796+N2796+O2796+R2796+SUM(V2796:AH2796)+Q2796</f>
        <v>0</v>
      </c>
      <c r="AL2796">
        <f t="shared" ref="AL2796:AL2801" si="475">IF(I2796-AK2796&lt;0,0,I2796-AK2796)</f>
        <v>0</v>
      </c>
      <c r="AM2796" s="16" t="e">
        <f t="shared" ref="AM2796:AM2801" si="476">AL2796/I2796</f>
        <v>#DIV/0!</v>
      </c>
      <c r="AN2796">
        <f t="shared" ref="AN2796:AN2801" si="477">K2796+N2796+O2796+Q2796+R2796</f>
        <v>0</v>
      </c>
      <c r="AO2796">
        <f t="shared" ref="AO2796:AO2801" si="478">K2796+N2796+O2796</f>
        <v>0</v>
      </c>
      <c r="AP2796">
        <f t="shared" si="470"/>
        <v>0</v>
      </c>
      <c r="AQ2796">
        <f t="shared" ref="AQ2796:AQ2801" si="479">R2796+Q2796</f>
        <v>0</v>
      </c>
      <c r="AS2796">
        <f t="shared" si="471"/>
        <v>0</v>
      </c>
    </row>
    <row r="2797" spans="1:45">
      <c r="A2797" t="str">
        <f t="shared" si="472"/>
        <v>4116920464</v>
      </c>
      <c r="B2797" t="str">
        <f t="shared" si="473"/>
        <v>41169</v>
      </c>
      <c r="C2797" s="1">
        <v>41169</v>
      </c>
      <c r="D2797">
        <v>20464</v>
      </c>
      <c r="E2797" t="s">
        <v>605</v>
      </c>
      <c r="H2797" t="s">
        <v>607</v>
      </c>
      <c r="V2797"/>
      <c r="AK2797">
        <f t="shared" si="474"/>
        <v>0</v>
      </c>
      <c r="AL2797">
        <f t="shared" si="475"/>
        <v>0</v>
      </c>
      <c r="AM2797" s="16" t="e">
        <f t="shared" si="476"/>
        <v>#DIV/0!</v>
      </c>
      <c r="AN2797">
        <f t="shared" si="477"/>
        <v>0</v>
      </c>
      <c r="AO2797">
        <f t="shared" si="478"/>
        <v>0</v>
      </c>
      <c r="AP2797">
        <f t="shared" si="470"/>
        <v>0</v>
      </c>
      <c r="AQ2797">
        <f t="shared" si="479"/>
        <v>0</v>
      </c>
      <c r="AS2797">
        <f t="shared" si="471"/>
        <v>0</v>
      </c>
    </row>
    <row r="2798" spans="1:45">
      <c r="A2798" t="str">
        <f t="shared" si="472"/>
        <v>4116921106</v>
      </c>
      <c r="B2798" t="str">
        <f t="shared" si="473"/>
        <v>41169</v>
      </c>
      <c r="C2798" s="1">
        <v>41169</v>
      </c>
      <c r="D2798">
        <v>21106</v>
      </c>
      <c r="E2798" t="s">
        <v>486</v>
      </c>
      <c r="H2798" t="s">
        <v>607</v>
      </c>
      <c r="V2798"/>
      <c r="AK2798">
        <f t="shared" si="474"/>
        <v>0</v>
      </c>
      <c r="AL2798">
        <f t="shared" si="475"/>
        <v>0</v>
      </c>
      <c r="AM2798" s="16" t="e">
        <f t="shared" si="476"/>
        <v>#DIV/0!</v>
      </c>
      <c r="AN2798">
        <f t="shared" si="477"/>
        <v>0</v>
      </c>
      <c r="AO2798">
        <f t="shared" si="478"/>
        <v>0</v>
      </c>
      <c r="AP2798">
        <f t="shared" si="470"/>
        <v>0</v>
      </c>
      <c r="AQ2798">
        <f t="shared" si="479"/>
        <v>0</v>
      </c>
      <c r="AS2798">
        <f t="shared" si="471"/>
        <v>0</v>
      </c>
    </row>
    <row r="2799" spans="1:45">
      <c r="A2799" t="str">
        <f t="shared" si="472"/>
        <v>4116930266</v>
      </c>
      <c r="B2799" t="str">
        <f t="shared" si="473"/>
        <v>41169</v>
      </c>
      <c r="C2799" s="1">
        <v>41169</v>
      </c>
      <c r="D2799">
        <v>30266</v>
      </c>
      <c r="E2799" t="s">
        <v>354</v>
      </c>
      <c r="H2799" t="s">
        <v>607</v>
      </c>
      <c r="V2799"/>
      <c r="AK2799">
        <f t="shared" si="474"/>
        <v>0</v>
      </c>
      <c r="AL2799">
        <f t="shared" si="475"/>
        <v>0</v>
      </c>
      <c r="AM2799" s="16" t="e">
        <f t="shared" si="476"/>
        <v>#DIV/0!</v>
      </c>
      <c r="AN2799">
        <f t="shared" si="477"/>
        <v>0</v>
      </c>
      <c r="AO2799">
        <f t="shared" si="478"/>
        <v>0</v>
      </c>
      <c r="AP2799">
        <f t="shared" si="470"/>
        <v>0</v>
      </c>
      <c r="AQ2799">
        <f t="shared" si="479"/>
        <v>0</v>
      </c>
      <c r="AS2799">
        <f t="shared" si="471"/>
        <v>0</v>
      </c>
    </row>
    <row r="2800" spans="1:45">
      <c r="A2800" t="str">
        <f t="shared" si="472"/>
        <v>4116977145</v>
      </c>
      <c r="B2800" t="str">
        <f t="shared" si="473"/>
        <v>41169</v>
      </c>
      <c r="C2800" s="1">
        <v>41169</v>
      </c>
      <c r="D2800">
        <v>77145</v>
      </c>
      <c r="E2800" t="s">
        <v>637</v>
      </c>
      <c r="H2800" t="s">
        <v>607</v>
      </c>
      <c r="V2800"/>
      <c r="AK2800">
        <f t="shared" si="474"/>
        <v>0</v>
      </c>
      <c r="AL2800">
        <f t="shared" si="475"/>
        <v>0</v>
      </c>
      <c r="AM2800" s="16" t="e">
        <f t="shared" si="476"/>
        <v>#DIV/0!</v>
      </c>
      <c r="AN2800">
        <f t="shared" si="477"/>
        <v>0</v>
      </c>
      <c r="AO2800">
        <f t="shared" si="478"/>
        <v>0</v>
      </c>
      <c r="AP2800">
        <f t="shared" si="470"/>
        <v>0</v>
      </c>
      <c r="AQ2800">
        <f t="shared" si="479"/>
        <v>0</v>
      </c>
      <c r="AS2800">
        <f t="shared" si="471"/>
        <v>0</v>
      </c>
    </row>
    <row r="2801" spans="1:45">
      <c r="A2801" t="str">
        <f t="shared" si="472"/>
        <v>4116940848</v>
      </c>
      <c r="B2801" t="str">
        <f t="shared" si="473"/>
        <v>41169</v>
      </c>
      <c r="C2801" s="1">
        <v>41169</v>
      </c>
      <c r="D2801">
        <v>40848</v>
      </c>
      <c r="E2801" t="s">
        <v>656</v>
      </c>
      <c r="H2801" t="s">
        <v>607</v>
      </c>
      <c r="V2801"/>
      <c r="AK2801">
        <f t="shared" si="474"/>
        <v>0</v>
      </c>
      <c r="AL2801">
        <f t="shared" si="475"/>
        <v>0</v>
      </c>
      <c r="AM2801" s="16" t="e">
        <f t="shared" si="476"/>
        <v>#DIV/0!</v>
      </c>
      <c r="AN2801">
        <f t="shared" si="477"/>
        <v>0</v>
      </c>
      <c r="AO2801">
        <f t="shared" si="478"/>
        <v>0</v>
      </c>
      <c r="AP2801">
        <f t="shared" si="470"/>
        <v>0</v>
      </c>
      <c r="AQ2801">
        <f t="shared" si="479"/>
        <v>0</v>
      </c>
      <c r="AS2801">
        <f t="shared" si="471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IndivudalGroup</vt:lpstr>
      <vt:lpstr>Utilization</vt:lpstr>
      <vt:lpstr>IndivudalGroupRpt</vt:lpstr>
      <vt:lpstr>Sheet1</vt:lpstr>
      <vt:lpstr>AgentTable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</dc:creator>
  <cp:lastModifiedBy>mm</cp:lastModifiedBy>
  <dcterms:created xsi:type="dcterms:W3CDTF">2012-09-11T18:39:19Z</dcterms:created>
  <dcterms:modified xsi:type="dcterms:W3CDTF">2012-11-06T15:56:08Z</dcterms:modified>
</cp:coreProperties>
</file>