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H12" i="21" l="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8"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<sst xmlns="http://schemas.openxmlformats.org/spreadsheetml/2006/main" count="1094" uniqueCount="328">
  <si>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</si>
  <si>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</si>
  <si>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</si>
  <si>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</si>
  <si>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</si>
  <si>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</si>
  <si>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</si>
  <si>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</si>
  <si>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</si>
  <si>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</si>
  <si>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</si>
  <si>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</si>
  <si>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</si>
  <si>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</si>
  <si>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</si>
  <si>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</si>
  <si>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</si>
  <si>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</si>
  <si>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</si>
  <si>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</si>
  <si>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</si>
  <si>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</si>
  <si>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</si>
  <si>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</si>
  <si>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</si>
  <si>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</si>
  <si>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</si>
  <si>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</si>
  <si>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</si>
  <si>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</si>
  <si>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</si>
  <si>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</si>
  <si>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</si>
  <si>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</si>
  <si>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</si>
  <si>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</si>
  <si>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</si>
  <si>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</si>
  <si>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</si>
  <si>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</si>
  <si>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</si>
  <si>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</si>
  <si>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</si>
  <si>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</si>
  <si>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</si>
  <si>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</si>
  <si>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</si>
  <si>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</si>
  <si>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</si>
  <si>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</si>
  <si>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</si>
  <si>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</si>
  <si>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</si>
  <si>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</si>
  <si>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</si>
  <si>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</si>
  <si>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</si>
  <si>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</si>
  <si>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</si>
  <si>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</si>
  <si>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</si>
  <si>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</si>
  <si>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</si>
  <si>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</si>
  <si>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</si>
  <si>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</si>
  <si>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</si>
  <si>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</si>
  <si>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</si>
  <si>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</si>
  <si>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</si>
  <si>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</si>
  <si>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</si>
  <si>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</si>
  <si>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</si>
  <si>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</si>
  <si>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</si>
  <si>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</si>
  <si>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</si>
  <si>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</si>
  <si>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</si>
  <si>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</si>
  <si>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</si>
  <si>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</si>
  <si>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</si>
  <si>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</si>
  <si>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</si>
  <si>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</si>
  <si>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</si>
  <si>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</si>
  <si>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</si>
  <si>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</si>
  <si>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</si>
  <si>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</si>
  <si>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</si>
  <si>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</si>
  <si>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</si>
  <si>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</si>
  <si>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</si>
  <si>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</si>
  <si>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</si>
  <si>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</si>
  <si>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</si>
  <si>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</si>
  <si>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</si>
  <si>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</si>
  <si>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</si>
  <si>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</si>
  <si>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</si>
  <si>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</si>
  <si>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</si>
  <si>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</si>
  <si>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</si>
  <si>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</si>
  <si>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</si>
  <si>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</si>
  <si>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</si>
  <si>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</si>
  <si>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</si>
  <si>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</si>
  <si>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</si>
  <si>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</si>
  <si>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</si>
  <si>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</si>
  <si>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</si>
  <si>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</si>
  <si>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</si>
  <si>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</si>
  <si>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</si>
  <si>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</si>
  <si>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</si>
  <si>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</si>
  <si>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</si>
  <si>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</si>
  <si>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</si>
  <si>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</si>
  <si>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</si>
  <si>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</si>
  <si>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</si>
  <si>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</si>
  <si>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</si>
  <si>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</si>
  <si>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</si>
  <si>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</si>
  <si>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</si>
  <si>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</si>
  <si>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</si>
  <si>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</si>
  <si>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</si>
  <si>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</si>
  <si>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</si>
  <si>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</si>
  <si>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</si>
  <si>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</si>
  <si>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</si>
  <si>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</si>
  <si>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</si>
  <si>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</si>
  <si>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</si>
  <si>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</si>
  <si>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</si>
  <si>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</si>
  <si>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</si>
  <si>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</si>
  <si>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</si>
  <si>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</si>
  <si>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</si>
  <si>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</si>
  <si>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</si>
  <si>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</si>
  <si>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</si>
  <si>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</si>
  <si>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</si>
  <si>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</si>
  <si>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</si>
  <si>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</si>
  <si>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</si>
  <si>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</si>
  <si>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</si>
  <si>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</si>
  <si>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</si>
  <si>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</si>
  <si>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</si>
  <si>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</si>
  <si>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</si>
  <si>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</si>
  <si>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</si>
  <si>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</si>
  <si>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</si>
  <si>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</si>
  <si>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</si>
  <si>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</si>
  <si>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</si>
  <si>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</si>
  <si>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</si>
  <si>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</si>
  <si>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</si>
  <si>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</si>
  <si>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</si>
  <si>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</si>
  <si>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</si>
  <si>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</si>
  <si>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</si>
  <si>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</si>
  <si>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</si>
  <si>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</si>
  <si>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</si>
  <si>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</si>
  <si>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</si>
  <si>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</si>
  <si>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</si>
  <si>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</si>
  <si>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</si>
  <si>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</si>
  <si>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</si>
  <si>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</si>
  <si>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</si>
  <si>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</si>
  <si>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</si>
  <si>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</si>
  <si>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</si>
  <si>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</si>
  <si>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</si>
  <si>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</si>
  <si>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</si>
  <si>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</si>
  <si>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</si>
  <si>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</si>
  <si>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</si>
  <si>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</si>
  <si>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</si>
  <si>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</si>
  <si>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</si>
  <si>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</si>
  <si>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</si>
  <si>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</si>
  <si>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</si>
  <si>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</si>
  <si>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</si>
  <si>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</si>
  <si>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</si>
  <si>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</si>
  <si>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</si>
  <si>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</si>
  <si>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</si>
  <si>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</si>
  <si>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</si>
  <si>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</si>
  <si>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</si>
  <si>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</si>
  <si>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</si>
  <si>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</si>
  <si>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</si>
  <si>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</si>
  <si>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</si>
  <si>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</si>
  <si>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</si>
  <si>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</si>
  <si>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</si>
  <si>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</si>
  <si>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</si>
  <si>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</si>
  <si>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</si>
  <si>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</si>
  <si>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</si>
  <si>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</si>
  <si>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</si>
  <si>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</si>
  <si>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</si>
  <si>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</si>
  <si>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</si>
  <si>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</si>
  <si>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</si>
  <si>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</si>
  <si>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</si>
  <si>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</si>
  <si>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</si>
  <si>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</si>
  <si>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</si>
  <si>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</si>
  <si>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</si>
  <si>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Monthly Forecast (Due on the Monday BEFORE the Start of the Reporting Period)</t>
  </si>
  <si>
    <t>Monthly Actuals (Due on the Monday AFTER the End of the Reporting Period)</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</si>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</sst>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C26" sqref="C26"/>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107</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282</v>
      </c>
      <c r="C7" s="1"/>
      <c r="D7" s="5"/>
      <c r="E7" s="5"/>
      <c r="F7" s="5"/>
      <c r="G7" s="5"/>
      <c r="H7" s="5"/>
      <c r="I7" s="5"/>
      <c r="J7" s="5"/>
      <c r="K7" s="5"/>
      <c r="L7" s="5"/>
      <c r="M7" s="5"/>
      <c r="Z7" s="1"/>
    </row>
    <row r="8" spans="1:27" x14ac:dyDescent="0.25">
      <c r="A8" s="2" t="s">
        <v>0</v>
      </c>
      <c r="B8" s="103" t="s">
        <v>114</v>
      </c>
      <c r="C8" s="1"/>
      <c r="D8" s="1"/>
      <c r="E8" s="1"/>
      <c r="F8" s="1"/>
      <c r="G8" s="1"/>
      <c r="H8" s="1"/>
      <c r="I8" s="1"/>
      <c r="J8" s="1"/>
      <c r="K8" s="1"/>
      <c r="L8" s="1"/>
      <c r="M8" s="1"/>
      <c r="P8" s="104"/>
      <c r="Z8" s="1"/>
    </row>
    <row r="9" spans="1:27" x14ac:dyDescent="0.25">
      <c r="A9" s="2" t="s">
        <v>1</v>
      </c>
      <c r="B9" s="66">
        <f>VLOOKUP(B8, (IF(B5="Weekly",Schedule!$B$3:$C$56,Schedule!$E$3:$F$56)), 2, FALSE)</f>
        <v>41700</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283</v>
      </c>
      <c r="C21" s="40"/>
      <c r="D21" s="41"/>
      <c r="E21" s="4"/>
      <c r="F21" s="4"/>
      <c r="G21" s="4"/>
      <c r="H21" s="4"/>
      <c r="I21" s="4"/>
      <c r="J21" s="4"/>
      <c r="K21" s="4"/>
      <c r="L21" s="3"/>
      <c r="M21" s="3"/>
      <c r="N21" s="3"/>
      <c r="AA21" s="1"/>
    </row>
    <row r="22" spans="1:27" x14ac:dyDescent="0.25">
      <c r="A22" s="106" t="s">
        <v>152</v>
      </c>
      <c r="B22" s="39" t="s">
        <v>154</v>
      </c>
      <c r="C22" s="40">
        <v>2</v>
      </c>
      <c r="D22" s="41"/>
      <c r="E22" s="4"/>
      <c r="F22" s="4"/>
      <c r="G22" s="4"/>
      <c r="H22" s="4"/>
      <c r="I22" s="4"/>
      <c r="J22" s="4"/>
      <c r="K22" s="4"/>
      <c r="L22" s="3"/>
      <c r="M22" s="3"/>
      <c r="N22" s="3"/>
      <c r="AA22" s="1"/>
    </row>
    <row r="23" spans="1:27" x14ac:dyDescent="0.25">
      <c r="A23" s="107" t="s">
        <v>152</v>
      </c>
      <c r="B23" s="39" t="s">
        <v>155</v>
      </c>
      <c r="C23" s="40">
        <v>5</v>
      </c>
      <c r="D23" s="41"/>
      <c r="E23" s="4"/>
      <c r="F23" s="4"/>
      <c r="G23" s="4"/>
      <c r="H23" s="4"/>
      <c r="I23" s="4"/>
      <c r="J23" s="4"/>
      <c r="K23" s="4"/>
      <c r="L23" s="3"/>
      <c r="M23" s="3"/>
      <c r="N23" s="3"/>
      <c r="AA23" s="1"/>
    </row>
    <row r="24" spans="1:27" x14ac:dyDescent="0.25">
      <c r="A24" s="107" t="s">
        <v>152</v>
      </c>
      <c r="B24" s="39" t="s">
        <v>157</v>
      </c>
      <c r="C24" s="40">
        <v>2</v>
      </c>
      <c r="D24" s="41"/>
      <c r="E24" s="4"/>
      <c r="F24" s="4"/>
      <c r="G24" s="4"/>
      <c r="H24" s="4"/>
      <c r="I24" s="4"/>
      <c r="J24" s="4"/>
      <c r="K24" s="4"/>
      <c r="L24" s="3"/>
      <c r="M24" s="3"/>
      <c r="N24" s="3"/>
      <c r="AA24" s="1"/>
    </row>
    <row r="25" spans="1:27" x14ac:dyDescent="0.25">
      <c r="A25" s="107" t="s">
        <v>152</v>
      </c>
      <c r="B25" s="39" t="s">
        <v>158</v>
      </c>
      <c r="C25" s="40">
        <v>2</v>
      </c>
      <c r="D25" s="41"/>
      <c r="E25" s="4"/>
      <c r="F25" s="4"/>
      <c r="G25" s="4"/>
      <c r="H25" s="4"/>
      <c r="I25" s="4"/>
      <c r="J25" s="4"/>
      <c r="K25" s="4"/>
      <c r="L25" s="3"/>
      <c r="M25" s="3"/>
      <c r="N25" s="3"/>
      <c r="AA25" s="1"/>
    </row>
    <row r="26" spans="1:27" x14ac:dyDescent="0.25">
      <c r="A26" s="107" t="s">
        <v>152</v>
      </c>
      <c r="B26" s="39" t="s">
        <v>9</v>
      </c>
      <c r="C26" s="40">
        <v>4</v>
      </c>
      <c r="D26" s="41"/>
      <c r="E26" s="4"/>
      <c r="F26" s="4"/>
      <c r="G26" s="4"/>
      <c r="H26" s="4"/>
      <c r="I26" s="4"/>
      <c r="J26" s="4"/>
      <c r="K26" s="4"/>
      <c r="L26" s="3"/>
      <c r="M26" s="3"/>
      <c r="N26" s="3"/>
      <c r="AA26" s="1"/>
    </row>
    <row r="27" spans="1:27" x14ac:dyDescent="0.25">
      <c r="A27" s="107" t="s">
        <v>152</v>
      </c>
      <c r="B27" s="39" t="s">
        <v>327</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323</v>
      </c>
      <c r="D4" t="s">
        <v>324</v>
      </c>
    </row>
    <row r="5" spans="1:4" x14ac:dyDescent="0.25">
      <c r="A5" s="65">
        <v>41731</v>
      </c>
      <c r="B5">
        <v>0.4</v>
      </c>
      <c r="C5" t="s">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C20" sqref="C20"/>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Monthly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281</v>
      </c>
      <c r="C7" s="1"/>
      <c r="D7" s="5"/>
      <c r="E7" s="5"/>
      <c r="F7" s="5"/>
      <c r="G7" s="5"/>
      <c r="H7" s="5"/>
      <c r="I7" s="5"/>
      <c r="J7" s="5"/>
      <c r="K7" s="5"/>
      <c r="L7" s="5"/>
      <c r="M7" s="5"/>
      <c r="N7" s="5"/>
      <c r="O7" s="5"/>
      <c r="P7" s="1"/>
      <c r="Q7" s="10"/>
      <c r="R7" s="10"/>
      <c r="S7" s="16"/>
    </row>
    <row r="8" spans="1:26" x14ac:dyDescent="0.25">
      <c r="A8" s="2" t="s">
        <v>0</v>
      </c>
      <c r="B8" s="18" t="str">
        <f>INDEX(scheduleTable[Monthly],MATCH(B9,scheduleTable[Monthly Forecast Due Date],0))</f>
        <v>ME 04/30/2014</v>
      </c>
      <c r="C8" s="1"/>
      <c r="D8" s="1"/>
      <c r="E8" s="1"/>
      <c r="F8" s="1"/>
      <c r="G8" s="1"/>
      <c r="H8" s="1"/>
      <c r="I8" s="1"/>
      <c r="J8" s="1"/>
      <c r="K8" s="1"/>
      <c r="L8" s="1"/>
      <c r="M8" s="1"/>
      <c r="N8" s="1"/>
      <c r="O8" s="1"/>
      <c r="P8" s="1"/>
      <c r="Q8" s="10"/>
      <c r="R8" s="10"/>
      <c r="S8" s="16"/>
    </row>
    <row r="9" spans="1:26" x14ac:dyDescent="0.25">
      <c r="A9" s="2" t="s">
        <v>1</v>
      </c>
      <c r="B9" s="18">
        <f>ACTUALS!B9</f>
        <v>41700</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C36" sqref="C36"/>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Monthly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ME 02/28/2014</v>
      </c>
      <c r="E8" s="1"/>
      <c r="F8" s="23"/>
      <c r="G8" s="23"/>
      <c r="H8" s="1"/>
      <c r="I8" s="1"/>
      <c r="J8" s="1"/>
      <c r="K8" s="1"/>
      <c r="L8" s="1"/>
      <c r="M8" s="1"/>
      <c r="N8" s="1"/>
      <c r="O8" s="1"/>
      <c r="P8" s="1"/>
      <c r="Q8" s="10"/>
      <c r="R8" s="10"/>
      <c r="S8" s="16"/>
    </row>
    <row r="9" spans="1:26" x14ac:dyDescent="0.25">
      <c r="C9" s="2" t="s">
        <v>1</v>
      </c>
      <c r="D9" s="52">
        <f>ACTUALS!B9</f>
        <v>41700</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322</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326</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286</v>
      </c>
      <c r="B1" s="110"/>
    </row>
    <row r="2" spans="1:2" x14ac:dyDescent="0.25">
      <c r="A2" s="77" t="s">
        <v>287</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288</v>
      </c>
    </row>
    <row r="7" spans="1:2" ht="25.5" x14ac:dyDescent="0.25">
      <c r="A7" s="83" t="s">
        <v>4</v>
      </c>
      <c r="B7" s="84" t="s">
        <v>289</v>
      </c>
    </row>
    <row r="8" spans="1:2" ht="18" customHeight="1" x14ac:dyDescent="0.25">
      <c r="A8" s="83" t="s">
        <v>130</v>
      </c>
      <c r="B8" s="84" t="s">
        <v>290</v>
      </c>
    </row>
    <row r="9" spans="1:2" x14ac:dyDescent="0.25">
      <c r="A9" s="81" t="s">
        <v>131</v>
      </c>
      <c r="B9" s="85"/>
    </row>
    <row r="10" spans="1:2" x14ac:dyDescent="0.25">
      <c r="A10" s="83" t="s">
        <v>132</v>
      </c>
      <c r="B10" s="84" t="s">
        <v>291</v>
      </c>
    </row>
    <row r="11" spans="1:2" ht="25.5" x14ac:dyDescent="0.25">
      <c r="A11" s="83" t="s">
        <v>133</v>
      </c>
      <c r="B11" s="84" t="s">
        <v>292</v>
      </c>
    </row>
    <row r="12" spans="1:2" x14ac:dyDescent="0.25">
      <c r="A12" s="81" t="s">
        <v>134</v>
      </c>
      <c r="B12" s="85"/>
    </row>
    <row r="13" spans="1:2" x14ac:dyDescent="0.25">
      <c r="A13" s="83" t="s">
        <v>135</v>
      </c>
      <c r="B13" s="84" t="s">
        <v>293</v>
      </c>
    </row>
    <row r="14" spans="1:2" x14ac:dyDescent="0.25">
      <c r="A14" s="83" t="s">
        <v>136</v>
      </c>
      <c r="B14" s="84" t="s">
        <v>294</v>
      </c>
    </row>
    <row r="15" spans="1:2" x14ac:dyDescent="0.25">
      <c r="A15" s="81" t="s">
        <v>137</v>
      </c>
      <c r="B15" s="85"/>
    </row>
    <row r="16" spans="1:2" x14ac:dyDescent="0.25">
      <c r="A16" s="83" t="s">
        <v>138</v>
      </c>
      <c r="B16" s="84" t="s">
        <v>295</v>
      </c>
    </row>
    <row r="17" spans="1:2" x14ac:dyDescent="0.25">
      <c r="A17" s="86" t="s">
        <v>139</v>
      </c>
      <c r="B17" s="87"/>
    </row>
    <row r="18" spans="1:2" x14ac:dyDescent="0.25">
      <c r="A18" s="83" t="s">
        <v>285</v>
      </c>
      <c r="B18" s="84" t="s">
        <v>320</v>
      </c>
    </row>
    <row r="19" spans="1:2" x14ac:dyDescent="0.25">
      <c r="A19" s="83" t="s">
        <v>283</v>
      </c>
      <c r="B19" s="84" t="s">
        <v>321</v>
      </c>
    </row>
    <row r="20" spans="1:2" x14ac:dyDescent="0.25">
      <c r="A20" s="79" t="s">
        <v>140</v>
      </c>
      <c r="B20" s="88"/>
    </row>
    <row r="21" spans="1:2" x14ac:dyDescent="0.25">
      <c r="A21" s="89" t="s">
        <v>141</v>
      </c>
      <c r="B21" s="84" t="s">
        <v>296</v>
      </c>
    </row>
    <row r="22" spans="1:2" ht="25.5" x14ac:dyDescent="0.25">
      <c r="A22" s="89" t="s">
        <v>142</v>
      </c>
      <c r="B22" s="84" t="s">
        <v>297</v>
      </c>
    </row>
    <row r="23" spans="1:2" ht="25.5" x14ac:dyDescent="0.25">
      <c r="A23" s="89" t="s">
        <v>298</v>
      </c>
      <c r="B23" s="84" t="s">
        <v>299</v>
      </c>
    </row>
    <row r="24" spans="1:2" ht="18" customHeight="1" x14ac:dyDescent="0.25">
      <c r="A24" s="89" t="s">
        <v>300</v>
      </c>
      <c r="B24" s="84" t="s">
        <v>301</v>
      </c>
    </row>
    <row r="25" spans="1:2" ht="25.5" x14ac:dyDescent="0.25">
      <c r="A25" s="89" t="s">
        <v>302</v>
      </c>
      <c r="B25" s="84" t="s">
        <v>303</v>
      </c>
    </row>
    <row r="26" spans="1:2" x14ac:dyDescent="0.25">
      <c r="A26" s="81" t="s">
        <v>143</v>
      </c>
      <c r="B26" s="85"/>
    </row>
    <row r="27" spans="1:2" ht="18" customHeight="1" x14ac:dyDescent="0.25">
      <c r="A27" s="83" t="s">
        <v>144</v>
      </c>
      <c r="B27" s="90" t="s">
        <v>304</v>
      </c>
    </row>
    <row r="28" spans="1:2" x14ac:dyDescent="0.25">
      <c r="A28" s="83" t="s">
        <v>145</v>
      </c>
      <c r="B28" s="90" t="s">
        <v>305</v>
      </c>
    </row>
    <row r="29" spans="1:2" ht="25.5" x14ac:dyDescent="0.25">
      <c r="A29" s="83" t="s">
        <v>146</v>
      </c>
      <c r="B29" s="90" t="s">
        <v>306</v>
      </c>
    </row>
    <row r="30" spans="1:2" ht="25.5" x14ac:dyDescent="0.25">
      <c r="A30" s="83" t="s">
        <v>147</v>
      </c>
      <c r="B30" s="90" t="s">
        <v>307</v>
      </c>
    </row>
    <row r="31" spans="1:2" x14ac:dyDescent="0.25">
      <c r="A31" s="81" t="s">
        <v>148</v>
      </c>
      <c r="B31" s="85"/>
    </row>
    <row r="32" spans="1:2" ht="25.5" x14ac:dyDescent="0.25">
      <c r="A32" s="83" t="s">
        <v>149</v>
      </c>
      <c r="B32" s="91" t="s">
        <v>308</v>
      </c>
    </row>
    <row r="33" spans="1:2" x14ac:dyDescent="0.25">
      <c r="A33" s="79" t="s">
        <v>8</v>
      </c>
      <c r="B33" s="88"/>
    </row>
    <row r="34" spans="1:2" ht="38.25" x14ac:dyDescent="0.25">
      <c r="A34" s="89" t="s">
        <v>150</v>
      </c>
      <c r="B34" s="90" t="s">
        <v>309</v>
      </c>
    </row>
    <row r="35" spans="1:2" x14ac:dyDescent="0.25">
      <c r="A35" s="89" t="s">
        <v>151</v>
      </c>
      <c r="B35" s="90" t="s">
        <v>310</v>
      </c>
    </row>
    <row r="36" spans="1:2" x14ac:dyDescent="0.25">
      <c r="A36" s="79" t="s">
        <v>152</v>
      </c>
      <c r="B36" s="88"/>
    </row>
    <row r="37" spans="1:2" x14ac:dyDescent="0.25">
      <c r="A37" s="92" t="s">
        <v>153</v>
      </c>
      <c r="B37" s="85"/>
    </row>
    <row r="38" spans="1:2" ht="25.5" x14ac:dyDescent="0.25">
      <c r="A38" s="83" t="s">
        <v>154</v>
      </c>
      <c r="B38" s="93" t="s">
        <v>311</v>
      </c>
    </row>
    <row r="39" spans="1:2" x14ac:dyDescent="0.25">
      <c r="A39" s="83" t="s">
        <v>155</v>
      </c>
      <c r="B39" s="93" t="s">
        <v>312</v>
      </c>
    </row>
    <row r="40" spans="1:2" x14ac:dyDescent="0.25">
      <c r="A40" s="92" t="s">
        <v>156</v>
      </c>
      <c r="B40" s="85"/>
    </row>
    <row r="41" spans="1:2" ht="25.5" x14ac:dyDescent="0.25">
      <c r="A41" s="83" t="s">
        <v>157</v>
      </c>
      <c r="B41" s="94" t="s">
        <v>313</v>
      </c>
    </row>
    <row r="42" spans="1:2" x14ac:dyDescent="0.25">
      <c r="A42" s="83" t="s">
        <v>158</v>
      </c>
      <c r="B42" s="94" t="s">
        <v>314</v>
      </c>
    </row>
    <row r="43" spans="1:2" ht="25.5" x14ac:dyDescent="0.25">
      <c r="A43" s="89" t="s">
        <v>9</v>
      </c>
      <c r="B43" s="95" t="s">
        <v>6</v>
      </c>
    </row>
    <row r="44" spans="1:2" x14ac:dyDescent="0.25">
      <c r="A44" s="92" t="s">
        <v>159</v>
      </c>
      <c r="B44" s="85"/>
    </row>
    <row r="45" spans="1:2" x14ac:dyDescent="0.25">
      <c r="A45" s="96" t="s">
        <v>315</v>
      </c>
      <c r="B45" s="94" t="s">
        <v>316</v>
      </c>
    </row>
    <row r="46" spans="1:2" x14ac:dyDescent="0.25">
      <c r="A46" s="79" t="s">
        <v>161</v>
      </c>
      <c r="B46" s="88"/>
    </row>
    <row r="47" spans="1:2" x14ac:dyDescent="0.25">
      <c r="A47" s="89" t="s">
        <v>162</v>
      </c>
      <c r="B47" s="94" t="s">
        <v>317</v>
      </c>
    </row>
    <row r="48" spans="1:2" ht="15.75" thickBot="1" x14ac:dyDescent="0.3">
      <c r="A48" s="97" t="s">
        <v>318</v>
      </c>
      <c r="B48" s="98" t="s">
        <v>319</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285</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284</v>
      </c>
      <c r="B12" s="36" t="s">
        <v>283</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2014-04-17T13:37:37Z</dcterms:modified>
</cp:coreProperties>
</file>