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6785" yWindow="-15" windowWidth="6945" windowHeight="9270" tabRatio="549" activeTab="2"/>
  </bookViews>
  <sheets>
    <sheet name="ACTUALS" sheetId="5" r:id="rId1"/>
    <sheet name="FORECASTS" sheetId="18" r:id="rId2"/>
    <sheet name="SLAs" sheetId="21" r:id="rId3"/>
    <sheet name="X" sheetId="14" r:id="rId4"/>
    <sheet name="Definitions" sheetId="11" r:id="rId5"/>
    <sheet name="Projects" sheetId="20" r:id="rId6"/>
    <sheet name="Schedule" sheetId="12" r:id="rId7"/>
    <sheet name="Metrics" sheetId="19" r:id="rId8"/>
    <sheet name="SLA Definition" sheetId="23" r:id="rId9"/>
    <sheet name="Project SLA Config" sheetId="25" r:id="rId10"/>
    <sheet name="Reference" sheetId="22" r:id="rId11"/>
    <sheet name="Revision History" sheetId="24" r:id="rId12"/>
  </sheets>
  <definedNames>
    <definedName name="_xlnm.Print_Area" localSheetId="0">ACTUALS!$A$1:$M$28</definedName>
    <definedName name="_xlnm.Print_Area" localSheetId="4">Definitions!$A$1:$M$19</definedName>
    <definedName name="_xlnm.Print_Area" localSheetId="1">FORECASTS!$A$1:$M$28</definedName>
    <definedName name="_xlnm.Print_Area" localSheetId="2">SLAs!$A$1:$N$11</definedName>
    <definedName name="reportingPeriodList" localSheetId="9">INDEX(scheduleTable[],0,MATCH(ACTUALS!A1048574,scheduleTable[#Headers],0))</definedName>
    <definedName name="reportingPeriodList" localSheetId="8">INDEX(scheduleTable[],0,MATCH(ACTUALS!A1048574,scheduleTable[#Headers],0))</definedName>
    <definedName name="reportingPeriodList" localSheetId="2">INDEX(scheduleTable[],0,MATCH(ACTUALS!A1048574,scheduleTable[#Headers],0))</definedName>
    <definedName name="reportingPeriodList">INDEX(scheduleTable[],0,MATCH(ACTUALS!A1048574,scheduleTable[#Headers],0))</definedName>
    <definedName name="schedule" localSheetId="9">scheduleTable[#Headers]</definedName>
    <definedName name="schedule" localSheetId="8">scheduleTable[#Headers]</definedName>
    <definedName name="schedule" localSheetId="2">scheduleTable[#Headers]</definedName>
    <definedName name="schedule">scheduleTable[#Headers]</definedName>
  </definedNames>
  <calcPr calcId="145621"/>
</workbook>
</file>

<file path=xl/calcChain.xml><?xml version="1.0" encoding="utf-8"?>
<calcChain xmlns="http://schemas.openxmlformats.org/spreadsheetml/2006/main">
  <c r="B5" i="21" l="1"/>
  <c r="B1" i="21"/>
  <c r="B9" i="5" l="1"/>
  <c r="B9" i="21" s="1"/>
  <c r="B8" i="21" s="1"/>
  <c r="B5" i="18"/>
  <c r="B1" i="18"/>
  <c r="B9" i="18" l="1"/>
  <c r="B8" i="18" s="1"/>
  <c r="B3" i="5"/>
  <c r="B2" i="5"/>
  <c r="B2" i="18" l="1"/>
  <c r="B2" i="21"/>
  <c r="B3" i="18"/>
  <c r="B3" i="21"/>
</calcChain>
</file>

<file path=xl/comments1.xml><?xml version="1.0" encoding="utf-8"?>
<comments xmlns="http://schemas.openxmlformats.org/spreadsheetml/2006/main">
  <authors>
    <author>Oana S. Cheta</author>
    <author>Clay Rowland</author>
  </authors>
  <commentList>
    <comment ref="B1" authorId="0">
      <text>
        <r>
          <rPr>
            <sz val="9"/>
            <color indexed="81"/>
            <rFont val="Tahoma"/>
            <family val="2"/>
          </rPr>
          <t>Please list your project here.</t>
        </r>
      </text>
    </comment>
    <comment ref="B8" authorId="1">
      <text>
        <r>
          <rPr>
            <sz val="9"/>
            <color indexed="81"/>
            <rFont val="Tahoma"/>
            <family val="2"/>
          </rPr>
          <t xml:space="preserve">Please select the corresponding reporting period from the drop-down. </t>
        </r>
      </text>
    </comment>
  </commentList>
</comments>
</file>

<file path=xl/comments2.xml><?xml version="1.0" encoding="utf-8"?>
<comments xmlns="http://schemas.openxmlformats.org/spreadsheetml/2006/main">
  <authors>
    <author>Clay Rowland</author>
  </authors>
  <commentList>
    <comment ref="E11" authorId="0">
      <text>
        <r>
          <rPr>
            <b/>
            <sz val="9"/>
            <color indexed="81"/>
            <rFont val="Tahoma"/>
            <charset val="1"/>
          </rPr>
          <t>Clay Rowland:</t>
        </r>
        <r>
          <rPr>
            <sz val="9"/>
            <color indexed="81"/>
            <rFont val="Tahoma"/>
            <charset val="1"/>
          </rPr>
          <t xml:space="preserve">
X refers to the X in the SLA Label "&lt; X Sec"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Will we have SLAs that have an X variable and a Y variable?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 xml:space="preserve">Clay Rowland:
</t>
        </r>
        <r>
          <rPr>
            <sz val="9"/>
            <color indexed="81"/>
            <rFont val="Tahoma"/>
            <family val="2"/>
          </rPr>
          <t>This value will be defaulted by the Project SLA Config</t>
        </r>
      </text>
    </comment>
  </commentList>
</comments>
</file>

<file path=xl/comments3.xml><?xml version="1.0" encoding="utf-8"?>
<comments xmlns="http://schemas.openxmlformats.org/spreadsheetml/2006/main">
  <authors>
    <author>Clay Rowland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Clay Rowland:
</t>
        </r>
        <r>
          <rPr>
            <sz val="9"/>
            <color indexed="81"/>
            <rFont val="Tahoma"/>
            <family val="2"/>
          </rPr>
          <t>Will SLAs need Category &amp; Sub Category?</t>
        </r>
      </text>
    </comment>
  </commentList>
</comments>
</file>

<file path=xl/comments4.xml><?xml version="1.0" encoding="utf-8"?>
<comments xmlns="http://schemas.openxmlformats.org/spreadsheetml/2006/main">
  <authors>
    <author>Clay Rowland</author>
  </authors>
  <commentList>
    <comment ref="G1" authorId="0">
      <text>
        <r>
          <rPr>
            <b/>
            <sz val="9"/>
            <color indexed="81"/>
            <rFont val="Tahoma"/>
            <charset val="1"/>
          </rPr>
          <t>Clay Rowland:</t>
        </r>
        <r>
          <rPr>
            <sz val="9"/>
            <color indexed="81"/>
            <rFont val="Tahoma"/>
            <charset val="1"/>
          </rPr>
          <t xml:space="preserve">
Do we need an upper and lower bound for the X variable?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Clay Rowland:</t>
        </r>
        <r>
          <rPr>
            <sz val="9"/>
            <color indexed="81"/>
            <rFont val="Tahoma"/>
            <charset val="1"/>
          </rPr>
          <t xml:space="preserve">
Will we have SLAs that have an X variable and a Y variable?</t>
        </r>
      </text>
    </comment>
  </commentList>
</comments>
</file>

<file path=xl/sharedStrings.xml><?xml version="1.0" encoding="utf-8"?>
<sst xmlns="http://schemas.openxmlformats.org/spreadsheetml/2006/main" count="890" uniqueCount="280">
  <si>
    <t>Reporting Period</t>
  </si>
  <si>
    <t>Due Date</t>
  </si>
  <si>
    <t>HIX Contact Center Dashboard Definitions</t>
  </si>
  <si>
    <t>Metric</t>
  </si>
  <si>
    <t>Definition</t>
  </si>
  <si>
    <t>Calls Arriving</t>
  </si>
  <si>
    <t>Calls Offered</t>
  </si>
  <si>
    <t>FTE</t>
  </si>
  <si>
    <t>Full-Time Equivalent</t>
  </si>
  <si>
    <t>Average Handle Time (AHT)</t>
  </si>
  <si>
    <t>Average number of seconds agent spent handling calls for the reporting period.  Handle time = Talk time + Hold Time + After Call Work Time.</t>
  </si>
  <si>
    <t>Average Speed of Answer (ASA)</t>
  </si>
  <si>
    <t xml:space="preserve">Average length of time (in seconds) the contacts spent in the queue before talking to an agent.    </t>
  </si>
  <si>
    <t>THIS PAGE IS BLANK.</t>
  </si>
  <si>
    <t xml:space="preserve">The number of contact calls coming to the contact center. Typically these are calls started in the IVR (if the project has an IVR). </t>
  </si>
  <si>
    <t xml:space="preserve">The number of calls that got send to agent queues.  Typically these are measured by the calls that got routed by the ACD to all agent queues. 
</t>
  </si>
  <si>
    <t>Weekly Actuals (DUE on the Monday AFTER the End of the Reporting Period)</t>
  </si>
  <si>
    <t>Abandonment Rate (AB)</t>
  </si>
  <si>
    <t>The percent of transactions abandoned before being answered by a live CSR, abandoned in the IVR, withdrawn from consideration before decision made.</t>
  </si>
  <si>
    <t>Forecast</t>
  </si>
  <si>
    <t>Agent Efficiency</t>
  </si>
  <si>
    <t>AB Rate</t>
  </si>
  <si>
    <t>DATA_TYPE_NAME</t>
  </si>
  <si>
    <t>TYPE</t>
  </si>
  <si>
    <t>VALUE_TYPE</t>
  </si>
  <si>
    <t>STATUS</t>
  </si>
  <si>
    <t>HAS_TARGET</t>
  </si>
  <si>
    <t>HAS_FORECAST</t>
  </si>
  <si>
    <t>IS_CALCULATED</t>
  </si>
  <si>
    <t>FUNCTIONAL_AREA</t>
  </si>
  <si>
    <t>RECORD_EFF_DT</t>
  </si>
  <si>
    <t>RECORD_END_DT</t>
  </si>
  <si>
    <t>LABEL</t>
  </si>
  <si>
    <t>DECIMAL</t>
  </si>
  <si>
    <t>Corporate Standard</t>
  </si>
  <si>
    <t>Decimal</t>
  </si>
  <si>
    <t>Y</t>
  </si>
  <si>
    <t>Contact Center</t>
  </si>
  <si>
    <t>HI HIX</t>
  </si>
  <si>
    <t>WE 01/11/2014</t>
  </si>
  <si>
    <t>WE 01/18/2014</t>
  </si>
  <si>
    <t>WE 01/25/2014</t>
  </si>
  <si>
    <t>WE 02/01/2014</t>
  </si>
  <si>
    <t>WE 02/08/2014</t>
  </si>
  <si>
    <t>WE 02/15/2014</t>
  </si>
  <si>
    <t>WE 02/22/2014</t>
  </si>
  <si>
    <t>WE 03/01/2014</t>
  </si>
  <si>
    <t>WE 03/08/2014</t>
  </si>
  <si>
    <t>WE 03/15/2014</t>
  </si>
  <si>
    <t>WE 03/22/2014</t>
  </si>
  <si>
    <t>WE 03/29/2014</t>
  </si>
  <si>
    <t>WE 04/05/2014</t>
  </si>
  <si>
    <t>WE 04/12/2014</t>
  </si>
  <si>
    <t>WE 04/19/2014</t>
  </si>
  <si>
    <t>WE 04/26/2014</t>
  </si>
  <si>
    <t>WE 05/03/2014</t>
  </si>
  <si>
    <t>WE 05/10/2014</t>
  </si>
  <si>
    <t>WE 05/17/2014</t>
  </si>
  <si>
    <t>WE 05/24/2014</t>
  </si>
  <si>
    <t>WE 05/31/2014</t>
  </si>
  <si>
    <t>WE 06/07/2014</t>
  </si>
  <si>
    <t>WE 06/14/2014</t>
  </si>
  <si>
    <t>WE 06/21/2014</t>
  </si>
  <si>
    <t>WE 06/28/2014</t>
  </si>
  <si>
    <t>WE 07/05/2014</t>
  </si>
  <si>
    <t>WE 07/12/2014</t>
  </si>
  <si>
    <t>WE 07/19/2014</t>
  </si>
  <si>
    <t>WE 07/26/2014</t>
  </si>
  <si>
    <t>WE 08/02/2014</t>
  </si>
  <si>
    <t>WE 08/09/2014</t>
  </si>
  <si>
    <t>WE 08/16/2014</t>
  </si>
  <si>
    <t>WE 08/23/2014</t>
  </si>
  <si>
    <t>WE 08/30/2014</t>
  </si>
  <si>
    <t>WE 09/06/2014</t>
  </si>
  <si>
    <t>WE 09/13/2014</t>
  </si>
  <si>
    <t>WE 09/20/2014</t>
  </si>
  <si>
    <t>WE 09/27/2014</t>
  </si>
  <si>
    <t>WE 10/04/2014</t>
  </si>
  <si>
    <t>WE 10/11/2014</t>
  </si>
  <si>
    <t>WE 10/18/2014</t>
  </si>
  <si>
    <t>WE 10/25/2014</t>
  </si>
  <si>
    <t>WE 11/01/2014</t>
  </si>
  <si>
    <t>WE 11/08/2014</t>
  </si>
  <si>
    <t>WE 11/15/2014</t>
  </si>
  <si>
    <t>WE 11/22/2014</t>
  </si>
  <si>
    <t>WE 11/29/2014</t>
  </si>
  <si>
    <t>WE 12/06/2014</t>
  </si>
  <si>
    <t>WE 12/13/2014</t>
  </si>
  <si>
    <t>WE 12/20/2014</t>
  </si>
  <si>
    <t>WE 12/27/2014</t>
  </si>
  <si>
    <t>WE 01/03/2015</t>
  </si>
  <si>
    <t>PROJECT_NAME</t>
  </si>
  <si>
    <t>NY HIX</t>
  </si>
  <si>
    <t>VT HIX</t>
  </si>
  <si>
    <t>CT HIX</t>
  </si>
  <si>
    <t>MD HIX</t>
  </si>
  <si>
    <t>DC HIX</t>
  </si>
  <si>
    <t>CCO - Boise</t>
  </si>
  <si>
    <t>CCO - Brownsville</t>
  </si>
  <si>
    <t>Comments</t>
  </si>
  <si>
    <t>CATEGORY</t>
  </si>
  <si>
    <t>WE 01/04/2014</t>
  </si>
  <si>
    <t>Project</t>
  </si>
  <si>
    <t>Program</t>
  </si>
  <si>
    <t>Geography</t>
  </si>
  <si>
    <t>HIX</t>
  </si>
  <si>
    <t>Texas</t>
  </si>
  <si>
    <t>Idaho</t>
  </si>
  <si>
    <t>District of Columbia</t>
  </si>
  <si>
    <t>Maryland</t>
  </si>
  <si>
    <t>Connecticut</t>
  </si>
  <si>
    <t>Vermont</t>
  </si>
  <si>
    <t>Hawaii</t>
  </si>
  <si>
    <t>New York</t>
  </si>
  <si>
    <t>DEFAULT_PROGRAM_NAME</t>
  </si>
  <si>
    <t>DEFAULT_GEOGRAPHY_NAME</t>
  </si>
  <si>
    <t>Actual</t>
  </si>
  <si>
    <t>Trend Indicator</t>
  </si>
  <si>
    <t>Actual/Forecast Variance Conditional Formatting</t>
  </si>
  <si>
    <t>1=Dramatic Increase</t>
  </si>
  <si>
    <t>2=Increase</t>
  </si>
  <si>
    <t>3=Same</t>
  </si>
  <si>
    <t>4=Decrease</t>
  </si>
  <si>
    <t>5=Dramatic Decrease</t>
  </si>
  <si>
    <t>0=No formatting</t>
  </si>
  <si>
    <t>1=Red</t>
  </si>
  <si>
    <t>2=Yellow</t>
  </si>
  <si>
    <t>3=Green</t>
  </si>
  <si>
    <t>Reporting Period Type</t>
  </si>
  <si>
    <t>Reporting Period Types</t>
  </si>
  <si>
    <t>Monthly</t>
  </si>
  <si>
    <t>Weekly</t>
  </si>
  <si>
    <t>Weekly Actual Due Date</t>
  </si>
  <si>
    <t>Weekly Forecast Due Date</t>
  </si>
  <si>
    <t>Monthly Actual Due Date</t>
  </si>
  <si>
    <t>Monthly Forecast Due Date</t>
  </si>
  <si>
    <t>ME 01/31/2014</t>
  </si>
  <si>
    <t>ME 02/28/2014</t>
  </si>
  <si>
    <t>ME 03/31/2014</t>
  </si>
  <si>
    <t>ME 04/30/2014</t>
  </si>
  <si>
    <t>ME 05/31/2014</t>
  </si>
  <si>
    <t>ME 06/30/2014</t>
  </si>
  <si>
    <t>ME 07/31/2014</t>
  </si>
  <si>
    <t>ME 08/31/2014</t>
  </si>
  <si>
    <t>ME 09/30/2014</t>
  </si>
  <si>
    <t>ME 10/31/2014</t>
  </si>
  <si>
    <t>ME 11/30/2014</t>
  </si>
  <si>
    <t>ME 12/31/2014</t>
  </si>
  <si>
    <t>AMP Contact Center Data Collection Schedule</t>
  </si>
  <si>
    <t xml:space="preserve">Contact Volumes </t>
  </si>
  <si>
    <t>Inbound Calls</t>
  </si>
  <si>
    <t xml:space="preserve">Calls Created </t>
  </si>
  <si>
    <t>Calls Contained in IVR</t>
  </si>
  <si>
    <t>Calls Handled</t>
  </si>
  <si>
    <t>Web Chats</t>
  </si>
  <si>
    <t>Web Chats Created</t>
  </si>
  <si>
    <t>Web Chats Contained</t>
  </si>
  <si>
    <t>Web Chats Handled</t>
  </si>
  <si>
    <t>Voice Mail</t>
  </si>
  <si>
    <t>Voice Mails Created</t>
  </si>
  <si>
    <t>Voice Mails Handled</t>
  </si>
  <si>
    <t>Outbound Calls</t>
  </si>
  <si>
    <t>Outbound Calls Attempted</t>
  </si>
  <si>
    <t>Contact Arrival Pattern</t>
  </si>
  <si>
    <t>Peak Day Percentage (for the week)</t>
  </si>
  <si>
    <t xml:space="preserve">Staff Level </t>
  </si>
  <si>
    <t>Max Number of Agents in Training</t>
  </si>
  <si>
    <t xml:space="preserve">Max Number of Agents on Payroll </t>
  </si>
  <si>
    <t>Shrinkage</t>
  </si>
  <si>
    <t>Unplanned Absenteeism Percentage (e.g., sick)</t>
  </si>
  <si>
    <t>Planned Absenteeism Percentage (e.g., Vacation)</t>
  </si>
  <si>
    <t>Planned Unpaid Absenteeism Percentage (e.g., FMLA/LOA)</t>
  </si>
  <si>
    <t>At Work - Not handling Contacts Percentage (e.g., training, meetings)</t>
  </si>
  <si>
    <t>Attrition</t>
  </si>
  <si>
    <t xml:space="preserve">Number of Skilled Agents "on the floor" that Attritted </t>
  </si>
  <si>
    <t>Occupancy</t>
  </si>
  <si>
    <t>Total Utilization</t>
  </si>
  <si>
    <t xml:space="preserve">Performance </t>
  </si>
  <si>
    <t xml:space="preserve">Handle Time </t>
  </si>
  <si>
    <t xml:space="preserve">Average Handle Time  </t>
  </si>
  <si>
    <t>Max Handle Time</t>
  </si>
  <si>
    <t xml:space="preserve">Speed to Answer </t>
  </si>
  <si>
    <t>Average Speed to Answer</t>
  </si>
  <si>
    <t>Max Speed to Answer</t>
  </si>
  <si>
    <t>Client Behavior</t>
  </si>
  <si>
    <t>Average Time Client's Wait before Abandon</t>
  </si>
  <si>
    <t>Service Level Agreement (SLA) Compliance</t>
  </si>
  <si>
    <t>Days of Operation</t>
  </si>
  <si>
    <t xml:space="preserve">Max Number of Agents Needed to Handle Contacts </t>
  </si>
  <si>
    <t xml:space="preserve">Max Number of Agents Scheduled to Handle Contacts </t>
  </si>
  <si>
    <t xml:space="preserve">Max Number of Agents Available to Handle Contacts </t>
  </si>
  <si>
    <t>Default</t>
  </si>
  <si>
    <t>Percentage</t>
  </si>
  <si>
    <t>Time</t>
  </si>
  <si>
    <t>Forecast Comments</t>
  </si>
  <si>
    <t>Target</t>
  </si>
  <si>
    <t>Target Comments</t>
  </si>
  <si>
    <t>SLA</t>
  </si>
  <si>
    <t>Monthly SLA (Due on the Monday BEFORE the Start of the Reporting Period) ???</t>
  </si>
  <si>
    <t>Weekly Forecast (Due on the Monday BEFORE the Start of the Reporting Period) ???</t>
  </si>
  <si>
    <t>Actual Key Contact Center Data</t>
  </si>
  <si>
    <t>Forecasted Key Contact Center Data</t>
  </si>
  <si>
    <t>Contact Center Service Level Agreements</t>
  </si>
  <si>
    <t>SUB_CATEGORY</t>
  </si>
  <si>
    <t>DISPLAY_FORMAT</t>
  </si>
  <si>
    <t>Pass</t>
  </si>
  <si>
    <t>Proposal Statistics</t>
  </si>
  <si>
    <t>DATA_TYPE</t>
  </si>
  <si>
    <t>METRIC_NAME</t>
  </si>
  <si>
    <t>HAS_ACTUAL</t>
  </si>
  <si>
    <t>IS_SLA</t>
  </si>
  <si>
    <t>N</t>
  </si>
  <si>
    <t>Active</t>
  </si>
  <si>
    <t>Inactive</t>
  </si>
  <si>
    <t>Date</t>
  </si>
  <si>
    <t>Version</t>
  </si>
  <si>
    <t>Description</t>
  </si>
  <si>
    <t>Author</t>
  </si>
  <si>
    <t>Clay Rowland</t>
  </si>
  <si>
    <t>CALLS_CREATED</t>
  </si>
  <si>
    <t>CALLS_CONTAINED_IN_IVR</t>
  </si>
  <si>
    <t>CALLS_OFFERED</t>
  </si>
  <si>
    <t>CALLS_HANDLED</t>
  </si>
  <si>
    <t>WEB_CHATS_CREATED</t>
  </si>
  <si>
    <t>WEB_CHATS_CONTAINED</t>
  </si>
  <si>
    <t>WEB_CHATS_HANDLED</t>
  </si>
  <si>
    <t>VOICE_MAILS_CREATED</t>
  </si>
  <si>
    <t>VOICE_MAILS_HANDLED</t>
  </si>
  <si>
    <t>OUTBOUND_CALLS_ATTEMPTED</t>
  </si>
  <si>
    <t>PEAK_DAY_PERCENTAGE</t>
  </si>
  <si>
    <t>MAX_NUMBER_OF_AGENTS_IN_TRAINING</t>
  </si>
  <si>
    <t>MAX_NUMBER_OF_AGENTS_ON_PAYROLL</t>
  </si>
  <si>
    <t>MAX_NUMBER_OF_AGENTS_NEEDED_TO_HANDLE_CONTACTS</t>
  </si>
  <si>
    <t>MAX_NUMBER_OF_AGENTS_SCHEDULED_TO_HANDLE_CONTACTS</t>
  </si>
  <si>
    <t>MAX_NUMBER_OF_AGENTS_AVAILABLE_TO_HANDLE_CONTACTS</t>
  </si>
  <si>
    <t>UNPLANNED_ABSENTEEISM_PERCENTAGE</t>
  </si>
  <si>
    <t>PLANNED_ABSENTEEISM_PERCENTAGE</t>
  </si>
  <si>
    <t>PLANNED_UNPAID_ABSENTEEISM_PERCENTAGE</t>
  </si>
  <si>
    <t>AT_WORK_NOT_HANDLING_CONTACTS_PERCENTAGE</t>
  </si>
  <si>
    <t>NUMBER_OF_SKILLED_AGENTS_ATTRITTED</t>
  </si>
  <si>
    <t>OCCUPANCY</t>
  </si>
  <si>
    <t>TOTAL_UTILIZATION</t>
  </si>
  <si>
    <t>AVERAGE_HANDLE_TIME</t>
  </si>
  <si>
    <t>MAX_HANDLE_TIME</t>
  </si>
  <si>
    <t>AVERAGE_SPEED_TO_ANSWER</t>
  </si>
  <si>
    <t>MAX_SPEED_TO_ANSWER</t>
  </si>
  <si>
    <t>AB_RATE</t>
  </si>
  <si>
    <t>AVERAGE_ABANDON_WAIT_TIME</t>
  </si>
  <si>
    <t>DAYS_OF_OPERATION</t>
  </si>
  <si>
    <t>COMPLIANCE_WITH_SPEED_TO_ANSWER_PERCENTAGE</t>
  </si>
  <si>
    <t>SLA_NAME</t>
  </si>
  <si>
    <t>AB_RATE_SLA</t>
  </si>
  <si>
    <t>METRIC_RELATIONSHIP</t>
  </si>
  <si>
    <t>Metric Exists</t>
  </si>
  <si>
    <t>Metric Does Not Exist</t>
  </si>
  <si>
    <t>Not Applicable</t>
  </si>
  <si>
    <t>RELATED_METRIC</t>
  </si>
  <si>
    <t>IS_MONTHLY</t>
  </si>
  <si>
    <t>IS_WEEKLY</t>
  </si>
  <si>
    <t>SORT_ORDER</t>
  </si>
  <si>
    <t>Category</t>
  </si>
  <si>
    <t>Draft</t>
  </si>
  <si>
    <t>Fail</t>
  </si>
  <si>
    <t>Added table formatting;  Removed invalid metrics from Actuals and Forecasts tab;  Added Reference tab to capture valid values lists for data validation drop downs;  Added separate SLA tab for definition of SLAs;  Updated metric/SLA names with technical names;  Added HAS_ACTUAL column to Metrics and SLA tabs to represent which should appear on the Actuals tab;  Added IS_SLA field to Metrics and SLA tab to represent which should appear on the SLAs tab for data collection;  Added SORT_ORDER to indicate in what order the metrics/SLAs should be displayed on the template;  Added IS_WEEKLY and IS_MONTHLY to capture whether or not the metric/SLA should be included in the weekly and monthly templates;</t>
  </si>
  <si>
    <t>START_DATE</t>
  </si>
  <si>
    <t>END_DATE</t>
  </si>
  <si>
    <t>X</t>
  </si>
  <si>
    <t>Compliance</t>
  </si>
  <si>
    <t>FREQUENCY</t>
  </si>
  <si>
    <t>PROGRAM_NAME</t>
  </si>
  <si>
    <t>CONTRACTUAL_DESCRIPTION</t>
  </si>
  <si>
    <t>VARIABLE_X_DISPLAY_FORMAT</t>
  </si>
  <si>
    <t>VARIABLE_Y_DISPLAY_FORMAT</t>
  </si>
  <si>
    <t>THRESHOLD_LOWER_BOUND</t>
  </si>
  <si>
    <t>THRESHOLD_UPPER_BOUND</t>
  </si>
  <si>
    <t>Reference Value</t>
  </si>
  <si>
    <t>% Compliance with Speed to Answer  (&lt;X Sec)</t>
  </si>
  <si>
    <t>VARIABLE_X</t>
  </si>
  <si>
    <t>VARIABLE_Y</t>
  </si>
  <si>
    <t>REFERENCE_VALUE_DISPLAY_FORMAT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</si>
</sst>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7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2" fillId="2" borderId="0" xfId="0" applyFont="1" applyFill="1" applyAlignment="1"/>
    <xf numFmtId="0" fontId="5" fillId="2" borderId="0" xfId="0" applyFont="1" applyFill="1" applyAlignment="1"/>
    <xf numFmtId="0" fontId="0" fillId="2" borderId="0" xfId="0" applyFill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/>
    <xf numFmtId="0" fontId="6" fillId="2" borderId="0" xfId="0" applyFont="1" applyFill="1" applyAlignment="1">
      <alignment horizontal="right"/>
    </xf>
    <xf numFmtId="14" fontId="0" fillId="0" borderId="0" xfId="0" applyNumberFormat="1"/>
    <xf numFmtId="0" fontId="7" fillId="2" borderId="0" xfId="0" applyFont="1" applyFill="1" applyBorder="1" applyAlignment="1">
      <alignment horizontal="center"/>
    </xf>
    <xf numFmtId="0" fontId="7" fillId="0" borderId="0" xfId="0" applyFont="1"/>
    <xf numFmtId="14" fontId="0" fillId="2" borderId="0" xfId="0" applyNumberFormat="1" applyFill="1" applyAlignment="1">
      <alignment horizontal="center"/>
    </xf>
    <xf numFmtId="0" fontId="0" fillId="2" borderId="0" xfId="0" applyFont="1" applyFill="1" applyAlignment="1"/>
    <xf numFmtId="0" fontId="0" fillId="0" borderId="0" xfId="0"/>
    <xf numFmtId="0" fontId="2" fillId="2" borderId="0" xfId="0" applyFont="1" applyFill="1" applyAlignment="1">
      <alignment horizontal="center"/>
    </xf>
    <xf numFmtId="0" fontId="6" fillId="2" borderId="0" xfId="0" applyFont="1" applyFill="1" applyAlignment="1">
      <alignment horizontal="right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6" fillId="0" borderId="0" xfId="0" applyFont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4" fontId="0" fillId="2" borderId="9" xfId="0" applyNumberFormat="1" applyFill="1" applyBorder="1" applyAlignment="1">
      <alignment horizontal="center"/>
    </xf>
    <xf numFmtId="14" fontId="0" fillId="2" borderId="10" xfId="0" applyNumberForma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14" fontId="10" fillId="2" borderId="2" xfId="0" applyNumberFormat="1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/>
    <xf numFmtId="0" fontId="10" fillId="0" borderId="0" xfId="0" applyFont="1"/>
    <xf numFmtId="0" fontId="6" fillId="5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right" wrapText="1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6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applyAlignment="1">
      <alignment wrapText="1"/>
    </xf>
    <xf numFmtId="0" fontId="6" fillId="0" borderId="0" xfId="0" applyFont="1"/>
    <xf numFmtId="0" fontId="6" fillId="5" borderId="1" xfId="0" applyFont="1" applyFill="1" applyBorder="1" applyAlignment="1">
      <alignment horizontal="left" wrapText="1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6" fillId="7" borderId="1" xfId="0" applyFont="1" applyFill="1" applyBorder="1" applyAlignment="1">
      <alignment horizontal="left" wrapText="1"/>
    </xf>
    <xf numFmtId="0" fontId="6" fillId="7" borderId="1" xfId="0" applyFont="1" applyFill="1" applyBorder="1"/>
    <xf numFmtId="0" fontId="6" fillId="5" borderId="1" xfId="0" applyFont="1" applyFill="1" applyBorder="1" applyAlignment="1">
      <alignment horizontal="center" wrapText="1"/>
    </xf>
    <xf numFmtId="0" fontId="6" fillId="7" borderId="9" xfId="0" applyFont="1" applyFill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0" xfId="0" applyFill="1" applyAlignment="1">
      <alignment horizontal="left" wrapText="1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3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</cellXfs>
  <cellStyles count="2">
    <cellStyle name="Comma 2" xfId="1"/>
    <cellStyle name="Normal" xfId="0" builtinId="0"/>
  </cellStyles>
  <dxfs count="19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9" formatCode="m/d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id="5" name="scheduleTable" displayName="scheduleTable" ref="B3:G56" totalsRowShown="0" headerRowDxfId="18" headerRowBorderDxfId="17" tableBorderDxfId="16" totalsRowBorderDxfId="15">
  <autoFilter ref="B3:G56"/>
  <tableColumns count="6">
    <tableColumn id="1" name="Weekly" dataDxfId="14"/>
    <tableColumn id="2" name="Weekly Actual Due Date" dataDxfId="13"/>
    <tableColumn id="3" name="Weekly Forecast Due Date" dataDxfId="12"/>
    <tableColumn id="4" name="Monthly" dataDxfId="11"/>
    <tableColumn id="5" name="Monthly Actual Due Date" dataDxfId="10"/>
    <tableColumn id="6" name="Monthly Forecast Due Date" dataDxfId="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</sheetPr>
  <dimension ref="A1:AA53"/>
  <sheetViews>
    <sheetView zoomScaleNormal="100" workbookViewId="0">
      <selection activeCell="B22" sqref="B22"/>
    </sheetView>
  </sheetViews>
  <sheetFormatPr defaultRowHeight="15" x14ac:dyDescent="0.25"/>
  <cols>
    <col min="1" max="1" width="40.140625" customWidth="1"/>
    <col min="2" max="2" width="62.7109375" customWidth="1"/>
    <col min="3" max="3" width="63.140625" customWidth="1"/>
    <col min="4" max="4" width="18.85546875" customWidth="1"/>
    <col min="5" max="5" width="29.140625" customWidth="1"/>
    <col min="6" max="6" width="13" bestFit="1" customWidth="1"/>
    <col min="7" max="7" width="12.140625" bestFit="1" customWidth="1"/>
    <col min="8" max="14" width="11.28515625" customWidth="1"/>
    <col min="21" max="21" width="8.140625" bestFit="1" customWidth="1"/>
    <col min="22" max="22" width="6" bestFit="1" customWidth="1"/>
  </cols>
  <sheetData>
    <row r="1" spans="1:27" ht="21" x14ac:dyDescent="0.35">
      <c r="A1" s="16" t="s">
        <v>102</v>
      </c>
      <c r="B1" s="46" t="s">
        <v>94</v>
      </c>
      <c r="C1" s="5" t="s">
        <v>200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7" ht="21" x14ac:dyDescent="0.35">
      <c r="A2" s="16" t="s">
        <v>103</v>
      </c>
      <c r="B2" s="21" t="str">
        <f>VLOOKUP($B$1, Projects!$A$1:$C$9, 2, FALSE)</f>
        <v>HIX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7" ht="21" x14ac:dyDescent="0.35">
      <c r="A3" s="16" t="s">
        <v>104</v>
      </c>
      <c r="B3" s="21" t="str">
        <f>VLOOKUP($B$1, Projects!$A$1:$C$9, 3, FALSE)</f>
        <v>Connecticut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7" ht="21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Z4" s="1"/>
    </row>
    <row r="5" spans="1:27" x14ac:dyDescent="0.25">
      <c r="A5" s="2" t="s">
        <v>128</v>
      </c>
      <c r="B5" s="1" t="s">
        <v>130</v>
      </c>
      <c r="C5" s="1"/>
      <c r="D5" s="1"/>
      <c r="F5" s="2"/>
      <c r="G5" s="1"/>
      <c r="H5" s="1"/>
      <c r="I5" s="1"/>
      <c r="J5" s="1"/>
      <c r="K5" s="1"/>
      <c r="L5" s="1"/>
      <c r="M5" s="1"/>
      <c r="Z5" s="1"/>
    </row>
    <row r="6" spans="1:27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Z6" s="1"/>
    </row>
    <row r="7" spans="1:27" ht="21" x14ac:dyDescent="0.35">
      <c r="B7" s="6" t="s">
        <v>16</v>
      </c>
      <c r="C7" s="1"/>
      <c r="D7" s="5"/>
      <c r="E7" s="5"/>
      <c r="F7" s="5"/>
      <c r="G7" s="5"/>
      <c r="H7" s="5"/>
      <c r="I7" s="5"/>
      <c r="J7" s="5"/>
      <c r="K7" s="5"/>
      <c r="L7" s="5"/>
      <c r="M7" s="5"/>
      <c r="Z7" s="1"/>
    </row>
    <row r="8" spans="1:27" x14ac:dyDescent="0.25">
      <c r="A8" s="2" t="s">
        <v>0</v>
      </c>
      <c r="B8" s="46" t="s">
        <v>142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Z8" s="1"/>
    </row>
    <row r="9" spans="1:27" x14ac:dyDescent="0.25">
      <c r="A9" s="2" t="s">
        <v>1</v>
      </c>
      <c r="B9" s="20">
        <f>VLOOKUP(B8, (IF(B5="Weekly",Schedule!$B$3:$C$56,Schedule!$E$3:$F$56)), 2, FALSE)</f>
        <v>41853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Z9" s="1"/>
    </row>
    <row r="10" spans="1:27" x14ac:dyDescent="0.25">
      <c r="A10" s="15"/>
      <c r="B10" s="1"/>
      <c r="C10" s="13"/>
      <c r="D10" s="1"/>
      <c r="E10" s="1"/>
      <c r="F10" s="1"/>
      <c r="G10" s="1"/>
      <c r="H10" s="1"/>
      <c r="I10" s="1"/>
      <c r="J10" s="1"/>
      <c r="K10" s="1"/>
      <c r="L10" s="1"/>
      <c r="M10" s="1"/>
      <c r="Z10" s="1"/>
    </row>
    <row r="11" spans="1:27" s="26" customFormat="1" x14ac:dyDescent="0.25">
      <c r="A11" s="54" t="s">
        <v>260</v>
      </c>
      <c r="B11" s="41" t="s">
        <v>3</v>
      </c>
      <c r="C11" s="42" t="s">
        <v>116</v>
      </c>
      <c r="D11" s="42" t="s">
        <v>99</v>
      </c>
      <c r="E11" s="24"/>
      <c r="F11" s="24"/>
      <c r="G11" s="25"/>
      <c r="H11" s="25"/>
      <c r="I11" s="25"/>
      <c r="J11" s="25"/>
      <c r="K11" s="25"/>
      <c r="L11" s="25"/>
      <c r="M11" s="25"/>
      <c r="N11" s="25"/>
      <c r="AA11" s="25"/>
    </row>
    <row r="12" spans="1:27" x14ac:dyDescent="0.25">
      <c r="A12" s="61" t="s">
        <v>149</v>
      </c>
      <c r="B12" s="43" t="s">
        <v>151</v>
      </c>
      <c r="C12" s="44"/>
      <c r="D12" s="45"/>
      <c r="E12" s="1"/>
      <c r="F12" s="1"/>
      <c r="G12" s="1"/>
      <c r="H12" s="1"/>
      <c r="I12" s="1"/>
      <c r="J12" s="1"/>
      <c r="K12" s="1"/>
      <c r="L12" s="1"/>
      <c r="M12" s="1"/>
      <c r="N12" s="1"/>
      <c r="AA12" s="1"/>
    </row>
    <row r="13" spans="1:27" x14ac:dyDescent="0.25">
      <c r="A13" s="62" t="s">
        <v>149</v>
      </c>
      <c r="B13" s="43" t="s">
        <v>152</v>
      </c>
      <c r="C13" s="44"/>
      <c r="D13" s="45"/>
      <c r="E13" s="1"/>
      <c r="F13" s="1"/>
      <c r="G13" s="1"/>
      <c r="H13" s="1"/>
      <c r="I13" s="1"/>
      <c r="J13" s="1"/>
      <c r="K13" s="1"/>
      <c r="L13" s="1"/>
      <c r="M13" s="1"/>
      <c r="N13" s="1"/>
      <c r="AA13" s="1"/>
    </row>
    <row r="14" spans="1:27" x14ac:dyDescent="0.25">
      <c r="A14" s="62" t="s">
        <v>149</v>
      </c>
      <c r="B14" s="43" t="s">
        <v>6</v>
      </c>
      <c r="C14" s="44"/>
      <c r="D14" s="45"/>
      <c r="E14" s="1"/>
      <c r="F14" s="1"/>
      <c r="G14" s="1"/>
      <c r="H14" s="1"/>
      <c r="I14" s="1"/>
      <c r="J14" s="1"/>
      <c r="K14" s="1"/>
      <c r="L14" s="1"/>
      <c r="M14" s="1"/>
      <c r="N14" s="1"/>
      <c r="AA14" s="1"/>
    </row>
    <row r="15" spans="1:27" x14ac:dyDescent="0.25">
      <c r="A15" s="62" t="s">
        <v>149</v>
      </c>
      <c r="B15" s="43" t="s">
        <v>153</v>
      </c>
      <c r="C15" s="44"/>
      <c r="D15" s="45"/>
      <c r="E15" s="1"/>
      <c r="F15" s="1"/>
      <c r="G15" s="1"/>
      <c r="H15" s="1"/>
      <c r="I15" s="1"/>
      <c r="J15" s="1"/>
      <c r="K15" s="1"/>
      <c r="L15" s="1"/>
      <c r="M15" s="1"/>
      <c r="N15" s="1"/>
      <c r="AA15" s="1"/>
    </row>
    <row r="16" spans="1:27" x14ac:dyDescent="0.25">
      <c r="A16" s="62" t="s">
        <v>149</v>
      </c>
      <c r="B16" s="43" t="s">
        <v>155</v>
      </c>
      <c r="C16" s="44"/>
      <c r="D16" s="45"/>
      <c r="E16" s="1"/>
      <c r="F16" s="1"/>
      <c r="G16" s="1"/>
      <c r="H16" s="1"/>
      <c r="I16" s="1"/>
      <c r="J16" s="1"/>
      <c r="K16" s="1"/>
      <c r="L16" s="1"/>
      <c r="M16" s="1"/>
      <c r="N16" s="1"/>
      <c r="AA16" s="1"/>
    </row>
    <row r="17" spans="1:27" x14ac:dyDescent="0.25">
      <c r="A17" s="62" t="s">
        <v>149</v>
      </c>
      <c r="B17" s="43" t="s">
        <v>156</v>
      </c>
      <c r="C17" s="44"/>
      <c r="D17" s="45"/>
      <c r="E17" s="1"/>
      <c r="F17" s="1"/>
      <c r="G17" s="1"/>
      <c r="H17" s="1"/>
      <c r="I17" s="1"/>
      <c r="J17" s="1"/>
      <c r="K17" s="1"/>
      <c r="L17" s="1"/>
      <c r="M17" s="1"/>
      <c r="N17" s="1"/>
      <c r="AA17" s="1"/>
    </row>
    <row r="18" spans="1:27" x14ac:dyDescent="0.25">
      <c r="A18" s="62"/>
      <c r="B18" s="43" t="s">
        <v>157</v>
      </c>
      <c r="C18" s="44"/>
      <c r="D18" s="45"/>
      <c r="E18" s="1"/>
      <c r="F18" s="1"/>
      <c r="G18" s="1"/>
      <c r="H18" s="1"/>
      <c r="I18" s="1"/>
      <c r="J18" s="1"/>
      <c r="K18" s="1"/>
      <c r="L18" s="1"/>
      <c r="Y18" s="1"/>
    </row>
    <row r="19" spans="1:27" x14ac:dyDescent="0.25">
      <c r="A19" s="62"/>
      <c r="B19" s="43" t="s">
        <v>159</v>
      </c>
      <c r="C19" s="44"/>
      <c r="D19" s="45"/>
      <c r="E19" s="3"/>
      <c r="F19" s="3"/>
      <c r="G19" s="3"/>
      <c r="H19" s="3"/>
      <c r="I19" s="3"/>
      <c r="J19" s="3"/>
      <c r="K19" s="3"/>
      <c r="L19" s="3"/>
      <c r="M19" s="3"/>
      <c r="N19" s="3"/>
      <c r="AA19" s="1"/>
    </row>
    <row r="20" spans="1:27" x14ac:dyDescent="0.25">
      <c r="A20" s="62"/>
      <c r="B20" s="43" t="s">
        <v>160</v>
      </c>
      <c r="C20" s="44"/>
      <c r="D20" s="45"/>
      <c r="E20" s="3"/>
      <c r="F20" s="3"/>
      <c r="G20" s="3"/>
      <c r="H20" s="3"/>
      <c r="I20" s="3"/>
      <c r="J20" s="3"/>
      <c r="K20" s="3"/>
      <c r="L20" s="3"/>
      <c r="M20" s="3"/>
      <c r="N20" s="3"/>
      <c r="AA20" s="1"/>
    </row>
    <row r="21" spans="1:27" x14ac:dyDescent="0.25">
      <c r="A21" s="62"/>
      <c r="B21" s="43" t="s">
        <v>162</v>
      </c>
      <c r="C21" s="44"/>
      <c r="D21" s="45"/>
      <c r="E21" s="4"/>
      <c r="F21" s="4"/>
      <c r="G21" s="4"/>
      <c r="H21" s="4"/>
      <c r="I21" s="4"/>
      <c r="J21" s="4"/>
      <c r="K21" s="4"/>
      <c r="L21" s="3"/>
      <c r="M21" s="3"/>
      <c r="N21" s="3"/>
      <c r="AA21" s="1"/>
    </row>
    <row r="22" spans="1:27" x14ac:dyDescent="0.25">
      <c r="A22" s="63"/>
      <c r="B22" s="43" t="s">
        <v>164</v>
      </c>
      <c r="C22" s="44"/>
      <c r="D22" s="45"/>
      <c r="E22" s="4"/>
      <c r="F22" s="4"/>
      <c r="G22" s="4"/>
      <c r="H22" s="4"/>
      <c r="I22" s="4"/>
      <c r="J22" s="4"/>
      <c r="K22" s="4"/>
      <c r="L22" s="3"/>
      <c r="M22" s="3"/>
      <c r="N22" s="3"/>
      <c r="AA22" s="1"/>
    </row>
    <row r="23" spans="1:27" x14ac:dyDescent="0.25">
      <c r="A23" s="61" t="s">
        <v>177</v>
      </c>
      <c r="B23" s="43" t="s">
        <v>179</v>
      </c>
      <c r="C23" s="44"/>
      <c r="D23" s="45"/>
      <c r="E23" s="4"/>
      <c r="F23" s="4"/>
      <c r="G23" s="4"/>
      <c r="H23" s="4"/>
      <c r="I23" s="4"/>
      <c r="J23" s="4"/>
      <c r="K23" s="4"/>
      <c r="L23" s="3"/>
      <c r="M23" s="3"/>
      <c r="N23" s="3"/>
      <c r="AA23" s="1"/>
    </row>
    <row r="24" spans="1:27" x14ac:dyDescent="0.25">
      <c r="A24" s="62" t="s">
        <v>177</v>
      </c>
      <c r="B24" s="43" t="s">
        <v>180</v>
      </c>
      <c r="C24" s="44"/>
      <c r="D24" s="45"/>
      <c r="E24" s="4"/>
      <c r="F24" s="4"/>
      <c r="G24" s="4"/>
      <c r="H24" s="4"/>
      <c r="I24" s="4"/>
      <c r="J24" s="4"/>
      <c r="K24" s="4"/>
      <c r="L24" s="3"/>
      <c r="M24" s="3"/>
      <c r="N24" s="3"/>
      <c r="AA24" s="1"/>
    </row>
    <row r="25" spans="1:27" x14ac:dyDescent="0.25">
      <c r="A25" s="62" t="s">
        <v>177</v>
      </c>
      <c r="B25" s="43" t="s">
        <v>182</v>
      </c>
      <c r="C25" s="44"/>
      <c r="D25" s="45"/>
      <c r="E25" s="4"/>
      <c r="F25" s="4"/>
      <c r="G25" s="4"/>
      <c r="H25" s="4"/>
      <c r="I25" s="4"/>
      <c r="J25" s="4"/>
      <c r="K25" s="4"/>
      <c r="L25" s="3"/>
      <c r="M25" s="3"/>
      <c r="N25" s="3"/>
      <c r="AA25" s="1"/>
    </row>
    <row r="26" spans="1:27" x14ac:dyDescent="0.25">
      <c r="A26" s="62" t="s">
        <v>177</v>
      </c>
      <c r="B26" s="43" t="s">
        <v>183</v>
      </c>
      <c r="C26" s="44"/>
      <c r="D26" s="45"/>
      <c r="E26" s="4"/>
      <c r="F26" s="4"/>
      <c r="G26" s="4"/>
      <c r="H26" s="4"/>
      <c r="I26" s="4"/>
      <c r="J26" s="4"/>
      <c r="K26" s="4"/>
      <c r="L26" s="3"/>
      <c r="M26" s="3"/>
      <c r="N26" s="3"/>
      <c r="AA26" s="1"/>
    </row>
    <row r="27" spans="1:27" x14ac:dyDescent="0.25">
      <c r="A27" s="62" t="s">
        <v>177</v>
      </c>
      <c r="B27" s="43" t="s">
        <v>21</v>
      </c>
      <c r="C27" s="44"/>
      <c r="D27" s="45"/>
      <c r="E27" s="3"/>
      <c r="F27" s="3"/>
      <c r="G27" s="3"/>
      <c r="H27" s="3"/>
      <c r="I27" s="3"/>
      <c r="J27" s="3"/>
      <c r="K27" s="3"/>
      <c r="L27" s="3"/>
      <c r="M27" s="3"/>
      <c r="N27" s="3"/>
      <c r="AA27" s="1"/>
    </row>
    <row r="28" spans="1:27" x14ac:dyDescent="0.25">
      <c r="A28" s="62" t="s">
        <v>177</v>
      </c>
      <c r="B28" s="43" t="s">
        <v>185</v>
      </c>
      <c r="C28" s="44"/>
      <c r="D28" s="4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61" t="s">
        <v>20</v>
      </c>
      <c r="B29" s="43" t="s">
        <v>175</v>
      </c>
      <c r="C29" s="44"/>
      <c r="D29" s="4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62" t="s">
        <v>20</v>
      </c>
      <c r="B30" s="43" t="s">
        <v>176</v>
      </c>
      <c r="C30" s="44"/>
      <c r="D30" s="4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61" t="s">
        <v>165</v>
      </c>
      <c r="B31" s="43" t="s">
        <v>166</v>
      </c>
      <c r="C31" s="44"/>
      <c r="D31" s="4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62" t="s">
        <v>165</v>
      </c>
      <c r="B32" s="43" t="s">
        <v>167</v>
      </c>
      <c r="C32" s="44"/>
      <c r="D32" s="4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62" t="s">
        <v>165</v>
      </c>
      <c r="B33" s="43" t="s">
        <v>189</v>
      </c>
      <c r="C33" s="44"/>
      <c r="D33" s="45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62" t="s">
        <v>165</v>
      </c>
      <c r="B34" s="43" t="s">
        <v>190</v>
      </c>
      <c r="C34" s="44"/>
      <c r="D34" s="4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21" x14ac:dyDescent="0.35">
      <c r="A35" s="62" t="s">
        <v>165</v>
      </c>
      <c r="B35" s="43" t="s">
        <v>169</v>
      </c>
      <c r="C35" s="44"/>
      <c r="D35" s="45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62" t="s">
        <v>165</v>
      </c>
      <c r="B36" s="43" t="s">
        <v>170</v>
      </c>
      <c r="C36" s="44"/>
      <c r="D36" s="45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62"/>
      <c r="B37" s="43" t="s">
        <v>171</v>
      </c>
      <c r="C37" s="44"/>
      <c r="D37" s="4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62"/>
      <c r="B38" s="43" t="s">
        <v>172</v>
      </c>
      <c r="C38" s="44"/>
      <c r="D38" s="4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63"/>
      <c r="B39" s="43" t="s">
        <v>174</v>
      </c>
      <c r="C39" s="44"/>
      <c r="D39" s="4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59" t="s">
        <v>186</v>
      </c>
      <c r="B40" s="43" t="s">
        <v>187</v>
      </c>
      <c r="C40" s="44"/>
      <c r="D40" s="4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49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M50" s="1"/>
      <c r="O50" s="1"/>
      <c r="P50" s="1"/>
      <c r="Q50" s="1"/>
      <c r="R50" s="1"/>
      <c r="S50" s="1"/>
    </row>
    <row r="51" spans="1:19" x14ac:dyDescent="0.25"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</sheetData>
  <protectedRanges>
    <protectedRange sqref="C12:D40" name="Metrics"/>
    <protectedRange sqref="B1 B8" name="Header"/>
  </protectedRanges>
  <mergeCells count="4">
    <mergeCell ref="A12:A22"/>
    <mergeCell ref="A23:A28"/>
    <mergeCell ref="A31:A39"/>
    <mergeCell ref="A29:A30"/>
  </mergeCells>
  <conditionalFormatting sqref="B12:D40">
    <cfRule type="expression" dxfId="8" priority="14">
      <formula>MOD(ROW(),2)=0</formula>
    </cfRule>
    <cfRule type="expression" dxfId="7" priority="15">
      <formula>"MOD(ROW(),2)=0"</formula>
    </cfRule>
  </conditionalFormatting>
  <conditionalFormatting sqref="B12:D40">
    <cfRule type="expression" dxfId="6" priority="13">
      <formula>MOD(ROW(),2)=1</formula>
    </cfRule>
  </conditionalFormatting>
  <dataValidations count="3">
    <dataValidation type="list" allowBlank="1" showInputMessage="1" showErrorMessage="1" sqref="B8">
      <formula1>reportingPeriodList</formula1>
    </dataValidation>
    <dataValidation type="textLength" operator="lessThan" allowBlank="1" showInputMessage="1" showErrorMessage="1" errorTitle="Invalid Comments Value" error="Comments must be a text value up to 240 characters." prompt="Please enter a text value up to 240 characters." sqref="D12:D40">
      <formula1>241</formula1>
    </dataValidation>
    <dataValidation type="decimal" operator="greaterThanOrEqual" allowBlank="1" showInputMessage="1" showErrorMessage="1" errorTitle="Invalid Metric Value" error="Metric value must be a decimal greater than or equal to 0." prompt="Please enter a decimal value greater than 0." sqref="C12:C40">
      <formula1>0</formula1>
    </dataValidation>
  </dataValidations>
  <pageMargins left="0.7" right="0.7" top="0.9" bottom="0.75" header="0.3" footer="0.3"/>
  <pageSetup scale="75" orientation="landscape" horizontalDpi="300" verticalDpi="300" r:id="rId1"/>
  <headerFooter>
    <oddHeader>&amp;L&amp;F&amp;R&amp;G</oddHeader>
    <oddFooter>&amp;L&amp;A&amp;C&amp;P of &amp;N&amp;R&amp;D&amp;T</oddFooter>
  </headerFooter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Projects!$A$2:$A$9</xm:f>
          </x14:formula1>
          <xm:sqref>B1</xm:sqref>
        </x14:dataValidation>
        <x14:dataValidation type="list" allowBlank="1" showInputMessage="1" showErrorMessage="1">
          <x14:formula1>
            <xm:f>Schedule!$J$4:$J$5</xm:f>
          </x14:formula1>
          <xm:sqref>B5</xm:sqref>
        </x14:dataValidation>
        <x14:dataValidation type="list" allowBlank="1" showInputMessage="1" showErrorMessage="1">
          <x14:formula1>
            <xm:f>Reference!$A$2:$A$6</xm:f>
          </x14:formula1>
          <xm:sqref>A40:A41 A23:A36 A12:A17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"/>
  <sheetViews>
    <sheetView workbookViewId="0">
      <selection activeCell="D4" sqref="D4"/>
    </sheetView>
  </sheetViews>
  <sheetFormatPr defaultRowHeight="15" x14ac:dyDescent="0.25"/>
  <cols>
    <col min="1" max="1" width="15.140625" style="49" bestFit="1" customWidth="1"/>
    <col min="2" max="2" width="16.7109375" style="49" bestFit="1" customWidth="1"/>
    <col min="3" max="3" width="50.85546875" style="49" bestFit="1" customWidth="1"/>
    <col min="4" max="4" width="18.5703125" style="49" customWidth="1"/>
    <col min="5" max="5" width="28.85546875" style="49" bestFit="1" customWidth="1"/>
    <col min="6" max="6" width="28.28515625" style="49" bestFit="1" customWidth="1"/>
    <col min="7" max="7" width="28.7109375" style="49" bestFit="1" customWidth="1"/>
    <col min="8" max="8" width="28.140625" style="49" bestFit="1" customWidth="1"/>
    <col min="9" max="9" width="27.28515625" style="49" bestFit="1" customWidth="1"/>
    <col min="10" max="10" width="18.42578125" style="49" bestFit="1" customWidth="1"/>
    <col min="11" max="11" width="27.28515625" style="49" bestFit="1" customWidth="1"/>
    <col min="12" max="12" width="16.85546875" style="49" bestFit="1" customWidth="1"/>
    <col min="13" max="13" width="7.5703125" style="49" bestFit="1" customWidth="1"/>
    <col min="14" max="15" width="12.28515625" style="49" bestFit="1" customWidth="1"/>
    <col min="16" max="16" width="14.7109375" style="49" bestFit="1" customWidth="1"/>
    <col min="17" max="17" width="6.7109375" style="51" bestFit="1" customWidth="1"/>
    <col min="18" max="18" width="14.85546875" style="51" bestFit="1" customWidth="1"/>
    <col min="19" max="19" width="10.42578125" style="51" bestFit="1" customWidth="1"/>
    <col min="20" max="20" width="12.28515625" style="51" bestFit="1" customWidth="1"/>
    <col min="21" max="21" width="21.7109375" style="49" bestFit="1" customWidth="1"/>
    <col min="22" max="22" width="28.42578125" style="49" bestFit="1" customWidth="1"/>
    <col min="23" max="23" width="15.5703125" style="49" bestFit="1" customWidth="1"/>
    <col min="24" max="24" width="16.28515625" style="49" bestFit="1" customWidth="1"/>
    <col min="25" max="16384" width="9.140625" style="49"/>
  </cols>
  <sheetData>
    <row r="1" spans="1:26" x14ac:dyDescent="0.25">
      <c r="A1" s="49" t="s">
        <v>91</v>
      </c>
      <c r="B1" s="49" t="s">
        <v>269</v>
      </c>
      <c r="C1" s="49" t="s">
        <v>250</v>
      </c>
      <c r="D1" s="49" t="s">
        <v>268</v>
      </c>
      <c r="E1" s="49" t="s">
        <v>273</v>
      </c>
      <c r="F1" s="49" t="s">
        <v>274</v>
      </c>
      <c r="G1" s="49" t="s">
        <v>277</v>
      </c>
      <c r="H1" s="49" t="s">
        <v>278</v>
      </c>
      <c r="I1" s="49" t="s">
        <v>270</v>
      </c>
      <c r="J1" s="49" t="s">
        <v>264</v>
      </c>
      <c r="K1" s="49" t="s">
        <v>265</v>
      </c>
      <c r="Q1" s="49"/>
      <c r="R1" s="49"/>
      <c r="S1" s="49"/>
      <c r="T1" s="49"/>
      <c r="Y1" s="51"/>
      <c r="Z1" s="51"/>
    </row>
    <row r="2" spans="1:26" x14ac:dyDescent="0.25">
      <c r="A2" s="49" t="s">
        <v>94</v>
      </c>
      <c r="C2" s="49" t="s">
        <v>249</v>
      </c>
      <c r="D2" s="49" t="s">
        <v>130</v>
      </c>
      <c r="E2" s="49">
        <v>80</v>
      </c>
      <c r="F2" s="49">
        <v>100</v>
      </c>
      <c r="G2" s="49">
        <v>30</v>
      </c>
      <c r="Q2" s="49"/>
      <c r="R2" s="49"/>
      <c r="S2" s="49"/>
      <c r="T2" s="49"/>
      <c r="W2" s="51"/>
      <c r="X2" s="51"/>
    </row>
    <row r="3" spans="1:26" x14ac:dyDescent="0.25">
      <c r="A3" s="49" t="s">
        <v>94</v>
      </c>
      <c r="C3" s="49" t="s">
        <v>251</v>
      </c>
      <c r="D3" s="49" t="s">
        <v>130</v>
      </c>
      <c r="E3" s="49">
        <v>0</v>
      </c>
      <c r="F3" s="49">
        <v>10</v>
      </c>
      <c r="Q3" s="49"/>
      <c r="R3" s="49"/>
      <c r="S3" s="49"/>
      <c r="T3" s="49"/>
      <c r="W3" s="51"/>
      <c r="X3" s="51"/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Metrics!$A$2:$A$31</xm:f>
          </x14:formula1>
          <xm:sqref>V2:V3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2" sqref="C2"/>
    </sheetView>
  </sheetViews>
  <sheetFormatPr defaultRowHeight="15" x14ac:dyDescent="0.25"/>
  <cols>
    <col min="1" max="1" width="46.85546875" customWidth="1"/>
    <col min="2" max="2" width="39.85546875" bestFit="1" customWidth="1"/>
    <col min="3" max="3" width="18.42578125" style="39" bestFit="1" customWidth="1"/>
    <col min="4" max="4" width="18.42578125" bestFit="1" customWidth="1"/>
    <col min="5" max="5" width="12.28515625" customWidth="1"/>
    <col min="6" max="6" width="11.85546875" bestFit="1" customWidth="1"/>
    <col min="7" max="7" width="11" bestFit="1" customWidth="1"/>
    <col min="8" max="8" width="16.85546875" bestFit="1" customWidth="1"/>
    <col min="9" max="9" width="21.7109375" bestFit="1" customWidth="1"/>
  </cols>
  <sheetData>
    <row r="1" spans="1:9" x14ac:dyDescent="0.25">
      <c r="A1" s="39" t="s">
        <v>100</v>
      </c>
      <c r="B1" s="39" t="s">
        <v>203</v>
      </c>
      <c r="C1" s="39" t="s">
        <v>23</v>
      </c>
      <c r="D1" t="s">
        <v>29</v>
      </c>
      <c r="E1" t="s">
        <v>25</v>
      </c>
      <c r="F1" t="s">
        <v>24</v>
      </c>
      <c r="G1" t="s">
        <v>207</v>
      </c>
      <c r="H1" t="s">
        <v>204</v>
      </c>
      <c r="I1" t="s">
        <v>252</v>
      </c>
    </row>
    <row r="2" spans="1:9" x14ac:dyDescent="0.25">
      <c r="A2" s="39" t="s">
        <v>149</v>
      </c>
      <c r="B2" s="39" t="s">
        <v>150</v>
      </c>
      <c r="C2" s="39" t="s">
        <v>34</v>
      </c>
      <c r="D2" t="s">
        <v>37</v>
      </c>
      <c r="E2" t="s">
        <v>212</v>
      </c>
      <c r="F2" t="s">
        <v>35</v>
      </c>
      <c r="G2" t="s">
        <v>33</v>
      </c>
      <c r="H2" t="s">
        <v>191</v>
      </c>
      <c r="I2" t="s">
        <v>253</v>
      </c>
    </row>
    <row r="3" spans="1:9" x14ac:dyDescent="0.25">
      <c r="A3" s="39" t="s">
        <v>165</v>
      </c>
      <c r="B3" s="39" t="s">
        <v>154</v>
      </c>
      <c r="C3" s="39" t="s">
        <v>206</v>
      </c>
      <c r="E3" t="s">
        <v>213</v>
      </c>
      <c r="H3" t="s">
        <v>192</v>
      </c>
      <c r="I3" t="s">
        <v>254</v>
      </c>
    </row>
    <row r="4" spans="1:9" x14ac:dyDescent="0.25">
      <c r="A4" s="39" t="s">
        <v>20</v>
      </c>
      <c r="B4" s="39" t="s">
        <v>158</v>
      </c>
      <c r="H4" t="s">
        <v>193</v>
      </c>
      <c r="I4" t="s">
        <v>255</v>
      </c>
    </row>
    <row r="5" spans="1:9" x14ac:dyDescent="0.25">
      <c r="A5" s="39" t="s">
        <v>177</v>
      </c>
      <c r="B5" s="39" t="s">
        <v>161</v>
      </c>
    </row>
    <row r="6" spans="1:9" x14ac:dyDescent="0.25">
      <c r="A6" s="39" t="s">
        <v>186</v>
      </c>
      <c r="B6" s="39" t="s">
        <v>163</v>
      </c>
    </row>
    <row r="7" spans="1:9" x14ac:dyDescent="0.25">
      <c r="B7" s="39" t="s">
        <v>165</v>
      </c>
    </row>
    <row r="8" spans="1:9" x14ac:dyDescent="0.25">
      <c r="B8" s="39" t="s">
        <v>168</v>
      </c>
    </row>
    <row r="9" spans="1:9" x14ac:dyDescent="0.25">
      <c r="B9" s="39" t="s">
        <v>173</v>
      </c>
    </row>
    <row r="10" spans="1:9" x14ac:dyDescent="0.25">
      <c r="B10" s="39" t="s">
        <v>20</v>
      </c>
    </row>
    <row r="11" spans="1:9" x14ac:dyDescent="0.25">
      <c r="B11" s="39" t="s">
        <v>178</v>
      </c>
    </row>
    <row r="12" spans="1:9" x14ac:dyDescent="0.25">
      <c r="B12" s="39" t="s">
        <v>181</v>
      </c>
    </row>
    <row r="13" spans="1:9" x14ac:dyDescent="0.25">
      <c r="B13" s="39" t="s">
        <v>184</v>
      </c>
    </row>
    <row r="14" spans="1:9" x14ac:dyDescent="0.25">
      <c r="B14" s="39" t="s">
        <v>186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" sqref="C3"/>
    </sheetView>
  </sheetViews>
  <sheetFormatPr defaultRowHeight="15" x14ac:dyDescent="0.25"/>
  <cols>
    <col min="1" max="1" width="9.7109375" bestFit="1" customWidth="1"/>
    <col min="2" max="2" width="7.85546875" bestFit="1" customWidth="1"/>
    <col min="3" max="3" width="129.140625" customWidth="1"/>
    <col min="4" max="4" width="12.85546875" bestFit="1" customWidth="1"/>
  </cols>
  <sheetData>
    <row r="1" spans="1:4" x14ac:dyDescent="0.25">
      <c r="A1" s="53" t="s">
        <v>214</v>
      </c>
      <c r="B1" s="53" t="s">
        <v>215</v>
      </c>
      <c r="C1" s="53" t="s">
        <v>216</v>
      </c>
      <c r="D1" s="53" t="s">
        <v>217</v>
      </c>
    </row>
    <row r="2" spans="1:4" s="49" customFormat="1" x14ac:dyDescent="0.25">
      <c r="A2" s="51">
        <v>41698</v>
      </c>
      <c r="B2" s="49">
        <v>0.1</v>
      </c>
      <c r="C2" s="49" t="s">
        <v>261</v>
      </c>
      <c r="D2" s="49" t="s">
        <v>218</v>
      </c>
    </row>
    <row r="3" spans="1:4" ht="90" x14ac:dyDescent="0.25">
      <c r="A3" s="51">
        <v>41709</v>
      </c>
      <c r="B3" s="49">
        <v>0.2</v>
      </c>
      <c r="C3" s="52" t="s">
        <v>263</v>
      </c>
      <c r="D3" s="49" t="s">
        <v>218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Z52"/>
  <sheetViews>
    <sheetView zoomScaleNormal="100" workbookViewId="0">
      <selection activeCell="G11" sqref="G11"/>
    </sheetView>
  </sheetViews>
  <sheetFormatPr defaultRowHeight="15" x14ac:dyDescent="0.25"/>
  <cols>
    <col min="1" max="1" width="31.5703125" customWidth="1"/>
    <col min="2" max="2" width="62.140625" customWidth="1"/>
    <col min="3" max="3" width="61.28515625" customWidth="1"/>
    <col min="4" max="4" width="13.85546875" customWidth="1"/>
    <col min="5" max="5" width="23.7109375" customWidth="1"/>
    <col min="6" max="6" width="31.42578125" customWidth="1"/>
    <col min="7" max="7" width="29.85546875" customWidth="1"/>
    <col min="8" max="14" width="11.28515625" customWidth="1"/>
    <col min="20" max="20" width="18" customWidth="1"/>
    <col min="21" max="21" width="8.140625" customWidth="1"/>
    <col min="22" max="22" width="6" bestFit="1" customWidth="1"/>
  </cols>
  <sheetData>
    <row r="1" spans="1:26" ht="21" x14ac:dyDescent="0.35">
      <c r="A1" s="16" t="s">
        <v>102</v>
      </c>
      <c r="B1" s="38" t="str">
        <f>ACTUALS!B1</f>
        <v>CT HIX</v>
      </c>
      <c r="C1" s="5" t="s">
        <v>201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"/>
      <c r="Q1" s="12"/>
      <c r="R1" s="12"/>
      <c r="S1" s="12"/>
      <c r="T1" s="12"/>
      <c r="U1" s="12"/>
      <c r="V1" s="12"/>
    </row>
    <row r="2" spans="1:26" ht="21" x14ac:dyDescent="0.35">
      <c r="A2" s="16" t="s">
        <v>103</v>
      </c>
      <c r="B2" s="21" t="str">
        <f>ACTUALS!B2</f>
        <v>HIX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x14ac:dyDescent="0.35">
      <c r="A3" s="16" t="s">
        <v>104</v>
      </c>
      <c r="B3" s="21" t="str">
        <f>ACTUALS!B3</f>
        <v>Connecticut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2"/>
      <c r="R4" s="12"/>
      <c r="S4" s="12"/>
      <c r="T4" s="12"/>
      <c r="U4" s="12"/>
      <c r="V4" s="12"/>
    </row>
    <row r="5" spans="1:26" x14ac:dyDescent="0.25">
      <c r="A5" s="2" t="s">
        <v>128</v>
      </c>
      <c r="B5" s="1" t="str">
        <f>ACTUALS!B5</f>
        <v>Monthly</v>
      </c>
      <c r="C5" s="1"/>
      <c r="D5" s="1"/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2"/>
      <c r="R5" s="12"/>
      <c r="S5" s="12"/>
      <c r="T5" s="12"/>
      <c r="U5" s="12"/>
      <c r="V5" s="12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2"/>
      <c r="R6" s="12"/>
      <c r="S6" s="18"/>
      <c r="T6" s="18"/>
      <c r="U6" s="18"/>
      <c r="V6" s="18"/>
      <c r="W6" s="19"/>
      <c r="X6" s="19"/>
    </row>
    <row r="7" spans="1:26" ht="21" x14ac:dyDescent="0.35">
      <c r="B7" s="6" t="s">
        <v>199</v>
      </c>
      <c r="C7" s="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1"/>
      <c r="Q7" s="12"/>
      <c r="R7" s="12"/>
      <c r="S7" s="18"/>
    </row>
    <row r="8" spans="1:26" x14ac:dyDescent="0.25">
      <c r="A8" s="2" t="s">
        <v>0</v>
      </c>
      <c r="B8" s="20" t="str">
        <f>INDEX(scheduleTable[Monthly],MATCH(B9,scheduleTable[Monthly Forecast Due Date],0))</f>
        <v>ME 09/30/2014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2"/>
      <c r="R8" s="12"/>
      <c r="S8" s="18"/>
    </row>
    <row r="9" spans="1:26" x14ac:dyDescent="0.25">
      <c r="A9" s="2" t="s">
        <v>1</v>
      </c>
      <c r="B9" s="20">
        <f>ACTUALS!B9</f>
        <v>41853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2"/>
      <c r="R9" s="12"/>
      <c r="S9" s="18"/>
    </row>
    <row r="10" spans="1:26" x14ac:dyDescent="0.25">
      <c r="A10" s="1"/>
      <c r="B10" s="1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2"/>
      <c r="R10" s="12"/>
      <c r="S10" s="18"/>
    </row>
    <row r="11" spans="1:26" ht="30" x14ac:dyDescent="0.25">
      <c r="A11" s="58" t="s">
        <v>260</v>
      </c>
      <c r="B11" s="58" t="s">
        <v>3</v>
      </c>
      <c r="C11" s="58" t="s">
        <v>19</v>
      </c>
      <c r="D11" s="58" t="s">
        <v>195</v>
      </c>
      <c r="E11" s="58" t="s">
        <v>194</v>
      </c>
      <c r="F11" s="58" t="s">
        <v>196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2"/>
      <c r="S11" s="12"/>
      <c r="T11" s="18"/>
    </row>
    <row r="12" spans="1:26" x14ac:dyDescent="0.25">
      <c r="A12" s="61" t="s">
        <v>149</v>
      </c>
      <c r="B12" s="43" t="s">
        <v>151</v>
      </c>
      <c r="C12" s="44"/>
      <c r="D12" s="45"/>
      <c r="E12" s="43"/>
      <c r="F12" s="4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2"/>
      <c r="S12" s="12"/>
      <c r="T12" s="18"/>
    </row>
    <row r="13" spans="1:26" x14ac:dyDescent="0.25">
      <c r="A13" s="62"/>
      <c r="B13" s="43" t="s">
        <v>152</v>
      </c>
      <c r="C13" s="44"/>
      <c r="D13" s="45"/>
      <c r="E13" s="43"/>
      <c r="F13" s="4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2"/>
      <c r="S13" s="12"/>
      <c r="T13" s="18"/>
    </row>
    <row r="14" spans="1:26" x14ac:dyDescent="0.25">
      <c r="A14" s="62"/>
      <c r="B14" s="43" t="s">
        <v>6</v>
      </c>
      <c r="C14" s="44"/>
      <c r="D14" s="45"/>
      <c r="E14" s="43"/>
      <c r="F14" s="4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2"/>
      <c r="S14" s="12"/>
      <c r="T14" s="18"/>
    </row>
    <row r="15" spans="1:26" x14ac:dyDescent="0.25">
      <c r="A15" s="62"/>
      <c r="B15" s="43" t="s">
        <v>153</v>
      </c>
      <c r="C15" s="44"/>
      <c r="D15" s="45"/>
      <c r="E15" s="43"/>
      <c r="F15" s="4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2"/>
      <c r="S15" s="12"/>
      <c r="T15" s="18"/>
    </row>
    <row r="16" spans="1:26" x14ac:dyDescent="0.25">
      <c r="A16" s="62"/>
      <c r="B16" s="43" t="s">
        <v>155</v>
      </c>
      <c r="C16" s="44"/>
      <c r="D16" s="45"/>
      <c r="E16" s="43"/>
      <c r="F16" s="4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2"/>
      <c r="S16" s="12"/>
      <c r="T16" s="18"/>
    </row>
    <row r="17" spans="1:20" x14ac:dyDescent="0.25">
      <c r="A17" s="62"/>
      <c r="B17" s="43" t="s">
        <v>156</v>
      </c>
      <c r="C17" s="44"/>
      <c r="D17" s="45"/>
      <c r="E17" s="43"/>
      <c r="F17" s="4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2"/>
      <c r="S17" s="12"/>
      <c r="T17" s="18"/>
    </row>
    <row r="18" spans="1:20" x14ac:dyDescent="0.25">
      <c r="A18" s="62"/>
      <c r="B18" s="43" t="s">
        <v>157</v>
      </c>
      <c r="C18" s="44"/>
      <c r="D18" s="45"/>
      <c r="E18" s="43"/>
      <c r="F18" s="4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2"/>
      <c r="S18" s="12"/>
      <c r="T18" s="18"/>
    </row>
    <row r="19" spans="1:20" x14ac:dyDescent="0.25">
      <c r="A19" s="62"/>
      <c r="B19" s="43" t="s">
        <v>159</v>
      </c>
      <c r="C19" s="44"/>
      <c r="D19" s="45"/>
      <c r="E19" s="43"/>
      <c r="F19" s="44"/>
      <c r="G19" s="10"/>
      <c r="H19" s="10"/>
      <c r="I19" s="10"/>
      <c r="J19" s="10"/>
      <c r="K19" s="10"/>
      <c r="L19" s="10"/>
      <c r="M19" s="10"/>
      <c r="N19" s="10"/>
      <c r="O19" s="10"/>
      <c r="P19" s="1"/>
      <c r="Q19" s="1"/>
      <c r="R19" s="12"/>
      <c r="S19" s="12"/>
      <c r="T19" s="18"/>
    </row>
    <row r="20" spans="1:20" x14ac:dyDescent="0.25">
      <c r="A20" s="62"/>
      <c r="B20" s="43" t="s">
        <v>160</v>
      </c>
      <c r="C20" s="44"/>
      <c r="D20" s="45"/>
      <c r="E20" s="43"/>
      <c r="F20" s="44"/>
      <c r="G20" s="10"/>
      <c r="H20" s="10"/>
      <c r="I20" s="10"/>
      <c r="J20" s="10"/>
      <c r="K20" s="10"/>
      <c r="L20" s="10"/>
      <c r="M20" s="10"/>
      <c r="N20" s="10"/>
      <c r="O20" s="10"/>
      <c r="P20" s="1"/>
      <c r="Q20" s="1"/>
      <c r="R20" s="12"/>
      <c r="S20" s="12"/>
      <c r="T20" s="18"/>
    </row>
    <row r="21" spans="1:20" x14ac:dyDescent="0.25">
      <c r="A21" s="63"/>
      <c r="B21" s="43" t="s">
        <v>162</v>
      </c>
      <c r="C21" s="44"/>
      <c r="D21" s="45"/>
      <c r="E21" s="43"/>
      <c r="F21" s="44"/>
      <c r="G21" s="10"/>
      <c r="H21" s="10"/>
      <c r="I21" s="10"/>
      <c r="J21" s="10"/>
      <c r="K21" s="10"/>
      <c r="L21" s="10"/>
      <c r="M21" s="10"/>
      <c r="N21" s="10"/>
      <c r="O21" s="10"/>
      <c r="P21" s="1"/>
      <c r="Q21" s="1"/>
      <c r="R21" s="12"/>
      <c r="S21" s="12"/>
      <c r="T21" s="18"/>
    </row>
    <row r="22" spans="1:20" x14ac:dyDescent="0.25">
      <c r="A22" s="61" t="s">
        <v>177</v>
      </c>
      <c r="B22" s="43" t="s">
        <v>179</v>
      </c>
      <c r="C22" s="44"/>
      <c r="D22" s="45"/>
      <c r="E22" s="43"/>
      <c r="F22" s="44"/>
      <c r="G22" s="14"/>
      <c r="H22" s="14"/>
      <c r="I22" s="14"/>
      <c r="J22" s="14"/>
      <c r="K22" s="14"/>
      <c r="L22" s="14"/>
      <c r="M22" s="14"/>
      <c r="N22" s="14"/>
      <c r="O22" s="14"/>
      <c r="P22" s="1"/>
      <c r="Q22" s="1"/>
      <c r="R22" s="12"/>
      <c r="S22" s="12"/>
      <c r="T22" s="18"/>
    </row>
    <row r="23" spans="1:20" x14ac:dyDescent="0.25">
      <c r="A23" s="62"/>
      <c r="B23" s="43" t="s">
        <v>180</v>
      </c>
      <c r="C23" s="44"/>
      <c r="D23" s="45"/>
      <c r="E23" s="43"/>
      <c r="F23" s="44"/>
      <c r="G23" s="10"/>
      <c r="H23" s="10"/>
      <c r="I23" s="10"/>
      <c r="J23" s="10"/>
      <c r="K23" s="10"/>
      <c r="L23" s="10"/>
      <c r="M23" s="10"/>
      <c r="N23" s="10"/>
      <c r="O23" s="10"/>
      <c r="P23" s="1"/>
      <c r="Q23" s="1"/>
      <c r="R23" s="12"/>
      <c r="S23" s="12"/>
      <c r="T23" s="18"/>
    </row>
    <row r="24" spans="1:20" x14ac:dyDescent="0.25">
      <c r="A24" s="62"/>
      <c r="B24" s="43" t="s">
        <v>182</v>
      </c>
      <c r="C24" s="44"/>
      <c r="D24" s="45"/>
      <c r="E24" s="43"/>
      <c r="F24" s="44"/>
      <c r="G24" s="10"/>
      <c r="H24" s="10"/>
      <c r="I24" s="10"/>
      <c r="J24" s="10"/>
      <c r="K24" s="10"/>
      <c r="L24" s="10"/>
      <c r="M24" s="10"/>
      <c r="N24" s="10"/>
      <c r="O24" s="10"/>
      <c r="P24" s="1"/>
      <c r="Q24" s="1"/>
      <c r="R24" s="12"/>
      <c r="S24" s="12"/>
      <c r="T24" s="18"/>
    </row>
    <row r="25" spans="1:20" x14ac:dyDescent="0.25">
      <c r="A25" s="62"/>
      <c r="B25" s="43" t="s">
        <v>183</v>
      </c>
      <c r="C25" s="44"/>
      <c r="D25" s="45"/>
      <c r="E25" s="43"/>
      <c r="F25" s="44"/>
      <c r="G25" s="10"/>
      <c r="H25" s="10"/>
      <c r="I25" s="10"/>
      <c r="J25" s="10"/>
      <c r="K25" s="10"/>
      <c r="L25" s="10"/>
      <c r="M25" s="10"/>
      <c r="N25" s="10"/>
      <c r="O25" s="10"/>
      <c r="P25" s="1"/>
      <c r="Q25" s="1"/>
      <c r="R25" s="12"/>
      <c r="S25" s="12"/>
      <c r="T25" s="18"/>
    </row>
    <row r="26" spans="1:20" x14ac:dyDescent="0.25">
      <c r="A26" s="62"/>
      <c r="B26" s="43" t="s">
        <v>21</v>
      </c>
      <c r="C26" s="44"/>
      <c r="D26" s="45"/>
      <c r="E26" s="43"/>
      <c r="F26" s="44"/>
      <c r="G26" s="10"/>
      <c r="H26" s="10"/>
      <c r="I26" s="10"/>
      <c r="J26" s="10"/>
      <c r="K26" s="10"/>
      <c r="L26" s="10"/>
      <c r="M26" s="10"/>
      <c r="N26" s="10"/>
      <c r="O26" s="10"/>
      <c r="P26" s="1"/>
      <c r="Q26" s="1"/>
      <c r="R26" s="12"/>
      <c r="S26" s="12"/>
      <c r="T26" s="18"/>
    </row>
    <row r="27" spans="1:20" x14ac:dyDescent="0.25">
      <c r="A27" s="62"/>
      <c r="B27" s="43" t="s">
        <v>185</v>
      </c>
      <c r="C27" s="44"/>
      <c r="D27" s="45"/>
      <c r="E27" s="43"/>
      <c r="F27" s="44"/>
      <c r="G27" s="10"/>
      <c r="H27" s="10"/>
      <c r="I27" s="10"/>
      <c r="J27" s="10"/>
      <c r="K27" s="10"/>
      <c r="L27" s="10"/>
      <c r="M27" s="10"/>
      <c r="N27" s="10"/>
      <c r="O27" s="10"/>
      <c r="P27" s="1"/>
      <c r="Q27" s="1"/>
      <c r="R27" s="12"/>
      <c r="S27" s="12"/>
      <c r="T27" s="18"/>
    </row>
    <row r="28" spans="1:20" x14ac:dyDescent="0.25">
      <c r="A28" s="61" t="s">
        <v>20</v>
      </c>
      <c r="B28" s="43" t="s">
        <v>175</v>
      </c>
      <c r="C28" s="44"/>
      <c r="D28" s="45"/>
      <c r="E28" s="43"/>
      <c r="F28" s="44"/>
      <c r="G28" s="10"/>
      <c r="H28" s="10"/>
      <c r="I28" s="10"/>
      <c r="J28" s="10"/>
      <c r="K28" s="10"/>
      <c r="L28" s="10"/>
      <c r="M28" s="10"/>
      <c r="N28" s="10"/>
      <c r="O28" s="10"/>
      <c r="P28" s="1"/>
      <c r="Q28" s="1"/>
      <c r="R28" s="12"/>
      <c r="S28" s="12"/>
      <c r="T28" s="18"/>
    </row>
    <row r="29" spans="1:20" x14ac:dyDescent="0.25">
      <c r="A29" s="63"/>
      <c r="B29" s="43" t="s">
        <v>176</v>
      </c>
      <c r="C29" s="44"/>
      <c r="D29" s="45"/>
      <c r="E29" s="43"/>
      <c r="F29" s="44"/>
      <c r="G29" s="10"/>
      <c r="H29" s="10"/>
      <c r="I29" s="10"/>
      <c r="J29" s="10"/>
      <c r="K29" s="10"/>
      <c r="L29" s="10"/>
      <c r="M29" s="10"/>
      <c r="N29" s="10"/>
      <c r="O29" s="10"/>
      <c r="P29" s="1"/>
      <c r="Q29" s="1"/>
      <c r="R29" s="12"/>
      <c r="S29" s="12"/>
      <c r="T29" s="18"/>
    </row>
    <row r="30" spans="1:20" x14ac:dyDescent="0.25">
      <c r="A30" s="64" t="s">
        <v>165</v>
      </c>
      <c r="B30" s="43" t="s">
        <v>166</v>
      </c>
      <c r="C30" s="44"/>
      <c r="D30" s="45"/>
      <c r="E30" s="43"/>
      <c r="F30" s="44"/>
      <c r="G30" s="10"/>
      <c r="H30" s="10"/>
      <c r="I30" s="10"/>
      <c r="J30" s="10"/>
      <c r="K30" s="10"/>
      <c r="L30" s="10"/>
      <c r="M30" s="10"/>
      <c r="N30" s="10"/>
      <c r="O30" s="10"/>
      <c r="P30" s="1"/>
      <c r="Q30" s="1"/>
      <c r="R30" s="12"/>
      <c r="S30" s="12"/>
      <c r="T30" s="18"/>
    </row>
    <row r="31" spans="1:20" x14ac:dyDescent="0.25">
      <c r="A31" s="65"/>
      <c r="B31" s="43" t="s">
        <v>167</v>
      </c>
      <c r="C31" s="44"/>
      <c r="D31" s="45"/>
      <c r="E31" s="43"/>
      <c r="F31" s="44"/>
      <c r="G31" s="10"/>
      <c r="H31" s="10"/>
      <c r="I31" s="10"/>
      <c r="J31" s="10"/>
      <c r="K31" s="10"/>
      <c r="L31" s="10"/>
      <c r="M31" s="10"/>
      <c r="N31" s="10"/>
      <c r="O31" s="10"/>
      <c r="P31" s="1"/>
      <c r="Q31" s="1"/>
      <c r="R31" s="12"/>
      <c r="S31" s="12"/>
      <c r="T31" s="18"/>
    </row>
    <row r="32" spans="1:20" x14ac:dyDescent="0.25">
      <c r="A32" s="65"/>
      <c r="B32" s="43" t="s">
        <v>188</v>
      </c>
      <c r="C32" s="44"/>
      <c r="D32" s="45"/>
      <c r="E32" s="43"/>
      <c r="F32" s="44"/>
      <c r="G32" s="10"/>
      <c r="H32" s="10"/>
      <c r="I32" s="10"/>
      <c r="J32" s="10"/>
      <c r="K32" s="10"/>
      <c r="L32" s="10"/>
      <c r="M32" s="10"/>
      <c r="N32" s="10"/>
      <c r="O32" s="10"/>
      <c r="P32" s="1"/>
      <c r="Q32" s="1"/>
      <c r="R32" s="12"/>
      <c r="S32" s="12"/>
      <c r="T32" s="18"/>
    </row>
    <row r="33" spans="1:20" x14ac:dyDescent="0.25">
      <c r="A33" s="65"/>
      <c r="B33" s="43" t="s">
        <v>189</v>
      </c>
      <c r="C33" s="44"/>
      <c r="D33" s="45"/>
      <c r="E33" s="43"/>
      <c r="F33" s="4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2"/>
      <c r="S33" s="12"/>
      <c r="T33" s="12"/>
    </row>
    <row r="34" spans="1:20" x14ac:dyDescent="0.25">
      <c r="A34" s="65"/>
      <c r="B34" s="43" t="s">
        <v>190</v>
      </c>
      <c r="C34" s="44"/>
      <c r="D34" s="45"/>
      <c r="E34" s="43"/>
      <c r="F34" s="4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2"/>
      <c r="S34" s="12"/>
      <c r="T34" s="12"/>
    </row>
    <row r="35" spans="1:20" ht="21" x14ac:dyDescent="0.35">
      <c r="A35" s="65"/>
      <c r="B35" s="43" t="s">
        <v>169</v>
      </c>
      <c r="C35" s="44"/>
      <c r="D35" s="45"/>
      <c r="E35" s="43"/>
      <c r="F35" s="44"/>
      <c r="G35" s="23"/>
      <c r="H35" s="23"/>
      <c r="I35" s="23"/>
      <c r="J35" s="23"/>
      <c r="K35" s="23"/>
      <c r="L35" s="23"/>
      <c r="M35" s="23"/>
      <c r="N35" s="23"/>
      <c r="O35" s="23"/>
      <c r="P35" s="1"/>
      <c r="Q35" s="1"/>
      <c r="R35" s="12"/>
      <c r="S35" s="12"/>
      <c r="T35" s="12"/>
    </row>
    <row r="36" spans="1:20" x14ac:dyDescent="0.25">
      <c r="A36" s="65"/>
      <c r="B36" s="43" t="s">
        <v>170</v>
      </c>
      <c r="C36" s="44"/>
      <c r="D36" s="45"/>
      <c r="E36" s="43"/>
      <c r="F36" s="4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2"/>
      <c r="S36" s="12"/>
      <c r="T36" s="12"/>
    </row>
    <row r="37" spans="1:20" x14ac:dyDescent="0.25">
      <c r="A37" s="65"/>
      <c r="B37" s="43" t="s">
        <v>171</v>
      </c>
      <c r="C37" s="44"/>
      <c r="D37" s="45"/>
      <c r="E37" s="43"/>
      <c r="F37" s="4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2"/>
      <c r="S37" s="12"/>
      <c r="T37" s="12"/>
    </row>
    <row r="38" spans="1:20" x14ac:dyDescent="0.25">
      <c r="A38" s="65"/>
      <c r="B38" s="43" t="s">
        <v>172</v>
      </c>
      <c r="C38" s="44"/>
      <c r="D38" s="45"/>
      <c r="E38" s="43"/>
      <c r="F38" s="4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2"/>
      <c r="S38" s="12"/>
      <c r="T38" s="12"/>
    </row>
    <row r="39" spans="1:20" x14ac:dyDescent="0.25">
      <c r="A39" s="65"/>
      <c r="B39" s="43" t="s">
        <v>174</v>
      </c>
      <c r="C39" s="44"/>
      <c r="D39" s="45"/>
      <c r="E39" s="43"/>
      <c r="F39" s="4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2"/>
      <c r="S39" s="12"/>
      <c r="T39" s="12"/>
    </row>
    <row r="40" spans="1:20" x14ac:dyDescent="0.25">
      <c r="A40" s="49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2"/>
      <c r="S40" s="12"/>
      <c r="T40" s="12"/>
    </row>
    <row r="41" spans="1:2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2"/>
      <c r="R41" s="12"/>
      <c r="S41" s="12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2"/>
      <c r="R42" s="12"/>
      <c r="S42" s="12"/>
    </row>
    <row r="43" spans="1:2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2"/>
      <c r="R43" s="12"/>
      <c r="S43" s="12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2"/>
      <c r="R44" s="12"/>
      <c r="S44" s="12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2"/>
      <c r="R45" s="12"/>
      <c r="S45" s="12"/>
    </row>
    <row r="46" spans="1:2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2"/>
      <c r="R46" s="12"/>
      <c r="S46" s="12"/>
    </row>
    <row r="47" spans="1:2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2"/>
      <c r="R47" s="12"/>
      <c r="S47" s="12"/>
    </row>
    <row r="48" spans="1:2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2"/>
      <c r="R48" s="12"/>
      <c r="S48" s="12"/>
    </row>
    <row r="49" spans="1:2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M49" s="1"/>
      <c r="O49" s="1"/>
      <c r="P49" s="1"/>
      <c r="Q49" s="12"/>
      <c r="R49" s="12"/>
      <c r="S49" s="12"/>
      <c r="T49" s="12"/>
      <c r="U49" s="12"/>
      <c r="V49" s="12"/>
    </row>
    <row r="50" spans="1:22" x14ac:dyDescent="0.25">
      <c r="O50" s="1"/>
      <c r="P50" s="1"/>
      <c r="Q50" s="12"/>
      <c r="R50" s="12"/>
      <c r="S50" s="12"/>
      <c r="T50" s="12"/>
      <c r="U50" s="12"/>
      <c r="V50" s="12"/>
    </row>
    <row r="51" spans="1:2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2"/>
      <c r="R51" s="12"/>
      <c r="S51" s="12"/>
      <c r="T51" s="12"/>
      <c r="U51" s="12"/>
      <c r="V51" s="12"/>
    </row>
    <row r="52" spans="1:2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2"/>
      <c r="R52" s="12"/>
      <c r="S52" s="12"/>
      <c r="T52" s="12"/>
      <c r="U52" s="12"/>
      <c r="V52" s="12"/>
    </row>
  </sheetData>
  <protectedRanges>
    <protectedRange sqref="C12:F39" name="Metrics"/>
  </protectedRanges>
  <mergeCells count="4">
    <mergeCell ref="A12:A21"/>
    <mergeCell ref="A30:A39"/>
    <mergeCell ref="A28:A29"/>
    <mergeCell ref="A22:A27"/>
  </mergeCells>
  <conditionalFormatting sqref="B12:F39">
    <cfRule type="expression" dxfId="5" priority="5">
      <formula>MOD(ROW(),2)=0</formula>
    </cfRule>
    <cfRule type="expression" dxfId="4" priority="6">
      <formula>"MOD(ROW(),2)=0"</formula>
    </cfRule>
  </conditionalFormatting>
  <conditionalFormatting sqref="B12:F39">
    <cfRule type="expression" dxfId="3" priority="4">
      <formula>MOD(ROW(),2)=1</formula>
    </cfRule>
  </conditionalFormatting>
  <dataValidations count="2">
    <dataValidation type="decimal" operator="greaterThanOrEqual" allowBlank="1" showInputMessage="1" showErrorMessage="1" errorTitle="Invalid Metric Value" error="Metric value must be a decimal greater than 0." prompt="Please enter a decimal value greater than 0." sqref="C12:D39">
      <formula1>0</formula1>
    </dataValidation>
    <dataValidation type="textLength" operator="lessThan" allowBlank="1" showInputMessage="1" showErrorMessage="1" errorTitle="Invalid Comment Value" error="Comments must be a text value up to 240 characters." prompt="Please enter a text value up to 240 characters." sqref="E12:F39">
      <formula1>241</formula1>
    </dataValidation>
  </dataValidations>
  <pageMargins left="0.7" right="0.7" top="0.9" bottom="0.75" header="0.3" footer="0.3"/>
  <pageSetup scale="75" orientation="landscape" horizontalDpi="300" verticalDpi="300" r:id="rId1"/>
  <headerFooter>
    <oddHeader>&amp;L&amp;F&amp;R&amp;G</oddHeader>
    <oddFooter>&amp;L&amp;A&amp;C&amp;P of &amp;N&amp;R&amp;D&amp;T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Reference!$A$2:$A$6</xm:f>
          </x14:formula1>
          <xm:sqref>A28 A12 A22 A30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</sheetPr>
  <dimension ref="A1:AA54"/>
  <sheetViews>
    <sheetView tabSelected="1" zoomScaleNormal="100" workbookViewId="0">
      <selection activeCell="C21" sqref="C21"/>
    </sheetView>
  </sheetViews>
  <sheetFormatPr defaultRowHeight="15" x14ac:dyDescent="0.25"/>
  <cols>
    <col min="1" max="1" width="42.140625" style="39" customWidth="1"/>
    <col min="2" max="2" width="45.140625" style="39" customWidth="1"/>
    <col min="3" max="3" width="16.28515625" style="39" customWidth="1"/>
    <col min="4" max="4" width="17.7109375" style="39" customWidth="1"/>
    <col min="5" max="5" width="15" style="39" customWidth="1"/>
    <col min="6" max="6" width="15.28515625" style="49" customWidth="1"/>
    <col min="7" max="7" width="41.7109375" style="39" customWidth="1"/>
    <col min="8" max="8" width="12.140625" style="39" bestFit="1" customWidth="1"/>
    <col min="9" max="15" width="11.28515625" style="39" customWidth="1"/>
    <col min="16" max="20" width="9.140625" style="39"/>
    <col min="21" max="21" width="18" style="39" customWidth="1"/>
    <col min="22" max="22" width="8.140625" style="39" customWidth="1"/>
    <col min="23" max="23" width="6" style="39" bestFit="1" customWidth="1"/>
    <col min="24" max="16384" width="9.140625" style="39"/>
  </cols>
  <sheetData>
    <row r="1" spans="1:27" ht="21" x14ac:dyDescent="0.35">
      <c r="A1" s="16" t="s">
        <v>102</v>
      </c>
      <c r="B1" s="38" t="str">
        <f>ACTUALS!B1</f>
        <v>CT HIX</v>
      </c>
      <c r="C1" s="5" t="s">
        <v>202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1"/>
      <c r="R1" s="12"/>
      <c r="S1" s="12"/>
      <c r="T1" s="12"/>
      <c r="U1" s="12"/>
      <c r="V1" s="12"/>
      <c r="W1" s="12"/>
    </row>
    <row r="2" spans="1:27" ht="21" x14ac:dyDescent="0.35">
      <c r="A2" s="16" t="s">
        <v>103</v>
      </c>
      <c r="B2" s="21" t="str">
        <f>ACTUALS!B2</f>
        <v>HIX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1" x14ac:dyDescent="0.35">
      <c r="A3" s="16" t="s">
        <v>104</v>
      </c>
      <c r="B3" s="21" t="str">
        <f>ACTUALS!B3</f>
        <v>Connecticut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25">
      <c r="A4" s="1"/>
      <c r="B4" s="1"/>
      <c r="C4" s="1"/>
      <c r="D4" s="1"/>
      <c r="E4" s="50"/>
      <c r="F4" s="5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2"/>
      <c r="S4" s="12"/>
      <c r="T4" s="12"/>
      <c r="U4" s="12"/>
      <c r="V4" s="12"/>
      <c r="W4" s="12"/>
    </row>
    <row r="5" spans="1:27" x14ac:dyDescent="0.25">
      <c r="A5" s="2" t="s">
        <v>128</v>
      </c>
      <c r="B5" s="1" t="str">
        <f>ACTUALS!B5</f>
        <v>Monthly</v>
      </c>
      <c r="C5" s="1"/>
      <c r="D5" s="1"/>
      <c r="E5" s="50"/>
      <c r="F5" s="50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2"/>
      <c r="S5" s="12"/>
      <c r="T5" s="12"/>
      <c r="U5" s="12"/>
      <c r="V5" s="12"/>
      <c r="W5" s="12"/>
    </row>
    <row r="6" spans="1:27" x14ac:dyDescent="0.25">
      <c r="A6" s="1"/>
      <c r="B6" s="1"/>
      <c r="C6" s="1"/>
      <c r="D6" s="1"/>
      <c r="E6" s="1"/>
      <c r="F6" s="5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2"/>
      <c r="S6" s="12"/>
      <c r="T6" s="18"/>
      <c r="U6" s="18"/>
      <c r="V6" s="18"/>
      <c r="W6" s="18"/>
      <c r="X6" s="19"/>
      <c r="Y6" s="19"/>
    </row>
    <row r="7" spans="1:27" ht="21" x14ac:dyDescent="0.35">
      <c r="B7" s="6" t="s">
        <v>198</v>
      </c>
      <c r="C7" s="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1"/>
      <c r="R7" s="12"/>
      <c r="S7" s="12"/>
      <c r="T7" s="18"/>
    </row>
    <row r="8" spans="1:27" x14ac:dyDescent="0.25">
      <c r="A8" s="2" t="s">
        <v>0</v>
      </c>
      <c r="B8" s="20" t="str">
        <f>INDEX(scheduleTable[Monthly],MATCH(B9,scheduleTable[Monthly Forecast Due Date],0))</f>
        <v>ME 09/30/2014</v>
      </c>
      <c r="C8" s="1"/>
      <c r="D8" s="1"/>
      <c r="E8" s="1"/>
      <c r="F8" s="5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2"/>
      <c r="S8" s="12"/>
      <c r="T8" s="18"/>
    </row>
    <row r="9" spans="1:27" x14ac:dyDescent="0.25">
      <c r="A9" s="2" t="s">
        <v>1</v>
      </c>
      <c r="B9" s="20">
        <f>ACTUALS!B9</f>
        <v>41853</v>
      </c>
      <c r="D9" s="1"/>
      <c r="E9" s="1"/>
      <c r="F9" s="5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2"/>
      <c r="S9" s="12"/>
      <c r="T9" s="18"/>
    </row>
    <row r="10" spans="1:27" x14ac:dyDescent="0.25">
      <c r="A10" s="1"/>
      <c r="B10" s="27"/>
      <c r="C10" s="1"/>
      <c r="D10" s="1"/>
      <c r="E10" s="1"/>
      <c r="F10" s="5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2"/>
      <c r="S10" s="12"/>
      <c r="T10" s="18"/>
    </row>
    <row r="11" spans="1:27" x14ac:dyDescent="0.25">
      <c r="A11" s="54" t="s">
        <v>260</v>
      </c>
      <c r="B11" s="41" t="s">
        <v>197</v>
      </c>
      <c r="C11" s="42" t="s">
        <v>267</v>
      </c>
      <c r="D11" s="60" t="s">
        <v>275</v>
      </c>
      <c r="E11" s="60" t="s">
        <v>266</v>
      </c>
      <c r="F11" s="60" t="s">
        <v>36</v>
      </c>
      <c r="G11" s="41" t="s">
        <v>99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2"/>
      <c r="T11" s="12"/>
      <c r="U11" s="18"/>
    </row>
    <row r="12" spans="1:27" x14ac:dyDescent="0.25">
      <c r="A12" s="58" t="s">
        <v>186</v>
      </c>
      <c r="B12" s="43" t="s">
        <v>276</v>
      </c>
      <c r="C12" s="44" t="s">
        <v>205</v>
      </c>
      <c r="D12" s="45">
        <v>85</v>
      </c>
      <c r="E12" s="57">
        <v>30</v>
      </c>
      <c r="F12" s="57"/>
      <c r="G12" s="4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2"/>
      <c r="T12" s="12"/>
      <c r="U12" s="12"/>
    </row>
    <row r="13" spans="1:27" x14ac:dyDescent="0.25">
      <c r="A13" s="58" t="s">
        <v>177</v>
      </c>
      <c r="B13" s="55" t="s">
        <v>21</v>
      </c>
      <c r="C13" s="56" t="s">
        <v>262</v>
      </c>
      <c r="D13" s="57">
        <v>15</v>
      </c>
      <c r="E13" s="57"/>
      <c r="F13" s="57"/>
      <c r="G13" s="5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2"/>
      <c r="U13" s="12"/>
      <c r="V13" s="12"/>
    </row>
    <row r="14" spans="1:27" x14ac:dyDescent="0.25">
      <c r="A14" s="1"/>
      <c r="B14" s="1"/>
      <c r="C14" s="1"/>
      <c r="D14" s="1"/>
      <c r="E14" s="1"/>
      <c r="F14" s="5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2"/>
      <c r="S14" s="12"/>
      <c r="T14" s="12"/>
    </row>
    <row r="15" spans="1:27" x14ac:dyDescent="0.25">
      <c r="A15" s="1"/>
      <c r="B15" s="1"/>
      <c r="C15" s="1"/>
      <c r="D15" s="1"/>
      <c r="E15" s="1"/>
      <c r="F15" s="5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2"/>
      <c r="S15" s="12"/>
      <c r="T15" s="12"/>
    </row>
    <row r="16" spans="1:27" x14ac:dyDescent="0.25">
      <c r="A16" s="1"/>
      <c r="B16" s="1"/>
      <c r="C16" s="1"/>
      <c r="D16" s="1"/>
      <c r="E16" s="1"/>
      <c r="F16" s="50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2"/>
      <c r="S16" s="12"/>
      <c r="T16" s="12"/>
    </row>
    <row r="17" spans="1:23" x14ac:dyDescent="0.25">
      <c r="A17" s="50"/>
      <c r="B17" s="50"/>
      <c r="C17" s="1"/>
      <c r="D17" s="1"/>
      <c r="E17" s="1"/>
      <c r="F17" s="5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2"/>
      <c r="S17" s="12"/>
      <c r="T17" s="12"/>
    </row>
    <row r="18" spans="1:23" x14ac:dyDescent="0.25">
      <c r="A18" s="50"/>
      <c r="B18" s="50"/>
      <c r="C18" s="1"/>
      <c r="D18" s="1"/>
      <c r="E18" s="1"/>
      <c r="F18" s="50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2"/>
      <c r="S18" s="12"/>
      <c r="T18" s="12"/>
    </row>
    <row r="19" spans="1:23" x14ac:dyDescent="0.25">
      <c r="A19" s="50"/>
      <c r="B19" s="50"/>
      <c r="C19" s="1"/>
      <c r="D19" s="1"/>
      <c r="E19" s="1"/>
      <c r="F19" s="50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2"/>
      <c r="S19" s="12"/>
      <c r="T19" s="12"/>
    </row>
    <row r="20" spans="1:23" x14ac:dyDescent="0.25">
      <c r="A20" s="50"/>
      <c r="B20" s="50"/>
      <c r="C20" s="1"/>
      <c r="D20" s="1"/>
      <c r="E20" s="1"/>
      <c r="F20" s="50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2"/>
      <c r="S20" s="12"/>
      <c r="T20" s="12"/>
    </row>
    <row r="21" spans="1:23" x14ac:dyDescent="0.25">
      <c r="A21" s="50"/>
      <c r="B21" s="50"/>
      <c r="C21" s="1"/>
      <c r="D21" s="1"/>
      <c r="E21" s="1"/>
      <c r="F21" s="5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2"/>
      <c r="S21" s="12"/>
      <c r="T21" s="12"/>
    </row>
    <row r="22" spans="1:23" x14ac:dyDescent="0.25">
      <c r="A22" s="50"/>
      <c r="B22" s="50"/>
      <c r="C22" s="1"/>
      <c r="D22" s="1"/>
      <c r="E22" s="1"/>
      <c r="F22" s="50"/>
      <c r="G22" s="1"/>
      <c r="H22" s="1"/>
      <c r="I22" s="1"/>
      <c r="J22" s="1"/>
      <c r="K22" s="1"/>
      <c r="L22" s="1"/>
      <c r="N22" s="1"/>
      <c r="P22" s="1"/>
      <c r="Q22" s="1"/>
      <c r="R22" s="12"/>
      <c r="S22" s="12"/>
      <c r="T22" s="12"/>
      <c r="U22" s="12"/>
      <c r="V22" s="12"/>
      <c r="W22" s="12"/>
    </row>
    <row r="23" spans="1:23" x14ac:dyDescent="0.25">
      <c r="A23" s="50"/>
      <c r="B23" s="50"/>
      <c r="C23" s="1"/>
      <c r="D23" s="1"/>
      <c r="E23" s="1"/>
      <c r="F23" s="50"/>
      <c r="P23" s="1"/>
      <c r="Q23" s="1"/>
      <c r="R23" s="12"/>
      <c r="S23" s="12"/>
      <c r="T23" s="12"/>
      <c r="U23" s="12"/>
      <c r="V23" s="12"/>
      <c r="W23" s="12"/>
    </row>
    <row r="24" spans="1:23" x14ac:dyDescent="0.25">
      <c r="A24" s="1"/>
      <c r="B24" s="1"/>
      <c r="C24" s="1"/>
      <c r="D24" s="1"/>
      <c r="E24" s="1"/>
      <c r="F24" s="5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2"/>
      <c r="S24" s="12"/>
      <c r="T24" s="12"/>
      <c r="U24" s="12"/>
      <c r="V24" s="12"/>
      <c r="W24" s="12"/>
    </row>
    <row r="25" spans="1:23" x14ac:dyDescent="0.25">
      <c r="A25" s="1"/>
      <c r="B25" s="1"/>
      <c r="C25" s="1"/>
      <c r="D25" s="1"/>
      <c r="E25" s="1"/>
      <c r="F25" s="50"/>
      <c r="G25" s="50"/>
      <c r="H25" s="1"/>
      <c r="I25" s="1"/>
      <c r="J25" s="1"/>
      <c r="K25" s="1"/>
      <c r="L25" s="1"/>
      <c r="M25" s="1"/>
      <c r="N25" s="1"/>
      <c r="O25" s="1"/>
      <c r="P25" s="1"/>
      <c r="Q25" s="1"/>
      <c r="R25" s="12"/>
      <c r="S25" s="12"/>
      <c r="T25" s="12"/>
      <c r="U25" s="12"/>
      <c r="V25" s="12"/>
      <c r="W25" s="12"/>
    </row>
    <row r="26" spans="1:23" x14ac:dyDescent="0.25">
      <c r="A26" s="1"/>
      <c r="B26" s="1"/>
      <c r="C26" s="1"/>
      <c r="D26" s="1"/>
      <c r="E26" s="1"/>
      <c r="F26" s="50"/>
      <c r="G26" s="50"/>
    </row>
    <row r="27" spans="1:23" x14ac:dyDescent="0.25">
      <c r="A27" s="1"/>
      <c r="B27" s="1"/>
      <c r="C27" s="1"/>
      <c r="D27" s="1"/>
      <c r="E27" s="1"/>
      <c r="F27" s="50"/>
      <c r="G27" s="50"/>
    </row>
    <row r="28" spans="1:23" x14ac:dyDescent="0.25">
      <c r="A28" s="1"/>
      <c r="B28" s="1"/>
      <c r="C28" s="1"/>
      <c r="D28" s="1"/>
      <c r="E28" s="1"/>
      <c r="F28" s="50"/>
      <c r="G28" s="50"/>
    </row>
    <row r="29" spans="1:23" x14ac:dyDescent="0.25">
      <c r="A29" s="1"/>
      <c r="B29" s="1"/>
      <c r="C29" s="1"/>
      <c r="D29" s="1"/>
      <c r="E29" s="1"/>
      <c r="F29" s="50"/>
      <c r="G29" s="50"/>
    </row>
    <row r="30" spans="1:23" x14ac:dyDescent="0.25">
      <c r="A30" s="1"/>
      <c r="B30" s="1"/>
      <c r="C30" s="1"/>
      <c r="D30" s="1"/>
      <c r="E30" s="1"/>
      <c r="F30" s="50"/>
      <c r="G30" s="50"/>
    </row>
    <row r="31" spans="1:23" x14ac:dyDescent="0.25">
      <c r="A31" s="1"/>
      <c r="B31" s="1"/>
      <c r="C31" s="1"/>
      <c r="D31" s="1"/>
      <c r="E31" s="1"/>
      <c r="F31" s="50"/>
    </row>
    <row r="32" spans="1:23" x14ac:dyDescent="0.25">
      <c r="A32" s="1"/>
      <c r="B32" s="1"/>
      <c r="C32" s="1"/>
      <c r="D32" s="1"/>
      <c r="E32" s="1"/>
      <c r="F32" s="50"/>
    </row>
    <row r="33" spans="1:6" x14ac:dyDescent="0.25">
      <c r="A33" s="1"/>
      <c r="B33" s="1"/>
      <c r="C33" s="1"/>
      <c r="D33" s="1"/>
      <c r="E33" s="1"/>
      <c r="F33" s="50"/>
    </row>
    <row r="34" spans="1:6" x14ac:dyDescent="0.25">
      <c r="A34" s="1"/>
      <c r="B34" s="1"/>
      <c r="C34" s="1"/>
      <c r="D34" s="1"/>
      <c r="E34" s="1"/>
      <c r="F34" s="50"/>
    </row>
    <row r="35" spans="1:6" x14ac:dyDescent="0.25">
      <c r="A35" s="1"/>
      <c r="B35" s="1"/>
      <c r="C35" s="1"/>
      <c r="D35" s="1"/>
      <c r="E35" s="1"/>
      <c r="F35" s="50"/>
    </row>
    <row r="36" spans="1:6" x14ac:dyDescent="0.25">
      <c r="A36" s="1"/>
      <c r="B36" s="1"/>
      <c r="C36" s="1"/>
      <c r="D36" s="1"/>
      <c r="E36" s="1"/>
      <c r="F36" s="50"/>
    </row>
    <row r="37" spans="1:6" x14ac:dyDescent="0.25">
      <c r="A37" s="1"/>
      <c r="B37" s="1"/>
      <c r="C37" s="1"/>
      <c r="D37" s="1"/>
      <c r="E37" s="1"/>
      <c r="F37" s="50"/>
    </row>
    <row r="38" spans="1:6" x14ac:dyDescent="0.25">
      <c r="A38" s="1"/>
      <c r="B38" s="1"/>
      <c r="C38" s="1"/>
      <c r="D38" s="1"/>
      <c r="E38" s="1"/>
      <c r="F38" s="50"/>
    </row>
    <row r="39" spans="1:6" x14ac:dyDescent="0.25">
      <c r="A39" s="1"/>
      <c r="B39" s="1"/>
      <c r="C39" s="1"/>
      <c r="D39" s="1"/>
      <c r="E39" s="1"/>
      <c r="F39" s="50"/>
    </row>
    <row r="40" spans="1:6" x14ac:dyDescent="0.25">
      <c r="A40" s="1"/>
      <c r="B40" s="1"/>
      <c r="C40" s="1"/>
      <c r="D40" s="1"/>
      <c r="E40" s="1"/>
      <c r="F40" s="50"/>
    </row>
    <row r="41" spans="1:6" x14ac:dyDescent="0.25">
      <c r="A41" s="1"/>
      <c r="B41" s="1"/>
      <c r="C41" s="1"/>
      <c r="D41" s="1"/>
      <c r="E41" s="1"/>
      <c r="F41" s="50"/>
    </row>
    <row r="42" spans="1:6" x14ac:dyDescent="0.25">
      <c r="A42" s="1"/>
      <c r="B42" s="1"/>
      <c r="C42" s="1"/>
      <c r="D42" s="1"/>
      <c r="E42" s="1"/>
      <c r="F42" s="50"/>
    </row>
    <row r="43" spans="1:6" x14ac:dyDescent="0.25">
      <c r="A43" s="1"/>
      <c r="B43" s="1"/>
      <c r="C43" s="1"/>
      <c r="D43" s="1"/>
      <c r="E43" s="1"/>
      <c r="F43" s="50"/>
    </row>
    <row r="44" spans="1:6" x14ac:dyDescent="0.25">
      <c r="A44" s="1"/>
      <c r="B44" s="1"/>
      <c r="C44" s="1"/>
      <c r="D44" s="1"/>
      <c r="E44" s="1"/>
      <c r="F44" s="50"/>
    </row>
    <row r="45" spans="1:6" x14ac:dyDescent="0.25">
      <c r="A45" s="1"/>
      <c r="B45" s="1"/>
      <c r="C45" s="1"/>
      <c r="D45" s="1"/>
      <c r="E45" s="1"/>
      <c r="F45" s="50"/>
    </row>
    <row r="46" spans="1:6" x14ac:dyDescent="0.25">
      <c r="A46" s="1"/>
      <c r="B46" s="1"/>
      <c r="C46" s="1"/>
      <c r="D46" s="1"/>
      <c r="E46" s="1"/>
      <c r="F46" s="50"/>
    </row>
    <row r="47" spans="1:6" x14ac:dyDescent="0.25">
      <c r="A47" s="1"/>
      <c r="B47" s="1"/>
      <c r="C47" s="1"/>
      <c r="D47" s="1"/>
      <c r="E47" s="1"/>
      <c r="F47" s="50"/>
    </row>
    <row r="48" spans="1:6" x14ac:dyDescent="0.25">
      <c r="A48" s="1"/>
      <c r="B48" s="1"/>
      <c r="C48" s="1"/>
      <c r="D48" s="1"/>
      <c r="E48" s="1"/>
      <c r="F48" s="50"/>
    </row>
    <row r="49" spans="1:6" x14ac:dyDescent="0.25">
      <c r="A49" s="1"/>
      <c r="B49" s="1"/>
      <c r="C49" s="1"/>
      <c r="D49" s="1"/>
      <c r="E49" s="1"/>
      <c r="F49" s="50"/>
    </row>
    <row r="50" spans="1:6" x14ac:dyDescent="0.25">
      <c r="A50" s="1"/>
      <c r="B50" s="1"/>
      <c r="C50" s="1"/>
      <c r="D50" s="1"/>
      <c r="E50" s="1"/>
      <c r="F50" s="50"/>
    </row>
    <row r="51" spans="1:6" x14ac:dyDescent="0.25">
      <c r="A51" s="1"/>
      <c r="B51" s="1"/>
      <c r="C51" s="1"/>
      <c r="D51" s="1"/>
      <c r="E51" s="1"/>
      <c r="F51" s="50"/>
    </row>
    <row r="52" spans="1:6" x14ac:dyDescent="0.25">
      <c r="A52" s="1"/>
      <c r="B52" s="1"/>
      <c r="C52" s="1"/>
      <c r="D52" s="1"/>
      <c r="E52" s="1"/>
      <c r="F52" s="50"/>
    </row>
    <row r="53" spans="1:6" x14ac:dyDescent="0.25">
      <c r="A53" s="1"/>
      <c r="B53" s="1"/>
      <c r="C53" s="1"/>
      <c r="D53" s="1"/>
      <c r="E53" s="1"/>
      <c r="F53" s="50"/>
    </row>
    <row r="54" spans="1:6" x14ac:dyDescent="0.25">
      <c r="A54" s="1"/>
      <c r="B54" s="1"/>
      <c r="C54" s="1"/>
      <c r="D54" s="1"/>
      <c r="E54" s="1"/>
      <c r="F54" s="50"/>
    </row>
  </sheetData>
  <protectedRanges>
    <protectedRange sqref="C12:G12" name="Metrics"/>
  </protectedRanges>
  <conditionalFormatting sqref="B12:G13">
    <cfRule type="expression" dxfId="2" priority="7">
      <formula>MOD(ROW(),2)=1</formula>
    </cfRule>
  </conditionalFormatting>
  <conditionalFormatting sqref="B12:G13">
    <cfRule type="expression" dxfId="1" priority="8">
      <formula>MOD(ROW(),2)=0</formula>
    </cfRule>
    <cfRule type="expression" dxfId="0" priority="9">
      <formula>"MOD(ROW(),2)=0"</formula>
    </cfRule>
  </conditionalFormatting>
  <dataValidations count="3">
    <dataValidation type="list" operator="greaterThanOrEqual" allowBlank="1" showInputMessage="1" showErrorMessage="1" errorTitle="Invalid SLA Value" sqref="C12:C13">
      <formula1>"Pass,Fail"</formula1>
    </dataValidation>
    <dataValidation type="textLength" operator="lessThan" allowBlank="1" showInputMessage="1" showErrorMessage="1" errorTitle="Invalid Comments Value" error="Comments must be a text value up to 240 characters." prompt="Please enter a text value up to 240 characters." sqref="G12">
      <formula1>241</formula1>
    </dataValidation>
    <dataValidation type="decimal" operator="greaterThanOrEqual" allowBlank="1" showInputMessage="1" showErrorMessage="1" errorTitle="Invalid SLA Value" error="SLA value must be a decimal greater than 0." prompt="Please enter a decimal value greater than 0." sqref="D12:F12">
      <formula1>0</formula1>
    </dataValidation>
  </dataValidations>
  <pageMargins left="0.7" right="0.7" top="0.9" bottom="0.75" header="0.3" footer="0.3"/>
  <pageSetup scale="75" orientation="landscape" horizontalDpi="300" verticalDpi="300" r:id="rId1"/>
  <headerFooter>
    <oddHeader>&amp;L&amp;F&amp;R&amp;G</oddHeader>
    <oddFooter>&amp;L&amp;A&amp;C&amp;P of &amp;N&amp;R&amp;D&amp;T</oddFooter>
  </headerFooter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Reference!$A$2:$A$6</xm:f>
          </x14:formula1>
          <xm:sqref>A12:A13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9"/>
  <sheetViews>
    <sheetView workbookViewId="0">
      <selection activeCell="M11" sqref="M11"/>
    </sheetView>
  </sheetViews>
  <sheetFormatPr defaultRowHeight="15" x14ac:dyDescent="0.25"/>
  <sheetData>
    <row r="1" spans="1:9" ht="21" x14ac:dyDescent="0.35">
      <c r="A1" s="5"/>
      <c r="B1" s="5"/>
      <c r="C1" s="5"/>
      <c r="D1" s="5" t="s">
        <v>13</v>
      </c>
      <c r="E1" s="5"/>
      <c r="F1" s="5"/>
      <c r="G1" s="5"/>
      <c r="H1" s="5"/>
      <c r="I1" s="5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7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4"/>
      <c r="C8" s="7"/>
      <c r="D8" s="1"/>
      <c r="E8" s="1"/>
      <c r="F8" s="1"/>
      <c r="G8" s="1"/>
      <c r="H8" s="1"/>
      <c r="I8" s="1"/>
    </row>
    <row r="9" spans="1:9" x14ac:dyDescent="0.25">
      <c r="A9" s="1"/>
      <c r="B9" s="4"/>
      <c r="C9" s="7"/>
      <c r="D9" s="1"/>
      <c r="E9" s="1"/>
      <c r="F9" s="1"/>
      <c r="G9" s="1"/>
      <c r="H9" s="1"/>
      <c r="I9" s="1"/>
    </row>
    <row r="10" spans="1:9" x14ac:dyDescent="0.25">
      <c r="A10" s="1"/>
      <c r="B10" s="4"/>
      <c r="C10" s="7"/>
      <c r="D10" s="1"/>
      <c r="E10" s="1"/>
      <c r="F10" s="1"/>
      <c r="G10" s="1"/>
      <c r="H10" s="1"/>
      <c r="I10" s="1"/>
    </row>
    <row r="11" spans="1:9" x14ac:dyDescent="0.25">
      <c r="A11" s="1"/>
      <c r="B11" s="4"/>
      <c r="C11" s="7"/>
      <c r="D11" s="1"/>
      <c r="E11" s="1"/>
      <c r="F11" s="1"/>
      <c r="G11" s="1"/>
      <c r="H11" s="1"/>
      <c r="I11" s="1"/>
    </row>
    <row r="12" spans="1:9" x14ac:dyDescent="0.25">
      <c r="A12" s="1"/>
      <c r="B12" s="4"/>
      <c r="C12" s="7"/>
      <c r="D12" s="1"/>
      <c r="E12" s="1"/>
      <c r="F12" s="1"/>
      <c r="G12" s="1"/>
      <c r="H12" s="1"/>
      <c r="I12" s="1"/>
    </row>
    <row r="13" spans="1:9" x14ac:dyDescent="0.25">
      <c r="A13" s="1"/>
      <c r="B13" s="4"/>
      <c r="C13" s="7"/>
      <c r="D13" s="1"/>
      <c r="E13" s="1"/>
      <c r="F13" s="1"/>
      <c r="G13" s="1"/>
      <c r="H13" s="1"/>
      <c r="I13" s="1"/>
    </row>
    <row r="14" spans="1:9" x14ac:dyDescent="0.25">
      <c r="A14" s="1"/>
      <c r="B14" s="4"/>
      <c r="C14" s="7"/>
      <c r="D14" s="1"/>
      <c r="E14" s="1"/>
      <c r="F14" s="1"/>
      <c r="G14" s="1"/>
      <c r="H14" s="1"/>
      <c r="I14" s="1"/>
    </row>
    <row r="15" spans="1:9" x14ac:dyDescent="0.25">
      <c r="A15" s="1"/>
      <c r="B15" s="4"/>
      <c r="C15" s="7"/>
      <c r="D15" s="7"/>
      <c r="E15" s="7"/>
      <c r="F15" s="7"/>
      <c r="G15" s="7"/>
      <c r="H15" s="7"/>
      <c r="I15" s="7"/>
    </row>
    <row r="16" spans="1:9" x14ac:dyDescent="0.25">
      <c r="A16" s="1"/>
      <c r="B16" s="4"/>
      <c r="C16" s="7"/>
      <c r="D16" s="7"/>
      <c r="E16" s="7"/>
      <c r="F16" s="7"/>
      <c r="G16" s="7"/>
      <c r="H16" s="7"/>
      <c r="I16" s="7"/>
    </row>
    <row r="17" spans="1:9" x14ac:dyDescent="0.25">
      <c r="A17" s="1"/>
      <c r="B17" s="4"/>
      <c r="C17" s="7"/>
      <c r="D17" s="7"/>
      <c r="E17" s="7"/>
      <c r="F17" s="7"/>
      <c r="G17" s="7"/>
      <c r="H17" s="7"/>
      <c r="I17" s="7"/>
    </row>
    <row r="18" spans="1:9" x14ac:dyDescent="0.25">
      <c r="A18" s="1"/>
      <c r="B18" s="4"/>
      <c r="C18" s="7"/>
      <c r="D18" s="7"/>
      <c r="E18" s="7"/>
      <c r="F18" s="7"/>
      <c r="G18" s="7"/>
      <c r="H18" s="7"/>
      <c r="I18" s="7"/>
    </row>
    <row r="19" spans="1:9" x14ac:dyDescent="0.25">
      <c r="A19" s="1"/>
      <c r="B19" s="4"/>
      <c r="C19" s="7"/>
      <c r="D19" s="7"/>
      <c r="E19" s="7"/>
      <c r="F19" s="7"/>
      <c r="G19" s="7"/>
      <c r="H19" s="7"/>
      <c r="I1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opLeftCell="X1" zoomScaleNormal="100" workbookViewId="0">
      <selection activeCell="AA37" sqref="AA37"/>
    </sheetView>
  </sheetViews>
  <sheetFormatPr defaultRowHeight="15" x14ac:dyDescent="0.25"/>
  <cols>
    <col min="2" max="2" width="28.5703125" customWidth="1"/>
    <col min="27" max="27" width="19.7109375" bestFit="1" customWidth="1"/>
  </cols>
  <sheetData>
    <row r="1" spans="1:28" ht="21" x14ac:dyDescent="0.35">
      <c r="A1" s="67" t="s">
        <v>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AA1" t="s">
        <v>117</v>
      </c>
      <c r="AB1" s="22" t="s">
        <v>118</v>
      </c>
    </row>
    <row r="2" spans="1:28" x14ac:dyDescent="0.2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AA2" s="22" t="s">
        <v>119</v>
      </c>
      <c r="AB2" s="22" t="s">
        <v>124</v>
      </c>
    </row>
    <row r="3" spans="1:28" x14ac:dyDescent="0.25">
      <c r="A3" s="3"/>
      <c r="B3" s="11" t="s">
        <v>3</v>
      </c>
      <c r="C3" s="69" t="s">
        <v>4</v>
      </c>
      <c r="D3" s="69"/>
      <c r="E3" s="69"/>
      <c r="F3" s="69"/>
      <c r="G3" s="69"/>
      <c r="H3" s="69"/>
      <c r="I3" s="69"/>
      <c r="J3" s="69"/>
      <c r="K3" s="69"/>
      <c r="L3" s="69"/>
      <c r="M3" s="69"/>
      <c r="AA3" s="22" t="s">
        <v>120</v>
      </c>
      <c r="AB3" s="22" t="s">
        <v>125</v>
      </c>
    </row>
    <row r="4" spans="1:28" ht="29.25" customHeight="1" x14ac:dyDescent="0.25">
      <c r="A4" s="1"/>
      <c r="B4" s="8" t="s">
        <v>5</v>
      </c>
      <c r="C4" s="70" t="s">
        <v>14</v>
      </c>
      <c r="D4" s="70"/>
      <c r="E4" s="70"/>
      <c r="F4" s="70"/>
      <c r="G4" s="70"/>
      <c r="H4" s="70"/>
      <c r="I4" s="70"/>
      <c r="J4" s="70"/>
      <c r="K4" s="70"/>
      <c r="L4" s="70"/>
      <c r="M4" s="71"/>
      <c r="AA4" s="22" t="s">
        <v>121</v>
      </c>
      <c r="AB4" s="22" t="s">
        <v>126</v>
      </c>
    </row>
    <row r="5" spans="1:28" ht="29.25" customHeight="1" x14ac:dyDescent="0.25">
      <c r="A5" s="1"/>
      <c r="B5" s="8" t="s">
        <v>6</v>
      </c>
      <c r="C5" s="70" t="s">
        <v>15</v>
      </c>
      <c r="D5" s="70"/>
      <c r="E5" s="70"/>
      <c r="F5" s="70"/>
      <c r="G5" s="70"/>
      <c r="H5" s="70"/>
      <c r="I5" s="70"/>
      <c r="J5" s="70"/>
      <c r="K5" s="70"/>
      <c r="L5" s="70"/>
      <c r="M5" s="71"/>
      <c r="AA5" s="22" t="s">
        <v>122</v>
      </c>
      <c r="AB5" s="22" t="s">
        <v>127</v>
      </c>
    </row>
    <row r="6" spans="1:28" ht="15" customHeight="1" x14ac:dyDescent="0.25">
      <c r="A6" s="1"/>
      <c r="B6" s="8" t="s">
        <v>7</v>
      </c>
      <c r="C6" s="70" t="s">
        <v>8</v>
      </c>
      <c r="D6" s="70"/>
      <c r="E6" s="70"/>
      <c r="F6" s="70"/>
      <c r="G6" s="70"/>
      <c r="H6" s="70"/>
      <c r="I6" s="70"/>
      <c r="J6" s="70"/>
      <c r="K6" s="70"/>
      <c r="L6" s="70"/>
      <c r="M6" s="71"/>
      <c r="AA6" s="22" t="s">
        <v>123</v>
      </c>
    </row>
    <row r="7" spans="1:28" ht="32.25" customHeight="1" x14ac:dyDescent="0.25">
      <c r="A7" s="1"/>
      <c r="B7" s="8" t="s">
        <v>9</v>
      </c>
      <c r="C7" s="70" t="s">
        <v>10</v>
      </c>
      <c r="D7" s="70"/>
      <c r="E7" s="70"/>
      <c r="F7" s="70"/>
      <c r="G7" s="70"/>
      <c r="H7" s="70"/>
      <c r="I7" s="70"/>
      <c r="J7" s="70"/>
      <c r="K7" s="70"/>
      <c r="L7" s="70"/>
      <c r="M7" s="71"/>
    </row>
    <row r="8" spans="1:28" ht="15" customHeight="1" x14ac:dyDescent="0.25">
      <c r="A8" s="1"/>
      <c r="B8" s="8" t="s">
        <v>11</v>
      </c>
      <c r="C8" s="70" t="s">
        <v>12</v>
      </c>
      <c r="D8" s="70"/>
      <c r="E8" s="70"/>
      <c r="F8" s="70"/>
      <c r="G8" s="70"/>
      <c r="H8" s="70"/>
      <c r="I8" s="70"/>
      <c r="J8" s="70"/>
      <c r="K8" s="70"/>
      <c r="L8" s="70"/>
      <c r="M8" s="71"/>
    </row>
    <row r="9" spans="1:28" ht="30" customHeight="1" x14ac:dyDescent="0.25">
      <c r="A9" s="1"/>
      <c r="B9" s="8" t="s">
        <v>17</v>
      </c>
      <c r="C9" s="70" t="s">
        <v>18</v>
      </c>
      <c r="D9" s="70"/>
      <c r="E9" s="70"/>
      <c r="F9" s="70"/>
      <c r="G9" s="70"/>
      <c r="H9" s="70"/>
      <c r="I9" s="70"/>
      <c r="J9" s="70"/>
      <c r="K9" s="70"/>
      <c r="L9" s="70"/>
      <c r="M9" s="71"/>
    </row>
    <row r="10" spans="1:28" x14ac:dyDescent="0.25">
      <c r="A10" s="1"/>
      <c r="B10" s="4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</row>
    <row r="11" spans="1:28" x14ac:dyDescent="0.25">
      <c r="A11" s="1"/>
      <c r="B11" s="4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</row>
    <row r="12" spans="1:28" x14ac:dyDescent="0.25">
      <c r="A12" s="1"/>
      <c r="B12" s="4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</row>
    <row r="13" spans="1:28" x14ac:dyDescent="0.25">
      <c r="A13" s="1"/>
      <c r="B13" s="4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</row>
    <row r="14" spans="1:28" x14ac:dyDescent="0.25">
      <c r="A14" s="1"/>
      <c r="B14" s="4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28" x14ac:dyDescent="0.25">
      <c r="A15" s="1"/>
      <c r="B15" s="4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</row>
    <row r="16" spans="1:28" x14ac:dyDescent="0.25">
      <c r="A16" s="1"/>
      <c r="B16" s="4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</row>
    <row r="17" spans="1:13" x14ac:dyDescent="0.25">
      <c r="A17" s="1"/>
      <c r="B17" s="4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</row>
    <row r="18" spans="1:13" x14ac:dyDescent="0.25">
      <c r="A18" s="1"/>
      <c r="B18" s="4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</row>
    <row r="19" spans="1:13" x14ac:dyDescent="0.25">
      <c r="A19" s="1"/>
      <c r="B19" s="4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</sheetData>
  <sheetProtection password="E1A1" sheet="1" objects="1" scenarios="1"/>
  <mergeCells count="19">
    <mergeCell ref="C12:M12"/>
    <mergeCell ref="A1:M1"/>
    <mergeCell ref="A2:M2"/>
    <mergeCell ref="C3:M3"/>
    <mergeCell ref="C4:M4"/>
    <mergeCell ref="C5:M5"/>
    <mergeCell ref="C6:M6"/>
    <mergeCell ref="C7:M7"/>
    <mergeCell ref="C8:M8"/>
    <mergeCell ref="C9:M9"/>
    <mergeCell ref="C10:M10"/>
    <mergeCell ref="C11:M11"/>
    <mergeCell ref="C19:M19"/>
    <mergeCell ref="C13:M13"/>
    <mergeCell ref="C14:M14"/>
    <mergeCell ref="C15:M15"/>
    <mergeCell ref="C16:M16"/>
    <mergeCell ref="C17:M17"/>
    <mergeCell ref="C18:M18"/>
  </mergeCells>
  <pageMargins left="0.7" right="0.7" top="0.75" bottom="0.75" header="0.3" footer="0.3"/>
  <pageSetup scale="66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32" sqref="E32"/>
    </sheetView>
  </sheetViews>
  <sheetFormatPr defaultRowHeight="15" x14ac:dyDescent="0.25"/>
  <cols>
    <col min="1" max="1" width="16.85546875" bestFit="1" customWidth="1"/>
    <col min="2" max="2" width="25.85546875" bestFit="1" customWidth="1"/>
    <col min="3" max="3" width="27.5703125" bestFit="1" customWidth="1"/>
  </cols>
  <sheetData>
    <row r="1" spans="1:3" x14ac:dyDescent="0.25">
      <c r="A1" t="s">
        <v>91</v>
      </c>
      <c r="B1" t="s">
        <v>114</v>
      </c>
      <c r="C1" t="s">
        <v>115</v>
      </c>
    </row>
    <row r="2" spans="1:3" x14ac:dyDescent="0.25">
      <c r="A2" t="s">
        <v>97</v>
      </c>
      <c r="B2" t="s">
        <v>105</v>
      </c>
      <c r="C2" t="s">
        <v>107</v>
      </c>
    </row>
    <row r="3" spans="1:3" x14ac:dyDescent="0.25">
      <c r="A3" t="s">
        <v>98</v>
      </c>
      <c r="B3" t="s">
        <v>105</v>
      </c>
      <c r="C3" t="s">
        <v>106</v>
      </c>
    </row>
    <row r="4" spans="1:3" x14ac:dyDescent="0.25">
      <c r="A4" t="s">
        <v>94</v>
      </c>
      <c r="B4" t="s">
        <v>105</v>
      </c>
      <c r="C4" t="s">
        <v>110</v>
      </c>
    </row>
    <row r="5" spans="1:3" x14ac:dyDescent="0.25">
      <c r="A5" t="s">
        <v>96</v>
      </c>
      <c r="B5" t="s">
        <v>105</v>
      </c>
      <c r="C5" t="s">
        <v>108</v>
      </c>
    </row>
    <row r="6" spans="1:3" x14ac:dyDescent="0.25">
      <c r="A6" t="s">
        <v>38</v>
      </c>
      <c r="B6" t="s">
        <v>105</v>
      </c>
      <c r="C6" t="s">
        <v>112</v>
      </c>
    </row>
    <row r="7" spans="1:3" x14ac:dyDescent="0.25">
      <c r="A7" t="s">
        <v>95</v>
      </c>
      <c r="B7" t="s">
        <v>105</v>
      </c>
      <c r="C7" t="s">
        <v>109</v>
      </c>
    </row>
    <row r="8" spans="1:3" x14ac:dyDescent="0.25">
      <c r="A8" t="s">
        <v>92</v>
      </c>
      <c r="B8" t="s">
        <v>105</v>
      </c>
      <c r="C8" t="s">
        <v>113</v>
      </c>
    </row>
    <row r="9" spans="1:3" x14ac:dyDescent="0.25">
      <c r="A9" t="s">
        <v>93</v>
      </c>
      <c r="B9" t="s">
        <v>105</v>
      </c>
      <c r="C9" t="s">
        <v>111</v>
      </c>
    </row>
  </sheetData>
  <sheetProtection password="E1A1" sheet="1" objects="1" scenarios="1"/>
  <sortState ref="A2:C9">
    <sortCondition ref="A2:A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zoomScaleNormal="100" workbookViewId="0">
      <selection activeCell="J26" sqref="J26"/>
    </sheetView>
  </sheetViews>
  <sheetFormatPr defaultRowHeight="15" x14ac:dyDescent="0.25"/>
  <cols>
    <col min="1" max="1" width="10.42578125" customWidth="1"/>
    <col min="2" max="2" width="22" customWidth="1"/>
    <col min="3" max="3" width="27.7109375" bestFit="1" customWidth="1"/>
    <col min="4" max="4" width="29.42578125" bestFit="1" customWidth="1"/>
    <col min="5" max="5" width="17.7109375" bestFit="1" customWidth="1"/>
    <col min="6" max="6" width="28.7109375" bestFit="1" customWidth="1"/>
    <col min="7" max="7" width="30.5703125" bestFit="1" customWidth="1"/>
    <col min="8" max="8" width="14.140625" bestFit="1" customWidth="1"/>
    <col min="9" max="9" width="12.140625" customWidth="1"/>
    <col min="10" max="10" width="12" customWidth="1"/>
    <col min="13" max="13" width="22" bestFit="1" customWidth="1"/>
    <col min="16" max="16" width="17.42578125" bestFit="1" customWidth="1"/>
  </cols>
  <sheetData>
    <row r="1" spans="1:10" ht="21" x14ac:dyDescent="0.35">
      <c r="A1" s="67" t="s">
        <v>148</v>
      </c>
      <c r="B1" s="67"/>
      <c r="C1" s="67"/>
      <c r="D1" s="67"/>
      <c r="E1" s="67"/>
      <c r="F1" s="67"/>
      <c r="G1" s="67"/>
      <c r="H1" s="67"/>
      <c r="I1" s="67"/>
      <c r="J1" s="67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35" t="s">
        <v>131</v>
      </c>
      <c r="C3" s="36" t="s">
        <v>132</v>
      </c>
      <c r="D3" s="37" t="s">
        <v>133</v>
      </c>
      <c r="E3" s="34" t="s">
        <v>130</v>
      </c>
      <c r="F3" s="33" t="s">
        <v>134</v>
      </c>
      <c r="G3" s="33" t="s">
        <v>135</v>
      </c>
      <c r="H3" s="1"/>
      <c r="J3" s="28" t="s">
        <v>129</v>
      </c>
    </row>
    <row r="4" spans="1:10" x14ac:dyDescent="0.25">
      <c r="A4" s="1"/>
      <c r="B4" s="29" t="s">
        <v>101</v>
      </c>
      <c r="C4" s="9">
        <v>41645</v>
      </c>
      <c r="D4" s="8">
        <v>41631</v>
      </c>
      <c r="E4" s="8" t="s">
        <v>136</v>
      </c>
      <c r="F4" s="8">
        <v>41672</v>
      </c>
      <c r="G4" s="8">
        <v>41975</v>
      </c>
      <c r="J4" s="22" t="s">
        <v>131</v>
      </c>
    </row>
    <row r="5" spans="1:10" x14ac:dyDescent="0.25">
      <c r="A5" s="1"/>
      <c r="B5" s="29" t="s">
        <v>39</v>
      </c>
      <c r="C5" s="9">
        <v>41652</v>
      </c>
      <c r="D5" s="8">
        <v>41638</v>
      </c>
      <c r="E5" s="8" t="s">
        <v>137</v>
      </c>
      <c r="F5" s="8">
        <v>41700</v>
      </c>
      <c r="G5" s="8">
        <v>41641</v>
      </c>
      <c r="J5" s="22" t="s">
        <v>130</v>
      </c>
    </row>
    <row r="6" spans="1:10" x14ac:dyDescent="0.25">
      <c r="A6" s="1"/>
      <c r="B6" s="29" t="s">
        <v>40</v>
      </c>
      <c r="C6" s="9">
        <v>41659</v>
      </c>
      <c r="D6" s="8">
        <v>41645</v>
      </c>
      <c r="E6" s="8" t="s">
        <v>138</v>
      </c>
      <c r="F6" s="8">
        <v>41731</v>
      </c>
      <c r="G6" s="8">
        <v>41672</v>
      </c>
    </row>
    <row r="7" spans="1:10" x14ac:dyDescent="0.25">
      <c r="A7" s="1"/>
      <c r="B7" s="29" t="s">
        <v>41</v>
      </c>
      <c r="C7" s="9">
        <v>41666</v>
      </c>
      <c r="D7" s="8">
        <v>41652</v>
      </c>
      <c r="E7" s="8" t="s">
        <v>139</v>
      </c>
      <c r="F7" s="8">
        <v>41761</v>
      </c>
      <c r="G7" s="8">
        <v>41700</v>
      </c>
    </row>
    <row r="8" spans="1:10" x14ac:dyDescent="0.25">
      <c r="A8" s="1"/>
      <c r="B8" s="29" t="s">
        <v>42</v>
      </c>
      <c r="C8" s="9">
        <v>41673</v>
      </c>
      <c r="D8" s="8">
        <v>41659</v>
      </c>
      <c r="E8" s="8" t="s">
        <v>140</v>
      </c>
      <c r="F8" s="8">
        <v>41792</v>
      </c>
      <c r="G8" s="8">
        <v>41731</v>
      </c>
    </row>
    <row r="9" spans="1:10" x14ac:dyDescent="0.25">
      <c r="A9" s="1"/>
      <c r="B9" s="29" t="s">
        <v>43</v>
      </c>
      <c r="C9" s="9">
        <v>41680</v>
      </c>
      <c r="D9" s="8">
        <v>41666</v>
      </c>
      <c r="E9" s="8" t="s">
        <v>141</v>
      </c>
      <c r="F9" s="8">
        <v>41822</v>
      </c>
      <c r="G9" s="8">
        <v>41761</v>
      </c>
    </row>
    <row r="10" spans="1:10" x14ac:dyDescent="0.25">
      <c r="A10" s="1"/>
      <c r="B10" s="29" t="s">
        <v>44</v>
      </c>
      <c r="C10" s="9">
        <v>41687</v>
      </c>
      <c r="D10" s="8">
        <v>41673</v>
      </c>
      <c r="E10" s="8" t="s">
        <v>142</v>
      </c>
      <c r="F10" s="8">
        <v>41853</v>
      </c>
      <c r="G10" s="8">
        <v>41792</v>
      </c>
    </row>
    <row r="11" spans="1:10" x14ac:dyDescent="0.25">
      <c r="A11" s="1"/>
      <c r="B11" s="29" t="s">
        <v>45</v>
      </c>
      <c r="C11" s="9">
        <v>41694</v>
      </c>
      <c r="D11" s="8">
        <v>41680</v>
      </c>
      <c r="E11" s="8" t="s">
        <v>143</v>
      </c>
      <c r="F11" s="8">
        <v>41884</v>
      </c>
      <c r="G11" s="8">
        <v>41822</v>
      </c>
    </row>
    <row r="12" spans="1:10" x14ac:dyDescent="0.25">
      <c r="A12" s="1"/>
      <c r="B12" s="29" t="s">
        <v>46</v>
      </c>
      <c r="C12" s="9">
        <v>41701</v>
      </c>
      <c r="D12" s="8">
        <v>41687</v>
      </c>
      <c r="E12" s="8" t="s">
        <v>144</v>
      </c>
      <c r="F12" s="8">
        <v>41914</v>
      </c>
      <c r="G12" s="8">
        <v>41853</v>
      </c>
    </row>
    <row r="13" spans="1:10" x14ac:dyDescent="0.25">
      <c r="A13" s="1"/>
      <c r="B13" s="29" t="s">
        <v>47</v>
      </c>
      <c r="C13" s="9">
        <v>41708</v>
      </c>
      <c r="D13" s="8">
        <v>41694</v>
      </c>
      <c r="E13" s="8" t="s">
        <v>145</v>
      </c>
      <c r="F13" s="8">
        <v>41945</v>
      </c>
      <c r="G13" s="8">
        <v>41884</v>
      </c>
    </row>
    <row r="14" spans="1:10" x14ac:dyDescent="0.25">
      <c r="A14" s="1"/>
      <c r="B14" s="29" t="s">
        <v>48</v>
      </c>
      <c r="C14" s="9">
        <v>41715</v>
      </c>
      <c r="D14" s="8">
        <v>41701</v>
      </c>
      <c r="E14" s="8" t="s">
        <v>146</v>
      </c>
      <c r="F14" s="8">
        <v>41975</v>
      </c>
      <c r="G14" s="8">
        <v>41914</v>
      </c>
    </row>
    <row r="15" spans="1:10" x14ac:dyDescent="0.25">
      <c r="A15" s="1"/>
      <c r="B15" s="29" t="s">
        <v>49</v>
      </c>
      <c r="C15" s="9">
        <v>41722</v>
      </c>
      <c r="D15" s="8">
        <v>41708</v>
      </c>
      <c r="E15" s="8" t="s">
        <v>147</v>
      </c>
      <c r="F15" s="8">
        <v>42006</v>
      </c>
      <c r="G15" s="8">
        <v>41945</v>
      </c>
    </row>
    <row r="16" spans="1:10" x14ac:dyDescent="0.25">
      <c r="A16" s="1"/>
      <c r="B16" s="29" t="s">
        <v>50</v>
      </c>
      <c r="C16" s="9">
        <v>41729</v>
      </c>
      <c r="D16" s="8">
        <v>41715</v>
      </c>
      <c r="E16" s="8"/>
      <c r="F16" s="8"/>
      <c r="G16" s="8">
        <v>41975</v>
      </c>
    </row>
    <row r="17" spans="1:9" x14ac:dyDescent="0.25">
      <c r="A17" s="1"/>
      <c r="B17" s="29" t="s">
        <v>51</v>
      </c>
      <c r="C17" s="9">
        <v>41736</v>
      </c>
      <c r="D17" s="8">
        <v>41722</v>
      </c>
      <c r="E17" s="8"/>
      <c r="F17" s="8"/>
      <c r="G17" s="8">
        <v>42006</v>
      </c>
    </row>
    <row r="18" spans="1:9" x14ac:dyDescent="0.25">
      <c r="A18" s="1"/>
      <c r="B18" s="29" t="s">
        <v>52</v>
      </c>
      <c r="C18" s="9">
        <v>41743</v>
      </c>
      <c r="D18" s="8">
        <v>41729</v>
      </c>
      <c r="E18" s="8"/>
      <c r="F18" s="8"/>
      <c r="G18" s="8"/>
    </row>
    <row r="19" spans="1:9" x14ac:dyDescent="0.25">
      <c r="A19" s="1"/>
      <c r="B19" s="29" t="s">
        <v>53</v>
      </c>
      <c r="C19" s="9">
        <v>41750</v>
      </c>
      <c r="D19" s="8">
        <v>41736</v>
      </c>
      <c r="E19" s="8"/>
      <c r="F19" s="8"/>
      <c r="G19" s="8"/>
    </row>
    <row r="20" spans="1:9" x14ac:dyDescent="0.25">
      <c r="A20" s="1"/>
      <c r="B20" s="29" t="s">
        <v>54</v>
      </c>
      <c r="C20" s="9">
        <v>41757</v>
      </c>
      <c r="D20" s="8">
        <v>41743</v>
      </c>
      <c r="E20" s="8"/>
      <c r="F20" s="8"/>
      <c r="G20" s="8"/>
    </row>
    <row r="21" spans="1:9" x14ac:dyDescent="0.25">
      <c r="A21" s="1"/>
      <c r="B21" s="29" t="s">
        <v>55</v>
      </c>
      <c r="C21" s="9">
        <v>41764</v>
      </c>
      <c r="D21" s="8">
        <v>41750</v>
      </c>
      <c r="E21" s="8"/>
      <c r="F21" s="8"/>
      <c r="G21" s="8"/>
    </row>
    <row r="22" spans="1:9" x14ac:dyDescent="0.25">
      <c r="A22" s="1"/>
      <c r="B22" s="29" t="s">
        <v>56</v>
      </c>
      <c r="C22" s="9">
        <v>41771</v>
      </c>
      <c r="D22" s="8">
        <v>41757</v>
      </c>
      <c r="E22" s="8"/>
      <c r="F22" s="8"/>
      <c r="G22" s="8"/>
      <c r="I22" s="1"/>
    </row>
    <row r="23" spans="1:9" x14ac:dyDescent="0.25">
      <c r="A23" s="1"/>
      <c r="B23" s="29" t="s">
        <v>57</v>
      </c>
      <c r="C23" s="9">
        <v>41778</v>
      </c>
      <c r="D23" s="8">
        <v>41764</v>
      </c>
      <c r="E23" s="8"/>
      <c r="F23" s="8"/>
      <c r="G23" s="8"/>
      <c r="I23" s="1"/>
    </row>
    <row r="24" spans="1:9" x14ac:dyDescent="0.25">
      <c r="A24" s="1"/>
      <c r="B24" s="29" t="s">
        <v>58</v>
      </c>
      <c r="C24" s="9">
        <v>41785</v>
      </c>
      <c r="D24" s="8">
        <v>41771</v>
      </c>
      <c r="E24" s="8"/>
      <c r="F24" s="8"/>
      <c r="G24" s="8"/>
      <c r="I24" s="1"/>
    </row>
    <row r="25" spans="1:9" x14ac:dyDescent="0.25">
      <c r="A25" s="1"/>
      <c r="B25" s="29" t="s">
        <v>59</v>
      </c>
      <c r="C25" s="9">
        <v>41792</v>
      </c>
      <c r="D25" s="8">
        <v>41778</v>
      </c>
      <c r="E25" s="8"/>
      <c r="F25" s="8"/>
      <c r="G25" s="8"/>
      <c r="I25" s="1"/>
    </row>
    <row r="26" spans="1:9" x14ac:dyDescent="0.25">
      <c r="B26" s="29" t="s">
        <v>60</v>
      </c>
      <c r="C26" s="9">
        <v>41799</v>
      </c>
      <c r="D26" s="8">
        <v>41785</v>
      </c>
      <c r="E26" s="8"/>
      <c r="F26" s="8"/>
      <c r="G26" s="8"/>
    </row>
    <row r="27" spans="1:9" x14ac:dyDescent="0.25">
      <c r="B27" s="29" t="s">
        <v>61</v>
      </c>
      <c r="C27" s="9">
        <v>41806</v>
      </c>
      <c r="D27" s="8">
        <v>41792</v>
      </c>
      <c r="E27" s="8"/>
      <c r="F27" s="8"/>
      <c r="G27" s="8"/>
    </row>
    <row r="28" spans="1:9" x14ac:dyDescent="0.25">
      <c r="B28" s="29" t="s">
        <v>62</v>
      </c>
      <c r="C28" s="9">
        <v>41813</v>
      </c>
      <c r="D28" s="8">
        <v>41799</v>
      </c>
      <c r="E28" s="8"/>
      <c r="F28" s="8"/>
      <c r="G28" s="8"/>
    </row>
    <row r="29" spans="1:9" x14ac:dyDescent="0.25">
      <c r="B29" s="29" t="s">
        <v>63</v>
      </c>
      <c r="C29" s="9">
        <v>41820</v>
      </c>
      <c r="D29" s="8">
        <v>41806</v>
      </c>
      <c r="E29" s="8"/>
      <c r="F29" s="8"/>
      <c r="G29" s="8"/>
    </row>
    <row r="30" spans="1:9" x14ac:dyDescent="0.25">
      <c r="B30" s="29" t="s">
        <v>64</v>
      </c>
      <c r="C30" s="9">
        <v>41827</v>
      </c>
      <c r="D30" s="8">
        <v>41813</v>
      </c>
      <c r="E30" s="8"/>
      <c r="F30" s="8"/>
      <c r="G30" s="8"/>
    </row>
    <row r="31" spans="1:9" x14ac:dyDescent="0.25">
      <c r="B31" s="29" t="s">
        <v>65</v>
      </c>
      <c r="C31" s="9">
        <v>41834</v>
      </c>
      <c r="D31" s="8">
        <v>41820</v>
      </c>
      <c r="E31" s="8"/>
      <c r="F31" s="8"/>
      <c r="G31" s="8"/>
    </row>
    <row r="32" spans="1:9" x14ac:dyDescent="0.25">
      <c r="B32" s="29" t="s">
        <v>66</v>
      </c>
      <c r="C32" s="9">
        <v>41841</v>
      </c>
      <c r="D32" s="8">
        <v>41827</v>
      </c>
      <c r="E32" s="8"/>
      <c r="F32" s="8"/>
      <c r="G32" s="8"/>
    </row>
    <row r="33" spans="2:7" x14ac:dyDescent="0.25">
      <c r="B33" s="29" t="s">
        <v>67</v>
      </c>
      <c r="C33" s="9">
        <v>41848</v>
      </c>
      <c r="D33" s="8">
        <v>41834</v>
      </c>
      <c r="E33" s="8"/>
      <c r="F33" s="8"/>
      <c r="G33" s="8"/>
    </row>
    <row r="34" spans="2:7" x14ac:dyDescent="0.25">
      <c r="B34" s="29" t="s">
        <v>68</v>
      </c>
      <c r="C34" s="9">
        <v>41855</v>
      </c>
      <c r="D34" s="8">
        <v>41841</v>
      </c>
      <c r="E34" s="8"/>
      <c r="F34" s="8"/>
      <c r="G34" s="8"/>
    </row>
    <row r="35" spans="2:7" x14ac:dyDescent="0.25">
      <c r="B35" s="29" t="s">
        <v>69</v>
      </c>
      <c r="C35" s="9">
        <v>41862</v>
      </c>
      <c r="D35" s="8">
        <v>41848</v>
      </c>
      <c r="E35" s="8"/>
      <c r="F35" s="8"/>
      <c r="G35" s="8"/>
    </row>
    <row r="36" spans="2:7" x14ac:dyDescent="0.25">
      <c r="B36" s="29" t="s">
        <v>70</v>
      </c>
      <c r="C36" s="9">
        <v>41869</v>
      </c>
      <c r="D36" s="8">
        <v>41855</v>
      </c>
      <c r="E36" s="8"/>
      <c r="F36" s="8"/>
      <c r="G36" s="8"/>
    </row>
    <row r="37" spans="2:7" x14ac:dyDescent="0.25">
      <c r="B37" s="29" t="s">
        <v>71</v>
      </c>
      <c r="C37" s="9">
        <v>41876</v>
      </c>
      <c r="D37" s="8">
        <v>41862</v>
      </c>
      <c r="E37" s="8"/>
      <c r="F37" s="8"/>
      <c r="G37" s="8"/>
    </row>
    <row r="38" spans="2:7" x14ac:dyDescent="0.25">
      <c r="B38" s="29" t="s">
        <v>72</v>
      </c>
      <c r="C38" s="9">
        <v>41883</v>
      </c>
      <c r="D38" s="8">
        <v>41869</v>
      </c>
      <c r="E38" s="8"/>
      <c r="F38" s="8"/>
      <c r="G38" s="8"/>
    </row>
    <row r="39" spans="2:7" x14ac:dyDescent="0.25">
      <c r="B39" s="29" t="s">
        <v>73</v>
      </c>
      <c r="C39" s="9">
        <v>41890</v>
      </c>
      <c r="D39" s="8">
        <v>41876</v>
      </c>
      <c r="E39" s="8"/>
      <c r="F39" s="8"/>
      <c r="G39" s="8"/>
    </row>
    <row r="40" spans="2:7" x14ac:dyDescent="0.25">
      <c r="B40" s="29" t="s">
        <v>74</v>
      </c>
      <c r="C40" s="9">
        <v>41897</v>
      </c>
      <c r="D40" s="8">
        <v>41883</v>
      </c>
      <c r="E40" s="8"/>
      <c r="F40" s="8"/>
      <c r="G40" s="8"/>
    </row>
    <row r="41" spans="2:7" x14ac:dyDescent="0.25">
      <c r="B41" s="29" t="s">
        <v>75</v>
      </c>
      <c r="C41" s="9">
        <v>41904</v>
      </c>
      <c r="D41" s="8">
        <v>41890</v>
      </c>
      <c r="E41" s="8"/>
      <c r="F41" s="8"/>
      <c r="G41" s="8"/>
    </row>
    <row r="42" spans="2:7" x14ac:dyDescent="0.25">
      <c r="B42" s="29" t="s">
        <v>76</v>
      </c>
      <c r="C42" s="9">
        <v>41911</v>
      </c>
      <c r="D42" s="8">
        <v>41897</v>
      </c>
      <c r="E42" s="8"/>
      <c r="F42" s="8"/>
      <c r="G42" s="8"/>
    </row>
    <row r="43" spans="2:7" x14ac:dyDescent="0.25">
      <c r="B43" s="29" t="s">
        <v>77</v>
      </c>
      <c r="C43" s="9">
        <v>41918</v>
      </c>
      <c r="D43" s="8">
        <v>41904</v>
      </c>
      <c r="E43" s="8"/>
      <c r="F43" s="8"/>
      <c r="G43" s="8"/>
    </row>
    <row r="44" spans="2:7" x14ac:dyDescent="0.25">
      <c r="B44" s="29" t="s">
        <v>78</v>
      </c>
      <c r="C44" s="9">
        <v>41925</v>
      </c>
      <c r="D44" s="8">
        <v>41911</v>
      </c>
      <c r="E44" s="8"/>
      <c r="F44" s="8"/>
      <c r="G44" s="8"/>
    </row>
    <row r="45" spans="2:7" x14ac:dyDescent="0.25">
      <c r="B45" s="29" t="s">
        <v>79</v>
      </c>
      <c r="C45" s="9">
        <v>41932</v>
      </c>
      <c r="D45" s="8">
        <v>41918</v>
      </c>
      <c r="E45" s="8"/>
      <c r="F45" s="8"/>
      <c r="G45" s="8"/>
    </row>
    <row r="46" spans="2:7" x14ac:dyDescent="0.25">
      <c r="B46" s="29" t="s">
        <v>80</v>
      </c>
      <c r="C46" s="9">
        <v>41939</v>
      </c>
      <c r="D46" s="8">
        <v>41925</v>
      </c>
      <c r="E46" s="8"/>
      <c r="F46" s="8"/>
      <c r="G46" s="8"/>
    </row>
    <row r="47" spans="2:7" x14ac:dyDescent="0.25">
      <c r="B47" s="29" t="s">
        <v>81</v>
      </c>
      <c r="C47" s="9">
        <v>41946</v>
      </c>
      <c r="D47" s="8">
        <v>41932</v>
      </c>
      <c r="E47" s="8"/>
      <c r="F47" s="8"/>
      <c r="G47" s="8"/>
    </row>
    <row r="48" spans="2:7" x14ac:dyDescent="0.25">
      <c r="B48" s="29" t="s">
        <v>82</v>
      </c>
      <c r="C48" s="9">
        <v>41953</v>
      </c>
      <c r="D48" s="8">
        <v>41939</v>
      </c>
      <c r="E48" s="8"/>
      <c r="F48" s="8"/>
      <c r="G48" s="8"/>
    </row>
    <row r="49" spans="2:7" x14ac:dyDescent="0.25">
      <c r="B49" s="29" t="s">
        <v>83</v>
      </c>
      <c r="C49" s="9">
        <v>41960</v>
      </c>
      <c r="D49" s="8">
        <v>41946</v>
      </c>
      <c r="E49" s="8"/>
      <c r="F49" s="8"/>
      <c r="G49" s="8"/>
    </row>
    <row r="50" spans="2:7" x14ac:dyDescent="0.25">
      <c r="B50" s="29" t="s">
        <v>84</v>
      </c>
      <c r="C50" s="9">
        <v>41967</v>
      </c>
      <c r="D50" s="8">
        <v>41953</v>
      </c>
      <c r="E50" s="8"/>
      <c r="F50" s="8"/>
      <c r="G50" s="8"/>
    </row>
    <row r="51" spans="2:7" x14ac:dyDescent="0.25">
      <c r="B51" s="29" t="s">
        <v>85</v>
      </c>
      <c r="C51" s="9">
        <v>41974</v>
      </c>
      <c r="D51" s="8">
        <v>41960</v>
      </c>
      <c r="E51" s="8"/>
      <c r="F51" s="8"/>
      <c r="G51" s="8"/>
    </row>
    <row r="52" spans="2:7" x14ac:dyDescent="0.25">
      <c r="B52" s="29" t="s">
        <v>86</v>
      </c>
      <c r="C52" s="9">
        <v>41981</v>
      </c>
      <c r="D52" s="8">
        <v>41967</v>
      </c>
      <c r="E52" s="8"/>
      <c r="F52" s="8"/>
      <c r="G52" s="8"/>
    </row>
    <row r="53" spans="2:7" x14ac:dyDescent="0.25">
      <c r="B53" s="29" t="s">
        <v>87</v>
      </c>
      <c r="C53" s="9">
        <v>41988</v>
      </c>
      <c r="D53" s="8">
        <v>41974</v>
      </c>
      <c r="E53" s="8"/>
      <c r="F53" s="8"/>
      <c r="G53" s="8"/>
    </row>
    <row r="54" spans="2:7" x14ac:dyDescent="0.25">
      <c r="B54" s="29" t="s">
        <v>88</v>
      </c>
      <c r="C54" s="9">
        <v>41995</v>
      </c>
      <c r="D54" s="8">
        <v>41981</v>
      </c>
      <c r="E54" s="8"/>
      <c r="F54" s="8"/>
      <c r="G54" s="8"/>
    </row>
    <row r="55" spans="2:7" x14ac:dyDescent="0.25">
      <c r="B55" s="29" t="s">
        <v>89</v>
      </c>
      <c r="C55" s="9">
        <v>42002</v>
      </c>
      <c r="D55" s="8">
        <v>41988</v>
      </c>
      <c r="E55" s="8"/>
      <c r="F55" s="8"/>
      <c r="G55" s="8"/>
    </row>
    <row r="56" spans="2:7" x14ac:dyDescent="0.25">
      <c r="B56" s="30" t="s">
        <v>90</v>
      </c>
      <c r="C56" s="31">
        <v>42009</v>
      </c>
      <c r="D56" s="32">
        <v>41995</v>
      </c>
      <c r="E56" s="8"/>
      <c r="F56" s="8"/>
      <c r="G56" s="8"/>
    </row>
  </sheetData>
  <sheetProtection password="E1A1" sheet="1" objects="1" scenarios="1"/>
  <mergeCells count="1">
    <mergeCell ref="A1:J1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B15" sqref="B15"/>
    </sheetView>
  </sheetViews>
  <sheetFormatPr defaultRowHeight="15" x14ac:dyDescent="0.25"/>
  <cols>
    <col min="1" max="1" width="58.42578125" bestFit="1" customWidth="1"/>
    <col min="2" max="2" width="63.7109375" style="39" bestFit="1" customWidth="1"/>
    <col min="3" max="3" width="12.5703125" style="49" bestFit="1" customWidth="1"/>
    <col min="4" max="5" width="39.85546875" bestFit="1" customWidth="1"/>
    <col min="6" max="6" width="17.7109375" bestFit="1" customWidth="1"/>
    <col min="7" max="8" width="18.42578125" bestFit="1" customWidth="1"/>
    <col min="9" max="9" width="11.85546875" bestFit="1" customWidth="1"/>
    <col min="10" max="10" width="16.85546875" style="39" bestFit="1" customWidth="1"/>
    <col min="11" max="11" width="7.5703125" bestFit="1" customWidth="1"/>
    <col min="12" max="12" width="12.42578125" style="47" bestFit="1" customWidth="1"/>
    <col min="13" max="13" width="12.28515625" bestFit="1" customWidth="1"/>
    <col min="14" max="14" width="14.7109375" bestFit="1" customWidth="1"/>
    <col min="15" max="15" width="14.7109375" style="48" customWidth="1"/>
    <col min="16" max="16" width="14.85546875" bestFit="1" customWidth="1"/>
    <col min="17" max="17" width="10.42578125" style="49" bestFit="1" customWidth="1"/>
    <col min="18" max="18" width="12.28515625" style="49" bestFit="1" customWidth="1"/>
    <col min="19" max="19" width="15.5703125" style="17" bestFit="1" customWidth="1"/>
    <col min="20" max="20" width="16.28515625" style="17" bestFit="1" customWidth="1"/>
  </cols>
  <sheetData>
    <row r="1" spans="1:20" x14ac:dyDescent="0.25">
      <c r="A1" s="47" t="s">
        <v>208</v>
      </c>
      <c r="B1" t="s">
        <v>32</v>
      </c>
      <c r="C1" s="49" t="s">
        <v>259</v>
      </c>
      <c r="D1" s="39" t="s">
        <v>100</v>
      </c>
      <c r="E1" t="s">
        <v>203</v>
      </c>
      <c r="F1" t="s">
        <v>22</v>
      </c>
      <c r="G1" t="s">
        <v>23</v>
      </c>
      <c r="H1" t="s">
        <v>29</v>
      </c>
      <c r="I1" t="s">
        <v>24</v>
      </c>
      <c r="J1" s="39" t="s">
        <v>204</v>
      </c>
      <c r="K1" t="s">
        <v>25</v>
      </c>
      <c r="L1" s="48" t="s">
        <v>209</v>
      </c>
      <c r="M1" t="s">
        <v>26</v>
      </c>
      <c r="N1" t="s">
        <v>27</v>
      </c>
      <c r="O1" s="48" t="s">
        <v>210</v>
      </c>
      <c r="P1" t="s">
        <v>28</v>
      </c>
      <c r="Q1" s="49" t="s">
        <v>258</v>
      </c>
      <c r="R1" s="49" t="s">
        <v>257</v>
      </c>
      <c r="S1" s="17" t="s">
        <v>30</v>
      </c>
      <c r="T1" s="17" t="s">
        <v>31</v>
      </c>
    </row>
    <row r="2" spans="1:20" x14ac:dyDescent="0.25">
      <c r="A2" s="39" t="s">
        <v>219</v>
      </c>
      <c r="B2" s="39" t="s">
        <v>151</v>
      </c>
      <c r="C2" s="49">
        <v>1</v>
      </c>
      <c r="D2" s="39" t="s">
        <v>149</v>
      </c>
      <c r="E2" s="39" t="s">
        <v>150</v>
      </c>
      <c r="F2" t="s">
        <v>33</v>
      </c>
      <c r="G2" t="s">
        <v>34</v>
      </c>
      <c r="H2" t="s">
        <v>37</v>
      </c>
      <c r="I2" t="s">
        <v>35</v>
      </c>
      <c r="J2" s="39" t="s">
        <v>191</v>
      </c>
      <c r="K2" t="s">
        <v>212</v>
      </c>
      <c r="L2" s="47" t="s">
        <v>36</v>
      </c>
      <c r="M2" t="s">
        <v>36</v>
      </c>
      <c r="N2" t="s">
        <v>36</v>
      </c>
      <c r="O2" s="48" t="s">
        <v>211</v>
      </c>
      <c r="P2" t="s">
        <v>211</v>
      </c>
      <c r="Q2" s="49" t="s">
        <v>36</v>
      </c>
      <c r="R2" s="49" t="s">
        <v>36</v>
      </c>
      <c r="S2" s="17">
        <v>1</v>
      </c>
      <c r="T2" s="17">
        <v>109574</v>
      </c>
    </row>
    <row r="3" spans="1:20" x14ac:dyDescent="0.25">
      <c r="A3" s="39" t="s">
        <v>220</v>
      </c>
      <c r="B3" s="39" t="s">
        <v>152</v>
      </c>
      <c r="C3" s="49">
        <v>2</v>
      </c>
      <c r="D3" s="39" t="s">
        <v>149</v>
      </c>
      <c r="E3" s="39" t="s">
        <v>150</v>
      </c>
      <c r="F3" t="s">
        <v>33</v>
      </c>
      <c r="G3" t="s">
        <v>34</v>
      </c>
      <c r="H3" t="s">
        <v>37</v>
      </c>
      <c r="I3" t="s">
        <v>35</v>
      </c>
      <c r="J3" s="39" t="s">
        <v>191</v>
      </c>
      <c r="K3" s="49" t="s">
        <v>212</v>
      </c>
      <c r="L3" s="48" t="s">
        <v>36</v>
      </c>
      <c r="M3" t="s">
        <v>36</v>
      </c>
      <c r="N3" t="s">
        <v>36</v>
      </c>
      <c r="O3" s="48" t="s">
        <v>211</v>
      </c>
      <c r="P3" s="48" t="s">
        <v>211</v>
      </c>
      <c r="Q3" s="49" t="s">
        <v>36</v>
      </c>
      <c r="R3" s="49" t="s">
        <v>36</v>
      </c>
      <c r="S3" s="17">
        <v>1</v>
      </c>
      <c r="T3" s="17">
        <v>109574</v>
      </c>
    </row>
    <row r="4" spans="1:20" x14ac:dyDescent="0.25">
      <c r="A4" s="39" t="s">
        <v>221</v>
      </c>
      <c r="B4" s="39" t="s">
        <v>6</v>
      </c>
      <c r="C4" s="49">
        <v>3</v>
      </c>
      <c r="D4" s="39" t="s">
        <v>149</v>
      </c>
      <c r="E4" s="39" t="s">
        <v>150</v>
      </c>
      <c r="F4" t="s">
        <v>33</v>
      </c>
      <c r="G4" t="s">
        <v>34</v>
      </c>
      <c r="H4" t="s">
        <v>37</v>
      </c>
      <c r="I4" t="s">
        <v>35</v>
      </c>
      <c r="J4" s="39" t="s">
        <v>191</v>
      </c>
      <c r="K4" s="49" t="s">
        <v>212</v>
      </c>
      <c r="L4" s="48" t="s">
        <v>36</v>
      </c>
      <c r="M4" t="s">
        <v>36</v>
      </c>
      <c r="N4" t="s">
        <v>36</v>
      </c>
      <c r="O4" s="48" t="s">
        <v>211</v>
      </c>
      <c r="P4" s="48" t="s">
        <v>211</v>
      </c>
      <c r="Q4" s="49" t="s">
        <v>36</v>
      </c>
      <c r="R4" s="49" t="s">
        <v>36</v>
      </c>
      <c r="S4" s="17">
        <v>1</v>
      </c>
      <c r="T4" s="17">
        <v>109574</v>
      </c>
    </row>
    <row r="5" spans="1:20" x14ac:dyDescent="0.25">
      <c r="A5" s="39" t="s">
        <v>222</v>
      </c>
      <c r="B5" s="39" t="s">
        <v>153</v>
      </c>
      <c r="C5" s="49">
        <v>4</v>
      </c>
      <c r="D5" s="39" t="s">
        <v>149</v>
      </c>
      <c r="E5" s="39" t="s">
        <v>150</v>
      </c>
      <c r="F5" t="s">
        <v>33</v>
      </c>
      <c r="G5" t="s">
        <v>34</v>
      </c>
      <c r="H5" t="s">
        <v>37</v>
      </c>
      <c r="I5" t="s">
        <v>35</v>
      </c>
      <c r="J5" s="39" t="s">
        <v>191</v>
      </c>
      <c r="K5" s="49" t="s">
        <v>212</v>
      </c>
      <c r="L5" s="48" t="s">
        <v>36</v>
      </c>
      <c r="M5" t="s">
        <v>36</v>
      </c>
      <c r="N5" t="s">
        <v>36</v>
      </c>
      <c r="O5" s="48" t="s">
        <v>211</v>
      </c>
      <c r="P5" s="48" t="s">
        <v>211</v>
      </c>
      <c r="Q5" s="49" t="s">
        <v>36</v>
      </c>
      <c r="R5" s="49" t="s">
        <v>36</v>
      </c>
      <c r="S5" s="17">
        <v>1</v>
      </c>
      <c r="T5" s="17">
        <v>109574</v>
      </c>
    </row>
    <row r="6" spans="1:20" x14ac:dyDescent="0.25">
      <c r="A6" s="39" t="s">
        <v>223</v>
      </c>
      <c r="B6" s="39" t="s">
        <v>155</v>
      </c>
      <c r="C6" s="49">
        <v>5</v>
      </c>
      <c r="D6" s="39" t="s">
        <v>149</v>
      </c>
      <c r="E6" s="39" t="s">
        <v>154</v>
      </c>
      <c r="F6" t="s">
        <v>33</v>
      </c>
      <c r="G6" t="s">
        <v>34</v>
      </c>
      <c r="H6" t="s">
        <v>37</v>
      </c>
      <c r="I6" t="s">
        <v>35</v>
      </c>
      <c r="J6" s="39" t="s">
        <v>191</v>
      </c>
      <c r="K6" s="49" t="s">
        <v>212</v>
      </c>
      <c r="L6" s="48" t="s">
        <v>36</v>
      </c>
      <c r="M6" t="s">
        <v>36</v>
      </c>
      <c r="N6" t="s">
        <v>36</v>
      </c>
      <c r="O6" s="48" t="s">
        <v>211</v>
      </c>
      <c r="P6" s="48" t="s">
        <v>211</v>
      </c>
      <c r="Q6" s="49" t="s">
        <v>36</v>
      </c>
      <c r="R6" s="49" t="s">
        <v>36</v>
      </c>
      <c r="S6" s="17">
        <v>1</v>
      </c>
      <c r="T6" s="17">
        <v>109574</v>
      </c>
    </row>
    <row r="7" spans="1:20" x14ac:dyDescent="0.25">
      <c r="A7" s="39" t="s">
        <v>224</v>
      </c>
      <c r="B7" s="39" t="s">
        <v>156</v>
      </c>
      <c r="C7" s="49">
        <v>6</v>
      </c>
      <c r="D7" s="39" t="s">
        <v>149</v>
      </c>
      <c r="E7" s="39" t="s">
        <v>154</v>
      </c>
      <c r="F7" t="s">
        <v>33</v>
      </c>
      <c r="G7" t="s">
        <v>34</v>
      </c>
      <c r="H7" t="s">
        <v>37</v>
      </c>
      <c r="I7" t="s">
        <v>35</v>
      </c>
      <c r="J7" s="39" t="s">
        <v>191</v>
      </c>
      <c r="K7" s="49" t="s">
        <v>212</v>
      </c>
      <c r="L7" s="48" t="s">
        <v>36</v>
      </c>
      <c r="M7" t="s">
        <v>36</v>
      </c>
      <c r="N7" t="s">
        <v>36</v>
      </c>
      <c r="O7" s="48" t="s">
        <v>211</v>
      </c>
      <c r="P7" s="48" t="s">
        <v>211</v>
      </c>
      <c r="Q7" s="49" t="s">
        <v>36</v>
      </c>
      <c r="R7" s="49" t="s">
        <v>36</v>
      </c>
      <c r="S7" s="17">
        <v>1</v>
      </c>
      <c r="T7" s="17">
        <v>109574</v>
      </c>
    </row>
    <row r="8" spans="1:20" x14ac:dyDescent="0.25">
      <c r="A8" s="39" t="s">
        <v>225</v>
      </c>
      <c r="B8" s="39" t="s">
        <v>157</v>
      </c>
      <c r="C8" s="49">
        <v>7</v>
      </c>
      <c r="D8" s="39" t="s">
        <v>149</v>
      </c>
      <c r="E8" s="39" t="s">
        <v>154</v>
      </c>
      <c r="F8" s="39" t="s">
        <v>33</v>
      </c>
      <c r="G8" s="39" t="s">
        <v>34</v>
      </c>
      <c r="H8" s="39" t="s">
        <v>37</v>
      </c>
      <c r="I8" s="39" t="s">
        <v>35</v>
      </c>
      <c r="J8" s="39" t="s">
        <v>191</v>
      </c>
      <c r="K8" s="49" t="s">
        <v>212</v>
      </c>
      <c r="L8" s="48" t="s">
        <v>36</v>
      </c>
      <c r="M8" s="39" t="s">
        <v>36</v>
      </c>
      <c r="N8" s="39" t="s">
        <v>36</v>
      </c>
      <c r="O8" s="48" t="s">
        <v>211</v>
      </c>
      <c r="P8" s="48" t="s">
        <v>211</v>
      </c>
      <c r="Q8" s="49" t="s">
        <v>36</v>
      </c>
      <c r="R8" s="49" t="s">
        <v>36</v>
      </c>
      <c r="S8" s="17">
        <v>1</v>
      </c>
      <c r="T8" s="17">
        <v>109574</v>
      </c>
    </row>
    <row r="9" spans="1:20" x14ac:dyDescent="0.25">
      <c r="A9" s="39" t="s">
        <v>226</v>
      </c>
      <c r="B9" s="39" t="s">
        <v>159</v>
      </c>
      <c r="C9" s="49">
        <v>8</v>
      </c>
      <c r="D9" s="39" t="s">
        <v>149</v>
      </c>
      <c r="E9" s="39" t="s">
        <v>158</v>
      </c>
      <c r="F9" s="39" t="s">
        <v>33</v>
      </c>
      <c r="G9" s="39" t="s">
        <v>34</v>
      </c>
      <c r="H9" s="39" t="s">
        <v>37</v>
      </c>
      <c r="I9" s="39" t="s">
        <v>35</v>
      </c>
      <c r="J9" s="39" t="s">
        <v>191</v>
      </c>
      <c r="K9" s="49" t="s">
        <v>212</v>
      </c>
      <c r="L9" s="48" t="s">
        <v>36</v>
      </c>
      <c r="M9" s="39" t="s">
        <v>36</v>
      </c>
      <c r="N9" s="39" t="s">
        <v>36</v>
      </c>
      <c r="O9" s="48" t="s">
        <v>211</v>
      </c>
      <c r="P9" s="48" t="s">
        <v>211</v>
      </c>
      <c r="Q9" s="49" t="s">
        <v>36</v>
      </c>
      <c r="R9" s="49" t="s">
        <v>36</v>
      </c>
      <c r="S9" s="17">
        <v>1</v>
      </c>
      <c r="T9" s="17">
        <v>109574</v>
      </c>
    </row>
    <row r="10" spans="1:20" x14ac:dyDescent="0.25">
      <c r="A10" s="39" t="s">
        <v>227</v>
      </c>
      <c r="B10" s="39" t="s">
        <v>160</v>
      </c>
      <c r="C10" s="49">
        <v>9</v>
      </c>
      <c r="D10" s="39" t="s">
        <v>149</v>
      </c>
      <c r="E10" s="39" t="s">
        <v>158</v>
      </c>
      <c r="F10" s="39" t="s">
        <v>33</v>
      </c>
      <c r="G10" s="39" t="s">
        <v>34</v>
      </c>
      <c r="H10" s="39" t="s">
        <v>37</v>
      </c>
      <c r="I10" s="39" t="s">
        <v>35</v>
      </c>
      <c r="J10" s="39" t="s">
        <v>191</v>
      </c>
      <c r="K10" s="49" t="s">
        <v>212</v>
      </c>
      <c r="L10" s="48" t="s">
        <v>36</v>
      </c>
      <c r="M10" s="39" t="s">
        <v>36</v>
      </c>
      <c r="N10" s="39" t="s">
        <v>36</v>
      </c>
      <c r="O10" s="48" t="s">
        <v>211</v>
      </c>
      <c r="P10" s="48" t="s">
        <v>211</v>
      </c>
      <c r="Q10" s="49" t="s">
        <v>36</v>
      </c>
      <c r="R10" s="49" t="s">
        <v>36</v>
      </c>
      <c r="S10" s="17">
        <v>1</v>
      </c>
      <c r="T10" s="17">
        <v>109574</v>
      </c>
    </row>
    <row r="11" spans="1:20" x14ac:dyDescent="0.25">
      <c r="A11" s="39" t="s">
        <v>228</v>
      </c>
      <c r="B11" s="39" t="s">
        <v>162</v>
      </c>
      <c r="C11" s="49">
        <v>10</v>
      </c>
      <c r="D11" s="39" t="s">
        <v>149</v>
      </c>
      <c r="E11" s="39" t="s">
        <v>161</v>
      </c>
      <c r="F11" s="39" t="s">
        <v>33</v>
      </c>
      <c r="G11" s="39" t="s">
        <v>34</v>
      </c>
      <c r="H11" s="39" t="s">
        <v>37</v>
      </c>
      <c r="I11" s="39" t="s">
        <v>35</v>
      </c>
      <c r="J11" s="39" t="s">
        <v>191</v>
      </c>
      <c r="K11" s="49" t="s">
        <v>212</v>
      </c>
      <c r="L11" s="48" t="s">
        <v>36</v>
      </c>
      <c r="M11" s="39" t="s">
        <v>36</v>
      </c>
      <c r="N11" s="39" t="s">
        <v>36</v>
      </c>
      <c r="O11" s="48" t="s">
        <v>211</v>
      </c>
      <c r="P11" s="48" t="s">
        <v>211</v>
      </c>
      <c r="Q11" s="49" t="s">
        <v>36</v>
      </c>
      <c r="R11" s="49" t="s">
        <v>36</v>
      </c>
      <c r="S11" s="17">
        <v>1</v>
      </c>
      <c r="T11" s="17">
        <v>109574</v>
      </c>
    </row>
    <row r="12" spans="1:20" x14ac:dyDescent="0.25">
      <c r="A12" s="39" t="s">
        <v>229</v>
      </c>
      <c r="B12" s="39" t="s">
        <v>164</v>
      </c>
      <c r="C12" s="49">
        <v>11</v>
      </c>
      <c r="D12" s="39" t="s">
        <v>149</v>
      </c>
      <c r="E12" s="39" t="s">
        <v>163</v>
      </c>
      <c r="F12" s="39" t="s">
        <v>33</v>
      </c>
      <c r="G12" s="39" t="s">
        <v>34</v>
      </c>
      <c r="H12" s="39" t="s">
        <v>37</v>
      </c>
      <c r="I12" s="39" t="s">
        <v>35</v>
      </c>
      <c r="J12" s="39" t="s">
        <v>192</v>
      </c>
      <c r="K12" s="49" t="s">
        <v>212</v>
      </c>
      <c r="L12" s="48" t="s">
        <v>36</v>
      </c>
      <c r="M12" s="39" t="s">
        <v>36</v>
      </c>
      <c r="N12" s="39" t="s">
        <v>36</v>
      </c>
      <c r="O12" s="48" t="s">
        <v>211</v>
      </c>
      <c r="P12" s="48" t="s">
        <v>211</v>
      </c>
      <c r="Q12" s="49" t="s">
        <v>36</v>
      </c>
      <c r="R12" s="49" t="s">
        <v>36</v>
      </c>
      <c r="S12" s="17">
        <v>1</v>
      </c>
      <c r="T12" s="17">
        <v>109574</v>
      </c>
    </row>
    <row r="13" spans="1:20" x14ac:dyDescent="0.25">
      <c r="A13" s="39" t="s">
        <v>230</v>
      </c>
      <c r="B13" s="39" t="s">
        <v>166</v>
      </c>
      <c r="C13" s="49">
        <v>20</v>
      </c>
      <c r="D13" s="39" t="s">
        <v>165</v>
      </c>
      <c r="E13" s="39" t="s">
        <v>165</v>
      </c>
      <c r="F13" s="39" t="s">
        <v>33</v>
      </c>
      <c r="G13" s="39" t="s">
        <v>34</v>
      </c>
      <c r="H13" s="39" t="s">
        <v>37</v>
      </c>
      <c r="I13" s="39" t="s">
        <v>35</v>
      </c>
      <c r="J13" s="39" t="s">
        <v>191</v>
      </c>
      <c r="K13" s="49" t="s">
        <v>212</v>
      </c>
      <c r="L13" s="48" t="s">
        <v>36</v>
      </c>
      <c r="M13" s="39" t="s">
        <v>36</v>
      </c>
      <c r="N13" s="39" t="s">
        <v>36</v>
      </c>
      <c r="O13" s="48" t="s">
        <v>211</v>
      </c>
      <c r="P13" s="48" t="s">
        <v>211</v>
      </c>
      <c r="Q13" s="49" t="s">
        <v>36</v>
      </c>
      <c r="R13" s="49" t="s">
        <v>36</v>
      </c>
      <c r="S13" s="17">
        <v>1</v>
      </c>
      <c r="T13" s="17">
        <v>109574</v>
      </c>
    </row>
    <row r="14" spans="1:20" x14ac:dyDescent="0.25">
      <c r="A14" s="39" t="s">
        <v>231</v>
      </c>
      <c r="B14" s="39" t="s">
        <v>167</v>
      </c>
      <c r="C14" s="49">
        <v>21</v>
      </c>
      <c r="D14" s="39" t="s">
        <v>165</v>
      </c>
      <c r="E14" s="39" t="s">
        <v>165</v>
      </c>
      <c r="F14" s="39" t="s">
        <v>33</v>
      </c>
      <c r="G14" s="39" t="s">
        <v>34</v>
      </c>
      <c r="H14" s="39" t="s">
        <v>37</v>
      </c>
      <c r="I14" s="39" t="s">
        <v>35</v>
      </c>
      <c r="J14" s="39" t="s">
        <v>191</v>
      </c>
      <c r="K14" s="49" t="s">
        <v>212</v>
      </c>
      <c r="L14" s="48" t="s">
        <v>36</v>
      </c>
      <c r="M14" s="39" t="s">
        <v>36</v>
      </c>
      <c r="N14" s="39" t="s">
        <v>36</v>
      </c>
      <c r="O14" s="48" t="s">
        <v>211</v>
      </c>
      <c r="P14" s="48" t="s">
        <v>211</v>
      </c>
      <c r="Q14" s="49" t="s">
        <v>36</v>
      </c>
      <c r="R14" s="49" t="s">
        <v>36</v>
      </c>
      <c r="S14" s="17">
        <v>1</v>
      </c>
      <c r="T14" s="17">
        <v>109574</v>
      </c>
    </row>
    <row r="15" spans="1:20" x14ac:dyDescent="0.25">
      <c r="A15" s="40" t="s">
        <v>232</v>
      </c>
      <c r="B15" s="40" t="s">
        <v>188</v>
      </c>
      <c r="C15" s="49">
        <v>22</v>
      </c>
      <c r="D15" s="39" t="s">
        <v>165</v>
      </c>
      <c r="E15" s="39" t="s">
        <v>165</v>
      </c>
      <c r="F15" s="39" t="s">
        <v>33</v>
      </c>
      <c r="G15" s="39" t="s">
        <v>34</v>
      </c>
      <c r="H15" s="39" t="s">
        <v>37</v>
      </c>
      <c r="I15" s="39" t="s">
        <v>35</v>
      </c>
      <c r="J15" s="39" t="s">
        <v>191</v>
      </c>
      <c r="K15" s="49" t="s">
        <v>212</v>
      </c>
      <c r="L15" s="48" t="s">
        <v>36</v>
      </c>
      <c r="M15" s="39" t="s">
        <v>36</v>
      </c>
      <c r="N15" s="39" t="s">
        <v>36</v>
      </c>
      <c r="O15" s="48" t="s">
        <v>211</v>
      </c>
      <c r="P15" s="48" t="s">
        <v>211</v>
      </c>
      <c r="Q15" s="49" t="s">
        <v>36</v>
      </c>
      <c r="R15" s="49" t="s">
        <v>36</v>
      </c>
      <c r="S15" s="17">
        <v>1</v>
      </c>
      <c r="T15" s="17">
        <v>109574</v>
      </c>
    </row>
    <row r="16" spans="1:20" x14ac:dyDescent="0.25">
      <c r="A16" s="40" t="s">
        <v>233</v>
      </c>
      <c r="B16" s="40" t="s">
        <v>189</v>
      </c>
      <c r="C16" s="49">
        <v>23</v>
      </c>
      <c r="D16" s="39" t="s">
        <v>165</v>
      </c>
      <c r="E16" s="39" t="s">
        <v>165</v>
      </c>
      <c r="F16" s="39" t="s">
        <v>33</v>
      </c>
      <c r="G16" s="39" t="s">
        <v>34</v>
      </c>
      <c r="H16" s="39" t="s">
        <v>37</v>
      </c>
      <c r="I16" s="39" t="s">
        <v>35</v>
      </c>
      <c r="J16" s="39" t="s">
        <v>191</v>
      </c>
      <c r="K16" s="49" t="s">
        <v>212</v>
      </c>
      <c r="L16" s="48" t="s">
        <v>36</v>
      </c>
      <c r="M16" s="39" t="s">
        <v>36</v>
      </c>
      <c r="N16" s="39" t="s">
        <v>36</v>
      </c>
      <c r="O16" s="48" t="s">
        <v>211</v>
      </c>
      <c r="P16" s="48" t="s">
        <v>211</v>
      </c>
      <c r="Q16" s="49" t="s">
        <v>36</v>
      </c>
      <c r="R16" s="49" t="s">
        <v>36</v>
      </c>
      <c r="S16" s="17">
        <v>1</v>
      </c>
      <c r="T16" s="17">
        <v>109574</v>
      </c>
    </row>
    <row r="17" spans="1:20" x14ac:dyDescent="0.25">
      <c r="A17" s="40" t="s">
        <v>234</v>
      </c>
      <c r="B17" s="40" t="s">
        <v>190</v>
      </c>
      <c r="C17" s="49">
        <v>24</v>
      </c>
      <c r="D17" s="39" t="s">
        <v>165</v>
      </c>
      <c r="E17" s="39" t="s">
        <v>165</v>
      </c>
      <c r="F17" s="39" t="s">
        <v>33</v>
      </c>
      <c r="G17" s="39" t="s">
        <v>34</v>
      </c>
      <c r="H17" s="39" t="s">
        <v>37</v>
      </c>
      <c r="I17" s="39" t="s">
        <v>35</v>
      </c>
      <c r="J17" s="39" t="s">
        <v>191</v>
      </c>
      <c r="K17" s="49" t="s">
        <v>212</v>
      </c>
      <c r="L17" s="48" t="s">
        <v>36</v>
      </c>
      <c r="M17" s="39" t="s">
        <v>36</v>
      </c>
      <c r="N17" s="39" t="s">
        <v>36</v>
      </c>
      <c r="O17" s="48" t="s">
        <v>211</v>
      </c>
      <c r="P17" s="48" t="s">
        <v>211</v>
      </c>
      <c r="Q17" s="49" t="s">
        <v>36</v>
      </c>
      <c r="R17" s="49" t="s">
        <v>36</v>
      </c>
      <c r="S17" s="17">
        <v>1</v>
      </c>
      <c r="T17" s="17">
        <v>109574</v>
      </c>
    </row>
    <row r="18" spans="1:20" x14ac:dyDescent="0.25">
      <c r="A18" s="39" t="s">
        <v>235</v>
      </c>
      <c r="B18" s="39" t="s">
        <v>169</v>
      </c>
      <c r="C18" s="49">
        <v>25</v>
      </c>
      <c r="D18" s="39" t="s">
        <v>165</v>
      </c>
      <c r="E18" s="39" t="s">
        <v>168</v>
      </c>
      <c r="F18" s="39" t="s">
        <v>33</v>
      </c>
      <c r="G18" s="39" t="s">
        <v>34</v>
      </c>
      <c r="H18" s="39" t="s">
        <v>37</v>
      </c>
      <c r="I18" s="39" t="s">
        <v>35</v>
      </c>
      <c r="J18" s="39" t="s">
        <v>191</v>
      </c>
      <c r="K18" s="49" t="s">
        <v>212</v>
      </c>
      <c r="L18" s="48" t="s">
        <v>36</v>
      </c>
      <c r="M18" s="39" t="s">
        <v>36</v>
      </c>
      <c r="N18" s="39" t="s">
        <v>36</v>
      </c>
      <c r="O18" s="48" t="s">
        <v>211</v>
      </c>
      <c r="P18" s="48" t="s">
        <v>211</v>
      </c>
      <c r="Q18" s="49" t="s">
        <v>36</v>
      </c>
      <c r="R18" s="49" t="s">
        <v>36</v>
      </c>
      <c r="S18" s="17">
        <v>1</v>
      </c>
      <c r="T18" s="17">
        <v>109574</v>
      </c>
    </row>
    <row r="19" spans="1:20" x14ac:dyDescent="0.25">
      <c r="A19" s="39" t="s">
        <v>236</v>
      </c>
      <c r="B19" s="39" t="s">
        <v>170</v>
      </c>
      <c r="C19" s="49">
        <v>26</v>
      </c>
      <c r="D19" s="39" t="s">
        <v>165</v>
      </c>
      <c r="E19" s="39" t="s">
        <v>168</v>
      </c>
      <c r="F19" s="39" t="s">
        <v>33</v>
      </c>
      <c r="G19" s="39" t="s">
        <v>34</v>
      </c>
      <c r="H19" s="39" t="s">
        <v>37</v>
      </c>
      <c r="I19" s="39" t="s">
        <v>35</v>
      </c>
      <c r="J19" s="39" t="s">
        <v>191</v>
      </c>
      <c r="K19" s="49" t="s">
        <v>212</v>
      </c>
      <c r="L19" s="48" t="s">
        <v>36</v>
      </c>
      <c r="M19" s="39" t="s">
        <v>36</v>
      </c>
      <c r="N19" s="39" t="s">
        <v>36</v>
      </c>
      <c r="O19" s="48" t="s">
        <v>211</v>
      </c>
      <c r="P19" s="48" t="s">
        <v>211</v>
      </c>
      <c r="Q19" s="49" t="s">
        <v>36</v>
      </c>
      <c r="R19" s="49" t="s">
        <v>36</v>
      </c>
      <c r="S19" s="17">
        <v>1</v>
      </c>
      <c r="T19" s="17">
        <v>109574</v>
      </c>
    </row>
    <row r="20" spans="1:20" x14ac:dyDescent="0.25">
      <c r="A20" s="39" t="s">
        <v>237</v>
      </c>
      <c r="B20" s="39" t="s">
        <v>171</v>
      </c>
      <c r="C20" s="49">
        <v>27</v>
      </c>
      <c r="D20" s="39" t="s">
        <v>165</v>
      </c>
      <c r="E20" s="39" t="s">
        <v>168</v>
      </c>
      <c r="F20" s="39" t="s">
        <v>33</v>
      </c>
      <c r="G20" s="39" t="s">
        <v>34</v>
      </c>
      <c r="H20" s="39" t="s">
        <v>37</v>
      </c>
      <c r="I20" s="39" t="s">
        <v>35</v>
      </c>
      <c r="J20" s="39" t="s">
        <v>191</v>
      </c>
      <c r="K20" s="49" t="s">
        <v>212</v>
      </c>
      <c r="L20" s="48" t="s">
        <v>36</v>
      </c>
      <c r="M20" s="39" t="s">
        <v>36</v>
      </c>
      <c r="N20" s="39" t="s">
        <v>36</v>
      </c>
      <c r="O20" s="48" t="s">
        <v>211</v>
      </c>
      <c r="P20" s="48" t="s">
        <v>211</v>
      </c>
      <c r="Q20" s="49" t="s">
        <v>36</v>
      </c>
      <c r="R20" s="49" t="s">
        <v>36</v>
      </c>
      <c r="S20" s="17">
        <v>1</v>
      </c>
      <c r="T20" s="17">
        <v>109574</v>
      </c>
    </row>
    <row r="21" spans="1:20" x14ac:dyDescent="0.25">
      <c r="A21" s="39" t="s">
        <v>238</v>
      </c>
      <c r="B21" s="39" t="s">
        <v>172</v>
      </c>
      <c r="C21" s="49">
        <v>28</v>
      </c>
      <c r="D21" s="39" t="s">
        <v>165</v>
      </c>
      <c r="E21" s="39" t="s">
        <v>168</v>
      </c>
      <c r="F21" s="39" t="s">
        <v>33</v>
      </c>
      <c r="G21" s="39" t="s">
        <v>34</v>
      </c>
      <c r="H21" s="39" t="s">
        <v>37</v>
      </c>
      <c r="I21" s="39" t="s">
        <v>35</v>
      </c>
      <c r="J21" s="39" t="s">
        <v>191</v>
      </c>
      <c r="K21" s="49" t="s">
        <v>212</v>
      </c>
      <c r="L21" s="48" t="s">
        <v>36</v>
      </c>
      <c r="M21" s="39" t="s">
        <v>36</v>
      </c>
      <c r="N21" s="39" t="s">
        <v>36</v>
      </c>
      <c r="O21" s="48" t="s">
        <v>211</v>
      </c>
      <c r="P21" s="48" t="s">
        <v>211</v>
      </c>
      <c r="Q21" s="49" t="s">
        <v>36</v>
      </c>
      <c r="R21" s="49" t="s">
        <v>36</v>
      </c>
      <c r="S21" s="17">
        <v>1</v>
      </c>
      <c r="T21" s="17">
        <v>109574</v>
      </c>
    </row>
    <row r="22" spans="1:20" x14ac:dyDescent="0.25">
      <c r="A22" s="39" t="s">
        <v>239</v>
      </c>
      <c r="B22" s="39" t="s">
        <v>174</v>
      </c>
      <c r="C22" s="49">
        <v>29</v>
      </c>
      <c r="D22" s="39" t="s">
        <v>165</v>
      </c>
      <c r="E22" s="39" t="s">
        <v>173</v>
      </c>
      <c r="F22" s="39" t="s">
        <v>33</v>
      </c>
      <c r="G22" s="39" t="s">
        <v>34</v>
      </c>
      <c r="H22" s="39" t="s">
        <v>37</v>
      </c>
      <c r="I22" s="39" t="s">
        <v>35</v>
      </c>
      <c r="J22" s="39" t="s">
        <v>191</v>
      </c>
      <c r="K22" s="49" t="s">
        <v>212</v>
      </c>
      <c r="L22" s="48" t="s">
        <v>36</v>
      </c>
      <c r="M22" s="39" t="s">
        <v>36</v>
      </c>
      <c r="N22" s="39" t="s">
        <v>36</v>
      </c>
      <c r="O22" s="48" t="s">
        <v>211</v>
      </c>
      <c r="P22" s="48" t="s">
        <v>211</v>
      </c>
      <c r="Q22" s="49" t="s">
        <v>36</v>
      </c>
      <c r="R22" s="49" t="s">
        <v>36</v>
      </c>
      <c r="S22" s="17">
        <v>1</v>
      </c>
      <c r="T22" s="17">
        <v>109574</v>
      </c>
    </row>
    <row r="23" spans="1:20" x14ac:dyDescent="0.25">
      <c r="A23" s="39" t="s">
        <v>240</v>
      </c>
      <c r="B23" s="39" t="s">
        <v>175</v>
      </c>
      <c r="C23" s="49">
        <v>18</v>
      </c>
      <c r="D23" s="39" t="s">
        <v>20</v>
      </c>
      <c r="E23" s="39" t="s">
        <v>20</v>
      </c>
      <c r="F23" s="39" t="s">
        <v>33</v>
      </c>
      <c r="G23" s="39" t="s">
        <v>34</v>
      </c>
      <c r="H23" s="39" t="s">
        <v>37</v>
      </c>
      <c r="I23" s="39" t="s">
        <v>35</v>
      </c>
      <c r="J23" s="39" t="s">
        <v>191</v>
      </c>
      <c r="K23" s="49" t="s">
        <v>212</v>
      </c>
      <c r="L23" s="48" t="s">
        <v>36</v>
      </c>
      <c r="M23" s="39" t="s">
        <v>36</v>
      </c>
      <c r="N23" s="39" t="s">
        <v>36</v>
      </c>
      <c r="O23" s="48" t="s">
        <v>211</v>
      </c>
      <c r="P23" s="48" t="s">
        <v>211</v>
      </c>
      <c r="Q23" s="49" t="s">
        <v>36</v>
      </c>
      <c r="R23" s="49" t="s">
        <v>36</v>
      </c>
      <c r="S23" s="17">
        <v>1</v>
      </c>
      <c r="T23" s="17">
        <v>109574</v>
      </c>
    </row>
    <row r="24" spans="1:20" x14ac:dyDescent="0.25">
      <c r="A24" s="39" t="s">
        <v>241</v>
      </c>
      <c r="B24" s="39" t="s">
        <v>176</v>
      </c>
      <c r="C24" s="49">
        <v>19</v>
      </c>
      <c r="D24" s="39" t="s">
        <v>20</v>
      </c>
      <c r="E24" s="39" t="s">
        <v>20</v>
      </c>
      <c r="F24" s="39" t="s">
        <v>33</v>
      </c>
      <c r="G24" s="39" t="s">
        <v>34</v>
      </c>
      <c r="H24" s="39" t="s">
        <v>37</v>
      </c>
      <c r="I24" s="39" t="s">
        <v>35</v>
      </c>
      <c r="J24" s="39" t="s">
        <v>191</v>
      </c>
      <c r="K24" s="49" t="s">
        <v>212</v>
      </c>
      <c r="L24" s="48" t="s">
        <v>36</v>
      </c>
      <c r="M24" s="39" t="s">
        <v>36</v>
      </c>
      <c r="N24" s="39" t="s">
        <v>36</v>
      </c>
      <c r="O24" s="48" t="s">
        <v>211</v>
      </c>
      <c r="P24" s="48" t="s">
        <v>211</v>
      </c>
      <c r="Q24" s="49" t="s">
        <v>36</v>
      </c>
      <c r="R24" s="49" t="s">
        <v>36</v>
      </c>
      <c r="S24" s="17">
        <v>1</v>
      </c>
      <c r="T24" s="17">
        <v>109574</v>
      </c>
    </row>
    <row r="25" spans="1:20" x14ac:dyDescent="0.25">
      <c r="A25" s="39" t="s">
        <v>242</v>
      </c>
      <c r="B25" s="39" t="s">
        <v>179</v>
      </c>
      <c r="C25" s="49">
        <v>12</v>
      </c>
      <c r="D25" s="39" t="s">
        <v>177</v>
      </c>
      <c r="E25" s="39" t="s">
        <v>178</v>
      </c>
      <c r="F25" s="39" t="s">
        <v>33</v>
      </c>
      <c r="G25" s="39" t="s">
        <v>34</v>
      </c>
      <c r="H25" s="39" t="s">
        <v>37</v>
      </c>
      <c r="I25" s="39" t="s">
        <v>35</v>
      </c>
      <c r="J25" s="39" t="s">
        <v>193</v>
      </c>
      <c r="K25" s="49" t="s">
        <v>212</v>
      </c>
      <c r="L25" s="48" t="s">
        <v>36</v>
      </c>
      <c r="M25" s="39" t="s">
        <v>36</v>
      </c>
      <c r="N25" s="39" t="s">
        <v>36</v>
      </c>
      <c r="O25" s="48" t="s">
        <v>211</v>
      </c>
      <c r="P25" s="48" t="s">
        <v>211</v>
      </c>
      <c r="Q25" s="49" t="s">
        <v>36</v>
      </c>
      <c r="R25" s="49" t="s">
        <v>36</v>
      </c>
      <c r="S25" s="17">
        <v>1</v>
      </c>
      <c r="T25" s="17">
        <v>109574</v>
      </c>
    </row>
    <row r="26" spans="1:20" x14ac:dyDescent="0.25">
      <c r="A26" s="39" t="s">
        <v>243</v>
      </c>
      <c r="B26" s="39" t="s">
        <v>180</v>
      </c>
      <c r="C26" s="49">
        <v>13</v>
      </c>
      <c r="D26" s="39" t="s">
        <v>177</v>
      </c>
      <c r="E26" s="39" t="s">
        <v>178</v>
      </c>
      <c r="F26" s="39" t="s">
        <v>33</v>
      </c>
      <c r="G26" s="39" t="s">
        <v>34</v>
      </c>
      <c r="H26" s="39" t="s">
        <v>37</v>
      </c>
      <c r="I26" s="39" t="s">
        <v>35</v>
      </c>
      <c r="J26" s="39" t="s">
        <v>193</v>
      </c>
      <c r="K26" s="49" t="s">
        <v>212</v>
      </c>
      <c r="L26" s="48" t="s">
        <v>36</v>
      </c>
      <c r="M26" s="39" t="s">
        <v>36</v>
      </c>
      <c r="N26" s="39" t="s">
        <v>36</v>
      </c>
      <c r="O26" s="48" t="s">
        <v>211</v>
      </c>
      <c r="P26" s="48" t="s">
        <v>211</v>
      </c>
      <c r="Q26" s="49" t="s">
        <v>36</v>
      </c>
      <c r="R26" s="49" t="s">
        <v>36</v>
      </c>
      <c r="S26" s="17">
        <v>1</v>
      </c>
      <c r="T26" s="17">
        <v>109574</v>
      </c>
    </row>
    <row r="27" spans="1:20" x14ac:dyDescent="0.25">
      <c r="A27" s="39" t="s">
        <v>244</v>
      </c>
      <c r="B27" s="39" t="s">
        <v>182</v>
      </c>
      <c r="C27" s="49">
        <v>14</v>
      </c>
      <c r="D27" s="39" t="s">
        <v>177</v>
      </c>
      <c r="E27" s="39" t="s">
        <v>181</v>
      </c>
      <c r="F27" s="39" t="s">
        <v>33</v>
      </c>
      <c r="G27" s="39" t="s">
        <v>34</v>
      </c>
      <c r="H27" s="39" t="s">
        <v>37</v>
      </c>
      <c r="I27" s="39" t="s">
        <v>35</v>
      </c>
      <c r="J27" s="39" t="s">
        <v>193</v>
      </c>
      <c r="K27" s="49" t="s">
        <v>212</v>
      </c>
      <c r="L27" s="48" t="s">
        <v>36</v>
      </c>
      <c r="M27" s="39" t="s">
        <v>36</v>
      </c>
      <c r="N27" s="39" t="s">
        <v>36</v>
      </c>
      <c r="O27" s="48" t="s">
        <v>211</v>
      </c>
      <c r="P27" s="48" t="s">
        <v>211</v>
      </c>
      <c r="Q27" s="49" t="s">
        <v>36</v>
      </c>
      <c r="R27" s="49" t="s">
        <v>36</v>
      </c>
      <c r="S27" s="17">
        <v>1</v>
      </c>
      <c r="T27" s="17">
        <v>109574</v>
      </c>
    </row>
    <row r="28" spans="1:20" x14ac:dyDescent="0.25">
      <c r="A28" s="39" t="s">
        <v>245</v>
      </c>
      <c r="B28" s="39" t="s">
        <v>183</v>
      </c>
      <c r="C28" s="49">
        <v>15</v>
      </c>
      <c r="D28" s="39" t="s">
        <v>177</v>
      </c>
      <c r="E28" s="39" t="s">
        <v>181</v>
      </c>
      <c r="F28" s="39" t="s">
        <v>33</v>
      </c>
      <c r="G28" s="39" t="s">
        <v>34</v>
      </c>
      <c r="H28" s="39" t="s">
        <v>37</v>
      </c>
      <c r="I28" s="39" t="s">
        <v>35</v>
      </c>
      <c r="J28" s="39" t="s">
        <v>193</v>
      </c>
      <c r="K28" s="49" t="s">
        <v>212</v>
      </c>
      <c r="L28" s="48" t="s">
        <v>36</v>
      </c>
      <c r="M28" s="39" t="s">
        <v>36</v>
      </c>
      <c r="N28" s="39" t="s">
        <v>36</v>
      </c>
      <c r="O28" s="48" t="s">
        <v>211</v>
      </c>
      <c r="P28" s="48" t="s">
        <v>211</v>
      </c>
      <c r="Q28" s="49" t="s">
        <v>36</v>
      </c>
      <c r="R28" s="49" t="s">
        <v>36</v>
      </c>
      <c r="S28" s="17">
        <v>1</v>
      </c>
      <c r="T28" s="17">
        <v>109574</v>
      </c>
    </row>
    <row r="29" spans="1:20" x14ac:dyDescent="0.25">
      <c r="A29" s="39" t="s">
        <v>246</v>
      </c>
      <c r="B29" s="39" t="s">
        <v>21</v>
      </c>
      <c r="C29" s="49">
        <v>16</v>
      </c>
      <c r="D29" s="39" t="s">
        <v>177</v>
      </c>
      <c r="E29" s="39" t="s">
        <v>181</v>
      </c>
      <c r="F29" s="39" t="s">
        <v>33</v>
      </c>
      <c r="G29" s="39" t="s">
        <v>34</v>
      </c>
      <c r="H29" s="39" t="s">
        <v>37</v>
      </c>
      <c r="I29" s="39" t="s">
        <v>35</v>
      </c>
      <c r="J29" s="39" t="s">
        <v>192</v>
      </c>
      <c r="K29" s="49" t="s">
        <v>212</v>
      </c>
      <c r="L29" s="48" t="s">
        <v>36</v>
      </c>
      <c r="M29" s="39" t="s">
        <v>36</v>
      </c>
      <c r="N29" s="39" t="s">
        <v>36</v>
      </c>
      <c r="O29" s="48" t="s">
        <v>211</v>
      </c>
      <c r="P29" s="48" t="s">
        <v>211</v>
      </c>
      <c r="Q29" s="49" t="s">
        <v>36</v>
      </c>
      <c r="R29" s="49" t="s">
        <v>36</v>
      </c>
      <c r="S29" s="17">
        <v>1</v>
      </c>
      <c r="T29" s="17">
        <v>109574</v>
      </c>
    </row>
    <row r="30" spans="1:20" x14ac:dyDescent="0.25">
      <c r="A30" s="39" t="s">
        <v>247</v>
      </c>
      <c r="B30" s="39" t="s">
        <v>185</v>
      </c>
      <c r="C30" s="49">
        <v>17</v>
      </c>
      <c r="D30" s="39" t="s">
        <v>177</v>
      </c>
      <c r="E30" s="39" t="s">
        <v>184</v>
      </c>
      <c r="F30" s="39" t="s">
        <v>33</v>
      </c>
      <c r="G30" s="39" t="s">
        <v>34</v>
      </c>
      <c r="H30" s="39" t="s">
        <v>37</v>
      </c>
      <c r="I30" s="39" t="s">
        <v>35</v>
      </c>
      <c r="J30" s="39" t="s">
        <v>193</v>
      </c>
      <c r="K30" s="49" t="s">
        <v>212</v>
      </c>
      <c r="L30" s="48" t="s">
        <v>36</v>
      </c>
      <c r="M30" s="39" t="s">
        <v>36</v>
      </c>
      <c r="N30" s="39" t="s">
        <v>36</v>
      </c>
      <c r="O30" s="48" t="s">
        <v>211</v>
      </c>
      <c r="P30" s="48" t="s">
        <v>211</v>
      </c>
      <c r="Q30" s="49" t="s">
        <v>36</v>
      </c>
      <c r="R30" s="49" t="s">
        <v>36</v>
      </c>
      <c r="S30" s="17">
        <v>1</v>
      </c>
      <c r="T30" s="17">
        <v>109574</v>
      </c>
    </row>
    <row r="31" spans="1:20" x14ac:dyDescent="0.25">
      <c r="A31" s="39" t="s">
        <v>248</v>
      </c>
      <c r="B31" s="39" t="s">
        <v>187</v>
      </c>
      <c r="C31" s="49">
        <v>30</v>
      </c>
      <c r="D31" s="39" t="s">
        <v>186</v>
      </c>
      <c r="E31" s="39" t="s">
        <v>186</v>
      </c>
      <c r="F31" s="39" t="s">
        <v>33</v>
      </c>
      <c r="G31" s="39" t="s">
        <v>34</v>
      </c>
      <c r="H31" s="39" t="s">
        <v>37</v>
      </c>
      <c r="I31" s="39" t="s">
        <v>35</v>
      </c>
      <c r="J31" s="39" t="s">
        <v>191</v>
      </c>
      <c r="K31" s="49" t="s">
        <v>212</v>
      </c>
      <c r="L31" s="48" t="s">
        <v>36</v>
      </c>
      <c r="M31" s="39" t="s">
        <v>36</v>
      </c>
      <c r="N31" s="39" t="s">
        <v>36</v>
      </c>
      <c r="O31" s="48" t="s">
        <v>211</v>
      </c>
      <c r="P31" s="48" t="s">
        <v>211</v>
      </c>
      <c r="Q31" s="49" t="s">
        <v>36</v>
      </c>
      <c r="R31" s="49" t="s">
        <v>36</v>
      </c>
      <c r="S31" s="17">
        <v>1</v>
      </c>
      <c r="T31" s="17">
        <v>109574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Reference!$A$2:$A$6</xm:f>
          </x14:formula1>
          <xm:sqref>D2:D31</xm:sqref>
        </x14:dataValidation>
        <x14:dataValidation type="list" allowBlank="1" showInputMessage="1" showErrorMessage="1">
          <x14:formula1>
            <xm:f>Reference!$B$2:$B$14</xm:f>
          </x14:formula1>
          <xm:sqref>E2:E31</xm:sqref>
        </x14:dataValidation>
        <x14:dataValidation type="list" allowBlank="1" showInputMessage="1" showErrorMessage="1">
          <x14:formula1>
            <xm:f>Reference!$G$2</xm:f>
          </x14:formula1>
          <xm:sqref>F2:F31</xm:sqref>
        </x14:dataValidation>
        <x14:dataValidation type="list" allowBlank="1" showInputMessage="1" showErrorMessage="1">
          <x14:formula1>
            <xm:f>Reference!$C$2:$C$3</xm:f>
          </x14:formula1>
          <xm:sqref>G2:G31</xm:sqref>
        </x14:dataValidation>
        <x14:dataValidation type="list" allowBlank="1" showInputMessage="1" showErrorMessage="1">
          <x14:formula1>
            <xm:f>Reference!$D$2</xm:f>
          </x14:formula1>
          <xm:sqref>H2:H31</xm:sqref>
        </x14:dataValidation>
        <x14:dataValidation type="list" allowBlank="1" showInputMessage="1" showErrorMessage="1">
          <x14:formula1>
            <xm:f>Reference!$F$2</xm:f>
          </x14:formula1>
          <xm:sqref>I2:I31</xm:sqref>
        </x14:dataValidation>
        <x14:dataValidation type="list" allowBlank="1" showInputMessage="1" showErrorMessage="1">
          <x14:formula1>
            <xm:f>Reference!$H$2:$H$4</xm:f>
          </x14:formula1>
          <xm:sqref>J2:J31</xm:sqref>
        </x14:dataValidation>
        <x14:dataValidation type="list" allowBlank="1" showInputMessage="1" showErrorMessage="1">
          <x14:formula1>
            <xm:f>Reference!$E$2:$E$3</xm:f>
          </x14:formula1>
          <xm:sqref>K2:K31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"/>
  <sheetViews>
    <sheetView workbookViewId="0">
      <selection activeCell="M40" sqref="M40"/>
    </sheetView>
  </sheetViews>
  <sheetFormatPr defaultRowHeight="15" x14ac:dyDescent="0.25"/>
  <cols>
    <col min="1" max="1" width="50.85546875" style="39" bestFit="1" customWidth="1"/>
    <col min="2" max="2" width="43.42578125" style="39" bestFit="1" customWidth="1"/>
    <col min="3" max="3" width="12.5703125" style="49" bestFit="1" customWidth="1"/>
    <col min="4" max="4" width="14.5703125" style="49" customWidth="1"/>
    <col min="5" max="5" width="19" style="49" customWidth="1"/>
    <col min="6" max="6" width="21.5703125" style="49" customWidth="1"/>
    <col min="7" max="7" width="35.140625" style="39" bestFit="1" customWidth="1"/>
    <col min="8" max="8" width="29" style="49" bestFit="1" customWidth="1"/>
    <col min="9" max="9" width="28.85546875" style="49" bestFit="1" customWidth="1"/>
    <col min="10" max="10" width="7.5703125" style="39" bestFit="1" customWidth="1"/>
    <col min="11" max="11" width="10.42578125" style="51" bestFit="1" customWidth="1"/>
    <col min="12" max="12" width="12.28515625" style="51" bestFit="1" customWidth="1"/>
    <col min="13" max="13" width="21.7109375" style="39" bestFit="1" customWidth="1"/>
    <col min="14" max="14" width="28.42578125" style="39" bestFit="1" customWidth="1"/>
    <col min="15" max="15" width="15.5703125" style="39" bestFit="1" customWidth="1"/>
    <col min="16" max="16" width="16.28515625" style="39" bestFit="1" customWidth="1"/>
    <col min="17" max="16384" width="9.140625" style="39"/>
  </cols>
  <sheetData>
    <row r="1" spans="1:16" x14ac:dyDescent="0.25">
      <c r="A1" s="49" t="s">
        <v>250</v>
      </c>
      <c r="B1" s="39" t="s">
        <v>32</v>
      </c>
      <c r="C1" s="49" t="s">
        <v>259</v>
      </c>
      <c r="D1" s="49" t="s">
        <v>100</v>
      </c>
      <c r="E1" s="49" t="s">
        <v>203</v>
      </c>
      <c r="F1" s="49" t="s">
        <v>29</v>
      </c>
      <c r="G1" s="39" t="s">
        <v>279</v>
      </c>
      <c r="H1" t="s">
        <v>271</v>
      </c>
      <c r="I1" s="49" t="s">
        <v>272</v>
      </c>
      <c r="J1" s="39" t="s">
        <v>25</v>
      </c>
      <c r="K1" s="49" t="s">
        <v>258</v>
      </c>
      <c r="L1" s="49" t="s">
        <v>257</v>
      </c>
      <c r="M1" s="49" t="s">
        <v>252</v>
      </c>
      <c r="N1" s="49" t="s">
        <v>256</v>
      </c>
      <c r="O1" s="17" t="s">
        <v>30</v>
      </c>
      <c r="P1" s="17" t="s">
        <v>31</v>
      </c>
    </row>
    <row r="2" spans="1:16" x14ac:dyDescent="0.25">
      <c r="A2" s="39" t="s">
        <v>249</v>
      </c>
      <c r="B2" s="39" t="s">
        <v>276</v>
      </c>
      <c r="C2" s="49">
        <v>1</v>
      </c>
      <c r="F2" s="49" t="s">
        <v>37</v>
      </c>
      <c r="G2" s="39" t="s">
        <v>191</v>
      </c>
      <c r="J2" s="39" t="s">
        <v>212</v>
      </c>
      <c r="K2" s="49" t="s">
        <v>211</v>
      </c>
      <c r="L2" s="49" t="s">
        <v>36</v>
      </c>
      <c r="M2" s="49" t="s">
        <v>253</v>
      </c>
      <c r="N2" s="49" t="s">
        <v>244</v>
      </c>
      <c r="O2" s="17">
        <v>1</v>
      </c>
      <c r="P2" s="17">
        <v>109574</v>
      </c>
    </row>
    <row r="3" spans="1:16" s="49" customFormat="1" x14ac:dyDescent="0.25">
      <c r="A3" s="49" t="s">
        <v>251</v>
      </c>
      <c r="B3" s="49" t="s">
        <v>21</v>
      </c>
      <c r="C3" s="49">
        <v>2</v>
      </c>
      <c r="F3" s="49" t="s">
        <v>37</v>
      </c>
      <c r="G3" s="49" t="s">
        <v>192</v>
      </c>
      <c r="J3" s="49" t="s">
        <v>212</v>
      </c>
      <c r="K3" s="49" t="s">
        <v>211</v>
      </c>
      <c r="L3" s="49" t="s">
        <v>36</v>
      </c>
      <c r="M3" s="49" t="s">
        <v>253</v>
      </c>
      <c r="N3" s="49" t="s">
        <v>246</v>
      </c>
      <c r="O3" s="51">
        <v>1</v>
      </c>
      <c r="P3" s="51">
        <v>109574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Reference!$I$2:$I$4</xm:f>
          </x14:formula1>
          <xm:sqref>M2:M3</xm:sqref>
        </x14:dataValidation>
        <x14:dataValidation type="list" allowBlank="1" showInputMessage="1" showErrorMessage="1">
          <x14:formula1>
            <xm:f>Metrics!$A$2:$A$31</xm:f>
          </x14:formula1>
          <xm:sqref>N2:N3</xm:sqref>
        </x14:dataValidation>
        <x14:dataValidation type="list" allowBlank="1" showInputMessage="1" showErrorMessage="1">
          <x14:formula1>
            <xm:f>Reference!$D$2</xm:f>
          </x14:formula1>
          <xm:sqref>F2:F3</xm:sqref>
        </x14:dataValidation>
        <x14:dataValidation type="list" allowBlank="1" showInputMessage="1" showErrorMessage="1">
          <x14:formula1>
            <xm:f>Reference!$E$2:$E$3</xm:f>
          </x14:formula1>
          <xm:sqref>J2:J3</xm:sqref>
        </x14:dataValidation>
        <x14:dataValidation type="list" allowBlank="1" showInputMessage="1" showErrorMessage="1">
          <x14:formula1>
            <xm:f>Reference!$H$2:$H$4</xm:f>
          </x14:formula1>
          <xm:sqref>G2:I3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ACTUALS</vt:lpstr>
      <vt:lpstr>FORECASTS</vt:lpstr>
      <vt:lpstr>SLAs</vt:lpstr>
      <vt:lpstr>X</vt:lpstr>
      <vt:lpstr>Definitions</vt:lpstr>
      <vt:lpstr>Projects</vt:lpstr>
      <vt:lpstr>Schedule</vt:lpstr>
      <vt:lpstr>Metrics</vt:lpstr>
      <vt:lpstr>SLA Definition</vt:lpstr>
      <vt:lpstr>Project SLA Config</vt:lpstr>
      <vt:lpstr>Reference</vt:lpstr>
      <vt:lpstr>Revision History</vt:lpstr>
      <vt:lpstr>ACTUALS!Print_Area</vt:lpstr>
      <vt:lpstr>Definitions!Print_Area</vt:lpstr>
      <vt:lpstr>FORECASTS!Print_Area</vt:lpstr>
      <vt:lpstr>SLAs!Print_Area</vt:lpstr>
      <vt:lpstr>'Project SLA Config'!schedule</vt:lpstr>
      <vt:lpstr>'SLA Definition'!schedule</vt:lpstr>
      <vt:lpstr>SLAs!schedule</vt:lpstr>
      <vt:lpstr>schedule</vt:lpstr>
    </vt:vector>
  </TitlesOfParts>
  <Company>MAXIMUS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Oana S. Cheta</dc:creator>
  <cp:lastModifiedBy>Clay Rowland</cp:lastModifiedBy>
  <cp:lastPrinted>2013-08-28T21:46:57Z</cp:lastPrinted>
  <dcterms:created xsi:type="dcterms:W3CDTF">2013-08-28T05:45:47Z</dcterms:created>
  <dcterms:modified xsi:type="dcterms:W3CDTF">2014-03-18T13:22:47Z</dcterms:modified>
</cp:coreProperties>
</file>