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180\Documents\DP Demo\"/>
    </mc:Choice>
  </mc:AlternateContent>
  <bookViews>
    <workbookView xWindow="0" yWindow="0" windowWidth="27756" windowHeight="9948" activeTab="5"/>
  </bookViews>
  <sheets>
    <sheet name="Instructions" sheetId="1" r:id="rId1"/>
    <sheet name="Process" sheetId="2" r:id="rId2"/>
    <sheet name="Entity Type" sheetId="3" r:id="rId3"/>
    <sheet name="Entity" sheetId="4" r:id="rId4"/>
    <sheet name="Task Type Entity" sheetId="5" r:id="rId5"/>
    <sheet name="Flow" sheetId="6" r:id="rId6"/>
    <sheet name="Process Segment" sheetId="7" r:id="rId7"/>
    <sheet name="DELTEK File" sheetId="8" r:id="rId8"/>
    <sheet name="Entity Data Element Mapping" sheetId="9" r:id="rId9"/>
    <sheet name="Gateway Logic" sheetId="10" r:id="rId10"/>
    <sheet name="Event Data Element Mapping" sheetId="11" r:id="rId11"/>
  </sheets>
  <definedNames>
    <definedName name="_xlnm._FilterDatabase" localSheetId="3" hidden="1">Entity!$A$18:$M$39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7" l="1"/>
  <c r="D17" i="7"/>
  <c r="D18" i="7"/>
  <c r="D19" i="7"/>
  <c r="D20" i="7"/>
  <c r="D21" i="7"/>
  <c r="D22" i="7"/>
  <c r="D23" i="7"/>
  <c r="D15" i="7"/>
  <c r="I22" i="7"/>
  <c r="I23" i="7"/>
  <c r="C11" i="5" l="1"/>
  <c r="C18" i="5"/>
  <c r="D18" i="5" s="1"/>
  <c r="D17" i="5"/>
  <c r="C17" i="5"/>
  <c r="C16" i="5"/>
  <c r="D16" i="5" s="1"/>
  <c r="C15" i="5"/>
  <c r="C14" i="5"/>
  <c r="C13" i="5"/>
  <c r="C12" i="5"/>
  <c r="C10" i="5"/>
  <c r="C9" i="5"/>
  <c r="I21" i="7" l="1"/>
  <c r="I20" i="7"/>
  <c r="I19" i="7"/>
  <c r="I18" i="7"/>
  <c r="I17" i="7"/>
  <c r="I16" i="7"/>
  <c r="I15" i="7"/>
  <c r="G22" i="6"/>
  <c r="G21" i="6"/>
  <c r="G20" i="6"/>
  <c r="G19" i="6"/>
  <c r="G18" i="6"/>
  <c r="G17" i="6"/>
  <c r="G16" i="6"/>
  <c r="G15" i="6"/>
  <c r="G14" i="6"/>
  <c r="G13" i="6"/>
  <c r="D15" i="5"/>
  <c r="D14" i="5"/>
  <c r="D13" i="5"/>
  <c r="D12" i="5"/>
  <c r="D11" i="5"/>
  <c r="D10" i="5"/>
  <c r="D9" i="5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D17" i="3"/>
  <c r="D16" i="3"/>
  <c r="D15" i="3"/>
  <c r="D14" i="3"/>
  <c r="D13" i="3"/>
  <c r="D12" i="3"/>
  <c r="D11" i="3"/>
  <c r="D10" i="3"/>
  <c r="H14" i="2"/>
</calcChain>
</file>

<file path=xl/comments1.xml><?xml version="1.0" encoding="utf-8"?>
<comments xmlns="http://schemas.openxmlformats.org/spreadsheetml/2006/main">
  <authors>
    <author>Andrew Yuhas/MAXIMUS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>Andrew Yuhas/MAXIMUS:</t>
        </r>
        <r>
          <rPr>
            <sz val="9"/>
            <color indexed="81"/>
            <rFont val="Tahoma"/>
            <family val="2"/>
          </rPr>
          <t xml:space="preserve">
Aram - Does the sim use an Application ID or something like that?</t>
        </r>
      </text>
    </comment>
  </commentList>
</comments>
</file>

<file path=xl/comments2.xml><?xml version="1.0" encoding="utf-8"?>
<comments xmlns="http://schemas.openxmlformats.org/spreadsheetml/2006/main">
  <authors>
    <author>Andrew Yuhas/MAXIMUS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Andrew Yuhas/MAXIMUS:</t>
        </r>
        <r>
          <rPr>
            <sz val="9"/>
            <color indexed="81"/>
            <rFont val="Tahoma"/>
            <family val="2"/>
          </rPr>
          <t xml:space="preserve">
Aram - your task types only have one task type for QC, but we have two tasks - QC for New apps and QC for renewals - in the model.</t>
        </r>
      </text>
    </comment>
  </commentList>
</comments>
</file>

<file path=xl/sharedStrings.xml><?xml version="1.0" encoding="utf-8"?>
<sst xmlns="http://schemas.openxmlformats.org/spreadsheetml/2006/main" count="406" uniqueCount="273">
  <si>
    <t>Table Design</t>
  </si>
  <si>
    <t>D_BPM_PROCESS</t>
  </si>
  <si>
    <t xml:space="preserve">      PROCESS_ID                   NUMBER (18) NOT NULL</t>
  </si>
  <si>
    <t xml:space="preserve">    , PROCESS_NAME                 VARCHAR2 (80)</t>
  </si>
  <si>
    <t xml:space="preserve">    , PROCESS_DESCRIPTION          VARCHAR2 (240)</t>
  </si>
  <si>
    <t xml:space="preserve">    , PARENT_PROCESS_ID            NUMBER (18)</t>
  </si>
  <si>
    <t xml:space="preserve">    , PROCESS_TIMELINESS_THRESHOLD NUMBER (2)</t>
  </si>
  <si>
    <t xml:space="preserve">    , PROCESS_TIMELINESS_DAYS_TYPE VARCHAR2 (1),</t>
  </si>
  <si>
    <t xml:space="preserve">    CONSTRAINT PK_D_BPM_PROCESS PRIMARY KEY (PROCESS_ID)</t>
  </si>
  <si>
    <t>Sample Data</t>
  </si>
  <si>
    <t>PROCESS_ID</t>
  </si>
  <si>
    <t>PROCESS_NAME</t>
  </si>
  <si>
    <t>PROCESS_DESCRIPTION</t>
  </si>
  <si>
    <t>PARENT_PROCESS_ID</t>
  </si>
  <si>
    <t>PROCESS_TIMELINESS_THRESHOLD</t>
  </si>
  <si>
    <t>PROCESS_TIMELINESS_DAYS_TYPE</t>
  </si>
  <si>
    <t>B</t>
  </si>
  <si>
    <t>ENTITY_TYPE_ID</t>
  </si>
  <si>
    <t>ENTITY_TYPE_NAME</t>
  </si>
  <si>
    <t>ENTITY_TYPE_DESCRIPTION</t>
  </si>
  <si>
    <t>EXCLUSIVE_GATEWAY</t>
  </si>
  <si>
    <t>Connects only two entities</t>
  </si>
  <si>
    <t>PARALLEL_GATEWAY</t>
  </si>
  <si>
    <t>Connects multiple entities</t>
  </si>
  <si>
    <t>PROCESS_ACTIVITY</t>
  </si>
  <si>
    <t>Process activity</t>
  </si>
  <si>
    <t>SUBPROCESS_ACTIVITY</t>
  </si>
  <si>
    <t>Sub-Process activity</t>
  </si>
  <si>
    <t>TASK_ACTIVITY</t>
  </si>
  <si>
    <t>Task activity</t>
  </si>
  <si>
    <t>PROCESS_COMPLETE</t>
  </si>
  <si>
    <t>Process completion entity, marks end of process</t>
  </si>
  <si>
    <t>PROCESS_START</t>
  </si>
  <si>
    <t>Process start entity, marks the start of a process</t>
  </si>
  <si>
    <t>D_BPM_ENTITY_TYPE</t>
  </si>
  <si>
    <t xml:space="preserve">      ENTITY_TYPE_ID          NUMBER (18) NOT NULL</t>
  </si>
  <si>
    <t xml:space="preserve">    , ENTITY_TYPE_NAME        VARCHAR2 (80)</t>
  </si>
  <si>
    <t xml:space="preserve">    , ENTITY_TYPE_DESCRIPTION VARCHAR2 (240),</t>
  </si>
  <si>
    <t xml:space="preserve">    CONSTRAINT PK_D_BPM_ENTITY_TYPE PRIMARY KEY (ENTITY_TYPE_ID)</t>
  </si>
  <si>
    <t xml:space="preserve">      ENTITY_ID             NUMBER (18) NOT NULL</t>
  </si>
  <si>
    <t xml:space="preserve">    , ENTITY_TYPE_ID        NUMBER (18)</t>
  </si>
  <si>
    <t xml:space="preserve">    , PROCESS_ID            NUMBER (18)</t>
  </si>
  <si>
    <t xml:space="preserve">    , ENTITY_NAME           VARCHAR2 (80)</t>
  </si>
  <si>
    <t xml:space="preserve">    , ENTITY_DESCRIPTION    VARCHAR2 (240)</t>
  </si>
  <si>
    <t xml:space="preserve">    , TIMELINESS_THRESHOLD  NUMBER (2)</t>
  </si>
  <si>
    <t xml:space="preserve">    , TIMELINESS_DAYS_TYPE  VARCHAR2 (1)</t>
  </si>
  <si>
    <t xml:space="preserve">    , IS_STARTING_ENTITY    VARCHAR2 (1)</t>
  </si>
  <si>
    <t xml:space="preserve">    , IS_TERMINATING_ENTITY VARCHAR2 (1),</t>
  </si>
  <si>
    <t xml:space="preserve">    CONSTRAINT PK_D_BPM_ENTITY PRIMARY KEY (ENTITY_ID)</t>
  </si>
  <si>
    <t>ENTITY_ID</t>
  </si>
  <si>
    <t>ENTITY_NAME</t>
  </si>
  <si>
    <t>ENTITY_DESCRIPTION</t>
  </si>
  <si>
    <t>TIMELINESS_THRESHOLD</t>
  </si>
  <si>
    <t>TIMELINESS_DAYS_TYPE</t>
  </si>
  <si>
    <t>IS_STARTING_ENTITY</t>
  </si>
  <si>
    <t>IS_TERMINATING_ENTITY</t>
  </si>
  <si>
    <t>N</t>
  </si>
  <si>
    <t>D_BPM_ENTITY</t>
  </si>
  <si>
    <t>D_BPM_TASK_TYPE_ENTITY</t>
  </si>
  <si>
    <t xml:space="preserve">      TASK_TYPE_ID NUMBER (18) NOT NULL</t>
  </si>
  <si>
    <t xml:space="preserve">    , ENTITY_ID    NUMBER (18) NOT NULL,</t>
  </si>
  <si>
    <t xml:space="preserve">    CONSTRAINT PK_D_BPM_TASK_TYPE_ENTITY PRIMARY KEY (TASK_TYPE_ID, ENTITY_ID)</t>
  </si>
  <si>
    <t>TASK_TYPE_ID</t>
  </si>
  <si>
    <t>D_BPM_FLOW</t>
  </si>
  <si>
    <t xml:space="preserve">      FLOW_ID                    NUMBER (18) NOT NULL</t>
  </si>
  <si>
    <t xml:space="preserve">    , PROCESS_ID                 NUMBER (18)</t>
  </si>
  <si>
    <t xml:space="preserve">    , FLOW_NAME                  VARCHAR2 (80)</t>
  </si>
  <si>
    <t xml:space="preserve">    , FLOW_DESCRIPTION           VARCHAR2 (240)</t>
  </si>
  <si>
    <t xml:space="preserve">    , FLOW_SOURCE_ENTITY_ID      NUMBER (18)</t>
  </si>
  <si>
    <t xml:space="preserve">    , FLOW_DESTINATION_ENTITY_ID NUMBER (18),</t>
  </si>
  <si>
    <t xml:space="preserve">    CONSTRAINT PK_D_BPM_FLOW PRIMARY KEY (FLOW_ID)</t>
  </si>
  <si>
    <t>FLOW_ID</t>
  </si>
  <si>
    <t>FLOW_NAME</t>
  </si>
  <si>
    <t>FLOW_DESCRIPTION</t>
  </si>
  <si>
    <t>FLOW_SOURCE_ENTITY_ID</t>
  </si>
  <si>
    <t>FLOW_DESTINATION_ENTITY_ID</t>
  </si>
  <si>
    <t>D_BPM_PROCESS_SEGMENT</t>
  </si>
  <si>
    <t xml:space="preserve">      PROCESS_SEGMENT_ID           NUMBER (18) NOT NULL</t>
  </si>
  <si>
    <t xml:space="preserve">    , PROCESS_ID                   NUMBER (18)</t>
  </si>
  <si>
    <t xml:space="preserve">    , PROCESS_SEGMENT_NAME         VARCHAR2 (80)</t>
  </si>
  <si>
    <t xml:space="preserve">    , PROCESS_SEGMENT_DESCRIPTION  VARCHAR2 (240)</t>
  </si>
  <si>
    <t xml:space="preserve">    , PROCESS_TIMELINESS_DAYS_TYPE VARCHAR2 (1)</t>
  </si>
  <si>
    <t xml:space="preserve">    , SEGMENT_START_ENTITY_ID      NUMBER (18)</t>
  </si>
  <si>
    <t xml:space="preserve">    , SEGMENT_FINISH_ENTITY_ID     NUMBER (18),</t>
  </si>
  <si>
    <t xml:space="preserve">    CONSTRAINT PK_D_BPM_PROCESS_SEGMENT PRIMARY KEY (PROCESS_SEGMENT_ID)</t>
  </si>
  <si>
    <t>PROCESS_SEGMENT_ID</t>
  </si>
  <si>
    <t>PROCESS_SEGMENT_NAME</t>
  </si>
  <si>
    <t>PROCESS_SEGMENT_DESCRIPTION</t>
  </si>
  <si>
    <t>SEGMENT_START_ENTITY_ID</t>
  </si>
  <si>
    <t>SEGMENT_FINISH_ENTITY_ID</t>
  </si>
  <si>
    <t>File Format</t>
  </si>
  <si>
    <t xml:space="preserve">    , EMPLOYEE_ID      VARCHAR2 (30)</t>
  </si>
  <si>
    <t xml:space="preserve">    , LABOR_GRP_TYPE   VARCHAR2 (400)</t>
  </si>
  <si>
    <t xml:space="preserve">    , LAST_NAME        VARCHAR2 (400)</t>
  </si>
  <si>
    <t xml:space="preserve">    , FIRST_NAME       VARCHAR2 (400)</t>
  </si>
  <si>
    <t xml:space="preserve">    , TITLE            VARCHAR2 (400)</t>
  </si>
  <si>
    <t xml:space="preserve">    , EMPL_ORG_ID      VARCHAR2 (400)</t>
  </si>
  <si>
    <t xml:space="preserve">    , EMPL_ORG_NAME    VARCHAR2 (400)</t>
  </si>
  <si>
    <t xml:space="preserve">    , APPROVAL_NAME    VARCHAR2 (400)</t>
  </si>
  <si>
    <t xml:space="preserve">    , PROJECT_ID       VARCHAR2 (400)</t>
  </si>
  <si>
    <t xml:space="preserve">    , PROJECT_NAME     VARCHAR2 (400)</t>
  </si>
  <si>
    <t xml:space="preserve">    , ORG_ID           VARCHAR2 (400)</t>
  </si>
  <si>
    <t xml:space="preserve">    , ORG_NAME         VARCHAR2 (400)</t>
  </si>
  <si>
    <t xml:space="preserve">    , PAY_TYPE         VARCHAR2 (400)</t>
  </si>
  <si>
    <t xml:space="preserve">    , PLC_ID           VARCHAR2 (400)</t>
  </si>
  <si>
    <t xml:space="preserve">    , HOURS_DATE       VARCHAR2 (20)</t>
  </si>
  <si>
    <t xml:space="preserve">    , ENTERED_HOURS    VARCHAR2 (20)</t>
  </si>
  <si>
    <t xml:space="preserve">    , COMMENTS         VARCHAR2 (4000)</t>
  </si>
  <si>
    <t xml:space="preserve">    , NOTES            VARCHAR2 (4000)</t>
  </si>
  <si>
    <t>&lt;Employee_ID&gt;,,&lt;Last_Name&gt;,&lt;First_Name&gt;,&lt;Title&gt;,01.005.404.001,FED NON-SCA/ADMIN,,105415.01.01.19,CA IMR - Reporting,01.005.425.020,MFCS CA IMR,Regular,,8/21/2017,2,,</t>
  </si>
  <si>
    <t>EMPLOYEE_ID,LABOR_GRP_TYPE,LAST_NAME,FIRST_NAME,TITLE,EMPL_ORG_ID,EMPL_ORG_NAME,APPROVAL_NAME,PROJECT_ID,PROJECT_NAME,ORG_ID,ORG_NAME,PAY_TYPE,PLC_ID,HOURS_DATE,ENTERED_HOURS,COMMENTS,NOTES</t>
  </si>
  <si>
    <t>Insert SQL</t>
  </si>
  <si>
    <t xml:space="preserve">    , SOURCE_REFERENCE_TYPE     VARCHAR2(30)</t>
  </si>
  <si>
    <t>SOURCE_REFERENCE_TYPE</t>
  </si>
  <si>
    <t>* If a process consists of a single step or is a parent process, enter the entity's source reference type from the D_MW_TASK_INSTANCE table</t>
  </si>
  <si>
    <t>* Enter the D_MW_TASK_INSTANCE SOURCE_REFERENCE_TYPE that cooresponds to the entity, null for non-task related entities</t>
  </si>
  <si>
    <t>PROCESS_ERROR</t>
  </si>
  <si>
    <t xml:space="preserve">Process error handling step </t>
  </si>
  <si>
    <t xml:space="preserve">    , ENTITY_SOURCE VARCHAR2(30),</t>
  </si>
  <si>
    <t>* Name of the source system data representing this entity comes from</t>
  </si>
  <si>
    <t>ENTITY_SOURCE</t>
  </si>
  <si>
    <t>Y</t>
  </si>
  <si>
    <t xml:space="preserve">    , ENTITY_POOL VARCHAR2(80),</t>
  </si>
  <si>
    <t>* Swim Lane, if they exist, from the process model diagram</t>
  </si>
  <si>
    <t>ENTITY_POOL</t>
  </si>
  <si>
    <t>SORT_BATCH_SCAN_MAIL</t>
  </si>
  <si>
    <t>RETURN_MAIL_HAND_SCAN_AND_UPLOAD_TO_HPE</t>
  </si>
  <si>
    <t>GENERATE_OUTBOUND_CAMPAIGN_DATA_FILE_EXTRACTED_AND_SEND_TO_FOLSOM</t>
  </si>
  <si>
    <t>REVIEW_STORE_SHRED_RETURNED_MAIL</t>
  </si>
  <si>
    <t>OCR_PROCESS</t>
  </si>
  <si>
    <t>RELEASE_TO_WORK_QUEUE</t>
  </si>
  <si>
    <t>PROCESS_CHOICE_FORM</t>
  </si>
  <si>
    <t>CLASSIFY_DOCUMENTS_CRM</t>
  </si>
  <si>
    <t>PROCESS_EXEMPTION_CRM</t>
  </si>
  <si>
    <t>PROCESS_EDER_CRM</t>
  </si>
  <si>
    <t>CREATE_ENROLLMENTS_DISENROLLMENT_TRANSACTION</t>
  </si>
  <si>
    <t>CREATE_DAILY_TRANSCATION_FILE_OFR_UPLOAD_TO_MEDS</t>
  </si>
  <si>
    <t>PROCESS_DAILY_TRANSACTION_FILE_FROM_MEDS</t>
  </si>
  <si>
    <t>E2E_MODEL_PACKET_LETTER_TO_KP</t>
  </si>
  <si>
    <t>CORRECT_REJECTED_TRANSACTIONS_CORRECTED_BY_SYSTEM_AND_WORK_QUEUE</t>
  </si>
  <si>
    <t>PEND_ENROLLMENT_FOR_UP_TO_120_DAYS_HPE</t>
  </si>
  <si>
    <t xml:space="preserve">   ** If not referencing the D_MW_TASK_INSTANCE table, SOURCE_REFERENCE_TYPE may reference what type of entiy it is (VIRTUAL HUMAN TASK, HUMAN TASK, SYSTEM, etc)</t>
  </si>
  <si>
    <t>Entity ID</t>
  </si>
  <si>
    <t>Source</t>
  </si>
  <si>
    <t>Start Date</t>
  </si>
  <si>
    <t>End Date</t>
  </si>
  <si>
    <t>Claim Date</t>
  </si>
  <si>
    <t>Owner Name</t>
  </si>
  <si>
    <t>Activity (Entity) Name</t>
  </si>
  <si>
    <t>GATEWAY_OUTPUT_NAME</t>
  </si>
  <si>
    <t>SOURCE</t>
  </si>
  <si>
    <t>GATEWAY_OUTPUT_RULE</t>
  </si>
  <si>
    <t>GATEWAY_OUTPUT_RULE_DESCRIPTION</t>
  </si>
  <si>
    <t>PHONE_NUMBER_ON_FILE_YES</t>
  </si>
  <si>
    <t>PHONE_NUMBER_ON_FILE_NO</t>
  </si>
  <si>
    <t>QUEUE_TYPE_RESEARCH</t>
  </si>
  <si>
    <t>QUEUE_TYPE_FORMS</t>
  </si>
  <si>
    <t>CHOICE_FORM_ENROLLMENT_DISENROLLMENT</t>
  </si>
  <si>
    <t>CHOICE_FORM_INCOMPLETE</t>
  </si>
  <si>
    <t>CHOICE_FORM_PENDING</t>
  </si>
  <si>
    <t>QUEUE_TYPE_EDER_QUEUE</t>
  </si>
  <si>
    <t>TRANSACTION_ACCEPTED_YES</t>
  </si>
  <si>
    <t>TRANSACTION_ACCEPTED_NO</t>
  </si>
  <si>
    <t>ELIGIBILITY_RECEIVED_YES</t>
  </si>
  <si>
    <t>ELIGIBILITY_RECEIVED_NO</t>
  </si>
  <si>
    <t>QUEUE_TYPE_EXEMPTION_QUEUE</t>
  </si>
  <si>
    <t>Associated Entity ID</t>
  </si>
  <si>
    <t>Event Name</t>
  </si>
  <si>
    <t>PLAY_RECORDED_BAD_ADDRESS_MESSAGE</t>
  </si>
  <si>
    <t>MAIL_SENT_TO_KP</t>
  </si>
  <si>
    <t>MATERIAL_SEND_REQUEST</t>
  </si>
  <si>
    <t>SEND_DHCS_FILE</t>
  </si>
  <si>
    <t>Process ID</t>
  </si>
  <si>
    <t>Event Indicator</t>
  </si>
  <si>
    <t>Event Indicator Description</t>
  </si>
  <si>
    <t>Process_id</t>
  </si>
  <si>
    <t>RUN_DAILY_LETTER_PACKET_BATCH_JOBS</t>
  </si>
  <si>
    <t>GENERATE_LETTER_PACKET_PDFS</t>
  </si>
  <si>
    <t>PREPARE_FOR_SFTP_TRANSMISSION_TO_KP</t>
  </si>
  <si>
    <t>LOAD_RESPONSE_FILE</t>
  </si>
  <si>
    <t>TRANSMIT_TO_KP</t>
  </si>
  <si>
    <t>Process Applications (Demo)</t>
  </si>
  <si>
    <t>E2E Applications Process (designed for DP Demo)</t>
  </si>
  <si>
    <t>DOCUMENT_RECEIVED_MAIL_FAX</t>
  </si>
  <si>
    <t>APPLICATION_RECEIVED_FIELD</t>
  </si>
  <si>
    <t>SORT_BATCH_SCAN</t>
  </si>
  <si>
    <t>LINKING_IMAGES</t>
  </si>
  <si>
    <t>OTHER_INCOMING_DOCS_PROCESSING</t>
  </si>
  <si>
    <t>APPEAL_APPLICATION_OTHER</t>
  </si>
  <si>
    <t>RENEWAL_ENROLLMENT_SELECTIONS</t>
  </si>
  <si>
    <t>OTHER_INCOMING_DOC</t>
  </si>
  <si>
    <t>OTHER_INCOMING_DOC_PROCESSED</t>
  </si>
  <si>
    <t>DATA_ENTRY_APP_REG_NEW_APP</t>
  </si>
  <si>
    <t>DATA_ENTRY_APP_REG_RENEWALS_ACTIVE</t>
  </si>
  <si>
    <t>DATA_ENTRY_APPEALS</t>
  </si>
  <si>
    <t>ELIGIBILITY_DETERMINATION_NEW_APP</t>
  </si>
  <si>
    <t>ENROLLMENTS_FOR_PROCESSING</t>
  </si>
  <si>
    <t>ELIGIBLE_ENROLLMENT_COMPLETE</t>
  </si>
  <si>
    <t>ELIGIBILITY_DETERMINATION_RENEWALS_ACTIVE</t>
  </si>
  <si>
    <t>NEW_APP_QC?</t>
  </si>
  <si>
    <t>RENEWAL_QC?</t>
  </si>
  <si>
    <t>COMPLAINT_APPEAL_ROUTED_FOR_DISPOSITION</t>
  </si>
  <si>
    <t>DOCUMENT PROCESSING SPECIALIST</t>
  </si>
  <si>
    <t>DATA ENTRY SPECIALIST</t>
  </si>
  <si>
    <t>ELIGIBILITY SPECIALIST</t>
  </si>
  <si>
    <t>QUALITY CONTROL</t>
  </si>
  <si>
    <t>ENROLLMENT SPECIALIST</t>
  </si>
  <si>
    <t xml:space="preserve"> LINK_CLASSIFY </t>
  </si>
  <si>
    <t xml:space="preserve"> BATCH </t>
  </si>
  <si>
    <t xml:space="preserve"> QC </t>
  </si>
  <si>
    <t xml:space="preserve"> DE_NEW_APP </t>
  </si>
  <si>
    <t xml:space="preserve"> ELIG_NEW_APP </t>
  </si>
  <si>
    <t xml:space="preserve"> DE_APP_RENEWAL </t>
  </si>
  <si>
    <t xml:space="preserve"> ENROLLMENT </t>
  </si>
  <si>
    <t xml:space="preserve"> OTHER_INCOMING_DOCS </t>
  </si>
  <si>
    <t xml:space="preserve"> DE_APPEAL </t>
  </si>
  <si>
    <t xml:space="preserve"> ELIG_RENEWAL </t>
  </si>
  <si>
    <t>Reference</t>
  </si>
  <si>
    <t>BATCH_TO_LINK</t>
  </si>
  <si>
    <t>BATCH_TO_OTHER_INCOMING_DOC_PROCESSING</t>
  </si>
  <si>
    <t>LINK_TO_DE_NEW_APP</t>
  </si>
  <si>
    <t>LINK_TO_DE_RENEWAL</t>
  </si>
  <si>
    <t>LINK_TO_DE_APPEALS</t>
  </si>
  <si>
    <t>LINK_TO_ENROLLMENT</t>
  </si>
  <si>
    <t>DE_NEW_APP_TO_ELIGIBILITY_NEW_APP</t>
  </si>
  <si>
    <t>DE_RENEWAL_TO_ELIGIBILITY_RENEWAL</t>
  </si>
  <si>
    <t>Start event of process, when new doc is received by mail or fax.</t>
  </si>
  <si>
    <t>Start event of process, when new app is received in the field.</t>
  </si>
  <si>
    <t>Activity for processing incoming documents through mail room.</t>
  </si>
  <si>
    <t>Activity for classifying and linking document images to the correct case.</t>
  </si>
  <si>
    <t>Activity to handle other doc types received.</t>
  </si>
  <si>
    <t>Gateway to route work based on doc type.</t>
  </si>
  <si>
    <t>Second gateway to route work based on doc type.</t>
  </si>
  <si>
    <t>Process exception routing other incoming docs for processing outside normal flow.</t>
  </si>
  <si>
    <t>Activity for processing other incoming documents.</t>
  </si>
  <si>
    <t>Activity to data enter a new application.</t>
  </si>
  <si>
    <t>Activity to data enter a renewal.</t>
  </si>
  <si>
    <t>Activity to data enter an appeal.</t>
  </si>
  <si>
    <t>Activity to make an eligibility determination for an application.</t>
  </si>
  <si>
    <t>Gateway to route if QC is required for new app.</t>
  </si>
  <si>
    <t>Activity to conduct quality control on a new application.</t>
  </si>
  <si>
    <t>Activity to process enrollments received.</t>
  </si>
  <si>
    <t>End event for when an enrollment activity is completed.</t>
  </si>
  <si>
    <t>Activity to make an eligibility determination for a renewal.</t>
  </si>
  <si>
    <t>Gateway to route if QC is required for a renewal.</t>
  </si>
  <si>
    <t>End event for when appeal is routed for disposition.</t>
  </si>
  <si>
    <t>From batch to linking.</t>
  </si>
  <si>
    <t>From batch to other incoming document processing.</t>
  </si>
  <si>
    <t>From linking to data entry for new app.</t>
  </si>
  <si>
    <t>From linking to data entry for renewal.</t>
  </si>
  <si>
    <t>From linking to data entry for appeal.</t>
  </si>
  <si>
    <t>From linking to enrollment processing.</t>
  </si>
  <si>
    <t>From data entry for new app to new app eligibility determination.</t>
  </si>
  <si>
    <t>From new app eligibility determination to new app QC.</t>
  </si>
  <si>
    <t>From data entry for renewal to renewal eligibility determination.</t>
  </si>
  <si>
    <t>From renewal eligibility determination to renewal QC.</t>
  </si>
  <si>
    <t>Instance_ID</t>
  </si>
  <si>
    <t>QC</t>
  </si>
  <si>
    <t>INSTANCE_ID</t>
  </si>
  <si>
    <t>SIM_OUTPUT</t>
  </si>
  <si>
    <t>MAIL_TO_LINK</t>
  </si>
  <si>
    <t>MAIL_TO_DE_APP</t>
  </si>
  <si>
    <t>MAIL_TO_DE_RENEWAL</t>
  </si>
  <si>
    <t>MAIL_TO_ELIG_NEW_APP</t>
  </si>
  <si>
    <t>MAIL_TO_QC</t>
  </si>
  <si>
    <t>MAIL_TO_ELIG_RENEWAL</t>
  </si>
  <si>
    <t>MAIL_TO_OTHER</t>
  </si>
  <si>
    <t>FAX_TO_ELIG_NEW_APP</t>
  </si>
  <si>
    <t>FAX_TO_QC</t>
  </si>
  <si>
    <t>APPLICATION_RENEWAL_ELIGIBILITY_DETERMINATION_COMPLETE</t>
  </si>
  <si>
    <t>End event for when eligibility determination is completed for a new app or renewal.</t>
  </si>
  <si>
    <t>ELIGIBILITY_NEW_APP_TO_QC</t>
  </si>
  <si>
    <t>ELIGIBILITY_RENEWAL_TO_QC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</si>
</sst>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FF0000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/>
      <right/>
      <top style="thin">
        <color theme="2" tint="-9.9978637043366805E-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9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quotePrefix="1"/>
    <xf numFmtId="0" fontId="0" fillId="3" borderId="0" xfId="0" applyFill="1"/>
    <xf numFmtId="0" fontId="0" fillId="4" borderId="0" xfId="0" applyFont="1" applyFill="1"/>
    <xf numFmtId="0" fontId="0" fillId="0" borderId="1" xfId="0" applyBorder="1"/>
    <xf numFmtId="0" fontId="0" fillId="0" borderId="0" xfId="0" applyFill="1" applyBorder="1"/>
    <xf numFmtId="0" fontId="0" fillId="6" borderId="0" xfId="0" applyFill="1"/>
    <xf numFmtId="0" fontId="0" fillId="4" borderId="0" xfId="0" applyFill="1"/>
    <xf numFmtId="0" fontId="0" fillId="6" borderId="0" xfId="0" applyFont="1" applyFill="1"/>
    <xf numFmtId="0" fontId="0" fillId="6" borderId="1" xfId="0" applyFill="1" applyBorder="1"/>
    <xf numFmtId="0" fontId="0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3" fillId="7" borderId="2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2" fillId="5" borderId="0" xfId="0" applyFont="1" applyFill="1"/>
    <xf numFmtId="0" fontId="0" fillId="8" borderId="4" xfId="0" applyFill="1" applyBorder="1"/>
    <xf numFmtId="0" fontId="0" fillId="0" borderId="0" xfId="0" applyBorder="1"/>
    <xf numFmtId="0" fontId="3" fillId="7" borderId="5" xfId="0" applyFont="1" applyFill="1" applyBorder="1" applyAlignment="1">
      <alignment vertical="center"/>
    </xf>
    <xf numFmtId="0" fontId="4" fillId="8" borderId="4" xfId="0" applyFont="1" applyFill="1" applyBorder="1" applyAlignment="1">
      <alignment vertical="center"/>
    </xf>
    <xf numFmtId="0" fontId="0" fillId="8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0" fontId="8" fillId="0" borderId="1" xfId="0" applyFont="1" applyBorder="1"/>
    <xf numFmtId="0" fontId="8" fillId="0" borderId="0" xfId="0" applyFont="1"/>
    <xf numFmtId="0" fontId="0" fillId="8" borderId="0" xfId="0" applyFont="1" applyFill="1"/>
    <xf numFmtId="0" fontId="0" fillId="8" borderId="1" xfId="0" applyFill="1" applyBorder="1"/>
    <xf numFmtId="0" fontId="5" fillId="9" borderId="0" xfId="1" applyFont="1"/>
    <xf numFmtId="0" fontId="8" fillId="0" borderId="1" xfId="0" applyFont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Alignment="1">
      <alignment wrapText="1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</xdr:row>
      <xdr:rowOff>142875</xdr:rowOff>
    </xdr:from>
    <xdr:to>
      <xdr:col>11</xdr:col>
      <xdr:colOff>0</xdr:colOff>
      <xdr:row>24</xdr:row>
      <xdr:rowOff>133351</xdr:rowOff>
    </xdr:to>
    <xdr:sp macro="" textlink="">
      <xdr:nvSpPr>
        <xdr:cNvPr id="2" name="TextBox 1"/>
        <xdr:cNvSpPr txBox="1"/>
      </xdr:nvSpPr>
      <xdr:spPr>
        <a:xfrm>
          <a:off x="676275" y="447675"/>
          <a:ext cx="6029325" cy="334327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The tabs have configuration file formats and sample data.</a:t>
          </a:r>
        </a:p>
        <a:p>
          <a:r>
            <a:rPr lang="en-US" sz="1100">
              <a:solidFill>
                <a:sysClr val="windowText" lastClr="000000"/>
              </a:solidFill>
            </a:rPr>
            <a:t>A process flow model is required both</a:t>
          </a:r>
          <a:r>
            <a:rPr lang="en-US" sz="1100" baseline="0">
              <a:solidFill>
                <a:sysClr val="windowText" lastClr="000000"/>
              </a:solidFill>
            </a:rPr>
            <a:t> to aid in building the configuration data and for the BI process display.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r>
            <a:rPr lang="en-US" sz="1100">
              <a:solidFill>
                <a:sysClr val="windowText" lastClr="000000"/>
              </a:solidFill>
            </a:rPr>
            <a:t>Populate</a:t>
          </a:r>
          <a:r>
            <a:rPr lang="en-US" sz="1100" baseline="0">
              <a:solidFill>
                <a:sysClr val="windowText" lastClr="000000"/>
              </a:solidFill>
            </a:rPr>
            <a:t> the configuration files in the following order;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Process - Define the process (Appeals, IDR, etc)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Entity Type - Define the different types of entities in a process model, (tasks, gateways, etc)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Entity - Define the task steps in the process model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Task_Type_Entity - Lookup table that maps the MW task record task_type_id to the entitiy_id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Flow - Define the process flows, each flow represents the data flow between two entity steps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Process Segment - Define the process segments, each segment can represent data flow between more than two adjoining entity steps.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     Example: Where flows represent entity step1 - entity step2 then entity task2 - entity task3, and so on. Process Segments can be as small as a single flow to spanning multiple flows. entity task1 - entity task 5.</a:t>
          </a: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The Deltek Data file format is included.  The ETL expects a CSV (Comma Separated Value) file with a single header record prior to the data records in the format specified.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66675</xdr:colOff>
      <xdr:row>0</xdr:row>
      <xdr:rowOff>104775</xdr:rowOff>
    </xdr:from>
    <xdr:to>
      <xdr:col>20</xdr:col>
      <xdr:colOff>581025</xdr:colOff>
      <xdr:row>2</xdr:row>
      <xdr:rowOff>133350</xdr:rowOff>
    </xdr:to>
    <xdr:sp macro="" textlink="">
      <xdr:nvSpPr>
        <xdr:cNvPr id="3" name="TextBox 2"/>
        <xdr:cNvSpPr txBox="1"/>
      </xdr:nvSpPr>
      <xdr:spPr>
        <a:xfrm>
          <a:off x="676275" y="104775"/>
          <a:ext cx="120967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rgbClr val="0070C0"/>
              </a:solidFill>
            </a:rPr>
            <a:t>Manage Work Rel 6 Enhancement</a:t>
          </a:r>
        </a:p>
      </xdr:txBody>
    </xdr:sp>
    <xdr:clientData/>
  </xdr:twoCellAnchor>
  <xdr:twoCellAnchor>
    <xdr:from>
      <xdr:col>12</xdr:col>
      <xdr:colOff>142875</xdr:colOff>
      <xdr:row>2</xdr:row>
      <xdr:rowOff>123825</xdr:rowOff>
    </xdr:from>
    <xdr:to>
      <xdr:col>20</xdr:col>
      <xdr:colOff>600075</xdr:colOff>
      <xdr:row>24</xdr:row>
      <xdr:rowOff>114300</xdr:rowOff>
    </xdr:to>
    <xdr:sp macro="" textlink="">
      <xdr:nvSpPr>
        <xdr:cNvPr id="4" name="TextBox 3"/>
        <xdr:cNvSpPr txBox="1"/>
      </xdr:nvSpPr>
      <xdr:spPr>
        <a:xfrm>
          <a:off x="7458075" y="428625"/>
          <a:ext cx="5334000" cy="3343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Steps to populate the database tables with</a:t>
          </a:r>
          <a:r>
            <a:rPr lang="en-US" sz="1100" b="1" baseline="0"/>
            <a:t> data derived from the process model.</a:t>
          </a:r>
        </a:p>
        <a:p>
          <a:endParaRPr lang="en-US" sz="1100" b="1" baseline="0"/>
        </a:p>
        <a:p>
          <a:r>
            <a:rPr lang="en-US" sz="1100" b="0" baseline="0"/>
            <a:t>Using the tabs provided (Process, Entity Type, etc.), update the sample data rows on each tab with data from your process model.</a:t>
          </a:r>
        </a:p>
        <a:p>
          <a:r>
            <a:rPr lang="en-US" sz="1100" b="0" baseline="0"/>
            <a:t>The Insert SQL column of each tab will generate insert SQL statements based on the entries in the sample data section. </a:t>
          </a:r>
        </a:p>
        <a:p>
          <a:r>
            <a:rPr lang="en-US" sz="1100" b="0" baseline="0"/>
            <a:t>Additional rows can be added to the sample data section as needed. Copy the last Insert SQL column down for the added rows to create the necessary insert statements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6</xdr:col>
      <xdr:colOff>1325880</xdr:colOff>
      <xdr:row>48</xdr:row>
      <xdr:rowOff>140391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28900"/>
          <a:ext cx="11704320" cy="46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142875</xdr:rowOff>
    </xdr:from>
    <xdr:to>
      <xdr:col>1</xdr:col>
      <xdr:colOff>0</xdr:colOff>
      <xdr:row>8</xdr:row>
      <xdr:rowOff>38100</xdr:rowOff>
    </xdr:to>
    <xdr:sp macro="" textlink="">
      <xdr:nvSpPr>
        <xdr:cNvPr id="2" name="TextBox 1"/>
        <xdr:cNvSpPr txBox="1"/>
      </xdr:nvSpPr>
      <xdr:spPr>
        <a:xfrm>
          <a:off x="57150" y="142875"/>
          <a:ext cx="3486150" cy="11144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Purpose:</a:t>
          </a:r>
          <a:r>
            <a:rPr lang="en-US" sz="1100"/>
            <a:t/>
          </a:r>
          <a:br>
            <a:rPr lang="en-US" sz="1100"/>
          </a:br>
          <a:r>
            <a:rPr lang="en-US" sz="1100"/>
            <a:t>The</a:t>
          </a:r>
          <a:r>
            <a:rPr lang="en-US" sz="1100" baseline="0"/>
            <a:t> data for each entity can come from various </a:t>
          </a:r>
          <a:br>
            <a:rPr lang="en-US" sz="1100" baseline="0"/>
          </a:br>
          <a:r>
            <a:rPr lang="en-US" sz="1100" baseline="0"/>
            <a:t>systems. Use this tab to identify the source record and data elements in those source records to be used for each of the listed entity instance attributes (in Yellow)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19050</xdr:rowOff>
    </xdr:from>
    <xdr:to>
      <xdr:col>3</xdr:col>
      <xdr:colOff>28575</xdr:colOff>
      <xdr:row>9</xdr:row>
      <xdr:rowOff>123825</xdr:rowOff>
    </xdr:to>
    <xdr:sp macro="" textlink="">
      <xdr:nvSpPr>
        <xdr:cNvPr id="2" name="TextBox 1"/>
        <xdr:cNvSpPr txBox="1"/>
      </xdr:nvSpPr>
      <xdr:spPr>
        <a:xfrm>
          <a:off x="47625" y="19050"/>
          <a:ext cx="4295775" cy="1476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Gateway</a:t>
          </a:r>
          <a:r>
            <a:rPr lang="en-US" sz="1100" b="1" baseline="0"/>
            <a:t> Logic;</a:t>
          </a:r>
        </a:p>
        <a:p>
          <a:r>
            <a:rPr lang="en-US" sz="1100" b="0" baseline="0"/>
            <a:t>Use this tab to identify the source data elements that indicate which path was taken by the data flowing through a gateway.</a:t>
          </a:r>
          <a:br>
            <a:rPr lang="en-US" sz="1100" b="0" baseline="0"/>
          </a:br>
          <a:r>
            <a:rPr lang="en-US" sz="1100" b="0" baseline="0"/>
            <a:t>Example:</a:t>
          </a:r>
          <a:br>
            <a:rPr lang="en-US" sz="1100" b="0" baseline="0"/>
          </a:br>
          <a:r>
            <a:rPr lang="en-US" sz="1100" b="0" baseline="0"/>
            <a:t>Gateway_Output_Name = PHONE_NUMBER_ON_FILE_YES</a:t>
          </a:r>
          <a:br>
            <a:rPr lang="en-US" sz="1100" b="0" baseline="0"/>
          </a:br>
          <a:r>
            <a:rPr lang="en-US" sz="1100" b="0" baseline="0"/>
            <a:t>Source = &lt;table&gt;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Gateway_Output_Rule = &lt;column_name&gt; is not null</a:t>
          </a:r>
          <a:b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Gateway_Output_Rule_Description = A valid Phone number exists</a:t>
          </a:r>
          <a:endParaRPr lang="en-US" sz="11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19051</xdr:rowOff>
    </xdr:from>
    <xdr:to>
      <xdr:col>0</xdr:col>
      <xdr:colOff>5124450</xdr:colOff>
      <xdr:row>6</xdr:row>
      <xdr:rowOff>66675</xdr:rowOff>
    </xdr:to>
    <xdr:sp macro="" textlink="">
      <xdr:nvSpPr>
        <xdr:cNvPr id="2" name="TextBox 1"/>
        <xdr:cNvSpPr txBox="1"/>
      </xdr:nvSpPr>
      <xdr:spPr>
        <a:xfrm>
          <a:off x="19050" y="19051"/>
          <a:ext cx="5105400" cy="96202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Event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 Mapping;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this tab to identify the source data elements that indicate when an event occurs, a letter generated, a message received, etc. </a:t>
          </a:r>
          <a:b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Associated Entity is the Entity causing the event to occur, the letter generated, the file scanned, etc.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>
      <selection activeCell="M28" sqref="M28"/>
    </sheetView>
  </sheetViews>
  <sheetFormatPr defaultRowHeight="11.4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F25"/>
  <sheetViews>
    <sheetView workbookViewId="0">
      <selection activeCell="F33" sqref="F33"/>
    </sheetView>
  </sheetViews>
  <sheetFormatPr defaultRowHeight="11.4" x14ac:dyDescent="0.2"/>
  <cols>
    <col min="2" max="2" width="12.625" customWidth="1"/>
    <col min="3" max="3" width="43" bestFit="1" customWidth="1"/>
    <col min="4" max="4" width="15" customWidth="1"/>
    <col min="5" max="5" width="23.125" bestFit="1" customWidth="1"/>
    <col min="6" max="6" width="36.25" bestFit="1" customWidth="1"/>
  </cols>
  <sheetData>
    <row r="12" spans="1:6" ht="12" x14ac:dyDescent="0.25">
      <c r="A12" s="17" t="s">
        <v>49</v>
      </c>
      <c r="B12" s="17" t="s">
        <v>10</v>
      </c>
      <c r="C12" s="17" t="s">
        <v>149</v>
      </c>
      <c r="D12" s="17" t="s">
        <v>150</v>
      </c>
      <c r="E12" s="17" t="s">
        <v>151</v>
      </c>
      <c r="F12" s="17" t="s">
        <v>152</v>
      </c>
    </row>
    <row r="13" spans="1:6" x14ac:dyDescent="0.2">
      <c r="A13">
        <v>2</v>
      </c>
      <c r="B13">
        <v>1</v>
      </c>
      <c r="C13" t="s">
        <v>153</v>
      </c>
      <c r="D13" s="18"/>
      <c r="E13" s="18"/>
      <c r="F13" s="18"/>
    </row>
    <row r="14" spans="1:6" x14ac:dyDescent="0.2">
      <c r="A14">
        <v>2</v>
      </c>
      <c r="B14">
        <v>1</v>
      </c>
      <c r="C14" t="s">
        <v>154</v>
      </c>
      <c r="D14" s="18"/>
      <c r="E14" s="18"/>
      <c r="F14" s="18"/>
    </row>
    <row r="15" spans="1:6" x14ac:dyDescent="0.2">
      <c r="A15">
        <v>3</v>
      </c>
      <c r="B15">
        <v>1</v>
      </c>
      <c r="C15" t="s">
        <v>155</v>
      </c>
      <c r="D15" s="18"/>
      <c r="E15" s="18"/>
      <c r="F15" s="18"/>
    </row>
    <row r="16" spans="1:6" x14ac:dyDescent="0.2">
      <c r="A16">
        <v>3</v>
      </c>
      <c r="B16">
        <v>1</v>
      </c>
      <c r="C16" t="s">
        <v>156</v>
      </c>
      <c r="D16" s="18"/>
      <c r="E16" s="18"/>
      <c r="F16" s="18"/>
    </row>
    <row r="17" spans="1:6" x14ac:dyDescent="0.2">
      <c r="A17">
        <v>4</v>
      </c>
      <c r="B17">
        <v>1</v>
      </c>
      <c r="C17" t="s">
        <v>157</v>
      </c>
      <c r="D17" s="18"/>
      <c r="E17" s="18"/>
      <c r="F17" s="18"/>
    </row>
    <row r="18" spans="1:6" x14ac:dyDescent="0.2">
      <c r="A18">
        <v>4</v>
      </c>
      <c r="B18">
        <v>1</v>
      </c>
      <c r="C18" t="s">
        <v>158</v>
      </c>
      <c r="D18" s="18"/>
      <c r="E18" s="18"/>
      <c r="F18" s="18"/>
    </row>
    <row r="19" spans="1:6" x14ac:dyDescent="0.2">
      <c r="A19">
        <v>4</v>
      </c>
      <c r="B19">
        <v>1</v>
      </c>
      <c r="C19" t="s">
        <v>159</v>
      </c>
      <c r="D19" s="18"/>
      <c r="E19" s="18"/>
      <c r="F19" s="18"/>
    </row>
    <row r="20" spans="1:6" x14ac:dyDescent="0.2">
      <c r="A20">
        <v>5</v>
      </c>
      <c r="B20">
        <v>1</v>
      </c>
      <c r="C20" t="s">
        <v>165</v>
      </c>
      <c r="D20" s="18"/>
      <c r="E20" s="18"/>
      <c r="F20" s="18"/>
    </row>
    <row r="21" spans="1:6" x14ac:dyDescent="0.2">
      <c r="A21">
        <v>5</v>
      </c>
      <c r="B21">
        <v>1</v>
      </c>
      <c r="C21" t="s">
        <v>160</v>
      </c>
      <c r="D21" s="18"/>
      <c r="E21" s="18"/>
      <c r="F21" s="18"/>
    </row>
    <row r="22" spans="1:6" x14ac:dyDescent="0.2">
      <c r="A22">
        <v>6</v>
      </c>
      <c r="B22">
        <v>1</v>
      </c>
      <c r="C22" t="s">
        <v>161</v>
      </c>
      <c r="D22" s="18"/>
      <c r="E22" s="18"/>
      <c r="F22" s="18"/>
    </row>
    <row r="23" spans="1:6" x14ac:dyDescent="0.2">
      <c r="A23">
        <v>6</v>
      </c>
      <c r="B23">
        <v>1</v>
      </c>
      <c r="C23" t="s">
        <v>162</v>
      </c>
      <c r="D23" s="18"/>
      <c r="E23" s="18"/>
      <c r="F23" s="18"/>
    </row>
    <row r="24" spans="1:6" x14ac:dyDescent="0.2">
      <c r="A24">
        <v>8</v>
      </c>
      <c r="B24">
        <v>1</v>
      </c>
      <c r="C24" t="s">
        <v>163</v>
      </c>
      <c r="D24" s="18"/>
      <c r="E24" s="18"/>
      <c r="F24" s="18"/>
    </row>
    <row r="25" spans="1:6" x14ac:dyDescent="0.2">
      <c r="A25">
        <v>8</v>
      </c>
      <c r="B25">
        <v>1</v>
      </c>
      <c r="C25" t="s">
        <v>164</v>
      </c>
      <c r="D25" s="18"/>
      <c r="E25" s="18"/>
      <c r="F25" s="18"/>
    </row>
  </sheetData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F15"/>
  <sheetViews>
    <sheetView workbookViewId="0">
      <selection activeCell="B20" sqref="B20"/>
    </sheetView>
  </sheetViews>
  <sheetFormatPr defaultRowHeight="11.4" x14ac:dyDescent="0.2"/>
  <cols>
    <col min="1" max="1" width="77" bestFit="1" customWidth="1"/>
    <col min="2" max="2" width="17.25" bestFit="1" customWidth="1"/>
    <col min="3" max="3" width="10" customWidth="1"/>
    <col min="5" max="5" width="13.125" bestFit="1" customWidth="1"/>
    <col min="6" max="6" width="23.125" bestFit="1" customWidth="1"/>
  </cols>
  <sheetData>
    <row r="9" spans="1:6" ht="12" thickBot="1" x14ac:dyDescent="0.25"/>
    <row r="10" spans="1:6" ht="12.6" thickBot="1" x14ac:dyDescent="0.25">
      <c r="A10" s="15" t="s">
        <v>167</v>
      </c>
      <c r="B10" s="16" t="s">
        <v>166</v>
      </c>
      <c r="C10" s="16" t="s">
        <v>172</v>
      </c>
      <c r="D10" s="20" t="s">
        <v>143</v>
      </c>
      <c r="E10" s="20" t="s">
        <v>173</v>
      </c>
      <c r="F10" s="20" t="s">
        <v>174</v>
      </c>
    </row>
    <row r="11" spans="1:6" x14ac:dyDescent="0.2">
      <c r="A11" s="7" t="s">
        <v>168</v>
      </c>
      <c r="B11" s="7">
        <v>5002</v>
      </c>
      <c r="C11" s="19">
        <v>1</v>
      </c>
      <c r="D11" s="21"/>
      <c r="E11" s="21"/>
      <c r="F11" s="21"/>
    </row>
    <row r="12" spans="1:6" x14ac:dyDescent="0.2">
      <c r="A12" t="s">
        <v>169</v>
      </c>
      <c r="B12">
        <v>5003</v>
      </c>
      <c r="C12">
        <v>1</v>
      </c>
      <c r="D12" s="21"/>
      <c r="E12" s="21"/>
      <c r="F12" s="21"/>
    </row>
    <row r="13" spans="1:6" x14ac:dyDescent="0.2">
      <c r="A13" t="s">
        <v>170</v>
      </c>
      <c r="B13">
        <v>5006</v>
      </c>
      <c r="C13">
        <v>1</v>
      </c>
      <c r="D13" s="21"/>
      <c r="E13" s="21"/>
      <c r="F13" s="21"/>
    </row>
    <row r="14" spans="1:6" x14ac:dyDescent="0.2">
      <c r="A14" t="s">
        <v>171</v>
      </c>
      <c r="B14">
        <v>5011</v>
      </c>
      <c r="C14">
        <v>1</v>
      </c>
      <c r="D14" s="21"/>
      <c r="E14" s="21"/>
      <c r="F14" s="21"/>
    </row>
    <row r="15" spans="1:6" x14ac:dyDescent="0.2">
      <c r="A15" t="s">
        <v>180</v>
      </c>
      <c r="B15">
        <v>5018</v>
      </c>
      <c r="C15">
        <v>2</v>
      </c>
      <c r="D15" s="18"/>
      <c r="E15" s="18"/>
      <c r="F15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14"/>
  <sheetViews>
    <sheetView topLeftCell="A19" workbookViewId="0">
      <selection activeCell="E14" sqref="E14"/>
    </sheetView>
  </sheetViews>
  <sheetFormatPr defaultRowHeight="11.4" x14ac:dyDescent="0.2"/>
  <cols>
    <col min="1" max="1" width="12.375" customWidth="1"/>
    <col min="2" max="2" width="34.125" customWidth="1"/>
    <col min="3" max="3" width="37.75" bestFit="1" customWidth="1"/>
    <col min="4" max="4" width="32.875" customWidth="1"/>
    <col min="5" max="5" width="20.25" bestFit="1" customWidth="1"/>
    <col min="6" max="6" width="32.875" bestFit="1" customWidth="1"/>
    <col min="7" max="7" width="31.875" bestFit="1" customWidth="1"/>
    <col min="8" max="8" width="10.25" customWidth="1"/>
  </cols>
  <sheetData>
    <row r="1" spans="1:8" ht="12" x14ac:dyDescent="0.25">
      <c r="A1" s="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3</v>
      </c>
    </row>
    <row r="5" spans="1:8" x14ac:dyDescent="0.2">
      <c r="A5" t="s">
        <v>4</v>
      </c>
    </row>
    <row r="6" spans="1:8" x14ac:dyDescent="0.2">
      <c r="A6" t="s">
        <v>112</v>
      </c>
      <c r="D6" s="4" t="s">
        <v>114</v>
      </c>
    </row>
    <row r="7" spans="1:8" x14ac:dyDescent="0.2">
      <c r="A7" t="s">
        <v>5</v>
      </c>
    </row>
    <row r="8" spans="1:8" x14ac:dyDescent="0.2">
      <c r="A8" t="s">
        <v>6</v>
      </c>
    </row>
    <row r="9" spans="1:8" x14ac:dyDescent="0.2">
      <c r="A9" t="s">
        <v>7</v>
      </c>
    </row>
    <row r="10" spans="1:8" x14ac:dyDescent="0.2">
      <c r="A10" t="s">
        <v>8</v>
      </c>
    </row>
    <row r="12" spans="1:8" ht="12" x14ac:dyDescent="0.25">
      <c r="A12" s="1" t="s">
        <v>9</v>
      </c>
    </row>
    <row r="13" spans="1:8" ht="12" x14ac:dyDescent="0.25">
      <c r="A13" s="2" t="s">
        <v>10</v>
      </c>
      <c r="B13" s="2" t="s">
        <v>11</v>
      </c>
      <c r="C13" s="2" t="s">
        <v>12</v>
      </c>
      <c r="D13" s="2" t="s">
        <v>113</v>
      </c>
      <c r="E13" s="2" t="s">
        <v>13</v>
      </c>
      <c r="F13" s="2" t="s">
        <v>14</v>
      </c>
      <c r="G13" s="2" t="s">
        <v>15</v>
      </c>
      <c r="H13" s="3" t="s">
        <v>111</v>
      </c>
    </row>
    <row r="14" spans="1:8" ht="22.8" x14ac:dyDescent="0.2">
      <c r="A14">
        <v>1</v>
      </c>
      <c r="B14" t="s">
        <v>181</v>
      </c>
      <c r="C14" s="14" t="s">
        <v>182</v>
      </c>
      <c r="D14" s="22" t="s">
        <v>256</v>
      </c>
      <c r="E14" s="22">
        <v>0</v>
      </c>
      <c r="F14" s="22">
        <v>5</v>
      </c>
      <c r="G14" s="22" t="s">
        <v>16</v>
      </c>
      <c r="H14" s="4" t="str">
        <f>"Insert into " &amp; $A$2 &amp; " (" &amp; $A$13 &amp; "," &amp; $B$13 &amp; "," &amp; $C$13 &amp; "," &amp; $D$13 &amp; "," &amp; $E$13 &amp; "," &amp; $F$13 &amp; "," &amp; $G$13 &amp; ") values (" &amp; A14 &amp; ",'" &amp; B14 &amp; "','" &amp; C14 &amp; "','" &amp; D14 &amp; "'," &amp; E14 &amp; "," &amp; F14 &amp; ",'" &amp; G14 &amp; "');"</f>
        <v>Insert into D_BPM_PROCESS (PROCESS_ID,PROCESS_NAME,PROCESS_DESCRIPTION,SOURCE_REFERENCE_TYPE,PARENT_PROCESS_ID,PROCESS_TIMELINESS_THRESHOLD,PROCESS_TIMELINESS_DAYS_TYPE) values (1,'Process Applications (Demo)','E2E Applications Process (designed for DP Demo)','Instance_ID',0,5,'B');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7"/>
  <sheetViews>
    <sheetView workbookViewId="0">
      <selection activeCell="B10" sqref="B10"/>
    </sheetView>
  </sheetViews>
  <sheetFormatPr defaultRowHeight="11.4" x14ac:dyDescent="0.2"/>
  <cols>
    <col min="1" max="1" width="15" bestFit="1" customWidth="1"/>
    <col min="2" max="2" width="21.625" bestFit="1" customWidth="1"/>
    <col min="3" max="3" width="40.125" bestFit="1" customWidth="1"/>
  </cols>
  <sheetData>
    <row r="1" spans="1:4" ht="12" x14ac:dyDescent="0.25">
      <c r="A1" s="1" t="s">
        <v>0</v>
      </c>
    </row>
    <row r="2" spans="1:4" x14ac:dyDescent="0.2">
      <c r="A2" t="s">
        <v>34</v>
      </c>
    </row>
    <row r="3" spans="1:4" x14ac:dyDescent="0.2">
      <c r="A3" t="s">
        <v>35</v>
      </c>
    </row>
    <row r="4" spans="1:4" x14ac:dyDescent="0.2">
      <c r="A4" t="s">
        <v>36</v>
      </c>
    </row>
    <row r="5" spans="1:4" x14ac:dyDescent="0.2">
      <c r="A5" t="s">
        <v>37</v>
      </c>
    </row>
    <row r="6" spans="1:4" x14ac:dyDescent="0.2">
      <c r="A6" t="s">
        <v>38</v>
      </c>
    </row>
    <row r="8" spans="1:4" ht="12" x14ac:dyDescent="0.25">
      <c r="A8" s="1" t="s">
        <v>9</v>
      </c>
    </row>
    <row r="9" spans="1:4" ht="12" x14ac:dyDescent="0.25">
      <c r="A9" s="2" t="s">
        <v>17</v>
      </c>
      <c r="B9" s="2" t="s">
        <v>18</v>
      </c>
      <c r="C9" s="2" t="s">
        <v>19</v>
      </c>
      <c r="D9" s="3" t="s">
        <v>111</v>
      </c>
    </row>
    <row r="10" spans="1:4" x14ac:dyDescent="0.2">
      <c r="A10">
        <v>1</v>
      </c>
      <c r="B10" t="s">
        <v>20</v>
      </c>
      <c r="C10" t="s">
        <v>21</v>
      </c>
      <c r="D10" t="str">
        <f>"Insert into " &amp; $A$2 &amp; " (" &amp;$A$9 &amp; "," &amp;$B$9 &amp; "," &amp;$C$9 &amp;  ") values (" &amp; A10 &amp; ",'" &amp; B10 &amp; "','" &amp; C10 &amp; "');"</f>
        <v>Insert into D_BPM_ENTITY_TYPE (ENTITY_TYPE_ID,ENTITY_TYPE_NAME,ENTITY_TYPE_DESCRIPTION) values (1,'EXCLUSIVE_GATEWAY','Connects only two entities');</v>
      </c>
    </row>
    <row r="11" spans="1:4" x14ac:dyDescent="0.2">
      <c r="A11">
        <v>2</v>
      </c>
      <c r="B11" t="s">
        <v>22</v>
      </c>
      <c r="C11" t="s">
        <v>23</v>
      </c>
      <c r="D11" t="str">
        <f t="shared" ref="D11:D17" si="0">"Insert into " &amp; $A$2 &amp; " (" &amp;$A$9 &amp; "," &amp;$B$9 &amp; "," &amp;$C$9 &amp;  ") values (" &amp; A11 &amp; ",'" &amp; B11 &amp; "','" &amp; C11 &amp; "');"</f>
        <v>Insert into D_BPM_ENTITY_TYPE (ENTITY_TYPE_ID,ENTITY_TYPE_NAME,ENTITY_TYPE_DESCRIPTION) values (2,'PARALLEL_GATEWAY','Connects multiple entities');</v>
      </c>
    </row>
    <row r="12" spans="1:4" x14ac:dyDescent="0.2">
      <c r="A12">
        <v>3</v>
      </c>
      <c r="B12" t="s">
        <v>24</v>
      </c>
      <c r="C12" t="s">
        <v>25</v>
      </c>
      <c r="D12" t="str">
        <f t="shared" si="0"/>
        <v>Insert into D_BPM_ENTITY_TYPE (ENTITY_TYPE_ID,ENTITY_TYPE_NAME,ENTITY_TYPE_DESCRIPTION) values (3,'PROCESS_ACTIVITY','Process activity');</v>
      </c>
    </row>
    <row r="13" spans="1:4" x14ac:dyDescent="0.2">
      <c r="A13">
        <v>4</v>
      </c>
      <c r="B13" t="s">
        <v>26</v>
      </c>
      <c r="C13" t="s">
        <v>27</v>
      </c>
      <c r="D13" t="str">
        <f t="shared" si="0"/>
        <v>Insert into D_BPM_ENTITY_TYPE (ENTITY_TYPE_ID,ENTITY_TYPE_NAME,ENTITY_TYPE_DESCRIPTION) values (4,'SUBPROCESS_ACTIVITY','Sub-Process activity');</v>
      </c>
    </row>
    <row r="14" spans="1:4" x14ac:dyDescent="0.2">
      <c r="A14">
        <v>5</v>
      </c>
      <c r="B14" t="s">
        <v>28</v>
      </c>
      <c r="C14" t="s">
        <v>29</v>
      </c>
      <c r="D14" t="str">
        <f t="shared" si="0"/>
        <v>Insert into D_BPM_ENTITY_TYPE (ENTITY_TYPE_ID,ENTITY_TYPE_NAME,ENTITY_TYPE_DESCRIPTION) values (5,'TASK_ACTIVITY','Task activity');</v>
      </c>
    </row>
    <row r="15" spans="1:4" x14ac:dyDescent="0.2">
      <c r="A15">
        <v>6</v>
      </c>
      <c r="B15" t="s">
        <v>30</v>
      </c>
      <c r="C15" t="s">
        <v>31</v>
      </c>
      <c r="D15" t="str">
        <f t="shared" si="0"/>
        <v>Insert into D_BPM_ENTITY_TYPE (ENTITY_TYPE_ID,ENTITY_TYPE_NAME,ENTITY_TYPE_DESCRIPTION) values (6,'PROCESS_COMPLETE','Process completion entity, marks end of process');</v>
      </c>
    </row>
    <row r="16" spans="1:4" x14ac:dyDescent="0.2">
      <c r="A16">
        <v>7</v>
      </c>
      <c r="B16" t="s">
        <v>32</v>
      </c>
      <c r="C16" t="s">
        <v>33</v>
      </c>
      <c r="D16" t="str">
        <f t="shared" si="0"/>
        <v>Insert into D_BPM_ENTITY_TYPE (ENTITY_TYPE_ID,ENTITY_TYPE_NAME,ENTITY_TYPE_DESCRIPTION) values (7,'PROCESS_START','Process start entity, marks the start of a process');</v>
      </c>
    </row>
    <row r="17" spans="1:4" x14ac:dyDescent="0.2">
      <c r="A17">
        <v>8</v>
      </c>
      <c r="B17" t="s">
        <v>116</v>
      </c>
      <c r="C17" t="s">
        <v>117</v>
      </c>
      <c r="D17" t="str">
        <f t="shared" si="0"/>
        <v>Insert into D_BPM_ENTITY_TYPE (ENTITY_TYPE_ID,ENTITY_TYPE_NAME,ENTITY_TYPE_DESCRIPTION) values (8,'PROCESS_ERROR','Process error handling step ');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3"/>
  <sheetViews>
    <sheetView topLeftCell="A11" zoomScale="85" zoomScaleNormal="85" workbookViewId="0">
      <selection activeCell="C42" sqref="C42"/>
    </sheetView>
  </sheetViews>
  <sheetFormatPr defaultRowHeight="11.4" x14ac:dyDescent="0.2"/>
  <cols>
    <col min="1" max="1" width="11.5" customWidth="1"/>
    <col min="2" max="2" width="18" customWidth="1"/>
    <col min="3" max="3" width="13.125" bestFit="1" customWidth="1"/>
    <col min="4" max="4" width="74" customWidth="1"/>
    <col min="5" max="5" width="63.25" customWidth="1"/>
    <col min="6" max="6" width="37" customWidth="1"/>
    <col min="7" max="7" width="23.125" customWidth="1"/>
    <col min="8" max="8" width="22.125" customWidth="1"/>
    <col min="9" max="9" width="19.125" customWidth="1"/>
    <col min="10" max="12" width="22.25" customWidth="1"/>
  </cols>
  <sheetData>
    <row r="1" spans="1:5" ht="12" x14ac:dyDescent="0.25">
      <c r="A1" s="1" t="s">
        <v>0</v>
      </c>
    </row>
    <row r="2" spans="1:5" x14ac:dyDescent="0.2">
      <c r="A2" t="s">
        <v>57</v>
      </c>
    </row>
    <row r="3" spans="1:5" x14ac:dyDescent="0.2">
      <c r="A3" t="s">
        <v>39</v>
      </c>
    </row>
    <row r="4" spans="1:5" x14ac:dyDescent="0.2">
      <c r="A4" t="s">
        <v>40</v>
      </c>
    </row>
    <row r="5" spans="1:5" x14ac:dyDescent="0.2">
      <c r="A5" t="s">
        <v>41</v>
      </c>
    </row>
    <row r="6" spans="1:5" x14ac:dyDescent="0.2">
      <c r="A6" t="s">
        <v>42</v>
      </c>
    </row>
    <row r="7" spans="1:5" x14ac:dyDescent="0.2">
      <c r="A7" t="s">
        <v>43</v>
      </c>
    </row>
    <row r="8" spans="1:5" x14ac:dyDescent="0.2">
      <c r="A8" t="s">
        <v>112</v>
      </c>
      <c r="E8" s="4" t="s">
        <v>115</v>
      </c>
    </row>
    <row r="9" spans="1:5" x14ac:dyDescent="0.2">
      <c r="A9" t="s">
        <v>44</v>
      </c>
      <c r="E9" t="s">
        <v>141</v>
      </c>
    </row>
    <row r="10" spans="1:5" x14ac:dyDescent="0.2">
      <c r="A10" t="s">
        <v>45</v>
      </c>
    </row>
    <row r="11" spans="1:5" x14ac:dyDescent="0.2">
      <c r="A11" t="s">
        <v>46</v>
      </c>
    </row>
    <row r="12" spans="1:5" x14ac:dyDescent="0.2">
      <c r="A12" t="s">
        <v>47</v>
      </c>
    </row>
    <row r="13" spans="1:5" x14ac:dyDescent="0.2">
      <c r="A13" t="s">
        <v>118</v>
      </c>
      <c r="E13" s="4" t="s">
        <v>119</v>
      </c>
    </row>
    <row r="14" spans="1:5" x14ac:dyDescent="0.2">
      <c r="A14" t="s">
        <v>122</v>
      </c>
      <c r="E14" s="4" t="s">
        <v>123</v>
      </c>
    </row>
    <row r="15" spans="1:5" x14ac:dyDescent="0.2">
      <c r="A15" t="s">
        <v>48</v>
      </c>
    </row>
    <row r="17" spans="1:13" ht="12" x14ac:dyDescent="0.25">
      <c r="A17" s="1" t="s">
        <v>9</v>
      </c>
    </row>
    <row r="18" spans="1:13" ht="12" x14ac:dyDescent="0.25">
      <c r="A18" s="2" t="s">
        <v>49</v>
      </c>
      <c r="B18" s="2" t="s">
        <v>17</v>
      </c>
      <c r="C18" s="2" t="s">
        <v>10</v>
      </c>
      <c r="D18" s="2" t="s">
        <v>50</v>
      </c>
      <c r="E18" s="2" t="s">
        <v>51</v>
      </c>
      <c r="F18" s="2" t="s">
        <v>113</v>
      </c>
      <c r="G18" s="2" t="s">
        <v>52</v>
      </c>
      <c r="H18" s="2" t="s">
        <v>53</v>
      </c>
      <c r="I18" s="2" t="s">
        <v>54</v>
      </c>
      <c r="J18" s="2" t="s">
        <v>55</v>
      </c>
      <c r="K18" s="2" t="s">
        <v>120</v>
      </c>
      <c r="L18" s="2" t="s">
        <v>124</v>
      </c>
      <c r="M18" s="3" t="s">
        <v>111</v>
      </c>
    </row>
    <row r="19" spans="1:13" s="6" customFormat="1" x14ac:dyDescent="0.2">
      <c r="A19" s="6">
        <v>1</v>
      </c>
      <c r="B19" s="6">
        <v>7</v>
      </c>
      <c r="C19" s="6">
        <v>1</v>
      </c>
      <c r="D19" s="6" t="s">
        <v>183</v>
      </c>
      <c r="E19" s="13" t="s">
        <v>226</v>
      </c>
      <c r="F19" s="11" t="s">
        <v>258</v>
      </c>
      <c r="G19" s="27">
        <v>0</v>
      </c>
      <c r="H19" s="27" t="s">
        <v>16</v>
      </c>
      <c r="I19" s="6" t="s">
        <v>121</v>
      </c>
      <c r="J19" s="6" t="s">
        <v>56</v>
      </c>
      <c r="K19" s="11"/>
      <c r="M19" s="6" t="str">
        <f t="shared" ref="M19:M39" si="0">"Insert into " &amp; $A$2 &amp; " (" &amp;$A$18 &amp; "," &amp;$B$18 &amp; "," &amp;$C$18 &amp; "," &amp;$D$18 &amp; "," &amp;$E$18 &amp; "," &amp;$F$18 &amp; "," &amp;$G$18 &amp; "," &amp;$H$18 &amp;  "," &amp;$I$18 &amp;  "," &amp;$J$18 &amp;  "," &amp;$K$18 &amp;  "," &amp;$L$18 &amp;  "," &amp;      ") values (" &amp; A19 &amp; "," &amp; B19 &amp; "," &amp; C19 &amp; ",'" &amp; D19 &amp; "','" &amp; E19 &amp; "','" &amp; F19 &amp; "'," &amp; G19 &amp; ",'" &amp; H19 &amp; "','" &amp; I19 &amp; "','" &amp; J19 &amp; "','" &amp; K19 &amp; "','" &amp;L19 &amp; "');"</f>
        <v>Insert into D_BPM_ENTITY (ENTITY_ID,ENTITY_TYPE_ID,PROCESS_ID,ENTITY_NAME,ENTITY_DESCRIPTION,SOURCE_REFERENCE_TYPE,TIMELINESS_THRESHOLD,TIMELINESS_DAYS_TYPE,IS_STARTING_ENTITY,IS_TERMINATING_ENTITY,ENTITY_SOURCE,ENTITY_POOL,) values (1,7,1,'DOCUMENT_RECEIVED_MAIL_FAX','Start event of process, when new doc is received by mail or fax.','INSTANCE_ID',0,'B','Y','N','','');</v>
      </c>
    </row>
    <row r="20" spans="1:13" s="7" customFormat="1" ht="12.75" customHeight="1" x14ac:dyDescent="0.2">
      <c r="A20" s="7">
        <v>2</v>
      </c>
      <c r="B20" s="7">
        <v>7</v>
      </c>
      <c r="C20" s="7">
        <v>1</v>
      </c>
      <c r="D20" s="25" t="s">
        <v>184</v>
      </c>
      <c r="E20" s="30" t="s">
        <v>227</v>
      </c>
      <c r="F20" s="11" t="s">
        <v>258</v>
      </c>
      <c r="G20" s="28">
        <v>0</v>
      </c>
      <c r="H20" s="28" t="s">
        <v>16</v>
      </c>
      <c r="I20" s="7" t="s">
        <v>121</v>
      </c>
      <c r="J20" s="7" t="s">
        <v>56</v>
      </c>
      <c r="K20" s="12"/>
      <c r="M20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(2,7,1,'APPLICATION_RECEIVED_FIELD','Start event of process, when new app is received in the field.','INSTANCE_ID',0,'B','Y','N','','');</v>
      </c>
    </row>
    <row r="21" spans="1:13" x14ac:dyDescent="0.2">
      <c r="A21">
        <v>3</v>
      </c>
      <c r="B21" s="22">
        <v>3</v>
      </c>
      <c r="C21">
        <v>1</v>
      </c>
      <c r="D21" s="26" t="s">
        <v>185</v>
      </c>
      <c r="E21" s="31" t="s">
        <v>228</v>
      </c>
      <c r="F21" s="11" t="s">
        <v>258</v>
      </c>
      <c r="G21" s="22">
        <v>1</v>
      </c>
      <c r="H21" s="22" t="s">
        <v>16</v>
      </c>
      <c r="I21" t="s">
        <v>56</v>
      </c>
      <c r="J21" t="s">
        <v>56</v>
      </c>
      <c r="K21" s="9" t="s">
        <v>259</v>
      </c>
      <c r="L21" t="s">
        <v>202</v>
      </c>
      <c r="M21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(3,3,1,'SORT_BATCH_SCAN','Activity for processing incoming documents through mail room.','INSTANCE_ID',1,'B','N','N','SIM_OUTPUT','DOCUMENT PROCESSING SPECIALIST');</v>
      </c>
    </row>
    <row r="22" spans="1:13" x14ac:dyDescent="0.2">
      <c r="A22" s="6">
        <v>4</v>
      </c>
      <c r="B22">
        <v>3</v>
      </c>
      <c r="C22">
        <v>1</v>
      </c>
      <c r="D22" s="26" t="s">
        <v>186</v>
      </c>
      <c r="E22" s="32" t="s">
        <v>229</v>
      </c>
      <c r="F22" s="11" t="s">
        <v>258</v>
      </c>
      <c r="G22" s="22">
        <v>1</v>
      </c>
      <c r="H22" s="22" t="s">
        <v>16</v>
      </c>
      <c r="I22" t="s">
        <v>56</v>
      </c>
      <c r="J22" t="s">
        <v>56</v>
      </c>
      <c r="K22" s="9" t="s">
        <v>259</v>
      </c>
      <c r="L22" t="s">
        <v>202</v>
      </c>
      <c r="M22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(4,3,1,'LINKING_IMAGES','Activity for classifying and linking document images to the correct case.','INSTANCE_ID',1,'B','N','N','SIM_OUTPUT','DOCUMENT PROCESSING SPECIALIST');</v>
      </c>
    </row>
    <row r="23" spans="1:13" x14ac:dyDescent="0.2">
      <c r="A23" s="7">
        <v>5</v>
      </c>
      <c r="B23">
        <v>3</v>
      </c>
      <c r="C23">
        <v>1</v>
      </c>
      <c r="D23" s="26" t="s">
        <v>187</v>
      </c>
      <c r="E23" s="32" t="s">
        <v>230</v>
      </c>
      <c r="F23" s="11" t="s">
        <v>258</v>
      </c>
      <c r="G23" s="22">
        <v>2</v>
      </c>
      <c r="H23" s="22" t="s">
        <v>16</v>
      </c>
      <c r="I23" t="s">
        <v>56</v>
      </c>
      <c r="J23" t="s">
        <v>56</v>
      </c>
      <c r="K23" s="9" t="s">
        <v>259</v>
      </c>
      <c r="L23" s="7" t="s">
        <v>203</v>
      </c>
      <c r="M23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(5,3,1,'OTHER_INCOMING_DOCS_PROCESSING','Activity to handle other doc types received.','INSTANCE_ID',2,'B','N','N','SIM_OUTPUT','DATA ENTRY SPECIALIST');</v>
      </c>
    </row>
    <row r="24" spans="1:13" x14ac:dyDescent="0.2">
      <c r="A24">
        <v>6</v>
      </c>
      <c r="B24">
        <v>1</v>
      </c>
      <c r="C24">
        <v>1</v>
      </c>
      <c r="D24" s="26" t="s">
        <v>188</v>
      </c>
      <c r="E24" s="32" t="s">
        <v>231</v>
      </c>
      <c r="F24" s="11" t="s">
        <v>258</v>
      </c>
      <c r="G24" s="22">
        <v>0</v>
      </c>
      <c r="H24" s="22" t="s">
        <v>16</v>
      </c>
      <c r="I24" t="s">
        <v>56</v>
      </c>
      <c r="J24" t="s">
        <v>56</v>
      </c>
      <c r="K24" s="9"/>
      <c r="M24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(6,1,1,'APPEAL_APPLICATION_OTHER','Gateway to route work based on doc type.','INSTANCE_ID',0,'B','N','N','','');</v>
      </c>
    </row>
    <row r="25" spans="1:13" x14ac:dyDescent="0.2">
      <c r="A25" s="6">
        <v>7</v>
      </c>
      <c r="B25">
        <v>1</v>
      </c>
      <c r="C25">
        <v>1</v>
      </c>
      <c r="D25" s="26" t="s">
        <v>189</v>
      </c>
      <c r="E25" s="32" t="s">
        <v>232</v>
      </c>
      <c r="F25" s="11" t="s">
        <v>258</v>
      </c>
      <c r="G25" s="22">
        <v>0</v>
      </c>
      <c r="H25" s="22" t="s">
        <v>16</v>
      </c>
      <c r="I25" t="s">
        <v>56</v>
      </c>
      <c r="J25" t="s">
        <v>56</v>
      </c>
      <c r="K25" s="9"/>
      <c r="M25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(7,1,1,'RENEWAL_ENROLLMENT_SELECTIONS','Second gateway to route work based on doc type.','INSTANCE_ID',0,'B','N','N','','');</v>
      </c>
    </row>
    <row r="26" spans="1:13" ht="22.8" x14ac:dyDescent="0.2">
      <c r="A26" s="7">
        <v>8</v>
      </c>
      <c r="B26">
        <v>8</v>
      </c>
      <c r="C26">
        <v>1</v>
      </c>
      <c r="D26" s="26" t="s">
        <v>190</v>
      </c>
      <c r="E26" s="32" t="s">
        <v>233</v>
      </c>
      <c r="F26" s="11" t="s">
        <v>258</v>
      </c>
      <c r="G26" s="22">
        <v>0</v>
      </c>
      <c r="H26" s="22" t="s">
        <v>16</v>
      </c>
      <c r="I26" t="s">
        <v>56</v>
      </c>
      <c r="J26" t="s">
        <v>56</v>
      </c>
      <c r="K26" s="9"/>
      <c r="M26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(8,8,1,'OTHER_INCOMING_DOC','Process exception routing other incoming docs for processing outside normal flow.','INSTANCE_ID',0,'B','N','N','','');</v>
      </c>
    </row>
    <row r="27" spans="1:13" x14ac:dyDescent="0.2">
      <c r="A27">
        <v>9</v>
      </c>
      <c r="B27">
        <v>6</v>
      </c>
      <c r="C27">
        <v>1</v>
      </c>
      <c r="D27" s="26" t="s">
        <v>191</v>
      </c>
      <c r="E27" s="32" t="s">
        <v>234</v>
      </c>
      <c r="F27" s="11" t="s">
        <v>258</v>
      </c>
      <c r="G27" s="22">
        <v>0</v>
      </c>
      <c r="H27" s="22" t="s">
        <v>16</v>
      </c>
      <c r="I27" t="s">
        <v>56</v>
      </c>
      <c r="J27" t="s">
        <v>121</v>
      </c>
      <c r="K27" s="9"/>
      <c r="M27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(9,6,1,'OTHER_INCOMING_DOC_PROCESSED','Activity for processing other incoming documents.','INSTANCE_ID',0,'B','N','Y','','');</v>
      </c>
    </row>
    <row r="28" spans="1:13" x14ac:dyDescent="0.2">
      <c r="A28" s="6">
        <v>10</v>
      </c>
      <c r="B28" s="22">
        <v>3</v>
      </c>
      <c r="C28">
        <v>1</v>
      </c>
      <c r="D28" s="26" t="s">
        <v>192</v>
      </c>
      <c r="E28" s="32" t="s">
        <v>235</v>
      </c>
      <c r="F28" s="11" t="s">
        <v>258</v>
      </c>
      <c r="G28" s="22">
        <v>2</v>
      </c>
      <c r="H28" s="22" t="s">
        <v>16</v>
      </c>
      <c r="I28" t="s">
        <v>56</v>
      </c>
      <c r="J28" t="s">
        <v>56</v>
      </c>
      <c r="K28" s="9" t="s">
        <v>259</v>
      </c>
      <c r="L28" t="s">
        <v>203</v>
      </c>
      <c r="M28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(10,3,1,'DATA_ENTRY_APP_REG_NEW_APP','Activity to data enter a new application.','INSTANCE_ID',2,'B','N','N','SIM_OUTPUT','DATA ENTRY SPECIALIST');</v>
      </c>
    </row>
    <row r="29" spans="1:13" x14ac:dyDescent="0.2">
      <c r="A29" s="7">
        <v>11</v>
      </c>
      <c r="B29">
        <v>3</v>
      </c>
      <c r="C29">
        <v>1</v>
      </c>
      <c r="D29" s="26" t="s">
        <v>193</v>
      </c>
      <c r="E29" s="32" t="s">
        <v>236</v>
      </c>
      <c r="F29" s="11" t="s">
        <v>258</v>
      </c>
      <c r="G29" s="22">
        <v>2</v>
      </c>
      <c r="H29" s="22" t="s">
        <v>16</v>
      </c>
      <c r="I29" t="s">
        <v>56</v>
      </c>
      <c r="J29" t="s">
        <v>56</v>
      </c>
      <c r="K29" s="9" t="s">
        <v>259</v>
      </c>
      <c r="L29" t="s">
        <v>203</v>
      </c>
      <c r="M29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(11,3,1,'DATA_ENTRY_APP_REG_RENEWALS_ACTIVE','Activity to data enter a renewal.','INSTANCE_ID',2,'B','N','N','SIM_OUTPUT','DATA ENTRY SPECIALIST');</v>
      </c>
    </row>
    <row r="30" spans="1:13" x14ac:dyDescent="0.2">
      <c r="A30">
        <v>12</v>
      </c>
      <c r="B30">
        <v>3</v>
      </c>
      <c r="C30">
        <v>1</v>
      </c>
      <c r="D30" s="26" t="s">
        <v>194</v>
      </c>
      <c r="E30" s="32" t="s">
        <v>237</v>
      </c>
      <c r="F30" s="11" t="s">
        <v>258</v>
      </c>
      <c r="G30" s="22">
        <v>3</v>
      </c>
      <c r="H30" s="22" t="s">
        <v>16</v>
      </c>
      <c r="I30" t="s">
        <v>56</v>
      </c>
      <c r="J30" t="s">
        <v>56</v>
      </c>
      <c r="K30" s="9" t="s">
        <v>259</v>
      </c>
      <c r="L30" t="s">
        <v>203</v>
      </c>
      <c r="M30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(12,3,1,'DATA_ENTRY_APPEALS','Activity to data enter an appeal.','INSTANCE_ID',3,'B','N','N','SIM_OUTPUT','DATA ENTRY SPECIALIST');</v>
      </c>
    </row>
    <row r="31" spans="1:13" x14ac:dyDescent="0.2">
      <c r="A31" s="6">
        <v>13</v>
      </c>
      <c r="B31" s="22">
        <v>3</v>
      </c>
      <c r="C31">
        <v>1</v>
      </c>
      <c r="D31" s="26" t="s">
        <v>195</v>
      </c>
      <c r="E31" s="32" t="s">
        <v>238</v>
      </c>
      <c r="F31" s="11" t="s">
        <v>258</v>
      </c>
      <c r="G31" s="22">
        <v>2</v>
      </c>
      <c r="H31" s="22" t="s">
        <v>16</v>
      </c>
      <c r="I31" t="s">
        <v>56</v>
      </c>
      <c r="J31" t="s">
        <v>56</v>
      </c>
      <c r="K31" s="9" t="s">
        <v>259</v>
      </c>
      <c r="L31" t="s">
        <v>204</v>
      </c>
      <c r="M31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(13,3,1,'ELIGIBILITY_DETERMINATION_NEW_APP','Activity to make an eligibility determination for an application.','INSTANCE_ID',2,'B','N','N','SIM_OUTPUT','ELIGIBILITY SPECIALIST');</v>
      </c>
    </row>
    <row r="32" spans="1:13" x14ac:dyDescent="0.2">
      <c r="A32" s="7">
        <v>14</v>
      </c>
      <c r="B32">
        <v>1</v>
      </c>
      <c r="C32">
        <v>1</v>
      </c>
      <c r="D32" s="26" t="s">
        <v>199</v>
      </c>
      <c r="E32" s="32" t="s">
        <v>239</v>
      </c>
      <c r="F32" s="11" t="s">
        <v>258</v>
      </c>
      <c r="G32" s="22">
        <v>0</v>
      </c>
      <c r="H32" s="22" t="s">
        <v>16</v>
      </c>
      <c r="I32" t="s">
        <v>56</v>
      </c>
      <c r="J32" t="s">
        <v>56</v>
      </c>
      <c r="K32" s="9"/>
      <c r="M32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(14,1,1,'NEW_APP_QC?','Gateway to route if QC is required for new app.','INSTANCE_ID',0,'B','N','N','','');</v>
      </c>
    </row>
    <row r="33" spans="1:13" x14ac:dyDescent="0.2">
      <c r="A33">
        <v>15</v>
      </c>
      <c r="B33">
        <v>3</v>
      </c>
      <c r="C33">
        <v>1</v>
      </c>
      <c r="D33" s="26" t="s">
        <v>257</v>
      </c>
      <c r="E33" s="32" t="s">
        <v>240</v>
      </c>
      <c r="F33" s="11" t="s">
        <v>258</v>
      </c>
      <c r="G33" s="22">
        <v>2</v>
      </c>
      <c r="H33" s="22" t="s">
        <v>16</v>
      </c>
      <c r="I33" t="s">
        <v>56</v>
      </c>
      <c r="J33" t="s">
        <v>56</v>
      </c>
      <c r="K33" s="9" t="s">
        <v>259</v>
      </c>
      <c r="L33" t="s">
        <v>205</v>
      </c>
      <c r="M33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(15,3,1,'QC','Activity to conduct quality control on a new application.','INSTANCE_ID',2,'B','N','N','SIM_OUTPUT','QUALITY CONTROL');</v>
      </c>
    </row>
    <row r="34" spans="1:13" ht="22.8" x14ac:dyDescent="0.2">
      <c r="A34">
        <v>16</v>
      </c>
      <c r="B34">
        <v>6</v>
      </c>
      <c r="C34">
        <v>1</v>
      </c>
      <c r="D34" s="26" t="s">
        <v>269</v>
      </c>
      <c r="E34" s="32" t="s">
        <v>270</v>
      </c>
      <c r="F34" s="11" t="s">
        <v>258</v>
      </c>
      <c r="G34" s="22">
        <v>0</v>
      </c>
      <c r="H34" s="22" t="s">
        <v>16</v>
      </c>
      <c r="I34" t="s">
        <v>56</v>
      </c>
      <c r="J34" t="s">
        <v>121</v>
      </c>
      <c r="K34" s="9"/>
      <c r="M34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(16,6,1,'APPLICATION_RENEWAL_ELIGIBILITY_DETERMINATION_COMPLETE','End event for when eligibility determination is completed for a new app or renewal.','INSTANCE_ID',0,'B','N','Y','','');</v>
      </c>
    </row>
    <row r="35" spans="1:13" x14ac:dyDescent="0.2">
      <c r="A35" s="7">
        <v>17</v>
      </c>
      <c r="B35" s="22">
        <v>3</v>
      </c>
      <c r="C35">
        <v>1</v>
      </c>
      <c r="D35" s="26" t="s">
        <v>196</v>
      </c>
      <c r="E35" s="32" t="s">
        <v>241</v>
      </c>
      <c r="F35" s="11" t="s">
        <v>258</v>
      </c>
      <c r="G35" s="22">
        <v>2</v>
      </c>
      <c r="H35" s="22" t="s">
        <v>16</v>
      </c>
      <c r="I35" t="s">
        <v>56</v>
      </c>
      <c r="J35" t="s">
        <v>56</v>
      </c>
      <c r="K35" s="9" t="s">
        <v>259</v>
      </c>
      <c r="L35" t="s">
        <v>206</v>
      </c>
      <c r="M35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(17,3,1,'ENROLLMENTS_FOR_PROCESSING','Activity to process enrollments received.','INSTANCE_ID',2,'B','N','N','SIM_OUTPUT','ENROLLMENT SPECIALIST');</v>
      </c>
    </row>
    <row r="36" spans="1:13" x14ac:dyDescent="0.2">
      <c r="A36">
        <v>18</v>
      </c>
      <c r="B36">
        <v>6</v>
      </c>
      <c r="C36">
        <v>1</v>
      </c>
      <c r="D36" s="26" t="s">
        <v>197</v>
      </c>
      <c r="E36" s="32" t="s">
        <v>242</v>
      </c>
      <c r="F36" s="11" t="s">
        <v>258</v>
      </c>
      <c r="G36" s="22">
        <v>0</v>
      </c>
      <c r="H36" s="22" t="s">
        <v>16</v>
      </c>
      <c r="I36" t="s">
        <v>56</v>
      </c>
      <c r="J36" t="s">
        <v>121</v>
      </c>
      <c r="K36" s="9"/>
      <c r="M36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(18,6,1,'ELIGIBLE_ENROLLMENT_COMPLETE','End event for when an enrollment activity is completed.','INSTANCE_ID',0,'B','N','Y','','');</v>
      </c>
    </row>
    <row r="37" spans="1:13" x14ac:dyDescent="0.2">
      <c r="A37" s="6">
        <v>19</v>
      </c>
      <c r="B37">
        <v>3</v>
      </c>
      <c r="C37">
        <v>1</v>
      </c>
      <c r="D37" s="26" t="s">
        <v>198</v>
      </c>
      <c r="E37" s="32" t="s">
        <v>243</v>
      </c>
      <c r="F37" s="11" t="s">
        <v>258</v>
      </c>
      <c r="G37" s="22">
        <v>2</v>
      </c>
      <c r="H37" s="22" t="s">
        <v>16</v>
      </c>
      <c r="I37" t="s">
        <v>56</v>
      </c>
      <c r="J37" t="s">
        <v>56</v>
      </c>
      <c r="K37" s="9" t="s">
        <v>259</v>
      </c>
      <c r="L37" t="s">
        <v>204</v>
      </c>
      <c r="M37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(19,3,1,'ELIGIBILITY_DETERMINATION_RENEWALS_ACTIVE','Activity to make an eligibility determination for a renewal.','INSTANCE_ID',2,'B','N','N','SIM_OUTPUT','ELIGIBILITY SPECIALIST');</v>
      </c>
    </row>
    <row r="38" spans="1:13" x14ac:dyDescent="0.2">
      <c r="A38" s="7">
        <v>20</v>
      </c>
      <c r="B38">
        <v>1</v>
      </c>
      <c r="C38">
        <v>1</v>
      </c>
      <c r="D38" s="26" t="s">
        <v>200</v>
      </c>
      <c r="E38" s="32" t="s">
        <v>244</v>
      </c>
      <c r="F38" s="11" t="s">
        <v>258</v>
      </c>
      <c r="G38" s="22">
        <v>0</v>
      </c>
      <c r="H38" s="22" t="s">
        <v>16</v>
      </c>
      <c r="I38" t="s">
        <v>56</v>
      </c>
      <c r="J38" t="s">
        <v>56</v>
      </c>
      <c r="K38" s="9"/>
      <c r="M38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(20,1,1,'RENEWAL_QC?','Gateway to route if QC is required for a renewal.','INSTANCE_ID',0,'B','N','N','','');</v>
      </c>
    </row>
    <row r="39" spans="1:13" x14ac:dyDescent="0.2">
      <c r="A39" s="7">
        <v>23</v>
      </c>
      <c r="B39">
        <v>6</v>
      </c>
      <c r="C39">
        <v>1</v>
      </c>
      <c r="D39" s="26" t="s">
        <v>201</v>
      </c>
      <c r="E39" s="32" t="s">
        <v>245</v>
      </c>
      <c r="F39" s="11" t="s">
        <v>258</v>
      </c>
      <c r="G39" s="22">
        <v>0</v>
      </c>
      <c r="H39" s="22" t="s">
        <v>16</v>
      </c>
      <c r="I39" t="s">
        <v>56</v>
      </c>
      <c r="J39" t="s">
        <v>121</v>
      </c>
      <c r="K39" s="9"/>
      <c r="M39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(23,6,1,'COMPLAINT_APPEAL_ROUTED_FOR_DISPOSITION','End event for when appeal is routed for disposition.','INSTANCE_ID',0,'B','N','Y','','');</v>
      </c>
    </row>
    <row r="40" spans="1:13" x14ac:dyDescent="0.2">
      <c r="A40" s="6"/>
      <c r="D40" s="23"/>
      <c r="E40" s="24"/>
      <c r="M40" s="6"/>
    </row>
    <row r="41" spans="1:13" x14ac:dyDescent="0.2">
      <c r="A41" s="7"/>
      <c r="D41" s="23"/>
      <c r="E41" s="24"/>
      <c r="M41" s="6"/>
    </row>
    <row r="42" spans="1:13" x14ac:dyDescent="0.2">
      <c r="D42" s="23"/>
      <c r="E42" s="24"/>
      <c r="M42" s="6"/>
    </row>
    <row r="43" spans="1:13" x14ac:dyDescent="0.2">
      <c r="A43" s="6"/>
      <c r="D43" s="23"/>
      <c r="E43" s="24"/>
      <c r="M43" s="6"/>
    </row>
  </sheetData>
  <autoFilter ref="A18:M39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18"/>
  <sheetViews>
    <sheetView workbookViewId="0">
      <selection activeCell="A14" sqref="A14"/>
    </sheetView>
  </sheetViews>
  <sheetFormatPr defaultRowHeight="11.4" x14ac:dyDescent="0.2"/>
  <cols>
    <col min="1" max="1" width="25.125" bestFit="1" customWidth="1"/>
    <col min="2" max="2" width="14.25" customWidth="1"/>
    <col min="3" max="3" width="10.625" bestFit="1" customWidth="1"/>
    <col min="4" max="4" width="73.125" bestFit="1" customWidth="1"/>
  </cols>
  <sheetData>
    <row r="1" spans="1:4" ht="12" x14ac:dyDescent="0.25">
      <c r="B1" s="1" t="s">
        <v>0</v>
      </c>
    </row>
    <row r="2" spans="1:4" x14ac:dyDescent="0.2">
      <c r="B2" t="s">
        <v>58</v>
      </c>
    </row>
    <row r="3" spans="1:4" x14ac:dyDescent="0.2">
      <c r="B3" t="s">
        <v>59</v>
      </c>
    </row>
    <row r="4" spans="1:4" x14ac:dyDescent="0.2">
      <c r="B4" t="s">
        <v>60</v>
      </c>
    </row>
    <row r="5" spans="1:4" x14ac:dyDescent="0.2">
      <c r="B5" t="s">
        <v>61</v>
      </c>
    </row>
    <row r="7" spans="1:4" ht="12" x14ac:dyDescent="0.25">
      <c r="B7" s="1" t="s">
        <v>9</v>
      </c>
    </row>
    <row r="8" spans="1:4" ht="14.4" x14ac:dyDescent="0.3">
      <c r="A8" s="29" t="s">
        <v>217</v>
      </c>
      <c r="B8" s="2" t="s">
        <v>62</v>
      </c>
      <c r="C8" s="2" t="s">
        <v>49</v>
      </c>
      <c r="D8" s="5" t="s">
        <v>111</v>
      </c>
    </row>
    <row r="9" spans="1:4" x14ac:dyDescent="0.2">
      <c r="A9" t="s">
        <v>207</v>
      </c>
      <c r="B9">
        <v>15</v>
      </c>
      <c r="C9">
        <f>Entity!A22</f>
        <v>4</v>
      </c>
      <c r="D9" t="str">
        <f>"Insert into " &amp; $B$2 &amp; " (" &amp;$B$8 &amp; "," &amp;$C$8 &amp;  ") values (" &amp; B9 &amp; "," &amp; C9 &amp; ");"</f>
        <v>Insert into D_BPM_TASK_TYPE_ENTITY (TASK_TYPE_ID,ENTITY_ID) values (15,4);</v>
      </c>
    </row>
    <row r="10" spans="1:4" x14ac:dyDescent="0.2">
      <c r="A10" t="s">
        <v>208</v>
      </c>
      <c r="B10">
        <v>9</v>
      </c>
      <c r="C10">
        <f>Entity!A21</f>
        <v>3</v>
      </c>
      <c r="D10" t="str">
        <f t="shared" ref="D10:D18" si="0">"Insert into " &amp; $B$2 &amp; " (" &amp;$B$8 &amp; "," &amp;$C$8 &amp;  ") values (" &amp; B10 &amp; "," &amp; C10 &amp; ");"</f>
        <v>Insert into D_BPM_TASK_TYPE_ENTITY (TASK_TYPE_ID,ENTITY_ID) values (9,3);</v>
      </c>
    </row>
    <row r="11" spans="1:4" x14ac:dyDescent="0.2">
      <c r="A11" s="22" t="s">
        <v>209</v>
      </c>
      <c r="B11" s="22">
        <v>11</v>
      </c>
      <c r="C11" s="22">
        <f>Entity!A33</f>
        <v>15</v>
      </c>
      <c r="D11" s="22" t="str">
        <f t="shared" si="0"/>
        <v>Insert into D_BPM_TASK_TYPE_ENTITY (TASK_TYPE_ID,ENTITY_ID) values (11,15);</v>
      </c>
    </row>
    <row r="12" spans="1:4" x14ac:dyDescent="0.2">
      <c r="A12" t="s">
        <v>210</v>
      </c>
      <c r="B12">
        <v>1</v>
      </c>
      <c r="C12">
        <f>Entity!A28</f>
        <v>10</v>
      </c>
      <c r="D12" t="str">
        <f t="shared" si="0"/>
        <v>Insert into D_BPM_TASK_TYPE_ENTITY (TASK_TYPE_ID,ENTITY_ID) values (1,10);</v>
      </c>
    </row>
    <row r="13" spans="1:4" x14ac:dyDescent="0.2">
      <c r="A13" t="s">
        <v>211</v>
      </c>
      <c r="B13">
        <v>5</v>
      </c>
      <c r="C13">
        <f>Entity!A31</f>
        <v>13</v>
      </c>
      <c r="D13" t="str">
        <f t="shared" si="0"/>
        <v>Insert into D_BPM_TASK_TYPE_ENTITY (TASK_TYPE_ID,ENTITY_ID) values (5,13);</v>
      </c>
    </row>
    <row r="14" spans="1:4" x14ac:dyDescent="0.2">
      <c r="A14" t="s">
        <v>212</v>
      </c>
      <c r="B14">
        <v>2</v>
      </c>
      <c r="C14">
        <f>Entity!A29</f>
        <v>11</v>
      </c>
      <c r="D14" t="str">
        <f t="shared" si="0"/>
        <v>Insert into D_BPM_TASK_TYPE_ENTITY (TASK_TYPE_ID,ENTITY_ID) values (2,11);</v>
      </c>
    </row>
    <row r="15" spans="1:4" x14ac:dyDescent="0.2">
      <c r="A15" t="s">
        <v>213</v>
      </c>
      <c r="B15">
        <v>13</v>
      </c>
      <c r="C15">
        <f>Entity!A35</f>
        <v>17</v>
      </c>
      <c r="D15" t="str">
        <f t="shared" si="0"/>
        <v>Insert into D_BPM_TASK_TYPE_ENTITY (TASK_TYPE_ID,ENTITY_ID) values (13,17);</v>
      </c>
    </row>
    <row r="16" spans="1:4" x14ac:dyDescent="0.2">
      <c r="A16" t="s">
        <v>214</v>
      </c>
      <c r="B16">
        <v>10</v>
      </c>
      <c r="C16">
        <f>Entity!A23</f>
        <v>5</v>
      </c>
      <c r="D16" t="str">
        <f t="shared" si="0"/>
        <v>Insert into D_BPM_TASK_TYPE_ENTITY (TASK_TYPE_ID,ENTITY_ID) values (10,5);</v>
      </c>
    </row>
    <row r="17" spans="1:4" x14ac:dyDescent="0.2">
      <c r="A17" t="s">
        <v>215</v>
      </c>
      <c r="B17">
        <v>3</v>
      </c>
      <c r="C17">
        <f>Entity!A30</f>
        <v>12</v>
      </c>
      <c r="D17" t="str">
        <f t="shared" si="0"/>
        <v>Insert into D_BPM_TASK_TYPE_ENTITY (TASK_TYPE_ID,ENTITY_ID) values (3,12);</v>
      </c>
    </row>
    <row r="18" spans="1:4" x14ac:dyDescent="0.2">
      <c r="A18" t="s">
        <v>216</v>
      </c>
      <c r="B18">
        <v>7</v>
      </c>
      <c r="C18">
        <f>Entity!A37</f>
        <v>19</v>
      </c>
      <c r="D18" t="str">
        <f t="shared" si="0"/>
        <v>Insert into D_BPM_TASK_TYPE_ENTITY (TASK_TYPE_ID,ENTITY_ID) values (7,19);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6"/>
  <sheetViews>
    <sheetView tabSelected="1" topLeftCell="A3" workbookViewId="0">
      <selection activeCell="E27" sqref="E27"/>
    </sheetView>
  </sheetViews>
  <sheetFormatPr defaultRowHeight="11.4" x14ac:dyDescent="0.2"/>
  <cols>
    <col min="2" max="2" width="13.125" bestFit="1" customWidth="1"/>
    <col min="3" max="3" width="47.625" bestFit="1" customWidth="1"/>
    <col min="4" max="4" width="41.75" customWidth="1"/>
    <col min="5" max="5" width="24.25" bestFit="1" customWidth="1"/>
    <col min="6" max="6" width="28.25" bestFit="1" customWidth="1"/>
  </cols>
  <sheetData>
    <row r="1" spans="1:7" ht="12" x14ac:dyDescent="0.25">
      <c r="A1" s="1" t="s">
        <v>0</v>
      </c>
    </row>
    <row r="2" spans="1:7" x14ac:dyDescent="0.2">
      <c r="A2" t="s">
        <v>63</v>
      </c>
    </row>
    <row r="3" spans="1:7" x14ac:dyDescent="0.2">
      <c r="A3" t="s">
        <v>64</v>
      </c>
    </row>
    <row r="4" spans="1:7" x14ac:dyDescent="0.2">
      <c r="A4" t="s">
        <v>65</v>
      </c>
    </row>
    <row r="5" spans="1:7" x14ac:dyDescent="0.2">
      <c r="A5" t="s">
        <v>66</v>
      </c>
    </row>
    <row r="6" spans="1:7" x14ac:dyDescent="0.2">
      <c r="A6" t="s">
        <v>67</v>
      </c>
    </row>
    <row r="7" spans="1:7" x14ac:dyDescent="0.2">
      <c r="A7" t="s">
        <v>68</v>
      </c>
    </row>
    <row r="8" spans="1:7" x14ac:dyDescent="0.2">
      <c r="A8" t="s">
        <v>69</v>
      </c>
    </row>
    <row r="9" spans="1:7" x14ac:dyDescent="0.2">
      <c r="A9" t="s">
        <v>70</v>
      </c>
    </row>
    <row r="11" spans="1:7" ht="12" x14ac:dyDescent="0.25">
      <c r="A11" s="1" t="s">
        <v>9</v>
      </c>
    </row>
    <row r="12" spans="1:7" ht="12" x14ac:dyDescent="0.25">
      <c r="A12" s="2" t="s">
        <v>71</v>
      </c>
      <c r="B12" s="2" t="s">
        <v>10</v>
      </c>
      <c r="C12" s="2" t="s">
        <v>72</v>
      </c>
      <c r="D12" s="2" t="s">
        <v>73</v>
      </c>
      <c r="E12" s="2" t="s">
        <v>74</v>
      </c>
      <c r="F12" s="2" t="s">
        <v>75</v>
      </c>
      <c r="G12" s="3" t="s">
        <v>111</v>
      </c>
    </row>
    <row r="13" spans="1:7" x14ac:dyDescent="0.2">
      <c r="A13">
        <v>1</v>
      </c>
      <c r="B13">
        <v>1</v>
      </c>
      <c r="C13" s="10" t="s">
        <v>218</v>
      </c>
      <c r="D13" t="s">
        <v>246</v>
      </c>
      <c r="E13">
        <v>3</v>
      </c>
      <c r="F13">
        <v>4</v>
      </c>
      <c r="G13" t="str">
        <f>"Insert into " &amp; $A$2 &amp; " (" &amp; $A$12 &amp; "," &amp; $B$12 &amp; "," &amp; $C$12 &amp; "," &amp; $D$12 &amp; "," &amp; $E$12 &amp; "," &amp; $F$12 &amp; ") values (" &amp; A13 &amp; "," &amp; B13 &amp; ",'" &amp; C13 &amp; "','" &amp; D13 &amp; "'," &amp; E13 &amp; "," &amp; F13 &amp; ");"</f>
        <v>Insert into D_BPM_FLOW (FLOW_ID,PROCESS_ID,FLOW_NAME,FLOW_DESCRIPTION,FLOW_SOURCE_ENTITY_ID,FLOW_DESTINATION_ENTITY_ID) values (1,1,'BATCH_TO_LINK','From batch to linking.',3,4);</v>
      </c>
    </row>
    <row r="14" spans="1:7" x14ac:dyDescent="0.2">
      <c r="A14">
        <v>2</v>
      </c>
      <c r="B14">
        <v>1</v>
      </c>
      <c r="C14" s="10" t="s">
        <v>219</v>
      </c>
      <c r="D14" t="s">
        <v>247</v>
      </c>
      <c r="E14">
        <v>3</v>
      </c>
      <c r="F14">
        <v>5</v>
      </c>
      <c r="G14" t="str">
        <f t="shared" ref="G14:G58" si="0">"Insert into " &amp; $A$2 &amp; " (" &amp; $A$12 &amp; "," &amp; $B$12 &amp; "," &amp; $C$12 &amp; "," &amp; $D$12 &amp; "," &amp; $E$12 &amp; "," &amp; $F$12 &amp; ") values (" &amp; A14 &amp; "," &amp; B14 &amp; ",'" &amp; C14 &amp; "','" &amp; D14 &amp; "'," &amp; E14 &amp; "," &amp; F14 &amp; ");"</f>
        <v>Insert into D_BPM_FLOW (FLOW_ID,PROCESS_ID,FLOW_NAME,FLOW_DESCRIPTION,FLOW_SOURCE_ENTITY_ID,FLOW_DESTINATION_ENTITY_ID) values (2,1,'BATCH_TO_OTHER_INCOMING_DOC_PROCESSING','From batch to other incoming document processing.',3,5);</v>
      </c>
    </row>
    <row r="15" spans="1:7" x14ac:dyDescent="0.2">
      <c r="A15">
        <v>3</v>
      </c>
      <c r="B15">
        <v>1</v>
      </c>
      <c r="C15" s="10" t="s">
        <v>220</v>
      </c>
      <c r="D15" t="s">
        <v>248</v>
      </c>
      <c r="E15">
        <v>4</v>
      </c>
      <c r="F15">
        <v>10</v>
      </c>
      <c r="G15" t="str">
        <f t="shared" si="0"/>
        <v>Insert into D_BPM_FLOW (FLOW_ID,PROCESS_ID,FLOW_NAME,FLOW_DESCRIPTION,FLOW_SOURCE_ENTITY_ID,FLOW_DESTINATION_ENTITY_ID) values (3,1,'LINK_TO_DE_NEW_APP','From linking to data entry for new app.',4,10);</v>
      </c>
    </row>
    <row r="16" spans="1:7" x14ac:dyDescent="0.2">
      <c r="A16">
        <v>4</v>
      </c>
      <c r="B16">
        <v>1</v>
      </c>
      <c r="C16" s="10" t="s">
        <v>221</v>
      </c>
      <c r="D16" t="s">
        <v>249</v>
      </c>
      <c r="E16">
        <v>4</v>
      </c>
      <c r="F16">
        <v>11</v>
      </c>
      <c r="G16" t="str">
        <f t="shared" si="0"/>
        <v>Insert into D_BPM_FLOW (FLOW_ID,PROCESS_ID,FLOW_NAME,FLOW_DESCRIPTION,FLOW_SOURCE_ENTITY_ID,FLOW_DESTINATION_ENTITY_ID) values (4,1,'LINK_TO_DE_RENEWAL','From linking to data entry for renewal.',4,11);</v>
      </c>
    </row>
    <row r="17" spans="1:7" x14ac:dyDescent="0.2">
      <c r="A17">
        <v>5</v>
      </c>
      <c r="B17">
        <v>1</v>
      </c>
      <c r="C17" s="10" t="s">
        <v>222</v>
      </c>
      <c r="D17" t="s">
        <v>250</v>
      </c>
      <c r="E17">
        <v>4</v>
      </c>
      <c r="F17">
        <v>12</v>
      </c>
      <c r="G17" t="str">
        <f t="shared" si="0"/>
        <v>Insert into D_BPM_FLOW (FLOW_ID,PROCESS_ID,FLOW_NAME,FLOW_DESCRIPTION,FLOW_SOURCE_ENTITY_ID,FLOW_DESTINATION_ENTITY_ID) values (5,1,'LINK_TO_DE_APPEALS','From linking to data entry for appeal.',4,12);</v>
      </c>
    </row>
    <row r="18" spans="1:7" x14ac:dyDescent="0.2">
      <c r="A18">
        <v>6</v>
      </c>
      <c r="B18">
        <v>1</v>
      </c>
      <c r="C18" s="10" t="s">
        <v>223</v>
      </c>
      <c r="D18" t="s">
        <v>251</v>
      </c>
      <c r="E18">
        <v>4</v>
      </c>
      <c r="F18">
        <v>17</v>
      </c>
      <c r="G18" t="str">
        <f t="shared" si="0"/>
        <v>Insert into D_BPM_FLOW (FLOW_ID,PROCESS_ID,FLOW_NAME,FLOW_DESCRIPTION,FLOW_SOURCE_ENTITY_ID,FLOW_DESTINATION_ENTITY_ID) values (6,1,'LINK_TO_ENROLLMENT','From linking to enrollment processing.',4,17);</v>
      </c>
    </row>
    <row r="19" spans="1:7" x14ac:dyDescent="0.2">
      <c r="A19">
        <v>7</v>
      </c>
      <c r="B19">
        <v>1</v>
      </c>
      <c r="C19" s="10" t="s">
        <v>224</v>
      </c>
      <c r="D19" t="s">
        <v>252</v>
      </c>
      <c r="E19">
        <v>10</v>
      </c>
      <c r="F19">
        <v>13</v>
      </c>
      <c r="G19" t="str">
        <f t="shared" si="0"/>
        <v>Insert into D_BPM_FLOW (FLOW_ID,PROCESS_ID,FLOW_NAME,FLOW_DESCRIPTION,FLOW_SOURCE_ENTITY_ID,FLOW_DESTINATION_ENTITY_ID) values (7,1,'DE_NEW_APP_TO_ELIGIBILITY_NEW_APP','From data entry for new app to new app eligibility determination.',10,13);</v>
      </c>
    </row>
    <row r="20" spans="1:7" x14ac:dyDescent="0.2">
      <c r="A20">
        <v>8</v>
      </c>
      <c r="B20">
        <v>1</v>
      </c>
      <c r="C20" s="10" t="s">
        <v>271</v>
      </c>
      <c r="D20" t="s">
        <v>253</v>
      </c>
      <c r="E20">
        <v>13</v>
      </c>
      <c r="F20">
        <v>15</v>
      </c>
      <c r="G20" t="str">
        <f t="shared" si="0"/>
        <v>Insert into D_BPM_FLOW (FLOW_ID,PROCESS_ID,FLOW_NAME,FLOW_DESCRIPTION,FLOW_SOURCE_ENTITY_ID,FLOW_DESTINATION_ENTITY_ID) values (8,1,'ELIGIBILITY_NEW_APP_TO_QC','From new app eligibility determination to new app QC.',13,15);</v>
      </c>
    </row>
    <row r="21" spans="1:7" x14ac:dyDescent="0.2">
      <c r="A21">
        <v>9</v>
      </c>
      <c r="B21">
        <v>1</v>
      </c>
      <c r="C21" s="10" t="s">
        <v>225</v>
      </c>
      <c r="D21" t="s">
        <v>254</v>
      </c>
      <c r="E21">
        <v>11</v>
      </c>
      <c r="F21">
        <v>19</v>
      </c>
      <c r="G21" t="str">
        <f t="shared" si="0"/>
        <v>Insert into D_BPM_FLOW (FLOW_ID,PROCESS_ID,FLOW_NAME,FLOW_DESCRIPTION,FLOW_SOURCE_ENTITY_ID,FLOW_DESTINATION_ENTITY_ID) values (9,1,'DE_RENEWAL_TO_ELIGIBILITY_RENEWAL','From data entry for renewal to renewal eligibility determination.',11,19);</v>
      </c>
    </row>
    <row r="22" spans="1:7" x14ac:dyDescent="0.2">
      <c r="A22">
        <v>10</v>
      </c>
      <c r="B22">
        <v>1</v>
      </c>
      <c r="C22" s="10" t="s">
        <v>272</v>
      </c>
      <c r="D22" t="s">
        <v>255</v>
      </c>
      <c r="E22">
        <v>19</v>
      </c>
      <c r="F22">
        <v>15</v>
      </c>
      <c r="G22" t="str">
        <f t="shared" si="0"/>
        <v>Insert into D_BPM_FLOW (FLOW_ID,PROCESS_ID,FLOW_NAME,FLOW_DESCRIPTION,FLOW_SOURCE_ENTITY_ID,FLOW_DESTINATION_ENTITY_ID) values (10,1,'ELIGIBILITY_RENEWAL_TO_QC','From renewal eligibility determination to renewal QC.',19,15);</v>
      </c>
    </row>
    <row r="23" spans="1:7" x14ac:dyDescent="0.2">
      <c r="C23" s="10"/>
    </row>
    <row r="24" spans="1:7" x14ac:dyDescent="0.2">
      <c r="C24" s="10"/>
    </row>
    <row r="25" spans="1:7" x14ac:dyDescent="0.2">
      <c r="C25" s="10"/>
    </row>
    <row r="26" spans="1:7" x14ac:dyDescent="0.2">
      <c r="C26" s="10"/>
    </row>
    <row r="27" spans="1:7" x14ac:dyDescent="0.2">
      <c r="C27" s="10"/>
    </row>
    <row r="28" spans="1:7" x14ac:dyDescent="0.2">
      <c r="C28" s="10"/>
    </row>
    <row r="29" spans="1:7" x14ac:dyDescent="0.2">
      <c r="C29" s="10"/>
    </row>
    <row r="30" spans="1:7" x14ac:dyDescent="0.2">
      <c r="C30" s="10"/>
    </row>
    <row r="31" spans="1:7" x14ac:dyDescent="0.2">
      <c r="C31" s="10"/>
    </row>
    <row r="32" spans="1:7" x14ac:dyDescent="0.2">
      <c r="C32" s="10"/>
    </row>
    <row r="33" spans="3:3" x14ac:dyDescent="0.2">
      <c r="C33" s="10"/>
    </row>
    <row r="34" spans="3:3" x14ac:dyDescent="0.2">
      <c r="C34" s="10"/>
    </row>
    <row r="35" spans="3:3" x14ac:dyDescent="0.2">
      <c r="C35" s="10"/>
    </row>
    <row r="36" spans="3:3" x14ac:dyDescent="0.2">
      <c r="C36" s="10"/>
    </row>
    <row r="37" spans="3:3" x14ac:dyDescent="0.2">
      <c r="C37" s="10"/>
    </row>
    <row r="38" spans="3:3" x14ac:dyDescent="0.2">
      <c r="C38" s="10"/>
    </row>
    <row r="39" spans="3:3" x14ac:dyDescent="0.2">
      <c r="C39" s="10"/>
    </row>
    <row r="40" spans="3:3" x14ac:dyDescent="0.2">
      <c r="C40" s="10"/>
    </row>
    <row r="41" spans="3:3" x14ac:dyDescent="0.2">
      <c r="C41" s="10"/>
    </row>
    <row r="42" spans="3:3" x14ac:dyDescent="0.2">
      <c r="C42" s="10"/>
    </row>
    <row r="43" spans="3:3" x14ac:dyDescent="0.2">
      <c r="C43" s="10"/>
    </row>
    <row r="44" spans="3:3" x14ac:dyDescent="0.2">
      <c r="C44" s="10"/>
    </row>
    <row r="45" spans="3:3" x14ac:dyDescent="0.2">
      <c r="C45" s="10"/>
    </row>
    <row r="46" spans="3:3" x14ac:dyDescent="0.2">
      <c r="C46" s="10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3"/>
  <sheetViews>
    <sheetView workbookViewId="0">
      <selection activeCell="C31" sqref="C31"/>
    </sheetView>
  </sheetViews>
  <sheetFormatPr defaultRowHeight="11.4" x14ac:dyDescent="0.2"/>
  <cols>
    <col min="1" max="1" width="21.625" customWidth="1"/>
    <col min="2" max="2" width="12.125" bestFit="1" customWidth="1"/>
    <col min="3" max="3" width="45.625" bestFit="1" customWidth="1"/>
    <col min="4" max="4" width="42.25" bestFit="1" customWidth="1"/>
    <col min="5" max="5" width="32.875" bestFit="1" customWidth="1"/>
    <col min="6" max="6" width="31.875" bestFit="1" customWidth="1"/>
    <col min="7" max="7" width="28.875" bestFit="1" customWidth="1"/>
    <col min="8" max="8" width="28.75" bestFit="1" customWidth="1"/>
  </cols>
  <sheetData>
    <row r="1" spans="1:9" ht="12" x14ac:dyDescent="0.25">
      <c r="A1" s="1" t="s">
        <v>0</v>
      </c>
    </row>
    <row r="2" spans="1:9" x14ac:dyDescent="0.2">
      <c r="A2" t="s">
        <v>76</v>
      </c>
    </row>
    <row r="3" spans="1:9" x14ac:dyDescent="0.2">
      <c r="A3" t="s">
        <v>77</v>
      </c>
    </row>
    <row r="4" spans="1:9" x14ac:dyDescent="0.2">
      <c r="A4" t="s">
        <v>78</v>
      </c>
    </row>
    <row r="5" spans="1:9" x14ac:dyDescent="0.2">
      <c r="A5" t="s">
        <v>79</v>
      </c>
    </row>
    <row r="6" spans="1:9" x14ac:dyDescent="0.2">
      <c r="A6" t="s">
        <v>80</v>
      </c>
    </row>
    <row r="7" spans="1:9" x14ac:dyDescent="0.2">
      <c r="A7" t="s">
        <v>6</v>
      </c>
    </row>
    <row r="8" spans="1:9" x14ac:dyDescent="0.2">
      <c r="A8" t="s">
        <v>81</v>
      </c>
    </row>
    <row r="9" spans="1:9" x14ac:dyDescent="0.2">
      <c r="A9" t="s">
        <v>82</v>
      </c>
    </row>
    <row r="10" spans="1:9" x14ac:dyDescent="0.2">
      <c r="A10" t="s">
        <v>83</v>
      </c>
    </row>
    <row r="11" spans="1:9" x14ac:dyDescent="0.2">
      <c r="A11" t="s">
        <v>84</v>
      </c>
    </row>
    <row r="13" spans="1:9" ht="12" x14ac:dyDescent="0.25">
      <c r="A13" s="1" t="s">
        <v>9</v>
      </c>
    </row>
    <row r="14" spans="1:9" ht="12" x14ac:dyDescent="0.25">
      <c r="A14" s="2" t="s">
        <v>85</v>
      </c>
      <c r="B14" s="2" t="s">
        <v>10</v>
      </c>
      <c r="C14" s="2" t="s">
        <v>86</v>
      </c>
      <c r="D14" s="2" t="s">
        <v>87</v>
      </c>
      <c r="E14" s="2" t="s">
        <v>14</v>
      </c>
      <c r="F14" s="2" t="s">
        <v>15</v>
      </c>
      <c r="G14" s="2" t="s">
        <v>88</v>
      </c>
      <c r="H14" s="2" t="s">
        <v>89</v>
      </c>
      <c r="I14" s="3" t="s">
        <v>111</v>
      </c>
    </row>
    <row r="15" spans="1:9" x14ac:dyDescent="0.2">
      <c r="A15">
        <v>1</v>
      </c>
      <c r="B15">
        <v>1</v>
      </c>
      <c r="C15" t="s">
        <v>260</v>
      </c>
      <c r="D15" t="str">
        <f>C15</f>
        <v>MAIL_TO_LINK</v>
      </c>
      <c r="E15" s="22">
        <v>1</v>
      </c>
      <c r="F15" s="22" t="s">
        <v>16</v>
      </c>
      <c r="G15">
        <v>3</v>
      </c>
      <c r="H15">
        <v>4</v>
      </c>
      <c r="I15" t="str">
        <f>"Insert into " &amp; $A$2 &amp; " (" &amp; $A$14 &amp; "," &amp; $B$14 &amp; "," &amp; $C$14 &amp; "," &amp; $D$14 &amp; "," &amp; $E$14 &amp; "," &amp; $F$14 &amp; "," &amp; $G$14 &amp; "," &amp; $H$14 &amp; ") values (" &amp; A15 &amp; ","  &amp; B15 &amp; ",'" &amp; C15 &amp; "','" &amp; D15 &amp; "'," &amp; E15 &amp; ",'" &amp; F15 &amp; "'," &amp; G15 &amp; "," &amp; H15 &amp; ");"</f>
        <v>Insert into D_BPM_PROCESS_SEGMENT (PROCESS_SEGMENT_ID,PROCESS_ID,PROCESS_SEGMENT_NAME,PROCESS_SEGMENT_DESCRIPTION,PROCESS_TIMELINESS_THRESHOLD,PROCESS_TIMELINESS_DAYS_TYPE,SEGMENT_START_ENTITY_ID,SEGMENT_FINISH_ENTITY_ID) values (1,1,'MAIL_TO_LINK','MAIL_TO_LINK',1,'B',3,4);</v>
      </c>
    </row>
    <row r="16" spans="1:9" x14ac:dyDescent="0.2">
      <c r="A16">
        <v>2</v>
      </c>
      <c r="B16">
        <v>1</v>
      </c>
      <c r="C16" t="s">
        <v>261</v>
      </c>
      <c r="D16" t="str">
        <f t="shared" ref="D16:D23" si="0">C16</f>
        <v>MAIL_TO_DE_APP</v>
      </c>
      <c r="E16" s="22">
        <v>2</v>
      </c>
      <c r="F16" s="22" t="s">
        <v>16</v>
      </c>
      <c r="G16">
        <v>3</v>
      </c>
      <c r="H16">
        <v>10</v>
      </c>
      <c r="I16" t="str">
        <f t="shared" ref="I16:I23" si="1">"Insert into " &amp; $A$2 &amp; " (" &amp; $A$14 &amp; "," &amp; $B$14 &amp; "," &amp; $C$14 &amp; "," &amp; $D$14 &amp; "," &amp; $E$14 &amp; "," &amp; $F$14 &amp; "," &amp; $G$14 &amp; "," &amp; $H$14 &amp; ") values (" &amp; A16 &amp; ","  &amp; B16 &amp; ",'" &amp; C16 &amp; "','" &amp; D16 &amp; "'," &amp; E16 &amp; ",'" &amp; F16 &amp; "'," &amp; G16 &amp; "," &amp; H16 &amp; ");"</f>
        <v>Insert into D_BPM_PROCESS_SEGMENT (PROCESS_SEGMENT_ID,PROCESS_ID,PROCESS_SEGMENT_NAME,PROCESS_SEGMENT_DESCRIPTION,PROCESS_TIMELINESS_THRESHOLD,PROCESS_TIMELINESS_DAYS_TYPE,SEGMENT_START_ENTITY_ID,SEGMENT_FINISH_ENTITY_ID) values (2,1,'MAIL_TO_DE_APP','MAIL_TO_DE_APP',2,'B',3,10);</v>
      </c>
    </row>
    <row r="17" spans="1:9" x14ac:dyDescent="0.2">
      <c r="A17">
        <v>3</v>
      </c>
      <c r="B17">
        <v>1</v>
      </c>
      <c r="C17" t="s">
        <v>262</v>
      </c>
      <c r="D17" t="str">
        <f t="shared" si="0"/>
        <v>MAIL_TO_DE_RENEWAL</v>
      </c>
      <c r="E17" s="22">
        <v>2</v>
      </c>
      <c r="F17" s="22" t="s">
        <v>16</v>
      </c>
      <c r="G17">
        <v>3</v>
      </c>
      <c r="H17">
        <v>11</v>
      </c>
      <c r="I17" t="str">
        <f t="shared" si="1"/>
        <v>Insert into D_BPM_PROCESS_SEGMENT (PROCESS_SEGMENT_ID,PROCESS_ID,PROCESS_SEGMENT_NAME,PROCESS_SEGMENT_DESCRIPTION,PROCESS_TIMELINESS_THRESHOLD,PROCESS_TIMELINESS_DAYS_TYPE,SEGMENT_START_ENTITY_ID,SEGMENT_FINISH_ENTITY_ID) values (3,1,'MAIL_TO_DE_RENEWAL','MAIL_TO_DE_RENEWAL',2,'B',3,11);</v>
      </c>
    </row>
    <row r="18" spans="1:9" x14ac:dyDescent="0.2">
      <c r="A18">
        <v>4</v>
      </c>
      <c r="B18">
        <v>1</v>
      </c>
      <c r="C18" t="s">
        <v>263</v>
      </c>
      <c r="D18" t="str">
        <f t="shared" si="0"/>
        <v>MAIL_TO_ELIG_NEW_APP</v>
      </c>
      <c r="E18" s="22">
        <v>3</v>
      </c>
      <c r="F18" s="22" t="s">
        <v>16</v>
      </c>
      <c r="G18">
        <v>3</v>
      </c>
      <c r="H18">
        <v>13</v>
      </c>
      <c r="I18" t="str">
        <f t="shared" si="1"/>
        <v>Insert into D_BPM_PROCESS_SEGMENT (PROCESS_SEGMENT_ID,PROCESS_ID,PROCESS_SEGMENT_NAME,PROCESS_SEGMENT_DESCRIPTION,PROCESS_TIMELINESS_THRESHOLD,PROCESS_TIMELINESS_DAYS_TYPE,SEGMENT_START_ENTITY_ID,SEGMENT_FINISH_ENTITY_ID) values (4,1,'MAIL_TO_ELIG_NEW_APP','MAIL_TO_ELIG_NEW_APP',3,'B',3,13);</v>
      </c>
    </row>
    <row r="19" spans="1:9" x14ac:dyDescent="0.2">
      <c r="A19">
        <v>5</v>
      </c>
      <c r="B19">
        <v>1</v>
      </c>
      <c r="C19" t="s">
        <v>265</v>
      </c>
      <c r="D19" t="str">
        <f t="shared" si="0"/>
        <v>MAIL_TO_ELIG_RENEWAL</v>
      </c>
      <c r="E19" s="22">
        <v>3</v>
      </c>
      <c r="F19" s="22" t="s">
        <v>16</v>
      </c>
      <c r="G19">
        <v>3</v>
      </c>
      <c r="H19">
        <v>19</v>
      </c>
      <c r="I19" t="str">
        <f t="shared" si="1"/>
        <v>Insert into D_BPM_PROCESS_SEGMENT (PROCESS_SEGMENT_ID,PROCESS_ID,PROCESS_SEGMENT_NAME,PROCESS_SEGMENT_DESCRIPTION,PROCESS_TIMELINESS_THRESHOLD,PROCESS_TIMELINESS_DAYS_TYPE,SEGMENT_START_ENTITY_ID,SEGMENT_FINISH_ENTITY_ID) values (5,1,'MAIL_TO_ELIG_RENEWAL','MAIL_TO_ELIG_RENEWAL',3,'B',3,19);</v>
      </c>
    </row>
    <row r="20" spans="1:9" x14ac:dyDescent="0.2">
      <c r="A20">
        <v>6</v>
      </c>
      <c r="B20">
        <v>1</v>
      </c>
      <c r="C20" t="s">
        <v>264</v>
      </c>
      <c r="D20" t="str">
        <f t="shared" si="0"/>
        <v>MAIL_TO_QC</v>
      </c>
      <c r="E20" s="22">
        <v>4</v>
      </c>
      <c r="F20" s="22" t="s">
        <v>16</v>
      </c>
      <c r="G20">
        <v>3</v>
      </c>
      <c r="H20">
        <v>15</v>
      </c>
      <c r="I20" t="str">
        <f t="shared" si="1"/>
        <v>Insert into D_BPM_PROCESS_SEGMENT (PROCESS_SEGMENT_ID,PROCESS_ID,PROCESS_SEGMENT_NAME,PROCESS_SEGMENT_DESCRIPTION,PROCESS_TIMELINESS_THRESHOLD,PROCESS_TIMELINESS_DAYS_TYPE,SEGMENT_START_ENTITY_ID,SEGMENT_FINISH_ENTITY_ID) values (6,1,'MAIL_TO_QC','MAIL_TO_QC',4,'B',3,15);</v>
      </c>
    </row>
    <row r="21" spans="1:9" x14ac:dyDescent="0.2">
      <c r="A21">
        <v>7</v>
      </c>
      <c r="B21">
        <v>1</v>
      </c>
      <c r="C21" t="s">
        <v>266</v>
      </c>
      <c r="D21" t="str">
        <f t="shared" si="0"/>
        <v>MAIL_TO_OTHER</v>
      </c>
      <c r="E21" s="22">
        <v>2</v>
      </c>
      <c r="F21" s="22" t="s">
        <v>16</v>
      </c>
      <c r="G21">
        <v>3</v>
      </c>
      <c r="H21">
        <v>5</v>
      </c>
      <c r="I21" t="str">
        <f t="shared" si="1"/>
        <v>Insert into D_BPM_PROCESS_SEGMENT (PROCESS_SEGMENT_ID,PROCESS_ID,PROCESS_SEGMENT_NAME,PROCESS_SEGMENT_DESCRIPTION,PROCESS_TIMELINESS_THRESHOLD,PROCESS_TIMELINESS_DAYS_TYPE,SEGMENT_START_ENTITY_ID,SEGMENT_FINISH_ENTITY_ID) values (7,1,'MAIL_TO_OTHER','MAIL_TO_OTHER',2,'B',3,5);</v>
      </c>
    </row>
    <row r="22" spans="1:9" x14ac:dyDescent="0.2">
      <c r="A22">
        <v>8</v>
      </c>
      <c r="B22">
        <v>1</v>
      </c>
      <c r="C22" t="s">
        <v>267</v>
      </c>
      <c r="D22" t="str">
        <f t="shared" si="0"/>
        <v>FAX_TO_ELIG_NEW_APP</v>
      </c>
      <c r="E22" s="22">
        <v>2</v>
      </c>
      <c r="F22" s="22" t="s">
        <v>16</v>
      </c>
      <c r="G22">
        <v>10</v>
      </c>
      <c r="H22">
        <v>13</v>
      </c>
      <c r="I22" t="str">
        <f t="shared" si="1"/>
        <v>Insert into D_BPM_PROCESS_SEGMENT (PROCESS_SEGMENT_ID,PROCESS_ID,PROCESS_SEGMENT_NAME,PROCESS_SEGMENT_DESCRIPTION,PROCESS_TIMELINESS_THRESHOLD,PROCESS_TIMELINESS_DAYS_TYPE,SEGMENT_START_ENTITY_ID,SEGMENT_FINISH_ENTITY_ID) values (8,1,'FAX_TO_ELIG_NEW_APP','FAX_TO_ELIG_NEW_APP',2,'B',10,13);</v>
      </c>
    </row>
    <row r="23" spans="1:9" x14ac:dyDescent="0.2">
      <c r="A23">
        <v>9</v>
      </c>
      <c r="B23">
        <v>1</v>
      </c>
      <c r="C23" t="s">
        <v>268</v>
      </c>
      <c r="D23" t="str">
        <f t="shared" si="0"/>
        <v>FAX_TO_QC</v>
      </c>
      <c r="E23" s="22">
        <v>3</v>
      </c>
      <c r="F23" s="22" t="s">
        <v>16</v>
      </c>
      <c r="G23">
        <v>10</v>
      </c>
      <c r="H23">
        <v>15</v>
      </c>
      <c r="I23" t="str">
        <f t="shared" si="1"/>
        <v>Insert into D_BPM_PROCESS_SEGMENT (PROCESS_SEGMENT_ID,PROCESS_ID,PROCESS_SEGMENT_NAME,PROCESS_SEGMENT_DESCRIPTION,PROCESS_TIMELINESS_THRESHOLD,PROCESS_TIMELINESS_DAYS_TYPE,SEGMENT_START_ENTITY_ID,SEGMENT_FINISH_ENTITY_ID) values (9,1,'FAX_TO_QC','FAX_TO_QC',3,'B',10,15);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29" sqref="A29"/>
    </sheetView>
  </sheetViews>
  <sheetFormatPr defaultRowHeight="11.4" x14ac:dyDescent="0.2"/>
  <cols>
    <col min="1" max="1" width="35.125" bestFit="1" customWidth="1"/>
  </cols>
  <sheetData>
    <row r="1" spans="1:1" ht="12" x14ac:dyDescent="0.25">
      <c r="A1" s="1" t="s">
        <v>90</v>
      </c>
    </row>
    <row r="3" spans="1:1" x14ac:dyDescent="0.2">
      <c r="A3" t="s">
        <v>91</v>
      </c>
    </row>
    <row r="4" spans="1:1" x14ac:dyDescent="0.2">
      <c r="A4" t="s">
        <v>92</v>
      </c>
    </row>
    <row r="5" spans="1:1" x14ac:dyDescent="0.2">
      <c r="A5" t="s">
        <v>93</v>
      </c>
    </row>
    <row r="6" spans="1:1" x14ac:dyDescent="0.2">
      <c r="A6" t="s">
        <v>94</v>
      </c>
    </row>
    <row r="7" spans="1:1" x14ac:dyDescent="0.2">
      <c r="A7" t="s">
        <v>95</v>
      </c>
    </row>
    <row r="8" spans="1:1" x14ac:dyDescent="0.2">
      <c r="A8" t="s">
        <v>96</v>
      </c>
    </row>
    <row r="9" spans="1:1" x14ac:dyDescent="0.2">
      <c r="A9" t="s">
        <v>97</v>
      </c>
    </row>
    <row r="10" spans="1:1" x14ac:dyDescent="0.2">
      <c r="A10" t="s">
        <v>98</v>
      </c>
    </row>
    <row r="11" spans="1:1" x14ac:dyDescent="0.2">
      <c r="A11" t="s">
        <v>99</v>
      </c>
    </row>
    <row r="12" spans="1:1" x14ac:dyDescent="0.2">
      <c r="A12" t="s">
        <v>100</v>
      </c>
    </row>
    <row r="13" spans="1:1" x14ac:dyDescent="0.2">
      <c r="A13" t="s">
        <v>101</v>
      </c>
    </row>
    <row r="14" spans="1:1" x14ac:dyDescent="0.2">
      <c r="A14" t="s">
        <v>102</v>
      </c>
    </row>
    <row r="15" spans="1:1" x14ac:dyDescent="0.2">
      <c r="A15" t="s">
        <v>103</v>
      </c>
    </row>
    <row r="16" spans="1:1" x14ac:dyDescent="0.2">
      <c r="A16" t="s">
        <v>104</v>
      </c>
    </row>
    <row r="17" spans="1:1" x14ac:dyDescent="0.2">
      <c r="A17" t="s">
        <v>105</v>
      </c>
    </row>
    <row r="18" spans="1:1" x14ac:dyDescent="0.2">
      <c r="A18" t="s">
        <v>106</v>
      </c>
    </row>
    <row r="19" spans="1:1" x14ac:dyDescent="0.2">
      <c r="A19" t="s">
        <v>107</v>
      </c>
    </row>
    <row r="20" spans="1:1" x14ac:dyDescent="0.2">
      <c r="A20" t="s">
        <v>108</v>
      </c>
    </row>
    <row r="22" spans="1:1" ht="12" x14ac:dyDescent="0.25">
      <c r="A22" s="1" t="s">
        <v>9</v>
      </c>
    </row>
    <row r="23" spans="1:1" x14ac:dyDescent="0.2">
      <c r="A23" t="s">
        <v>110</v>
      </c>
    </row>
    <row r="24" spans="1:1" x14ac:dyDescent="0.2">
      <c r="A24" t="s">
        <v>109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H30"/>
  <sheetViews>
    <sheetView workbookViewId="0">
      <selection activeCell="D32" sqref="D32"/>
    </sheetView>
  </sheetViews>
  <sheetFormatPr defaultRowHeight="11.4" x14ac:dyDescent="0.2"/>
  <cols>
    <col min="1" max="1" width="77" bestFit="1" customWidth="1"/>
    <col min="2" max="3" width="14.125" customWidth="1"/>
    <col min="4" max="4" width="20" customWidth="1"/>
    <col min="5" max="5" width="19.75" customWidth="1"/>
    <col min="6" max="6" width="18.75" customWidth="1"/>
    <col min="7" max="7" width="22.875" customWidth="1"/>
    <col min="8" max="8" width="22.375" customWidth="1"/>
  </cols>
  <sheetData>
    <row r="9" spans="1:8" ht="12" thickBot="1" x14ac:dyDescent="0.25"/>
    <row r="10" spans="1:8" ht="12.6" thickBot="1" x14ac:dyDescent="0.25">
      <c r="A10" s="15" t="s">
        <v>148</v>
      </c>
      <c r="B10" s="16" t="s">
        <v>142</v>
      </c>
      <c r="C10" s="16" t="s">
        <v>175</v>
      </c>
      <c r="D10" s="20" t="s">
        <v>143</v>
      </c>
      <c r="E10" s="20" t="s">
        <v>144</v>
      </c>
      <c r="F10" s="20" t="s">
        <v>145</v>
      </c>
      <c r="G10" s="20" t="s">
        <v>146</v>
      </c>
      <c r="H10" s="20" t="s">
        <v>147</v>
      </c>
    </row>
    <row r="11" spans="1:8" x14ac:dyDescent="0.2">
      <c r="A11" s="7" t="s">
        <v>125</v>
      </c>
      <c r="B11" s="7">
        <v>5000</v>
      </c>
      <c r="C11" s="19">
        <v>1</v>
      </c>
      <c r="D11" s="21"/>
      <c r="E11" s="21"/>
      <c r="F11" s="21"/>
      <c r="G11" s="21"/>
      <c r="H11" s="21"/>
    </row>
    <row r="12" spans="1:8" x14ac:dyDescent="0.2">
      <c r="A12" t="s">
        <v>126</v>
      </c>
      <c r="B12">
        <v>5001</v>
      </c>
      <c r="C12" s="19">
        <v>1</v>
      </c>
      <c r="D12" s="21"/>
      <c r="E12" s="21"/>
      <c r="F12" s="21"/>
      <c r="G12" s="21"/>
      <c r="H12" s="21"/>
    </row>
    <row r="13" spans="1:8" x14ac:dyDescent="0.2">
      <c r="A13" t="s">
        <v>127</v>
      </c>
      <c r="B13">
        <v>5002</v>
      </c>
      <c r="C13" s="19">
        <v>1</v>
      </c>
      <c r="D13" s="21"/>
      <c r="E13" s="21"/>
      <c r="F13" s="21"/>
      <c r="G13" s="21"/>
      <c r="H13" s="21"/>
    </row>
    <row r="14" spans="1:8" x14ac:dyDescent="0.2">
      <c r="A14" t="s">
        <v>128</v>
      </c>
      <c r="B14">
        <v>5003</v>
      </c>
      <c r="C14" s="19">
        <v>1</v>
      </c>
      <c r="D14" s="21"/>
      <c r="E14" s="21"/>
      <c r="F14" s="21"/>
      <c r="G14" s="21"/>
      <c r="H14" s="21"/>
    </row>
    <row r="15" spans="1:8" x14ac:dyDescent="0.2">
      <c r="A15" t="s">
        <v>129</v>
      </c>
      <c r="B15">
        <v>5004</v>
      </c>
      <c r="C15" s="19">
        <v>1</v>
      </c>
      <c r="D15" s="21"/>
      <c r="E15" s="21"/>
      <c r="F15" s="21"/>
      <c r="G15" s="21"/>
      <c r="H15" s="21"/>
    </row>
    <row r="16" spans="1:8" x14ac:dyDescent="0.2">
      <c r="A16" t="s">
        <v>130</v>
      </c>
      <c r="B16">
        <v>5005</v>
      </c>
      <c r="C16" s="19">
        <v>1</v>
      </c>
      <c r="D16" s="21"/>
      <c r="E16" s="21"/>
      <c r="F16" s="21"/>
      <c r="G16" s="21"/>
      <c r="H16" s="21"/>
    </row>
    <row r="17" spans="1:8" x14ac:dyDescent="0.2">
      <c r="A17" t="s">
        <v>131</v>
      </c>
      <c r="B17">
        <v>5006</v>
      </c>
      <c r="C17" s="19">
        <v>1</v>
      </c>
      <c r="D17" s="21"/>
      <c r="E17" s="21"/>
      <c r="F17" s="21"/>
      <c r="G17" s="21"/>
      <c r="H17" s="21"/>
    </row>
    <row r="18" spans="1:8" x14ac:dyDescent="0.2">
      <c r="A18" t="s">
        <v>132</v>
      </c>
      <c r="B18">
        <v>5007</v>
      </c>
      <c r="C18" s="19">
        <v>1</v>
      </c>
      <c r="D18" s="21"/>
      <c r="E18" s="21"/>
      <c r="F18" s="21"/>
      <c r="G18" s="21"/>
      <c r="H18" s="21"/>
    </row>
    <row r="19" spans="1:8" x14ac:dyDescent="0.2">
      <c r="A19" t="s">
        <v>133</v>
      </c>
      <c r="B19">
        <v>5008</v>
      </c>
      <c r="C19" s="19">
        <v>1</v>
      </c>
      <c r="D19" s="21"/>
      <c r="E19" s="21"/>
      <c r="F19" s="21"/>
      <c r="G19" s="21"/>
      <c r="H19" s="21"/>
    </row>
    <row r="20" spans="1:8" x14ac:dyDescent="0.2">
      <c r="A20" t="s">
        <v>134</v>
      </c>
      <c r="B20">
        <v>5009</v>
      </c>
      <c r="C20" s="19">
        <v>1</v>
      </c>
      <c r="D20" s="21"/>
      <c r="E20" s="21"/>
      <c r="F20" s="21"/>
      <c r="G20" s="21"/>
      <c r="H20" s="21"/>
    </row>
    <row r="21" spans="1:8" x14ac:dyDescent="0.2">
      <c r="A21" t="s">
        <v>135</v>
      </c>
      <c r="B21">
        <v>5010</v>
      </c>
      <c r="C21" s="19">
        <v>1</v>
      </c>
      <c r="D21" s="21"/>
      <c r="E21" s="21"/>
      <c r="F21" s="21"/>
      <c r="G21" s="21"/>
      <c r="H21" s="21"/>
    </row>
    <row r="22" spans="1:8" x14ac:dyDescent="0.2">
      <c r="A22" t="s">
        <v>136</v>
      </c>
      <c r="B22">
        <v>5011</v>
      </c>
      <c r="C22" s="19">
        <v>1</v>
      </c>
      <c r="D22" s="21"/>
      <c r="E22" s="21"/>
      <c r="F22" s="21"/>
      <c r="G22" s="21"/>
      <c r="H22" s="21"/>
    </row>
    <row r="23" spans="1:8" x14ac:dyDescent="0.2">
      <c r="A23" t="s">
        <v>137</v>
      </c>
      <c r="B23">
        <v>5012</v>
      </c>
      <c r="C23" s="19">
        <v>1</v>
      </c>
      <c r="D23" s="21"/>
      <c r="E23" s="21"/>
      <c r="F23" s="21"/>
      <c r="G23" s="21"/>
      <c r="H23" s="21"/>
    </row>
    <row r="24" spans="1:8" x14ac:dyDescent="0.2">
      <c r="A24" t="s">
        <v>138</v>
      </c>
      <c r="B24">
        <v>5013</v>
      </c>
      <c r="C24" s="19">
        <v>1</v>
      </c>
      <c r="D24" s="21"/>
      <c r="E24" s="21"/>
      <c r="F24" s="21"/>
      <c r="G24" s="21"/>
      <c r="H24" s="21"/>
    </row>
    <row r="25" spans="1:8" x14ac:dyDescent="0.2">
      <c r="A25" t="s">
        <v>139</v>
      </c>
      <c r="B25">
        <v>5014</v>
      </c>
      <c r="C25" s="19">
        <v>1</v>
      </c>
      <c r="D25" s="21"/>
      <c r="E25" s="21"/>
      <c r="F25" s="21"/>
      <c r="G25" s="21"/>
      <c r="H25" s="21"/>
    </row>
    <row r="26" spans="1:8" x14ac:dyDescent="0.2">
      <c r="A26" t="s">
        <v>140</v>
      </c>
      <c r="B26">
        <v>5015</v>
      </c>
      <c r="C26" s="19">
        <v>1</v>
      </c>
      <c r="D26" s="21"/>
      <c r="E26" s="21"/>
      <c r="F26" s="21"/>
      <c r="G26" s="21"/>
      <c r="H26" s="21"/>
    </row>
    <row r="27" spans="1:8" x14ac:dyDescent="0.2">
      <c r="A27" t="s">
        <v>176</v>
      </c>
      <c r="B27">
        <v>5016</v>
      </c>
      <c r="C27" s="8">
        <v>2</v>
      </c>
      <c r="D27" s="18"/>
      <c r="E27" s="18"/>
      <c r="F27" s="18"/>
      <c r="G27" s="18"/>
      <c r="H27" s="18"/>
    </row>
    <row r="28" spans="1:8" x14ac:dyDescent="0.2">
      <c r="A28" t="s">
        <v>177</v>
      </c>
      <c r="B28">
        <v>5017</v>
      </c>
      <c r="C28" s="8">
        <v>2</v>
      </c>
      <c r="D28" s="18"/>
      <c r="E28" s="18"/>
      <c r="F28" s="18"/>
      <c r="G28" s="18"/>
      <c r="H28" s="18"/>
    </row>
    <row r="29" spans="1:8" x14ac:dyDescent="0.2">
      <c r="A29" t="s">
        <v>178</v>
      </c>
      <c r="B29">
        <v>5018</v>
      </c>
      <c r="C29" s="8">
        <v>2</v>
      </c>
      <c r="D29" s="18"/>
      <c r="E29" s="18"/>
      <c r="F29" s="18"/>
      <c r="G29" s="18"/>
      <c r="H29" s="18"/>
    </row>
    <row r="30" spans="1:8" x14ac:dyDescent="0.2">
      <c r="A30" t="s">
        <v>179</v>
      </c>
      <c r="B30">
        <v>5019</v>
      </c>
      <c r="C30" s="8">
        <v>2</v>
      </c>
      <c r="D30" s="18"/>
      <c r="E30" s="18"/>
      <c r="F30" s="18"/>
      <c r="G30" s="18"/>
      <c r="H30" s="18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Process</vt:lpstr>
      <vt:lpstr>Entity Type</vt:lpstr>
      <vt:lpstr>Entity</vt:lpstr>
      <vt:lpstr>Task Type Entity</vt:lpstr>
      <vt:lpstr>Flow</vt:lpstr>
      <vt:lpstr>Process Segment</vt:lpstr>
      <vt:lpstr>DELTEK File</vt:lpstr>
      <vt:lpstr>Entity Data Element Mapping</vt:lpstr>
      <vt:lpstr>Gateway Logic</vt:lpstr>
      <vt:lpstr>Event Data Element Mapping</vt:lpstr>
    </vt:vector>
  </TitlesOfParts>
  <Company>MAXIMUS,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Thibodeau</dc:creator>
  <cp:lastModifiedBy>Andrew Yuhas/MAXIMUS</cp:lastModifiedBy>
  <dcterms:created xsi:type="dcterms:W3CDTF">2017-12-14T20:06:15Z</dcterms:created>
  <dcterms:modified xsi:type="dcterms:W3CDTF">2019-04-24T22:51:37Z</dcterms:modified>
</cp:coreProperties>
</file>