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151500\Documents\DecisionPoint\docs\"/>
    </mc:Choice>
  </mc:AlternateContent>
  <xr:revisionPtr revIDLastSave="0" documentId="13_ncr:1_{2C486E20-1AEA-431E-86F7-AD2289C633A5}" xr6:coauthVersionLast="34" xr6:coauthVersionMax="34" xr10:uidLastSave="{00000000-0000-0000-0000-000000000000}"/>
  <bookViews>
    <workbookView xWindow="0" yWindow="0" windowWidth="23040" windowHeight="9192" firstSheet="2" activeTab="3" xr2:uid="{00000000-000D-0000-FFFF-FFFF00000000}"/>
  </bookViews>
  <sheets>
    <sheet name="Instructions" sheetId="1" r:id="rId1"/>
    <sheet name="Process" sheetId="2" r:id="rId2"/>
    <sheet name="Entity Type" sheetId="3" r:id="rId3"/>
    <sheet name="Entity" sheetId="4" r:id="rId4"/>
    <sheet name="Task Type Entity" sheetId="5" r:id="rId5"/>
    <sheet name="Flow" sheetId="6" r:id="rId6"/>
    <sheet name="Process Segment" sheetId="7" r:id="rId7"/>
    <sheet name="DELTEK File" sheetId="8" r:id="rId8"/>
    <sheet name="Task Type Entity Reference" sheetId="10" r:id="rId9"/>
    <sheet name="Task Type ID Reference" sheetId="9" state="hidden" r:id="rId10"/>
  </sheets>
  <definedNames>
    <definedName name="_xlnm._FilterDatabase" localSheetId="3" hidden="1">Entity!$A$18:$M$79</definedName>
    <definedName name="_xlnm._FilterDatabase" localSheetId="8" hidden="1">'Task Type Entity Reference'!$A$1:$R$194</definedName>
    <definedName name="_xlnm._FilterDatabase" localSheetId="9" hidden="1">'Task Type ID Reference'!$A$1:$B$187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5" l="1"/>
  <c r="D11" i="5"/>
  <c r="D12" i="5"/>
  <c r="D13" i="5"/>
  <c r="D14" i="5"/>
  <c r="D15" i="5"/>
  <c r="D16" i="5"/>
  <c r="D17" i="5"/>
  <c r="D18" i="5"/>
  <c r="D19" i="5"/>
  <c r="D20" i="5"/>
  <c r="D9" i="5"/>
  <c r="M29" i="4"/>
  <c r="M28" i="4"/>
  <c r="M56" i="4"/>
  <c r="M25" i="4"/>
  <c r="M64" i="4"/>
  <c r="M22" i="4"/>
  <c r="M24" i="4"/>
  <c r="M23" i="4"/>
  <c r="M20" i="4"/>
  <c r="M32" i="4"/>
  <c r="M31" i="4"/>
  <c r="M59" i="4"/>
  <c r="M58" i="4"/>
  <c r="M65" i="4"/>
  <c r="M62" i="4"/>
  <c r="M60" i="4"/>
  <c r="M51" i="4"/>
  <c r="M50" i="4"/>
  <c r="M57" i="4"/>
  <c r="M54" i="4"/>
  <c r="M53" i="4"/>
  <c r="M52" i="4"/>
  <c r="M42" i="4"/>
  <c r="M46" i="4"/>
  <c r="M38" i="4"/>
  <c r="M27" i="4"/>
  <c r="M30" i="4"/>
  <c r="M40" i="4"/>
  <c r="M47" i="4"/>
  <c r="M61" i="4"/>
  <c r="M43" i="4"/>
  <c r="M49" i="4"/>
  <c r="M41" i="4"/>
  <c r="M36" i="4"/>
  <c r="M33" i="4"/>
  <c r="M48" i="4"/>
  <c r="M55" i="4"/>
  <c r="M45" i="4"/>
  <c r="M44" i="4"/>
  <c r="M35" i="4"/>
  <c r="M34" i="4"/>
  <c r="M37" i="4"/>
  <c r="M26" i="4"/>
  <c r="M19" i="4"/>
  <c r="M63" i="4"/>
  <c r="M39" i="4"/>
  <c r="D16" i="3" l="1"/>
  <c r="D15" i="3"/>
  <c r="D14" i="3"/>
  <c r="D13" i="3"/>
  <c r="D12" i="3"/>
  <c r="D11" i="3"/>
  <c r="D10" i="3"/>
  <c r="G49" i="6"/>
  <c r="G18" i="6"/>
  <c r="G15" i="6"/>
  <c r="G27" i="6"/>
  <c r="G41" i="6"/>
  <c r="G38" i="6"/>
  <c r="G39" i="6"/>
  <c r="G47" i="6"/>
  <c r="G54" i="6"/>
  <c r="G33" i="6"/>
  <c r="G14" i="6"/>
  <c r="G52" i="6"/>
  <c r="G37" i="6"/>
  <c r="G50" i="6"/>
  <c r="G26" i="6"/>
  <c r="G25" i="6"/>
  <c r="G22" i="6"/>
  <c r="G30" i="6"/>
  <c r="G42" i="6"/>
  <c r="G29" i="6"/>
  <c r="G40" i="6"/>
  <c r="G36" i="6"/>
  <c r="I18" i="7"/>
  <c r="G46" i="6"/>
  <c r="G31" i="6"/>
  <c r="G32" i="6"/>
  <c r="G44" i="6"/>
  <c r="I16" i="7"/>
  <c r="G21" i="6"/>
  <c r="G35" i="6"/>
  <c r="G28" i="6"/>
  <c r="G23" i="6"/>
  <c r="I20" i="7"/>
  <c r="G19" i="6"/>
  <c r="G17" i="6"/>
  <c r="G45" i="6"/>
  <c r="G43" i="6"/>
  <c r="G55" i="6"/>
  <c r="I19" i="7"/>
  <c r="G24" i="6"/>
  <c r="G48" i="6"/>
  <c r="I15" i="7"/>
  <c r="G51" i="6"/>
  <c r="I21" i="7"/>
  <c r="G56" i="6"/>
  <c r="M21" i="4"/>
  <c r="G53" i="6"/>
  <c r="G13" i="6"/>
  <c r="G20" i="6"/>
  <c r="I17" i="7"/>
  <c r="G16" i="6"/>
  <c r="G34" i="6"/>
  <c r="G57" i="6"/>
  <c r="G12" i="6"/>
  <c r="G13" i="2"/>
  <c r="G5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 authorId="0" shapeId="0" xr:uid="{00000000-0006-0000-0100-000001000000}">
      <text>
        <r>
          <rPr>
            <b/>
            <sz val="9"/>
            <color indexed="81"/>
            <rFont val="Tahoma"/>
            <family val="2"/>
          </rPr>
          <t>Andrew Y: 
This Project SLA is actually 90 days, but when you sum the time allocated for all process segments it is 86 days.</t>
        </r>
      </text>
    </comment>
  </commentList>
</comments>
</file>

<file path=xl/sharedStrings.xml><?xml version="1.0" encoding="utf-8"?>
<sst xmlns="http://schemas.openxmlformats.org/spreadsheetml/2006/main" count="2191" uniqueCount="785">
  <si>
    <t>Table Design</t>
  </si>
  <si>
    <t>D_BPM_PROCESS</t>
  </si>
  <si>
    <t xml:space="preserve">      PROCESS_ID                   NUMBER (18) NOT NULL</t>
  </si>
  <si>
    <t xml:space="preserve">    , PROCESS_NAME                 VARCHAR2 (80)</t>
  </si>
  <si>
    <t xml:space="preserve">    , PROCESS_DESCRIPTION          VARCHAR2 (240)</t>
  </si>
  <si>
    <t xml:space="preserve">    , PARENT_PROCESS_ID            NUMBER (18)</t>
  </si>
  <si>
    <t xml:space="preserve">    , PROCESS_TIMELINESS_THRESHOLD NUMBER (2)</t>
  </si>
  <si>
    <t xml:space="preserve">    , PROCESS_TIMELINESS_DAYS_TYPE VARCHAR2 (1),</t>
  </si>
  <si>
    <t xml:space="preserve">    CONSTRAINT PK_D_BPM_PROCESS PRIMARY KEY (PROCESS_ID)</t>
  </si>
  <si>
    <t>Sample Data</t>
  </si>
  <si>
    <t>PROCESS_ID</t>
  </si>
  <si>
    <t>PROCESS_NAME</t>
  </si>
  <si>
    <t>PROCESS_DESCRIPTION</t>
  </si>
  <si>
    <t>PARENT_PROCESS_ID</t>
  </si>
  <si>
    <t>PROCESS_TIMELINESS_THRESHOLD</t>
  </si>
  <si>
    <t>PROCESS_TIMELINESS_DAYS_TYPE</t>
  </si>
  <si>
    <t>B</t>
  </si>
  <si>
    <t>ENTITY_TYPE_ID</t>
  </si>
  <si>
    <t>ENTITY_TYPE_NAME</t>
  </si>
  <si>
    <t>ENTITY_TYPE_DESCRIPTION</t>
  </si>
  <si>
    <t>EXCLUSIVE_GATEWAY</t>
  </si>
  <si>
    <t>Connects only two entities</t>
  </si>
  <si>
    <t>PARALLEL_GATEWAY</t>
  </si>
  <si>
    <t>Connects multiple entities</t>
  </si>
  <si>
    <t>PROCESS_ACTIVITY</t>
  </si>
  <si>
    <t>Process activity</t>
  </si>
  <si>
    <t>SUBPROCESS_ACTIVITY</t>
  </si>
  <si>
    <t>Sub-Process activity</t>
  </si>
  <si>
    <t>TASK_ACTIVITY</t>
  </si>
  <si>
    <t>Task activity</t>
  </si>
  <si>
    <t>PROCESS_COMPLETE</t>
  </si>
  <si>
    <t>Process completion entity, marks end of process</t>
  </si>
  <si>
    <t>PROCESS_START</t>
  </si>
  <si>
    <t>Process start entity, marks the start of a process</t>
  </si>
  <si>
    <t>D_BPM_ENTITY_TYPE</t>
  </si>
  <si>
    <t xml:space="preserve">      ENTITY_TYPE_ID          NUMBER (18) NOT NULL</t>
  </si>
  <si>
    <t xml:space="preserve">    , ENTITY_TYPE_NAME        VARCHAR2 (80)</t>
  </si>
  <si>
    <t xml:space="preserve">    , ENTITY_TYPE_DESCRIPTION VARCHAR2 (240),</t>
  </si>
  <si>
    <t xml:space="preserve">    CONSTRAINT PK_D_BPM_ENTITY_TYPE PRIMARY KEY (ENTITY_TYPE_ID)</t>
  </si>
  <si>
    <t xml:space="preserve">      ENTITY_ID             NUMBER (18) NOT NULL</t>
  </si>
  <si>
    <t xml:space="preserve">    , ENTITY_TYPE_ID        NUMBER (18)</t>
  </si>
  <si>
    <t xml:space="preserve">    , PROCESS_ID            NUMBER (18)</t>
  </si>
  <si>
    <t xml:space="preserve">    , ENTITY_NAME           VARCHAR2 (80)</t>
  </si>
  <si>
    <t xml:space="preserve">    , ENTITY_DESCRIPTION    VARCHAR2 (240)</t>
  </si>
  <si>
    <t xml:space="preserve">    , TIMELINESS_THRESHOLD  NUMBER (2)</t>
  </si>
  <si>
    <t xml:space="preserve">    , TIMELINESS_DAYS_TYPE  VARCHAR2 (1)</t>
  </si>
  <si>
    <t xml:space="preserve">    , IS_STARTING_ENTITY    VARCHAR2 (1)</t>
  </si>
  <si>
    <t xml:space="preserve">    CONSTRAINT PK_D_BPM_ENTITY PRIMARY KEY (ENTITY_ID)</t>
  </si>
  <si>
    <t>ENTITY_ID</t>
  </si>
  <si>
    <t>ENTITY_NAME</t>
  </si>
  <si>
    <t>ENTITY_DESCRIPTION</t>
  </si>
  <si>
    <t>TIMELINESS_THRESHOLD</t>
  </si>
  <si>
    <t>TIMELINESS_DAYS_TYPE</t>
  </si>
  <si>
    <t>IS_STARTING_ENTITY</t>
  </si>
  <si>
    <t>IS_TERMINATING_ENTITY</t>
  </si>
  <si>
    <t>D_BPM_ENTITY</t>
  </si>
  <si>
    <t>D_BPM_TASK_TYPE_ENTITY</t>
  </si>
  <si>
    <t xml:space="preserve">      TASK_TYPE_ID NUMBER (18) NOT NULL</t>
  </si>
  <si>
    <t xml:space="preserve">    , ENTITY_ID    NUMBER (18) NOT NULL,</t>
  </si>
  <si>
    <t xml:space="preserve">    CONSTRAINT PK_D_BPM_TASK_TYPE_ENTITY PRIMARY KEY (TASK_TYPE_ID, ENTITY_ID)</t>
  </si>
  <si>
    <t>TASK_TYPE_ID</t>
  </si>
  <si>
    <t>D_BPM_FLOW</t>
  </si>
  <si>
    <t xml:space="preserve">      FLOW_ID                    NUMBER (18) NOT NULL</t>
  </si>
  <si>
    <t xml:space="preserve">    , PROCESS_ID                 NUMBER (18)</t>
  </si>
  <si>
    <t xml:space="preserve">    , FLOW_NAME                  VARCHAR2 (80)</t>
  </si>
  <si>
    <t xml:space="preserve">    , FLOW_DESCRIPTION           VARCHAR2 (240)</t>
  </si>
  <si>
    <t xml:space="preserve">    , FLOW_SOURCE_ENTITY_ID      NUMBER (18)</t>
  </si>
  <si>
    <t xml:space="preserve">    , FLOW_DESTINATION_ENTITY_ID NUMBER (18),</t>
  </si>
  <si>
    <t xml:space="preserve">    CONSTRAINT PK_D_BPM_FLOW PRIMARY KEY (FLOW_ID)</t>
  </si>
  <si>
    <t>FLOW_ID</t>
  </si>
  <si>
    <t>FLOW_NAME</t>
  </si>
  <si>
    <t>FLOW_DESCRIPTION</t>
  </si>
  <si>
    <t>FLOW_SOURCE_ENTITY_ID</t>
  </si>
  <si>
    <t>FLOW_DESTINATION_ENTITY_ID</t>
  </si>
  <si>
    <t>D_BPM_PROCESS_SEGMENT</t>
  </si>
  <si>
    <t xml:space="preserve">      PROCESS_SEGMENT_ID           NUMBER (18) NOT NULL</t>
  </si>
  <si>
    <t xml:space="preserve">    , PROCESS_ID                   NUMBER (18)</t>
  </si>
  <si>
    <t xml:space="preserve">    , PROCESS_SEGMENT_NAME         VARCHAR2 (80)</t>
  </si>
  <si>
    <t xml:space="preserve">    , PROCESS_SEGMENT_DESCRIPTION  VARCHAR2 (240)</t>
  </si>
  <si>
    <t xml:space="preserve">    , PROCESS_TIMELINESS_DAYS_TYPE VARCHAR2 (1)</t>
  </si>
  <si>
    <t xml:space="preserve">    , SEGMENT_START_ENTITY_ID      NUMBER (18)</t>
  </si>
  <si>
    <t xml:space="preserve">    , SEGMENT_FINISH_ENTITY_ID     NUMBER (18),</t>
  </si>
  <si>
    <t xml:space="preserve">    CONSTRAINT PK_D_BPM_PROCESS_SEGMENT PRIMARY KEY (PROCESS_SEGMENT_ID)</t>
  </si>
  <si>
    <t>PROCESS_SEGMENT_ID</t>
  </si>
  <si>
    <t>PROCESS_SEGMENT_NAME</t>
  </si>
  <si>
    <t>PROCESS_SEGMENT_DESCRIPTION</t>
  </si>
  <si>
    <t>SEGMENT_START_ENTITY_ID</t>
  </si>
  <si>
    <t>SEGMENT_FINISH_ENTITY_ID</t>
  </si>
  <si>
    <t>File Format</t>
  </si>
  <si>
    <t xml:space="preserve">    , EMPLOYEE_ID      VARCHAR2 (30)</t>
  </si>
  <si>
    <t xml:space="preserve">    , LABOR_GRP_TYPE   VARCHAR2 (400)</t>
  </si>
  <si>
    <t xml:space="preserve">    , LAST_NAME        VARCHAR2 (400)</t>
  </si>
  <si>
    <t xml:space="preserve">    , FIRST_NAME       VARCHAR2 (400)</t>
  </si>
  <si>
    <t xml:space="preserve">    , TITLE            VARCHAR2 (400)</t>
  </si>
  <si>
    <t xml:space="preserve">    , EMPL_ORG_ID      VARCHAR2 (400)</t>
  </si>
  <si>
    <t xml:space="preserve">    , EMPL_ORG_NAME    VARCHAR2 (400)</t>
  </si>
  <si>
    <t xml:space="preserve">    , APPROVAL_NAME    VARCHAR2 (400)</t>
  </si>
  <si>
    <t xml:space="preserve">    , PROJECT_ID       VARCHAR2 (400)</t>
  </si>
  <si>
    <t xml:space="preserve">    , PROJECT_NAME     VARCHAR2 (400)</t>
  </si>
  <si>
    <t xml:space="preserve">    , ORG_ID           VARCHAR2 (400)</t>
  </si>
  <si>
    <t xml:space="preserve">    , ORG_NAME         VARCHAR2 (400)</t>
  </si>
  <si>
    <t xml:space="preserve">    , PAY_TYPE         VARCHAR2 (400)</t>
  </si>
  <si>
    <t xml:space="preserve">    , PLC_ID           VARCHAR2 (400)</t>
  </si>
  <si>
    <t xml:space="preserve">    , HOURS_DATE       VARCHAR2 (20)</t>
  </si>
  <si>
    <t xml:space="preserve">    , ENTERED_HOURS    VARCHAR2 (20)</t>
  </si>
  <si>
    <t xml:space="preserve">    , COMMENTS         VARCHAR2 (4000)</t>
  </si>
  <si>
    <t xml:space="preserve">    , NOTES            VARCHAR2 (4000)</t>
  </si>
  <si>
    <t>&lt;Employee_ID&gt;,,&lt;Last_Name&gt;,&lt;First_Name&gt;,&lt;Title&gt;,01.005.404.001,FED NON-SCA/ADMIN,,105415.01.01.19,CA IMR - Reporting,01.005.425.020,MFCS CA IMR,Regular,,8/21/2017,2,,</t>
  </si>
  <si>
    <t>EMPLOYEE_ID,LABOR_GRP_TYPE,LAST_NAME,FIRST_NAME,TITLE,EMPL_ORG_ID,EMPL_ORG_NAME,APPROVAL_NAME,PROJECT_ID,PROJECT_NAME,ORG_ID,ORG_NAME,PAY_TYPE,PLC_ID,HOURS_DATE,ENTERED_HOURS,COMMENTS,NOTES</t>
  </si>
  <si>
    <t>Insert SQL</t>
  </si>
  <si>
    <t>The process required to process PA IEB application</t>
  </si>
  <si>
    <t>Application Data Entry Task</t>
  </si>
  <si>
    <t>Application review Task</t>
  </si>
  <si>
    <t>Close Application Task</t>
  </si>
  <si>
    <t>FINALIZE_ELIGIBILITY</t>
  </si>
  <si>
    <t>Finalize Eligibility Task</t>
  </si>
  <si>
    <t>HCBS Denial Task</t>
  </si>
  <si>
    <t>DELAYED_ENROLLMENT</t>
  </si>
  <si>
    <t>Delayed Enrollment? Gateway</t>
  </si>
  <si>
    <t>FINALIZE_SC_AGENCY</t>
  </si>
  <si>
    <t>Finalize SC Agency Task</t>
  </si>
  <si>
    <t>Discharge Confirmation Outreach Task</t>
  </si>
  <si>
    <t>SC_AGENCY_FOUND</t>
  </si>
  <si>
    <t>SC Agency Found? Gateway</t>
  </si>
  <si>
    <t>RESOLVE_WAIVER_MISMATCH</t>
  </si>
  <si>
    <t>COMPLETE_APPLICATION</t>
  </si>
  <si>
    <t>Complete Application Task</t>
  </si>
  <si>
    <t>COMPLETE_FINAL_MAILING</t>
  </si>
  <si>
    <t>PA IEB Application Processing</t>
  </si>
  <si>
    <t>APPLICATION_OR_REFERRAL_RECEIVED</t>
  </si>
  <si>
    <t>Y</t>
  </si>
  <si>
    <t>SCHEDULE_AND_CONDUCT_ASSESSMENT</t>
  </si>
  <si>
    <t>COMPLETE_HCBS_DENIAL</t>
  </si>
  <si>
    <t>N</t>
  </si>
  <si>
    <t>APPLICATION_RECEIVED?</t>
  </si>
  <si>
    <t>COMPLETE_APPLICATION_DATA_ENTRY</t>
  </si>
  <si>
    <t>Application Received?(after 30 days) Gateway</t>
  </si>
  <si>
    <t>REVIEW_APPLICATION</t>
  </si>
  <si>
    <t>PC/ LCD Valid? (after 86 days) Gateway</t>
  </si>
  <si>
    <t>ELIGIBLE</t>
  </si>
  <si>
    <t>FINANCIAL_WAIVER_MISMATCH</t>
  </si>
  <si>
    <t>Resolve Waiver Mismatch Task</t>
  </si>
  <si>
    <t>Financial Waiver Mismatch? Gateway</t>
  </si>
  <si>
    <t>FINANCIALLY_APPROVED</t>
  </si>
  <si>
    <t>Financially Approved? Gateway</t>
  </si>
  <si>
    <t>CLOSE APPLICATION_REFERRAL</t>
  </si>
  <si>
    <t>Verify Missing Information Task</t>
  </si>
  <si>
    <t>APPLICATION_CLOSED_WAIVER_MISMATCH_UNRESOLVED</t>
  </si>
  <si>
    <t>APPLICATION_CLOSED_FINANCIAL DENIAL</t>
  </si>
  <si>
    <t>Compile Final Mailing Packet Task</t>
  </si>
  <si>
    <t>APPLICATION_ENROLLED</t>
  </si>
  <si>
    <t>SC_AGENCY_FOUND_TO_APPLICATION_CLOSED_DENIED_UNABLE_TO_LOCATE</t>
  </si>
  <si>
    <t>WAIVER_RESOLVED_TO_APPLICATION_CLOSED_WAIVER_MISMATCH_UNRESOLVED</t>
  </si>
  <si>
    <t>FINANCIALLY_APPROVED_TO_APPLICATION_CLOSED_FINANCIAL_DENIAL</t>
  </si>
  <si>
    <t>COMPLETE_FINAL_MAILING_TO_APPLICATION_ENROLLED</t>
  </si>
  <si>
    <t>Task Type Description</t>
  </si>
  <si>
    <t>HRA Med. Dir. Disposition Task</t>
  </si>
  <si>
    <t>HRA MCSS Disposition Task</t>
  </si>
  <si>
    <t>Fair Hearing Notice email to prn scn Dt Entry Task</t>
  </si>
  <si>
    <t>Consent Form Data Entry Task</t>
  </si>
  <si>
    <t>Consumer Consent Form Data Entry Task</t>
  </si>
  <si>
    <t>General Correspondence Data Entry Task</t>
  </si>
  <si>
    <t>General Correspondence Letter Data Entry Task</t>
  </si>
  <si>
    <t>EE Adjudicator Task</t>
  </si>
  <si>
    <t>State EE Disposition Task</t>
  </si>
  <si>
    <t>EE Disposition Review Task</t>
  </si>
  <si>
    <t>Exemption Exclusion Letter Task</t>
  </si>
  <si>
    <t>Exemption Exclusion MI loop controller</t>
  </si>
  <si>
    <t>Exemption Exclusion Update Due Date</t>
  </si>
  <si>
    <t>EC/DE Disenroll Task</t>
  </si>
  <si>
    <t>EC Complaints</t>
  </si>
  <si>
    <t>Complaints Follow Up</t>
  </si>
  <si>
    <t>CSR General Reminder Task</t>
  </si>
  <si>
    <t>State Complaints</t>
  </si>
  <si>
    <t>Letter Request Creation Error</t>
  </si>
  <si>
    <t>ERL Extract Daily Selections Error</t>
  </si>
  <si>
    <t>Provider Load Error</t>
  </si>
  <si>
    <t>Daily Eligible Error Task</t>
  </si>
  <si>
    <t>Letter Generation Error</t>
  </si>
  <si>
    <t>Letter Voided Error</t>
  </si>
  <si>
    <t>Enrollment Correction Task for EEU</t>
  </si>
  <si>
    <t>Enrollment Correction Task for Special Projects</t>
  </si>
  <si>
    <t>Enrollment Correction Task for State</t>
  </si>
  <si>
    <t>Wait for Pending Assignment Result</t>
  </si>
  <si>
    <t>Java Step to update Human Task to original creator</t>
  </si>
  <si>
    <t>Java Step to update Human Task to supervisor</t>
  </si>
  <si>
    <t>Exemption Exclusion Barcoded Form Wait TIMEOUT</t>
  </si>
  <si>
    <t>Disenrollment Denial Data Entry Task</t>
  </si>
  <si>
    <t>EE Processing Task</t>
  </si>
  <si>
    <t>Exemption Exclusion MI Wait Task</t>
  </si>
  <si>
    <t>Exemption Exclusion Reminder Letter Task</t>
  </si>
  <si>
    <t>EE with MI Call Customer Task</t>
  </si>
  <si>
    <t>EE MI Received Task</t>
  </si>
  <si>
    <t>MAXIMUS EE Clinicians Task</t>
  </si>
  <si>
    <t>HRA On-Site Clinicians Task</t>
  </si>
  <si>
    <t>FEC Presentation Survey Data Entry Task</t>
  </si>
  <si>
    <t>Fair Hearing Notice List Data Entry Task</t>
  </si>
  <si>
    <t>Check for QC Requirement</t>
  </si>
  <si>
    <t>Finalize Application</t>
  </si>
  <si>
    <t>Backlog Application Data Entry</t>
  </si>
  <si>
    <t>Application Document Relink</t>
  </si>
  <si>
    <t>Extenal Process Autolinked Documents</t>
  </si>
  <si>
    <t>AssignmentError</t>
  </si>
  <si>
    <t>Exemption Exclusion Barcoded Form Wait Task</t>
  </si>
  <si>
    <t>Exemption Exclusion MI TIMEOUT Task</t>
  </si>
  <si>
    <t>Enrollment Data Entry Task</t>
  </si>
  <si>
    <t>SPU Denied Selection Task</t>
  </si>
  <si>
    <t>HSDE-QC VHT</t>
  </si>
  <si>
    <t>MAXIMUS-QC VHT</t>
  </si>
  <si>
    <t>OREQ - Send Letter</t>
  </si>
  <si>
    <t>OREQ - Calculate Delay</t>
  </si>
  <si>
    <t>OREQ - Wait for Due Date</t>
  </si>
  <si>
    <t>OREQ - Wait For Event</t>
  </si>
  <si>
    <t>OREQ - Outbound Dialer</t>
  </si>
  <si>
    <t>Service Request - Home Visit</t>
  </si>
  <si>
    <t>Service Request - Human Task</t>
  </si>
  <si>
    <t>OREQ - Status Change</t>
  </si>
  <si>
    <t>Service Req Data Entry Task</t>
  </si>
  <si>
    <t>Manual Task - General</t>
  </si>
  <si>
    <t>Liaison</t>
  </si>
  <si>
    <t>Initialize Process Step</t>
  </si>
  <si>
    <t>Test1</t>
  </si>
  <si>
    <t>Test2</t>
  </si>
  <si>
    <t>Test3</t>
  </si>
  <si>
    <t>Incomplete</t>
  </si>
  <si>
    <t>VHT-TEST 101</t>
  </si>
  <si>
    <t>Daves Task for Testing</t>
  </si>
  <si>
    <t>Daves Reminder Task</t>
  </si>
  <si>
    <t>Test EBBASE-620</t>
  </si>
  <si>
    <t>MI Returned</t>
  </si>
  <si>
    <t>Alternate Document Processing</t>
  </si>
  <si>
    <t>Alternate Document VHT</t>
  </si>
  <si>
    <t>MyManualTask</t>
  </si>
  <si>
    <t>Testingapptrk-692TestingTestingTestingTestingTest</t>
  </si>
  <si>
    <t>EBBASE-620</t>
  </si>
  <si>
    <t>EBBASE-837</t>
  </si>
  <si>
    <t>Document Processing Step</t>
  </si>
  <si>
    <t>Process RFE Results Step</t>
  </si>
  <si>
    <t>HSDE-QC</t>
  </si>
  <si>
    <t>Document Problem Resolution</t>
  </si>
  <si>
    <t>Link Document Set</t>
  </si>
  <si>
    <t>State Data Entry</t>
  </si>
  <si>
    <t>Application Problem Resolution</t>
  </si>
  <si>
    <t>MAXIMUS-QC</t>
  </si>
  <si>
    <t>State Acceptance</t>
  </si>
  <si>
    <t>Data Correction</t>
  </si>
  <si>
    <t>Application Tracking Step</t>
  </si>
  <si>
    <t>Wait for MI Clearance/State Acceptance</t>
  </si>
  <si>
    <t>HSDE-QC Rules</t>
  </si>
  <si>
    <t>Complaint Data Entry Task</t>
  </si>
  <si>
    <t>Returned Mail Data Entry Task</t>
  </si>
  <si>
    <t>Health Assessment Form Data Entry Task</t>
  </si>
  <si>
    <t>Wait for 10 Days</t>
  </si>
  <si>
    <t>OutBound Dialer</t>
  </si>
  <si>
    <t>Java Step to update owner and group</t>
  </si>
  <si>
    <t>Outreach Session Schedule Request</t>
  </si>
  <si>
    <t>DE General Reminder Task</t>
  </si>
  <si>
    <t>EC Supervisor Complaints</t>
  </si>
  <si>
    <t>Special Projects Unit Fair Hearings</t>
  </si>
  <si>
    <t>Manual Linking</t>
  </si>
  <si>
    <t>Data Entry Task</t>
  </si>
  <si>
    <t>Auto Linking Task</t>
  </si>
  <si>
    <t>Classification Task</t>
  </si>
  <si>
    <t>JumpStep</t>
  </si>
  <si>
    <t>Rescan Task</t>
  </si>
  <si>
    <t>Relink Task</t>
  </si>
  <si>
    <t>Research Task</t>
  </si>
  <si>
    <t>Tickler</t>
  </si>
  <si>
    <t>Manual Task Preprocessor</t>
  </si>
  <si>
    <t>Manual Human Task</t>
  </si>
  <si>
    <t>Exemption Exclusion Data Entry Task</t>
  </si>
  <si>
    <t>Survey Data Entry Task</t>
  </si>
  <si>
    <t>ETL Load Selection Response Error</t>
  </si>
  <si>
    <t>wait for 30 days</t>
  </si>
  <si>
    <t>Wait for 15 Days</t>
  </si>
  <si>
    <t>Reminder Notice (IR)</t>
  </si>
  <si>
    <t>Pending Assignment</t>
  </si>
  <si>
    <t>Incomplete Choice Form</t>
  </si>
  <si>
    <t>Task One VHT</t>
  </si>
  <si>
    <t>App Action Finalizer</t>
  </si>
  <si>
    <t>AutoLink Document</t>
  </si>
  <si>
    <t>Link Document Compass Set</t>
  </si>
  <si>
    <t>Appointment Outreach Task – No Show (Consumer)</t>
  </si>
  <si>
    <t>Appointment Outreach Task – Interrupted</t>
  </si>
  <si>
    <t>Application Data Entry</t>
  </si>
  <si>
    <t>Application Review</t>
  </si>
  <si>
    <t>Verify Missing Information</t>
  </si>
  <si>
    <t>Plan Info Data Entry - No Delay</t>
  </si>
  <si>
    <t>Appointment Outreach</t>
  </si>
  <si>
    <t>Appointment Outreach Task - Assessor Missed Apt</t>
  </si>
  <si>
    <t>Application Outreach</t>
  </si>
  <si>
    <t>BHA - Mailing Appeal</t>
  </si>
  <si>
    <t>Schedule Pre-Hearing</t>
  </si>
  <si>
    <t>Appeal Scheduled - Notify</t>
  </si>
  <si>
    <t>Appeal Follow-up - Actions Needed</t>
  </si>
  <si>
    <t>Create Appeal</t>
  </si>
  <si>
    <t>Schedule Hearing</t>
  </si>
  <si>
    <t>Final Adjudication</t>
  </si>
  <si>
    <t>Retrieve LCD from SAMS</t>
  </si>
  <si>
    <t>Process Remand</t>
  </si>
  <si>
    <t>Appointment Outreach Task - Assessor Conflict</t>
  </si>
  <si>
    <t>PC Data Entry</t>
  </si>
  <si>
    <t>LCD Data Entry</t>
  </si>
  <si>
    <t>Finalize SC Agency - Delay</t>
  </si>
  <si>
    <t>Waiver Mistmatch Task</t>
  </si>
  <si>
    <t>PC Outreach Task</t>
  </si>
  <si>
    <t>COMPASS Data Entry</t>
  </si>
  <si>
    <t>Appeal Follow Up</t>
  </si>
  <si>
    <t>Plan Info Data Entry - Delay</t>
  </si>
  <si>
    <t>Compile Final Mailing Packet</t>
  </si>
  <si>
    <t>Compile Delayed Transition</t>
  </si>
  <si>
    <t>Check SAMS Documentation Task</t>
  </si>
  <si>
    <t>Outbound FAX Research</t>
  </si>
  <si>
    <t>Update Delayed Enrollment Information</t>
  </si>
  <si>
    <t>Resend PC / LCD</t>
  </si>
  <si>
    <t>Send Applicant Denial Notice</t>
  </si>
  <si>
    <t>Resend SC Final Mailing</t>
  </si>
  <si>
    <t>Mail Applicant SC Agency List</t>
  </si>
  <si>
    <t>Reapplication</t>
  </si>
  <si>
    <t>Received Confirmed Discharge</t>
  </si>
  <si>
    <t>Resend 1768</t>
  </si>
  <si>
    <t>CHC Enrollment Form Outreach</t>
  </si>
  <si>
    <t>CHC Manual Packet Request</t>
  </si>
  <si>
    <t>Inter County Transfer Task</t>
  </si>
  <si>
    <t>Send OLTL HCBS Denial Notice</t>
  </si>
  <si>
    <t>Appeal Upheld- Update Enrollment</t>
  </si>
  <si>
    <t>Update SC Agency</t>
  </si>
  <si>
    <t>Special Case Alert</t>
  </si>
  <si>
    <t>Fair Hearing Request</t>
  </si>
  <si>
    <t>MAXe Escalation</t>
  </si>
  <si>
    <t>SignedFormsReminder</t>
  </si>
  <si>
    <t>Get Pending MCI from eCIS</t>
  </si>
  <si>
    <t>Send NHT Documents</t>
  </si>
  <si>
    <t>Enrollement My Data Entry</t>
  </si>
  <si>
    <t xml:space="preserve">CHC Phone Enrollment Follow up </t>
  </si>
  <si>
    <t>ID</t>
  </si>
  <si>
    <t>Name</t>
  </si>
  <si>
    <t>COMPLETE_APPLICATION_DATA_ENTRY_TO_CLOSE_APPLICATION_REFERRAL</t>
  </si>
  <si>
    <t>Complete Application Data Entry to Close Application Referral</t>
  </si>
  <si>
    <t>Finalize Eligibility to Finalize SC Agency</t>
  </si>
  <si>
    <t>FINALIZE_ELIGIBILITY_TO_DISCHARGE_CONFIRMATION_OUTREACH</t>
  </si>
  <si>
    <t>Finalize Eligibility to Discharge Confirmation Outreach</t>
  </si>
  <si>
    <t>Able to Reach Client? Gateway</t>
  </si>
  <si>
    <t>Open Medical Assistance (MA) present? Gateway</t>
  </si>
  <si>
    <t>PA600/ Compass Received? Gateway</t>
  </si>
  <si>
    <t>ABLE_TO_REACH_CLIENT?</t>
  </si>
  <si>
    <t>OPEN_MEDICAL_ASSISTANCE_(MA)_PRESENT</t>
  </si>
  <si>
    <t>PA600_ COMPASS_RECEIVED</t>
  </si>
  <si>
    <t>APPLICATION_CLOSED_UNABLE_TO_REACH_CLIENT</t>
  </si>
  <si>
    <t>COMPLETE_COMPASS_DATA_ENTRY</t>
  </si>
  <si>
    <t>APPLICATION_REFERRAL_CLOSED_MA_NOT_RECEIVED</t>
  </si>
  <si>
    <t>PC_OR_LCD_MI_SATISFIED</t>
  </si>
  <si>
    <t>PC/ LCD MI Satisfied? Gateway</t>
  </si>
  <si>
    <t>CONFIRM_RECEIPT_OF_PC_AND_LCD</t>
  </si>
  <si>
    <t>PC_OR_LCD_RECEIVED_AFTER_86_DAYS</t>
  </si>
  <si>
    <t>VERIFY_INFORMATION</t>
  </si>
  <si>
    <t>PC_OR_LCD_COMPLETE</t>
  </si>
  <si>
    <t>PC/ LCD Complete? Gateway</t>
  </si>
  <si>
    <t>FUNCTIONALLY_INELIGIBLE</t>
  </si>
  <si>
    <t>Functionally Ineligible? Gateway</t>
  </si>
  <si>
    <t>SEND_OLTL_HCBS_DENIAL_NOTICE</t>
  </si>
  <si>
    <t>APPLICATION_CLOSED_FUNCTIONALLY_INELIGIBLE</t>
  </si>
  <si>
    <t>FUNCTIONALLY_ELIGIBLE</t>
  </si>
  <si>
    <t>Functionally Eligible? Gateway</t>
  </si>
  <si>
    <t>Plan DE Complete? Gateway</t>
  </si>
  <si>
    <t>APPLICATION_CLOSED_DENIED_UNABLE_TO_LOCATE</t>
  </si>
  <si>
    <t>PLAN_INFO_DATA_ENTRY</t>
  </si>
  <si>
    <t>SPLIT_DISCHARGE_CONFIRMATION_OUTREACH_AND_PROCESS_DELAYED_ENROLLMENT</t>
  </si>
  <si>
    <t>Parallel Split - Discharge Confirmation Outreach &amp; Process Delayed Enrollment Gateway</t>
  </si>
  <si>
    <t>JOIN_DISCHARGE_CONFIRMATION_OUTREACH_AND_PROCESS_DELAYED_ENROLLMENT</t>
  </si>
  <si>
    <t>Parallel Join - Discharge Confirmation Outreach &amp; Process Delayed Enrollment Gateway</t>
  </si>
  <si>
    <t>APPLICANT_DISCHARGED</t>
  </si>
  <si>
    <t>Applicant Discharged (after 180 days)? Gateway</t>
  </si>
  <si>
    <t>APPLICATION_CLOSED_NOT_DISCHARGED</t>
  </si>
  <si>
    <t>AWAIT_FINANCIAL_APPROVAL_REQUEST</t>
  </si>
  <si>
    <t>APPLICATION_CLOSED_INELIGIBLE</t>
  </si>
  <si>
    <t>AWAIT_OLTL_APPROVAL</t>
  </si>
  <si>
    <t>RECORD_OLTL_APPROVAL_DATE_ON_APP</t>
  </si>
  <si>
    <t>INSERT</t>
  </si>
  <si>
    <t>COMPLETE_APPLICATION_DATA_ENTRY_TO_COMPLETE_COMPASS_DATA_ENTRY</t>
  </si>
  <si>
    <t>Complete Application Data Entry to Complete Compass Data Entry</t>
  </si>
  <si>
    <t>COMPLETE_COMPASS_DATA_ENTRY_TO_VERIFY_INFORMATION</t>
  </si>
  <si>
    <t>Complete Compass Data Entry to Verify Information</t>
  </si>
  <si>
    <t>VERIFY_INFORMATION_TO_REVIEW_APPLICATION</t>
  </si>
  <si>
    <t>Verify Information to Review Application</t>
  </si>
  <si>
    <t>REVIEW_APPLICATION_TO_COMPLETE_HCBS_DENIAL</t>
  </si>
  <si>
    <t>Review Application to Complete HCBS Denial</t>
  </si>
  <si>
    <t>FINALIZE_ELIGIBILITY_TO_FINALIZE_SC_AGENCY</t>
  </si>
  <si>
    <t>FINALIZE_SC_AGENCY_TO_PLAN_INFO_DATA_ENTRY</t>
  </si>
  <si>
    <t>PLAN_INFO_DATA_ENTRY_TO_RESOLVE_WAIVER_MISMATCH</t>
  </si>
  <si>
    <t>RESOLVE_WAIVER_MISMATCH_TO_COMPLETE_APPLICATION</t>
  </si>
  <si>
    <t>Finalize SC Agency to Plan Info Data Entry</t>
  </si>
  <si>
    <t>Plan Info Data Entry to Resolve Waiver Mismatch</t>
  </si>
  <si>
    <t>Resolve Waiver Mismatch to Complete Application</t>
  </si>
  <si>
    <t xml:space="preserve">PC/LCD (PC / LCD Pend; PC Rec / LCD Pend; PC Pend / LCD Rec) </t>
  </si>
  <si>
    <t xml:space="preserve">App Review (App Review) </t>
  </si>
  <si>
    <t xml:space="preserve">EB / IVA (Scheduled; Ready Assessment; Assessment in Process) </t>
  </si>
  <si>
    <t>MMS Ready (MMS Ready; Approved)</t>
  </si>
  <si>
    <t xml:space="preserve">Financial Approval (Financial Approval; Financial Denial) </t>
  </si>
  <si>
    <t xml:space="preserve">Data Entry (OLTL Ready) </t>
  </si>
  <si>
    <t xml:space="preserve">Final Mailing (Enrolled) </t>
  </si>
  <si>
    <t>REVIEW_APPLICATION_TO_FINALIZE_ELIGIBILITY</t>
  </si>
  <si>
    <t>Review Application to Finalize Eligibility</t>
  </si>
  <si>
    <t>APPLICATION_OR_REFERRAL_RECEIVED_TO_ABLE_TO_REACH_CLIENT</t>
  </si>
  <si>
    <t>ABLE_TO_REACH_CLIENT_TO_APPLICATION_CLOSED_UNABLE_TO_REACH_CLIENT</t>
  </si>
  <si>
    <t>ABLE_TO_REACH_CLIENT_TO_OPEN_MEDICAL_ASSISTANCE_PRESENT</t>
  </si>
  <si>
    <t>OPEN_MEDICAL_ASSISTANCE_PRESENT_TO_PA600_COMPASS_RECEIVED</t>
  </si>
  <si>
    <t>PA600_COMPASS_RECEIVED_TO_APPLICATION_RECEIVED_AFTER_30_DAYS</t>
  </si>
  <si>
    <t>APPLICATION_RECEIVED_AFTER_30_DAYS_TO_APPLICATION_CLOSED_MA_NOT_RECEIVED</t>
  </si>
  <si>
    <t>APPLICATION_RECEIVED_AFTER_30_DAYS_TO_PC_OR_LCD_MI_SATISFIED</t>
  </si>
  <si>
    <t>PC_OR_LCD_MI_SATISFIED_TO_CONFIRM_RECEIPT_OF_PC_AND_LCD</t>
  </si>
  <si>
    <t>CONFIRM_RECEIPT_OF_PC_AND_LCD_TO_PC_OR_LCD_RECEIVED_AFTER_86_DAYS</t>
  </si>
  <si>
    <t>PC_OR_LCD_MI_SATISFIED_TO_PC_OR_LCD_COMPLETE</t>
  </si>
  <si>
    <t>PC_OR_LCD_COMPLETE_TO_FUNCTIONALLY_INELIGIBLE</t>
  </si>
  <si>
    <t>FUNCTIONALLY_INELIGIBLE_TO_SEND_OLTL_HCBS_DENIAL_NOTICE</t>
  </si>
  <si>
    <t>SEND_OLTL_HCBS_DENIAL_NOTICE_TO_APPLICATION_CLOSED_FUNCTIONALLY_INELIGIBLE</t>
  </si>
  <si>
    <t>FUNCTIONALLY_INELIGIBLE_TO_SCHEDULE_AND_CONDUCT_ASSESSMENT</t>
  </si>
  <si>
    <t>SCHEDULE_AND_CONDUCT_ASSESSMENT_TO_FUNCTIONALLY_ELIGIBLE</t>
  </si>
  <si>
    <t>FUNCTIONALLY_ELIGIBLE_TO_DELAYED_ENROLLMENT</t>
  </si>
  <si>
    <t>DELAYED_ENROLLMENT_TO_PLAN_DE_COMPLETE</t>
  </si>
  <si>
    <t>DELAYED_ENROLLMENT_TO_SPLIT_DISCHARGE_CONFIRMATION_OUTREACH_AND_PROCESS_DELAYED_ENROLLMENT</t>
  </si>
  <si>
    <t>JOIN_DISCHARGE_CONFIRMATION_OUTREACH_AND_PROCESS_DELAYED_ENROLLMENT_TO_APPLICANT_DISCHARGED_AFTER_180_DAYS</t>
  </si>
  <si>
    <t>APPLICANT_DISCHARGED_AFTER_180_DAYS_TO_APPLICATION_CLOSED_NOT_DISCHARGED</t>
  </si>
  <si>
    <t>PLAN_DE_COMPLETE_TO_SC_AGENCY_FOUND</t>
  </si>
  <si>
    <t>SC_AGENCY_FOUND_TO_AWAIT_FINANCIAL_APPROVAL_REQUEST</t>
  </si>
  <si>
    <t>APPLICANT_DISCHARGED_AFTER_180_DAYS_TO_AWAIT_FINANCIAL_APPROVAL_REQUEST</t>
  </si>
  <si>
    <t>AWAIT_FINANCIAL_APPROVAL_REQUEST_TO_FINANCIAL_WAIVER_MISMATCH</t>
  </si>
  <si>
    <t>FINANCIAL_WAIVER_MISMATCH_TO_FINANCIALLY_APPROVED</t>
  </si>
  <si>
    <t>FINACIAL_WAIVER_MISMATCH_TO_WAIVER_RESOLVED</t>
  </si>
  <si>
    <t>WAIVER_RESOLVED_TO_ELIGIBLE</t>
  </si>
  <si>
    <t>ELIGIBLE_TO_APPLICATION_CLOSED_INELIGIBLE</t>
  </si>
  <si>
    <t>ELIGIBLE_TO_AWAIT_OLTL_APPROVAL</t>
  </si>
  <si>
    <t>AWAIT_OLTL_APPROVAL_TO_RECORD_OLTL_APPROVAL_DATE_ON_APP</t>
  </si>
  <si>
    <t>RECORD_OLTL_APPROVAL_DATE_ON_APP_TO_COMPLETE FINAL_MAILING</t>
  </si>
  <si>
    <t>Application or Referral received to Able to reach client</t>
  </si>
  <si>
    <t>Able to Reach client To Application closed Unable to reach client</t>
  </si>
  <si>
    <t>Able to Reach client to Open  Medical assistance present</t>
  </si>
  <si>
    <t>Open medical Assistance to PA600 Compass Received</t>
  </si>
  <si>
    <t>PA600 Compass Received to Application Received after 30 days</t>
  </si>
  <si>
    <t>Complete Final Mailing to Application Enrolled</t>
  </si>
  <si>
    <t>Application Received after 30 Days to Application Closed MA Not Received</t>
  </si>
  <si>
    <t>Application Received after 30 Days to PC or LCD MI Satisfied</t>
  </si>
  <si>
    <t>PC or LCD MI Satisfied to Confirm receipt of PC and LCD</t>
  </si>
  <si>
    <t>Confirm Receipt of PC and LCD to PC or LCD received after 86 Days</t>
  </si>
  <si>
    <t>PC or LCD MI Satisfied to PC or LCD Complete</t>
  </si>
  <si>
    <t>PC or LCD Complete to Functionally Ineligible</t>
  </si>
  <si>
    <t>Functionaly Ineligible to Send OLTL HCBS Denial Notice</t>
  </si>
  <si>
    <t>Functionaly Ineligible to Schedule and Conduct Assessment</t>
  </si>
  <si>
    <t>Schedule and Conduct Assessment to Functionally Eligible</t>
  </si>
  <si>
    <t>Functionally Eligible to Delayed Enrollment</t>
  </si>
  <si>
    <t>Delayed Enrollment to Plan DE Complete</t>
  </si>
  <si>
    <t>Delayed Enrollment to Split Discharge Confirmation Outreach and Process Delayed Enrollment</t>
  </si>
  <si>
    <t>Join Discharge Confirmation Outreach and Process Delayed Enrollment to Applicant Discharged after 180 Days</t>
  </si>
  <si>
    <t>Applicant Discharged after 180 Days to Application Closed not Discharged</t>
  </si>
  <si>
    <t>Plan DE Complete to SC Agency Found</t>
  </si>
  <si>
    <t>SC Agency Found to Await Financial Approval Request</t>
  </si>
  <si>
    <t>SC Agency Found to Application Closed Denied Unable to Locate</t>
  </si>
  <si>
    <t>Applicant Discharged after 180 Days to Await Financial Approval Request</t>
  </si>
  <si>
    <t>Await Financial Approval Request to Financial Waiver Mismatch</t>
  </si>
  <si>
    <t>Financial Waiver Mismatch to Application Closed Financial Denial</t>
  </si>
  <si>
    <t>Financially Approved to Application Closed Financial Denial</t>
  </si>
  <si>
    <t>Financial Waiver Mismatch to Waiver Resolved</t>
  </si>
  <si>
    <t>Waiver Resolved to Application Closed Waiver Mismatch Unresolved</t>
  </si>
  <si>
    <t>Waiver Resolved to Eligible</t>
  </si>
  <si>
    <t>Eligible to Application Closed Ineligible</t>
  </si>
  <si>
    <t>Eligible to Await OLTL Approval</t>
  </si>
  <si>
    <t>Await OLTL Approval to Record OLTL Approval Date on App</t>
  </si>
  <si>
    <t>Record OLTL Approval Date on App to Complete Final Mailing</t>
  </si>
  <si>
    <t>PC or LCD Pending or Received</t>
  </si>
  <si>
    <t>EB or IVA scheduled or assessment in process or assessment done</t>
  </si>
  <si>
    <t>MMS ready or approved</t>
  </si>
  <si>
    <t>Financial approved or denied</t>
  </si>
  <si>
    <t>Data Entry</t>
  </si>
  <si>
    <t>Final Mailing</t>
  </si>
  <si>
    <t>Send OLTL HCBS Denial Notice to Application Closed Functionally Ineligible</t>
  </si>
  <si>
    <t>WAIVER RESOLVED</t>
  </si>
  <si>
    <t>Waiver Resolved? Gateway</t>
  </si>
  <si>
    <t>COMPASS Data Entry Task</t>
  </si>
  <si>
    <t>Send OLTL HCBS Denial Notice Task</t>
  </si>
  <si>
    <t>Plan Info Data Entry - No Delay Task</t>
  </si>
  <si>
    <t>Await Financial Approval Request Task</t>
  </si>
  <si>
    <t>Application Enrolled Task</t>
  </si>
  <si>
    <t>Record OLTL Approval Date on App Task</t>
  </si>
  <si>
    <t>Await OLTL Approval Task</t>
  </si>
  <si>
    <t>Application Closed - Ineligible Task</t>
  </si>
  <si>
    <t>Eligible? Gateway Task</t>
  </si>
  <si>
    <t>Application Closed - Financial Denial Task</t>
  </si>
  <si>
    <t>Application Closed- Waiver Mismatch Unresolved Task</t>
  </si>
  <si>
    <t>Application Closed - 'Not Discharged' Task</t>
  </si>
  <si>
    <t>Application Closed - Denied Unable to Locate Task</t>
  </si>
  <si>
    <t>Application Closed - Functionally Ineligible Task</t>
  </si>
  <si>
    <t>Confirm Receipt of PC and LCD Task</t>
  </si>
  <si>
    <t>Application (Referral) Closed - 'MA Not Received' Task</t>
  </si>
  <si>
    <t>Application Closed - Unable to Reach Client Task</t>
  </si>
  <si>
    <t>Application/ Referral Received Task</t>
  </si>
  <si>
    <t>COMPLETE_APPLICATION_DATA_ENTRY_TO_VERIFY_INFORMATION</t>
  </si>
  <si>
    <t>Complete Application Data Entry to Verify Information</t>
  </si>
  <si>
    <t>Compass Data Entry</t>
  </si>
  <si>
    <t>businessDays</t>
  </si>
  <si>
    <t>alwaysAllow</t>
  </si>
  <si>
    <t>supervisorOnly</t>
  </si>
  <si>
    <t>HUMAN_TASK</t>
  </si>
  <si>
    <t>shantanu</t>
  </si>
  <si>
    <t>NA - HRA Med. Dir. Disposition Task</t>
  </si>
  <si>
    <t>NA - HRA MCSS Disposition Task</t>
  </si>
  <si>
    <t>Fair Hearing Notice email to print and scan Data Entry Task</t>
  </si>
  <si>
    <t>NA - Fair Hearing Notice email to prn scn Dt Entry Task</t>
  </si>
  <si>
    <t>VIRTUAL_HUMAN_TASK</t>
  </si>
  <si>
    <t>OBSOLETE - Consent Form Data Entry Task</t>
  </si>
  <si>
    <t>OBSOLETE - Consumer Consent Form Data Entry Task</t>
  </si>
  <si>
    <t>NA - General Correspondence Data Entry Task</t>
  </si>
  <si>
    <t>NA - General Correspondence Letter Data Entry Task</t>
  </si>
  <si>
    <t>ashutosh</t>
  </si>
  <si>
    <t>NA - EE Adjudicator Task</t>
  </si>
  <si>
    <t>NA - State EE Disposition Task</t>
  </si>
  <si>
    <t>NA - EE Disposition Review Task</t>
  </si>
  <si>
    <t>hours</t>
  </si>
  <si>
    <t>JAVA_STEP</t>
  </si>
  <si>
    <t>exemptionExclusionLetterStep</t>
  </si>
  <si>
    <t>exemptionExclusionMILoopControllerStep</t>
  </si>
  <si>
    <t>exemptionExclusionUpdateDueDateStep</t>
  </si>
  <si>
    <t>user</t>
  </si>
  <si>
    <t>OBSOLETE - EC/DE Disenroll Task</t>
  </si>
  <si>
    <t>Complaint Task</t>
  </si>
  <si>
    <t>autoClaim</t>
  </si>
  <si>
    <t>NA - EC Complaints</t>
  </si>
  <si>
    <t>Complaint Task for Follow Up</t>
  </si>
  <si>
    <t>OBSOLETE - Complaints Follow Up</t>
  </si>
  <si>
    <t>General Manual Tasks for CSRs only - since they should have limited forwarding rights</t>
  </si>
  <si>
    <t>nofifyOnly</t>
  </si>
  <si>
    <t xml:space="preserve">CSR General Reminder Task </t>
  </si>
  <si>
    <t>Complaint for State Worker - Repurposed to track Complaints created and assigned to Research;</t>
  </si>
  <si>
    <t>Escalated Complaints</t>
  </si>
  <si>
    <t>NA - Letter Request Creation Error</t>
  </si>
  <si>
    <t>Send to State staging data error</t>
  </si>
  <si>
    <t>NA - ERL Extract Daily Selections Error</t>
  </si>
  <si>
    <t>NA - Provider Load Error</t>
  </si>
  <si>
    <t>OBSOLETE - Daily Eligible Error Task</t>
  </si>
  <si>
    <t>NA - Letter Generation Error</t>
  </si>
  <si>
    <t>NA - Letter Voided Error</t>
  </si>
  <si>
    <t>EEU Enrollment Correction Task</t>
  </si>
  <si>
    <t>NA - Enrollment Correction Task for EEU</t>
  </si>
  <si>
    <t>Special Projects Enrollment Correction Task</t>
  </si>
  <si>
    <t>Enrollment Correction Task</t>
  </si>
  <si>
    <t>State Enrollment Correction Task</t>
  </si>
  <si>
    <t>NA - Enrollment Correction Task for State</t>
  </si>
  <si>
    <t>calendarDays</t>
  </si>
  <si>
    <t>never</t>
  </si>
  <si>
    <t>MSG_WAIT</t>
  </si>
  <si>
    <t>data.clientId,data.programCd,data.planTypeCd</t>
  </si>
  <si>
    <t>Java Step to update Human task to original complaint creator</t>
  </si>
  <si>
    <t>ebIncidentSetOwner</t>
  </si>
  <si>
    <t>Java Step to update Human task to original complaint supervisor</t>
  </si>
  <si>
    <t>ebIncidentSetOwnerSupervisor</t>
  </si>
  <si>
    <t>exemptionExclusionTimeOutStep</t>
  </si>
  <si>
    <t>OBSOLETE - Disenrollment Denial Data Entry Task</t>
  </si>
  <si>
    <t>NA - EE Processing Task</t>
  </si>
  <si>
    <t>data.exemptionExclusionRequestId,data.clientId</t>
  </si>
  <si>
    <t>NA - EE with MI Call Customer Tasc</t>
  </si>
  <si>
    <t>NA - EE MI Received Task</t>
  </si>
  <si>
    <t>NA - MAXIMUS EE Clinicians Task</t>
  </si>
  <si>
    <t>NA - HRA On-Site Clinicians Task</t>
  </si>
  <si>
    <t>NA - FEC Presentation Survey Data Entry Task</t>
  </si>
  <si>
    <t>NA - Fair Hearing Notice List Data Entry Task</t>
  </si>
  <si>
    <t>APS - Check for QC Requirement - Rules</t>
  </si>
  <si>
    <t>qcRequirementCheck</t>
  </si>
  <si>
    <t>APS - Finalize Application</t>
  </si>
  <si>
    <t>paFinalizeApplicationImpl2</t>
  </si>
  <si>
    <t>APS - Backlog Application Data Entry</t>
  </si>
  <si>
    <t>OBSOLETE - Backlog Application Data Entry</t>
  </si>
  <si>
    <t>Document/Application Relink Task</t>
  </si>
  <si>
    <t>NA - Application Document Relink</t>
  </si>
  <si>
    <t>APS - External Process AutoLink Document</t>
  </si>
  <si>
    <t>extProcessAutoLinkDocProcessStep</t>
  </si>
  <si>
    <t>Auto Assignment Error by Rules Engine</t>
  </si>
  <si>
    <t>enrollmentProcessGateway</t>
  </si>
  <si>
    <t>gagan</t>
  </si>
  <si>
    <t>NA - Enrollment Data Entry Task</t>
  </si>
  <si>
    <t>Final Auto Assignment Denied Selection Task for Special Projects Unit</t>
  </si>
  <si>
    <t>NA - SPU Denied Selection Task</t>
  </si>
  <si>
    <t>NA - MAXIMUS-QC VHT</t>
  </si>
  <si>
    <t>outreachLetterSend</t>
  </si>
  <si>
    <t>outreachCalcDelay</t>
  </si>
  <si>
    <t>data.clientId,data.genericField2</t>
  </si>
  <si>
    <t>outreachPhone</t>
  </si>
  <si>
    <t>OREQ - Home Visit</t>
  </si>
  <si>
    <t>OREQ - Human Task</t>
  </si>
  <si>
    <t>outreachStatusChange</t>
  </si>
  <si>
    <t>General Manual Task</t>
  </si>
  <si>
    <t>Liaison Task - Repurposed to track State Escalations.</t>
  </si>
  <si>
    <t xml:space="preserve">State Escalation Task </t>
  </si>
  <si>
    <t>APS - Initialize Process Services</t>
  </si>
  <si>
    <t>initializeProcessStep</t>
  </si>
  <si>
    <t>APS - Test1</t>
  </si>
  <si>
    <t>OBSOLETE - Test1</t>
  </si>
  <si>
    <t>APS - Test2</t>
  </si>
  <si>
    <t>OBSOLETE - Test2</t>
  </si>
  <si>
    <t>APS - Test3</t>
  </si>
  <si>
    <t>OBSOLETE - Test3</t>
  </si>
  <si>
    <t>APS - Incomplete</t>
  </si>
  <si>
    <t>NA - Incomplete</t>
  </si>
  <si>
    <t>TESTING-VHT 1</t>
  </si>
  <si>
    <t>OBSOLETE - VHT-101</t>
  </si>
  <si>
    <t>Testing a defect related to the EnumStepDefinition table</t>
  </si>
  <si>
    <t>OBSOLETE - Daves Task for Testing</t>
  </si>
  <si>
    <t>Remind yourself!</t>
  </si>
  <si>
    <t>OBSOLETE - Daves Reminder Task</t>
  </si>
  <si>
    <t>Test EBBASE-620-33</t>
  </si>
  <si>
    <t>OBSOLETE - Test EBBASE-620-33</t>
  </si>
  <si>
    <t>VHT for State Data Entry task when MI exists for application and documents are received.</t>
  </si>
  <si>
    <t>OBSOLETE - MI Returned</t>
  </si>
  <si>
    <t>Other Document Data Entry</t>
  </si>
  <si>
    <t>NA - MyManualTask</t>
  </si>
  <si>
    <t>Creating new task template to test apptrk-692</t>
  </si>
  <si>
    <t>OBSOLETE - TEST</t>
  </si>
  <si>
    <t>Test</t>
  </si>
  <si>
    <t>OBSOLETE - 620</t>
  </si>
  <si>
    <t>OBSOLETE - EBBASE-837</t>
  </si>
  <si>
    <t>APS - Document Processing Services</t>
  </si>
  <si>
    <t>paDocumentProcessStep</t>
  </si>
  <si>
    <t>APS - Process applicant RFE Results</t>
  </si>
  <si>
    <t>applicantProcessStep</t>
  </si>
  <si>
    <t>APS - High Speed Data Entry Quality Control</t>
  </si>
  <si>
    <t>APS - Document Research</t>
  </si>
  <si>
    <t>APS - Link Documents to Individuals</t>
  </si>
  <si>
    <t>APS - State Data Entry Task</t>
  </si>
  <si>
    <t>APS - Application Research new</t>
  </si>
  <si>
    <t>NA - Application Problem Resolution</t>
  </si>
  <si>
    <t>APS - Data Entry QC by MAXIMUS</t>
  </si>
  <si>
    <t>NA - MAXIMUS-QC</t>
  </si>
  <si>
    <t>APS - State QC and Application Acceptance</t>
  </si>
  <si>
    <t>NA - State Redetermination</t>
  </si>
  <si>
    <t>APS - Data Correction after State Rejection</t>
  </si>
  <si>
    <t>OBSOLETE - Data Correction</t>
  </si>
  <si>
    <t>APS - Application Tracking Services</t>
  </si>
  <si>
    <t>paApplicationProcessStep</t>
  </si>
  <si>
    <t>APS - Wait for MI clearance or State Acceptance- No time limit.</t>
  </si>
  <si>
    <t>data.appHeaderId</t>
  </si>
  <si>
    <t>APS - High Speed Data Entry QC - Rules</t>
  </si>
  <si>
    <t>DTRULES</t>
  </si>
  <si>
    <t>hsdeQCRules</t>
  </si>
  <si>
    <t>OBSOLETE - Complaint Data Entry Task</t>
  </si>
  <si>
    <t>NA - Returned Mail Data Entry Task</t>
  </si>
  <si>
    <t>OBSOLETE - Health Assessment Form Data Entry Task</t>
  </si>
  <si>
    <t>10 Days wait for outbound dialer request</t>
  </si>
  <si>
    <t>OutBound Dialer Request</t>
  </si>
  <si>
    <t>generateOutBoundDialer</t>
  </si>
  <si>
    <t>Update owner etc.. for return to super or creator</t>
  </si>
  <si>
    <t>incidentSetOwner</t>
  </si>
  <si>
    <t>Request from client, organization or State to schedule a specific outreach session.</t>
  </si>
  <si>
    <t>OBSOLETE - Outreach Session Schedule Request</t>
  </si>
  <si>
    <t xml:space="preserve">OBSOLETE - DE General Reminder Task </t>
  </si>
  <si>
    <t>Complaint Task for Supervisor</t>
  </si>
  <si>
    <t>Fair Hearing Task for Special Projects Unit</t>
  </si>
  <si>
    <t>Manual Linking Task</t>
  </si>
  <si>
    <t>NA - Manual Linking</t>
  </si>
  <si>
    <t>OBSOLETE - Data Entry Task</t>
  </si>
  <si>
    <t>imagingAutoLinkingStep</t>
  </si>
  <si>
    <t>OBSOLETE - Classification Task</t>
  </si>
  <si>
    <t>Jump Step</t>
  </si>
  <si>
    <t>imagingJumpStep</t>
  </si>
  <si>
    <t>NA - Rescan Task</t>
  </si>
  <si>
    <t>NA - Relink Task</t>
  </si>
  <si>
    <t>NA - Research Task</t>
  </si>
  <si>
    <t>Human Task Ticker - A timer</t>
  </si>
  <si>
    <t>data.owner.data.dueDt</t>
  </si>
  <si>
    <t>Manual Tasl Preprocessor</t>
  </si>
  <si>
    <t>manualTaskPreprocessor</t>
  </si>
  <si>
    <t>Manual Task - Virtual Human Task</t>
  </si>
  <si>
    <t>NA - Exemption Exclusion Data Entry Task</t>
  </si>
  <si>
    <t>NA - Survey Data Entry Task</t>
  </si>
  <si>
    <t>NA - ETL Load Selection Response Error</t>
  </si>
  <si>
    <t>30 Days wait for Auto Assignment</t>
  </si>
  <si>
    <t>15 Days wait for Auto Assignment</t>
  </si>
  <si>
    <t>Mandatory Remainder Notice (IR) to consumers</t>
  </si>
  <si>
    <t>Pending assignment and Intend to Default Notice (ID) to consumers</t>
  </si>
  <si>
    <t>Incomplete Choice form received from Consumer</t>
  </si>
  <si>
    <t>Task One Virtual Human Task</t>
  </si>
  <si>
    <t>raja</t>
  </si>
  <si>
    <t>NA - Task One VHT</t>
  </si>
  <si>
    <t>APS - Application Action Finalizer</t>
  </si>
  <si>
    <t>appActionFinalizerProcessStep</t>
  </si>
  <si>
    <t>APS - AutoLink Document</t>
  </si>
  <si>
    <t>autoLinkDocumentProcessStep</t>
  </si>
  <si>
    <t>VHT - Link Documents to individuals</t>
  </si>
  <si>
    <t>OBSOLETE - Link Document Compass Set</t>
  </si>
  <si>
    <t>LTC</t>
  </si>
  <si>
    <t>OBSOLETE - Appointment Outreach Task – No Show (Consumer)</t>
  </si>
  <si>
    <t>OBSOLETE - Appointment Outreach Task – Interrupted</t>
  </si>
  <si>
    <t>Plan Info Data Entry task is generated by the system when the worker finalizes the SC agency for an application that is NOT a delayed enrollment.</t>
  </si>
  <si>
    <t xml:space="preserve">Plan Info Data Entry </t>
  </si>
  <si>
    <t>Follow-up manual task for CMI Appointment campaign. Could not reach out the by phone</t>
  </si>
  <si>
    <t xml:space="preserve">Appointment Outreach </t>
  </si>
  <si>
    <t xml:space="preserve">Follow-up manual task for Appointment-Assessor Conflict campaign. Could not reach out client by phone </t>
  </si>
  <si>
    <t>Appointment Conflict Outreach</t>
  </si>
  <si>
    <t>Follow-up manual task for Referral campaign. Could not reach out client by phone</t>
  </si>
  <si>
    <t>Referral Follow-up</t>
  </si>
  <si>
    <t>Manual task for mailing appeal documentation to BHA upon initiation of appeal request in MAXeATS.</t>
  </si>
  <si>
    <t>Manual task to prompt scheduling of Pre-Hearing upon initiation of appeal request in MAXeATS.</t>
  </si>
  <si>
    <t>Manual task to prompt notification of appeal hearing scheduled after completion of Hearing Scheduled task in MAXeATS.</t>
  </si>
  <si>
    <t>This task is generated by the EB if completion of Appeal Resolution Follow-up task results in re-fax or other follow-up action in order to prompt a decision by judge. Instructions on what documents need to be sent should be put in the Task Notes</t>
  </si>
  <si>
    <t>Task to create an appeal when a document with type = Appeal Request is linked to the case.</t>
  </si>
  <si>
    <t>Task to schedule hearing when document with type = Hearing Notice is linked to the case.</t>
  </si>
  <si>
    <t>Task created when document with type = Adjudication is linked to the case.</t>
  </si>
  <si>
    <t xml:space="preserve">Manual task created by worker to check SAMS for LCD documentation _x000D_
</t>
  </si>
  <si>
    <t>Task created when document with type = Remand Notice is linked to the case.</t>
  </si>
  <si>
    <t xml:space="preserve">When a Physician's Request is received for a case which does not have an In process application, this task is created; </t>
  </si>
  <si>
    <t xml:space="preserve">Physician Certificate Data Entry </t>
  </si>
  <si>
    <t>When a Level of Care Determination is received for a case which does not have an In process application, this task is created;</t>
  </si>
  <si>
    <t>Task to confirm SC Agnecy for Delayed Enrollment cases</t>
  </si>
  <si>
    <t>Manual Task for PC Outreach Task</t>
  </si>
  <si>
    <t>Satisfy MA MI/COMPASS Data Entry Task</t>
  </si>
  <si>
    <t xml:space="preserve">This task is generated for the Enrollment Broker or Research Specialist assigned to the appeal to check in on the appeal </t>
  </si>
  <si>
    <t>Appeal Resolution Follow Up</t>
  </si>
  <si>
    <t xml:space="preserve">The Plan Info Data Entry - Delay task is created by the worker when they complete finalizing the SC agency for an Application that has delayed enrollment; </t>
  </si>
  <si>
    <t>Manual Task for Compile Final Mailing Packet</t>
  </si>
  <si>
    <t>Manual Task for Compile Delayed Transition</t>
  </si>
  <si>
    <t>Manual Task for Check SAMS Documentation</t>
  </si>
  <si>
    <t>Check for Missing Documentation</t>
  </si>
  <si>
    <t>Manual Task for Outbound FAX Research</t>
  </si>
  <si>
    <t xml:space="preserve">Manual Task created by Call Center/EBS to tell Enrollment to update Discharge date, Facility info, etc in SAMS or HCSIS_x000D_
</t>
  </si>
  <si>
    <t xml:space="preserve">This manual task will be created for resending Harmony PC and LCD for applicants. MAXe resends can be done in Correspondence Tab and task is not needed_x000D_
</t>
  </si>
  <si>
    <t xml:space="preserve">Resend Applicant HCBS Denial Notice _x000D_
</t>
  </si>
  <si>
    <t xml:space="preserve">Resend SC Final Mailing - Used by call center to tell mailroom to resend final mailing to SC_x000D_
</t>
  </si>
  <si>
    <t>This task is generated for the mailroom specialists to send an SC Agency list to an applicant who asks for one</t>
  </si>
  <si>
    <t xml:space="preserve">Reapplication - Call center reps are going to create it when an application was closed prior to an IVA for missing documentation and send to their supervisor_x000D_
</t>
  </si>
  <si>
    <t>This task is created to inform the Enrollment Team that an applicant has been discharged and that they can continue with the enrollment process. Used in rare circumstances as CSRs can update the application themselves with confirmed discharge</t>
  </si>
  <si>
    <t xml:space="preserve">This task is to have a Harmony 1768 resent. This can be due to the CAO calling in and requesting one or if certain information is changed that requres this to occur. </t>
  </si>
  <si>
    <t>If during the process of working the CHC Enrollment Data Entry Task, they determine that outreach by phone to the consumer is required, the staff person will create this manual task and assign it to the CHC Enrollment Data Entry Specialist role.</t>
  </si>
  <si>
    <t>If during the process of a call, the consumer asks to have the packet resent but the system does not show the initial packet as sent, the staff person will create this manual task and assign it to the CHC Enrollment Data Entry Supervisor.</t>
  </si>
  <si>
    <t>Inter County Transfer Task created to handle Inter County Transfers</t>
  </si>
  <si>
    <t xml:space="preserve">Send OLTL HCBS Denial Notice_x000D_
</t>
  </si>
  <si>
    <t xml:space="preserve">This task is created by the Research/Appeals Specialist when we receive confirmation that the Appeal was upheld and that we need to update the enrollment in HCSIS or SAMS accordingly_x000D_
</t>
  </si>
  <si>
    <t xml:space="preserve">This task is generated to have the Call Center call the client to get more SCs that can be added to the case when the original choices do not accept the applicant._x000D_
</t>
  </si>
  <si>
    <t xml:space="preserve">This task is created so a Research Specialist can look into a special case that has called into the call center_x000D_
</t>
  </si>
  <si>
    <t>This task is generated after the form - Fair Hearing Request - is linked to the Case;</t>
  </si>
  <si>
    <t>Document Review Task</t>
  </si>
  <si>
    <t xml:space="preserve">Document Review Task is created after linking when incoming document is Other </t>
  </si>
  <si>
    <t>Authorization Review and DE Task</t>
  </si>
  <si>
    <t>Authorization Review and Data Entry Task</t>
  </si>
  <si>
    <t>Appeal Review Task</t>
  </si>
  <si>
    <t>After the Linking Task is complete the system should create an "Appeal Review Task" for Form Types = CHC Appeals  in order to have the document reviewed and forwarded as appropriate.</t>
  </si>
  <si>
    <t>Manual Application Close Task</t>
  </si>
  <si>
    <t>Manual Application Close Task from JIRA PAIEE-1839</t>
  </si>
  <si>
    <t xml:space="preserve">Manual Task to be created by workers when there is an issue with the system that needs to be addressed by the systems team. The task will be forwarded to the SuperUser </t>
  </si>
  <si>
    <t>A manual task must be created that can be used as an identifier for an application that requires the applicant or applicants POA to return the required signed forms in order for said application to move forward in the application process.</t>
  </si>
  <si>
    <t>Signed Forms Reminder</t>
  </si>
  <si>
    <t>This task is generated for Eligiblity to check eCIS for a Pending MCI or to enter a PA600 into COMPASS to generate a MCI so the application can move forward.</t>
  </si>
  <si>
    <t>Task to send CMI, LCD, and PC to the SC Agency and NHT Coordinator the Plan Data Entry- Delay task is complete</t>
  </si>
  <si>
    <t>Processing Enrollement coming without an App.</t>
  </si>
  <si>
    <t xml:space="preserve">CHC Enrollment Data Entry </t>
  </si>
  <si>
    <t>During a specific period of file reconciliation, MAXIMUS will not be able to enter the plan enrollment in the enrollment tab in MAXe. We will instead create this task to record the enrollment.</t>
  </si>
  <si>
    <t>PA162 Review</t>
  </si>
  <si>
    <t>PA162 Review after linking</t>
  </si>
  <si>
    <t>IEB Auth Review DE Task</t>
  </si>
  <si>
    <t>IEB Auth Review &amp; Data Entry Task</t>
  </si>
  <si>
    <t>Returned Mail – Contact Consumer</t>
  </si>
  <si>
    <t>Returned Mail – Contact Consumer is used to contact Consumer regarding their returned mail</t>
  </si>
  <si>
    <t>Task Type ID</t>
  </si>
  <si>
    <t>Task Name</t>
  </si>
  <si>
    <t>PLAN_DE_COMPLETE</t>
  </si>
  <si>
    <t>Close Application Referral</t>
  </si>
  <si>
    <t>Verify Information</t>
  </si>
  <si>
    <t>Review Application</t>
  </si>
  <si>
    <t>Complete HCBS Denial</t>
  </si>
  <si>
    <t>Finalize Eligibility</t>
  </si>
  <si>
    <t>Finalize SC Agency</t>
  </si>
  <si>
    <t>Plan Info Data Entry</t>
  </si>
  <si>
    <t>Resolve Waiver Mismatch</t>
  </si>
  <si>
    <t>Complete Application</t>
  </si>
  <si>
    <t>Discharge Confirmation Outreach</t>
  </si>
  <si>
    <t>Waiver Mismatch Task</t>
  </si>
  <si>
    <t xml:space="preserve">    , IS_TERMINATING_ENTITY VARCHAR2 (1)</t>
  </si>
  <si>
    <t xml:space="preserve">    , CURR_BUSINESS_PROCESS_POOL VARCHAR2(50)</t>
  </si>
  <si>
    <t xml:space="preserve">    , CURR_ENTITY_SOURCE VARCHAR2(50)</t>
  </si>
  <si>
    <t xml:space="preserve">    , CURR_ENTITY_SORT_ORDER(6,0)</t>
  </si>
  <si>
    <t>CURR_BUSINESS_PROCESS_POOL</t>
  </si>
  <si>
    <t>CURR_ENTITY_SOURCE</t>
  </si>
  <si>
    <t>CURR_ENTITY_SORT_ORDER</t>
  </si>
  <si>
    <t>PC/LCD</t>
  </si>
  <si>
    <t>EB</t>
  </si>
  <si>
    <t>EB/IVA</t>
  </si>
  <si>
    <t>MMS Ready</t>
  </si>
  <si>
    <t>Financial Approval</t>
  </si>
  <si>
    <t>Final Mailing (Enrolled)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</si>
</sst>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Arial"/>
      <family val="2"/>
    </font>
    <font>
      <b/>
      <sz val="9"/>
      <color theme="1"/>
      <name val="Arial"/>
      <family val="2"/>
    </font>
    <font>
      <sz val="11"/>
      <color rgb="FF9C0006"/>
      <name val="Calibri"/>
      <family val="2"/>
      <scheme val="minor"/>
    </font>
    <font>
      <sz val="9"/>
      <name val="Arial"/>
      <family val="2"/>
    </font>
    <font>
      <sz val="9"/>
      <color theme="1"/>
      <name val="Arial"/>
      <family val="2"/>
    </font>
    <font>
      <sz val="11"/>
      <name val="Calibri"/>
      <family val="2"/>
      <scheme val="minor"/>
    </font>
    <font>
      <sz val="9"/>
      <color rgb="FF000000"/>
      <name val="Arial"/>
      <family val="2"/>
    </font>
    <font>
      <sz val="11"/>
      <color theme="0"/>
      <name val="Calibri"/>
      <family val="2"/>
      <scheme val="minor"/>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rgb="FFFFC7CE"/>
      </patternFill>
    </fill>
    <fill>
      <patternFill patternType="solid">
        <fgColor theme="8"/>
      </patternFill>
    </fill>
  </fills>
  <borders count="3">
    <border>
      <left/>
      <right/>
      <top/>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4" borderId="0" applyNumberFormat="0" applyBorder="0" applyAlignment="0" applyProtection="0"/>
    <xf numFmtId="0" fontId="7" fillId="5" borderId="0" applyNumberFormat="0" applyBorder="0" applyAlignment="0" applyProtection="0"/>
  </cellStyleXfs>
  <cellXfs count="35">
    <xf numFmtId="0" fontId="0" fillId="0" borderId="0" xfId="0"/>
    <xf numFmtId="0" fontId="1" fillId="0" borderId="0" xfId="0" applyFont="1"/>
    <xf numFmtId="0" fontId="1" fillId="2" borderId="0" xfId="0" applyFont="1" applyFill="1"/>
    <xf numFmtId="0" fontId="1" fillId="3" borderId="0" xfId="0" applyFont="1" applyFill="1"/>
    <xf numFmtId="0" fontId="0" fillId="3" borderId="0" xfId="0" applyFill="1"/>
    <xf numFmtId="0" fontId="0" fillId="0" borderId="0" xfId="0" applyAlignment="1">
      <alignment wrapText="1"/>
    </xf>
    <xf numFmtId="0" fontId="0" fillId="0" borderId="0" xfId="0" applyFill="1"/>
    <xf numFmtId="0" fontId="0" fillId="0" borderId="0" xfId="0" applyFill="1" applyAlignment="1">
      <alignment wrapText="1"/>
    </xf>
    <xf numFmtId="0" fontId="0" fillId="0" borderId="0" xfId="0" applyAlignment="1">
      <alignment horizontal="center"/>
    </xf>
    <xf numFmtId="0" fontId="1" fillId="2" borderId="0" xfId="0" applyFont="1" applyFill="1" applyAlignment="1">
      <alignment horizontal="center"/>
    </xf>
    <xf numFmtId="0" fontId="0" fillId="0" borderId="0" xfId="0" applyFill="1" applyAlignment="1">
      <alignment horizontal="center"/>
    </xf>
    <xf numFmtId="0" fontId="1" fillId="2" borderId="0" xfId="0" applyFont="1" applyFill="1" applyAlignment="1">
      <alignment horizontal="left"/>
    </xf>
    <xf numFmtId="0" fontId="2" fillId="4" borderId="0" xfId="1"/>
    <xf numFmtId="0" fontId="3" fillId="0" borderId="0" xfId="0" applyFont="1"/>
    <xf numFmtId="0" fontId="4" fillId="0" borderId="0" xfId="0" applyFont="1" applyFill="1"/>
    <xf numFmtId="0" fontId="4" fillId="0" borderId="0" xfId="0" applyFont="1" applyFill="1" applyAlignment="1">
      <alignment horizontal="center"/>
    </xf>
    <xf numFmtId="0" fontId="1" fillId="0" borderId="0" xfId="0" applyFont="1" applyFill="1"/>
    <xf numFmtId="0" fontId="2" fillId="0" borderId="0" xfId="1" applyFill="1"/>
    <xf numFmtId="0" fontId="2" fillId="0" borderId="0" xfId="1" applyFill="1" applyAlignment="1">
      <alignment horizontal="center"/>
    </xf>
    <xf numFmtId="0" fontId="3" fillId="0" borderId="0" xfId="0" applyFont="1" applyFill="1"/>
    <xf numFmtId="0" fontId="3" fillId="0" borderId="0" xfId="0" applyFont="1" applyFill="1" applyAlignment="1">
      <alignment horizontal="center"/>
    </xf>
    <xf numFmtId="0" fontId="3" fillId="0" borderId="0" xfId="0" applyFont="1" applyAlignment="1">
      <alignment horizontal="center"/>
    </xf>
    <xf numFmtId="0" fontId="5" fillId="0" borderId="0" xfId="1" applyFont="1" applyFill="1"/>
    <xf numFmtId="0" fontId="3" fillId="0" borderId="0" xfId="0" applyFont="1" applyFill="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3" fillId="0" borderId="0" xfId="1" applyFont="1" applyFill="1"/>
    <xf numFmtId="0" fontId="3" fillId="0" borderId="0" xfId="1" applyFont="1" applyFill="1" applyAlignment="1">
      <alignment horizontal="center"/>
    </xf>
    <xf numFmtId="0" fontId="6" fillId="0" borderId="1" xfId="0" applyFont="1" applyFill="1" applyBorder="1" applyAlignment="1">
      <alignment horizontal="left" vertical="center" wrapText="1"/>
    </xf>
    <xf numFmtId="15" fontId="0" fillId="0" borderId="0" xfId="0" applyNumberFormat="1"/>
    <xf numFmtId="0" fontId="7" fillId="5" borderId="2" xfId="2" applyBorder="1"/>
    <xf numFmtId="0" fontId="0" fillId="0" borderId="2" xfId="0" applyBorder="1"/>
  </cellXfs>
  <cellStyles count="3">
    <cellStyle name="Accent5" xfId="2" builtinId="45"/>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66675</xdr:colOff>
      <xdr:row>2</xdr:row>
      <xdr:rowOff>142875</xdr:rowOff>
    </xdr:from>
    <xdr:to>
      <xdr:col>11</xdr:col>
      <xdr:colOff>0</xdr:colOff>
      <xdr:row>24</xdr:row>
      <xdr:rowOff>133351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275" y="447675"/>
          <a:ext cx="6029325" cy="3343276"/>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The tabs have configuration file formats and sample data.</a:t>
          </a:r>
        </a:p>
        <a:p>
          <a:r>
            <a:rPr lang="en-US" sz="1100">
              <a:solidFill>
                <a:sysClr val="windowText" lastClr="000000"/>
              </a:solidFill>
            </a:rPr>
            <a:t>A process flow model is required both</a:t>
          </a:r>
          <a:r>
            <a:rPr lang="en-US" sz="1100" baseline="0">
              <a:solidFill>
                <a:sysClr val="windowText" lastClr="000000"/>
              </a:solidFill>
            </a:rPr>
            <a:t> to aid in building the configuration data and for the BI process display.</a:t>
          </a:r>
        </a:p>
        <a:p>
          <a:endParaRPr lang="en-US" sz="1100">
            <a:solidFill>
              <a:sysClr val="windowText" lastClr="000000"/>
            </a:solidFill>
          </a:endParaRPr>
        </a:p>
        <a:p>
          <a:r>
            <a:rPr lang="en-US" sz="1100">
              <a:solidFill>
                <a:sysClr val="windowText" lastClr="000000"/>
              </a:solidFill>
            </a:rPr>
            <a:t>Populate</a:t>
          </a:r>
          <a:r>
            <a:rPr lang="en-US" sz="1100" baseline="0">
              <a:solidFill>
                <a:sysClr val="windowText" lastClr="000000"/>
              </a:solidFill>
            </a:rPr>
            <a:t> the configuration files in the following order;</a:t>
          </a:r>
        </a:p>
        <a:p>
          <a:r>
            <a:rPr lang="en-US" sz="1100" baseline="0">
              <a:solidFill>
                <a:sysClr val="windowText" lastClr="000000"/>
              </a:solidFill>
            </a:rPr>
            <a:t>Process - Define the process (Appeals, IDR, etc)</a:t>
          </a:r>
        </a:p>
        <a:p>
          <a:r>
            <a:rPr lang="en-US" sz="1100" baseline="0">
              <a:solidFill>
                <a:sysClr val="windowText" lastClr="000000"/>
              </a:solidFill>
            </a:rPr>
            <a:t>Entity Type - Define the different types of entities in a process model, (tasks, gateways, etc)</a:t>
          </a:r>
        </a:p>
        <a:p>
          <a:r>
            <a:rPr lang="en-US" sz="1100" baseline="0">
              <a:solidFill>
                <a:sysClr val="windowText" lastClr="000000"/>
              </a:solidFill>
            </a:rPr>
            <a:t>Entity - Define the task steps in the process model </a:t>
          </a:r>
        </a:p>
        <a:p>
          <a:r>
            <a:rPr lang="en-US" sz="1100" baseline="0">
              <a:solidFill>
                <a:sysClr val="windowText" lastClr="000000"/>
              </a:solidFill>
            </a:rPr>
            <a:t>Task_Type_Entity - Lookup table that maps the MW task record task_type_id to the entitiy_id</a:t>
          </a:r>
        </a:p>
        <a:p>
          <a:r>
            <a:rPr lang="en-US" sz="1100" baseline="0">
              <a:solidFill>
                <a:sysClr val="windowText" lastClr="000000"/>
              </a:solidFill>
            </a:rPr>
            <a:t>Flow - Define the process flows, each flow represents the data flow between two entity steps</a:t>
          </a:r>
        </a:p>
        <a:p>
          <a:r>
            <a:rPr lang="en-US" sz="1100" baseline="0">
              <a:solidFill>
                <a:sysClr val="windowText" lastClr="000000"/>
              </a:solidFill>
            </a:rPr>
            <a:t>Process Segment - Define the process segments, each segment can represent data flow between more than two adjoining entity steps. </a:t>
          </a:r>
        </a:p>
        <a:p>
          <a:r>
            <a:rPr lang="en-US" sz="1100" baseline="0">
              <a:solidFill>
                <a:sysClr val="windowText" lastClr="000000"/>
              </a:solidFill>
            </a:rPr>
            <a:t>     Example: Where flows represent entity step1 - entity step2 then entity task2 - entity task3, and so on. Process Segments can be as small as a single flow to spanning multiple flows. entity task1 - entity task 5.</a:t>
          </a:r>
        </a:p>
        <a:p>
          <a:endParaRPr lang="en-US" sz="1100" baseline="0">
            <a:solidFill>
              <a:sysClr val="windowText" lastClr="000000"/>
            </a:solidFill>
          </a:endParaRPr>
        </a:p>
        <a:p>
          <a:r>
            <a:rPr lang="en-US" sz="1100" baseline="0">
              <a:solidFill>
                <a:sysClr val="windowText" lastClr="000000"/>
              </a:solidFill>
            </a:rPr>
            <a:t>The Deltek Data file format is included.  The ETL expects a CSV (Comma Separated Value) file with a single header record prior to the data records in the format specified.</a:t>
          </a:r>
        </a:p>
        <a:p>
          <a:endParaRPr lang="en-US" sz="1100">
            <a:solidFill>
              <a:sysClr val="windowText" lastClr="000000"/>
            </a:solidFill>
          </a:endParaRPr>
        </a:p>
        <a:p>
          <a:endParaRPr lang="en-US" sz="1100">
            <a:solidFill>
              <a:sysClr val="windowText" lastClr="000000"/>
            </a:solidFill>
          </a:endParaRPr>
        </a:p>
      </xdr:txBody>
    </xdr:sp>
    <xdr:clientData/>
  </xdr:twoCellAnchor>
  <xdr:twoCellAnchor>
    <xdr:from>
      <xdr:col>1</xdr:col>
      <xdr:colOff>66675</xdr:colOff>
      <xdr:row>0</xdr:row>
      <xdr:rowOff>104775</xdr:rowOff>
    </xdr:from>
    <xdr:to>
      <xdr:col>20</xdr:col>
      <xdr:colOff>581025</xdr:colOff>
      <xdr:row>2</xdr:row>
      <xdr:rowOff>133350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76275" y="104775"/>
          <a:ext cx="1209675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0070C0"/>
              </a:solidFill>
            </a:rPr>
            <a:t>Manage Work Rel 6 Enhancement</a:t>
          </a:r>
        </a:p>
      </xdr:txBody>
    </xdr:sp>
    <xdr:clientData/>
  </xdr:twoCellAnchor>
  <xdr:twoCellAnchor>
    <xdr:from>
      <xdr:col>12</xdr:col>
      <xdr:colOff>142875</xdr:colOff>
      <xdr:row>2</xdr:row>
      <xdr:rowOff>123825</xdr:rowOff>
    </xdr:from>
    <xdr:to>
      <xdr:col>20</xdr:col>
      <xdr:colOff>600075</xdr:colOff>
      <xdr:row>24</xdr:row>
      <xdr:rowOff>114300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458075" y="428625"/>
          <a:ext cx="5334000" cy="33432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Steps to populate the database tables with</a:t>
          </a:r>
          <a:r>
            <a:rPr lang="en-US" sz="1100" b="1" baseline="0"/>
            <a:t> data derived from the process model.</a:t>
          </a:r>
        </a:p>
        <a:p>
          <a:endParaRPr lang="en-US" sz="1100" b="1" baseline="0"/>
        </a:p>
        <a:p>
          <a:r>
            <a:rPr lang="en-US" sz="1100" b="0" baseline="0"/>
            <a:t>Using the tabs provided (Process, Entity Type, etc.), update the sample data rows on each tab with data from your process model.</a:t>
          </a:r>
        </a:p>
        <a:p>
          <a:r>
            <a:rPr lang="en-US" sz="1100" b="0" baseline="0"/>
            <a:t>The Insert SQL column of each tab will generate insert SQL statements based on the entries in the sample data section. </a:t>
          </a:r>
        </a:p>
        <a:p>
          <a:r>
            <a:rPr lang="en-US" sz="1100" b="0" baseline="0"/>
            <a:t>Additional rows can be added to the sample data section as needed. Copy the last Insert SQL column down for the added rows to create the necessary insert statements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358140</xdr:colOff>
          <xdr:row>17</xdr:row>
          <xdr:rowOff>106680</xdr:rowOff>
        </xdr:from>
        <xdr:to>
          <xdr:col>35</xdr:col>
          <xdr:colOff>320040</xdr:colOff>
          <xdr:row>50</xdr:row>
          <xdr:rowOff>15240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W6" sqref="W6"/>
    </sheetView>
  </sheetViews>
  <sheetFormatPr defaultRowHeight="11.4"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B187"/>
  <sheetViews>
    <sheetView workbookViewId="0">
      <selection activeCell="H214" sqref="H214"/>
    </sheetView>
  </sheetViews>
  <sheetFormatPr defaultRowHeight="11.4" x14ac:dyDescent="0.2"/>
  <cols>
    <col min="2" max="2" width="44.875" bestFit="1" customWidth="1"/>
  </cols>
  <sheetData>
    <row r="1" spans="1:2" x14ac:dyDescent="0.2">
      <c r="A1" t="s">
        <v>335</v>
      </c>
      <c r="B1" t="s">
        <v>336</v>
      </c>
    </row>
    <row r="2" spans="1:2" hidden="1" x14ac:dyDescent="0.2">
      <c r="A2">
        <v>1019</v>
      </c>
      <c r="B2" t="s">
        <v>156</v>
      </c>
    </row>
    <row r="3" spans="1:2" hidden="1" x14ac:dyDescent="0.2">
      <c r="A3">
        <v>1020</v>
      </c>
      <c r="B3" t="s">
        <v>157</v>
      </c>
    </row>
    <row r="4" spans="1:2" hidden="1" x14ac:dyDescent="0.2">
      <c r="A4">
        <v>1100</v>
      </c>
      <c r="B4" t="s">
        <v>158</v>
      </c>
    </row>
    <row r="5" spans="1:2" hidden="1" x14ac:dyDescent="0.2">
      <c r="A5">
        <v>1106</v>
      </c>
      <c r="B5" t="s">
        <v>159</v>
      </c>
    </row>
    <row r="6" spans="1:2" hidden="1" x14ac:dyDescent="0.2">
      <c r="A6">
        <v>1107</v>
      </c>
      <c r="B6" t="s">
        <v>160</v>
      </c>
    </row>
    <row r="7" spans="1:2" hidden="1" x14ac:dyDescent="0.2">
      <c r="A7">
        <v>1108</v>
      </c>
      <c r="B7" t="s">
        <v>161</v>
      </c>
    </row>
    <row r="8" spans="1:2" hidden="1" x14ac:dyDescent="0.2">
      <c r="A8">
        <v>1109</v>
      </c>
      <c r="B8" t="s">
        <v>162</v>
      </c>
    </row>
    <row r="9" spans="1:2" hidden="1" x14ac:dyDescent="0.2">
      <c r="A9">
        <v>1012</v>
      </c>
      <c r="B9" t="s">
        <v>163</v>
      </c>
    </row>
    <row r="10" spans="1:2" hidden="1" x14ac:dyDescent="0.2">
      <c r="A10">
        <v>1013</v>
      </c>
      <c r="B10" t="s">
        <v>164</v>
      </c>
    </row>
    <row r="11" spans="1:2" hidden="1" x14ac:dyDescent="0.2">
      <c r="A11">
        <v>1014</v>
      </c>
      <c r="B11" t="s">
        <v>165</v>
      </c>
    </row>
    <row r="12" spans="1:2" hidden="1" x14ac:dyDescent="0.2">
      <c r="A12">
        <v>1016</v>
      </c>
      <c r="B12" t="s">
        <v>166</v>
      </c>
    </row>
    <row r="13" spans="1:2" hidden="1" x14ac:dyDescent="0.2">
      <c r="A13">
        <v>1017</v>
      </c>
      <c r="B13" t="s">
        <v>167</v>
      </c>
    </row>
    <row r="14" spans="1:2" hidden="1" x14ac:dyDescent="0.2">
      <c r="A14">
        <v>1018</v>
      </c>
      <c r="B14" t="s">
        <v>168</v>
      </c>
    </row>
    <row r="15" spans="1:2" hidden="1" x14ac:dyDescent="0.2">
      <c r="A15">
        <v>1015</v>
      </c>
      <c r="B15" t="s">
        <v>169</v>
      </c>
    </row>
    <row r="16" spans="1:2" hidden="1" x14ac:dyDescent="0.2">
      <c r="A16">
        <v>30049</v>
      </c>
      <c r="B16" t="s">
        <v>170</v>
      </c>
    </row>
    <row r="17" spans="1:2" hidden="1" x14ac:dyDescent="0.2">
      <c r="A17">
        <v>30050</v>
      </c>
      <c r="B17" t="s">
        <v>171</v>
      </c>
    </row>
    <row r="18" spans="1:2" hidden="1" x14ac:dyDescent="0.2">
      <c r="A18">
        <v>32220</v>
      </c>
      <c r="B18" t="s">
        <v>172</v>
      </c>
    </row>
    <row r="19" spans="1:2" hidden="1" x14ac:dyDescent="0.2">
      <c r="A19">
        <v>30052</v>
      </c>
      <c r="B19" t="s">
        <v>173</v>
      </c>
    </row>
    <row r="20" spans="1:2" hidden="1" x14ac:dyDescent="0.2">
      <c r="A20">
        <v>22</v>
      </c>
      <c r="B20" t="s">
        <v>174</v>
      </c>
    </row>
    <row r="21" spans="1:2" hidden="1" x14ac:dyDescent="0.2">
      <c r="A21">
        <v>23</v>
      </c>
      <c r="B21" t="s">
        <v>175</v>
      </c>
    </row>
    <row r="22" spans="1:2" hidden="1" x14ac:dyDescent="0.2">
      <c r="A22">
        <v>24</v>
      </c>
      <c r="B22" t="s">
        <v>176</v>
      </c>
    </row>
    <row r="23" spans="1:2" hidden="1" x14ac:dyDescent="0.2">
      <c r="A23">
        <v>25</v>
      </c>
      <c r="B23" t="s">
        <v>177</v>
      </c>
    </row>
    <row r="24" spans="1:2" hidden="1" x14ac:dyDescent="0.2">
      <c r="A24">
        <v>26</v>
      </c>
      <c r="B24" t="s">
        <v>178</v>
      </c>
    </row>
    <row r="25" spans="1:2" hidden="1" x14ac:dyDescent="0.2">
      <c r="A25">
        <v>27</v>
      </c>
      <c r="B25" t="s">
        <v>179</v>
      </c>
    </row>
    <row r="26" spans="1:2" hidden="1" x14ac:dyDescent="0.2">
      <c r="A26">
        <v>2001</v>
      </c>
      <c r="B26" t="s">
        <v>180</v>
      </c>
    </row>
    <row r="27" spans="1:2" hidden="1" x14ac:dyDescent="0.2">
      <c r="A27">
        <v>2002</v>
      </c>
      <c r="B27" t="s">
        <v>181</v>
      </c>
    </row>
    <row r="28" spans="1:2" hidden="1" x14ac:dyDescent="0.2">
      <c r="A28">
        <v>2005</v>
      </c>
      <c r="B28" t="s">
        <v>182</v>
      </c>
    </row>
    <row r="29" spans="1:2" hidden="1" x14ac:dyDescent="0.2">
      <c r="A29">
        <v>20015</v>
      </c>
      <c r="B29" t="s">
        <v>183</v>
      </c>
    </row>
    <row r="30" spans="1:2" hidden="1" x14ac:dyDescent="0.2">
      <c r="A30">
        <v>30058</v>
      </c>
      <c r="B30" t="s">
        <v>184</v>
      </c>
    </row>
    <row r="31" spans="1:2" hidden="1" x14ac:dyDescent="0.2">
      <c r="A31">
        <v>30059</v>
      </c>
      <c r="B31" t="s">
        <v>185</v>
      </c>
    </row>
    <row r="32" spans="1:2" hidden="1" x14ac:dyDescent="0.2">
      <c r="A32">
        <v>1002</v>
      </c>
      <c r="B32" t="s">
        <v>186</v>
      </c>
    </row>
    <row r="33" spans="1:2" hidden="1" x14ac:dyDescent="0.2">
      <c r="A33">
        <v>1104</v>
      </c>
      <c r="B33" t="s">
        <v>187</v>
      </c>
    </row>
    <row r="34" spans="1:2" hidden="1" x14ac:dyDescent="0.2">
      <c r="A34">
        <v>1003</v>
      </c>
      <c r="B34" t="s">
        <v>188</v>
      </c>
    </row>
    <row r="35" spans="1:2" hidden="1" x14ac:dyDescent="0.2">
      <c r="A35">
        <v>1004</v>
      </c>
      <c r="B35" t="s">
        <v>189</v>
      </c>
    </row>
    <row r="36" spans="1:2" hidden="1" x14ac:dyDescent="0.2">
      <c r="A36">
        <v>1005</v>
      </c>
      <c r="B36" t="s">
        <v>190</v>
      </c>
    </row>
    <row r="37" spans="1:2" hidden="1" x14ac:dyDescent="0.2">
      <c r="A37">
        <v>1006</v>
      </c>
      <c r="B37" t="s">
        <v>191</v>
      </c>
    </row>
    <row r="38" spans="1:2" hidden="1" x14ac:dyDescent="0.2">
      <c r="A38">
        <v>1007</v>
      </c>
      <c r="B38" t="s">
        <v>192</v>
      </c>
    </row>
    <row r="39" spans="1:2" hidden="1" x14ac:dyDescent="0.2">
      <c r="A39">
        <v>1010</v>
      </c>
      <c r="B39" t="s">
        <v>193</v>
      </c>
    </row>
    <row r="40" spans="1:2" hidden="1" x14ac:dyDescent="0.2">
      <c r="A40">
        <v>1011</v>
      </c>
      <c r="B40" t="s">
        <v>194</v>
      </c>
    </row>
    <row r="41" spans="1:2" hidden="1" x14ac:dyDescent="0.2">
      <c r="A41">
        <v>1098</v>
      </c>
      <c r="B41" t="s">
        <v>195</v>
      </c>
    </row>
    <row r="42" spans="1:2" hidden="1" x14ac:dyDescent="0.2">
      <c r="A42">
        <v>1099</v>
      </c>
      <c r="B42" t="s">
        <v>196</v>
      </c>
    </row>
    <row r="43" spans="1:2" hidden="1" x14ac:dyDescent="0.2">
      <c r="A43">
        <v>3027</v>
      </c>
      <c r="B43" t="s">
        <v>197</v>
      </c>
    </row>
    <row r="44" spans="1:2" hidden="1" x14ac:dyDescent="0.2">
      <c r="A44">
        <v>3029</v>
      </c>
      <c r="B44" t="s">
        <v>198</v>
      </c>
    </row>
    <row r="45" spans="1:2" hidden="1" x14ac:dyDescent="0.2">
      <c r="A45">
        <v>3031</v>
      </c>
      <c r="B45" t="s">
        <v>199</v>
      </c>
    </row>
    <row r="46" spans="1:2" hidden="1" x14ac:dyDescent="0.2">
      <c r="A46">
        <v>31050</v>
      </c>
      <c r="B46" t="s">
        <v>200</v>
      </c>
    </row>
    <row r="47" spans="1:2" hidden="1" x14ac:dyDescent="0.2">
      <c r="A47">
        <v>3008</v>
      </c>
      <c r="B47" t="s">
        <v>201</v>
      </c>
    </row>
    <row r="48" spans="1:2" hidden="1" x14ac:dyDescent="0.2">
      <c r="A48">
        <v>20016</v>
      </c>
      <c r="B48" t="s">
        <v>202</v>
      </c>
    </row>
    <row r="49" spans="1:2" hidden="1" x14ac:dyDescent="0.2">
      <c r="A49">
        <v>1001</v>
      </c>
      <c r="B49" t="s">
        <v>203</v>
      </c>
    </row>
    <row r="50" spans="1:2" hidden="1" x14ac:dyDescent="0.2">
      <c r="A50">
        <v>1008</v>
      </c>
      <c r="B50" t="s">
        <v>204</v>
      </c>
    </row>
    <row r="51" spans="1:2" hidden="1" x14ac:dyDescent="0.2">
      <c r="A51">
        <v>1059</v>
      </c>
      <c r="B51" t="s">
        <v>205</v>
      </c>
    </row>
    <row r="52" spans="1:2" hidden="1" x14ac:dyDescent="0.2">
      <c r="A52">
        <v>20012</v>
      </c>
      <c r="B52" t="s">
        <v>206</v>
      </c>
    </row>
    <row r="53" spans="1:2" hidden="1" x14ac:dyDescent="0.2">
      <c r="A53">
        <v>32282</v>
      </c>
      <c r="B53" t="s">
        <v>207</v>
      </c>
    </row>
    <row r="54" spans="1:2" hidden="1" x14ac:dyDescent="0.2">
      <c r="A54">
        <v>32283</v>
      </c>
      <c r="B54" t="s">
        <v>208</v>
      </c>
    </row>
    <row r="55" spans="1:2" hidden="1" x14ac:dyDescent="0.2">
      <c r="A55">
        <v>50080</v>
      </c>
      <c r="B55" t="s">
        <v>209</v>
      </c>
    </row>
    <row r="56" spans="1:2" hidden="1" x14ac:dyDescent="0.2">
      <c r="A56">
        <v>50081</v>
      </c>
      <c r="B56" t="s">
        <v>210</v>
      </c>
    </row>
    <row r="57" spans="1:2" hidden="1" x14ac:dyDescent="0.2">
      <c r="A57">
        <v>50082</v>
      </c>
      <c r="B57" t="s">
        <v>211</v>
      </c>
    </row>
    <row r="58" spans="1:2" hidden="1" x14ac:dyDescent="0.2">
      <c r="A58">
        <v>50083</v>
      </c>
      <c r="B58" t="s">
        <v>212</v>
      </c>
    </row>
    <row r="59" spans="1:2" hidden="1" x14ac:dyDescent="0.2">
      <c r="A59">
        <v>50084</v>
      </c>
      <c r="B59" t="s">
        <v>213</v>
      </c>
    </row>
    <row r="60" spans="1:2" hidden="1" x14ac:dyDescent="0.2">
      <c r="A60">
        <v>50085</v>
      </c>
      <c r="B60" t="s">
        <v>214</v>
      </c>
    </row>
    <row r="61" spans="1:2" hidden="1" x14ac:dyDescent="0.2">
      <c r="A61">
        <v>50087</v>
      </c>
      <c r="B61" t="s">
        <v>215</v>
      </c>
    </row>
    <row r="62" spans="1:2" hidden="1" x14ac:dyDescent="0.2">
      <c r="A62">
        <v>50089</v>
      </c>
      <c r="B62" t="s">
        <v>216</v>
      </c>
    </row>
    <row r="63" spans="1:2" hidden="1" x14ac:dyDescent="0.2">
      <c r="A63">
        <v>50090</v>
      </c>
      <c r="B63" t="s">
        <v>217</v>
      </c>
    </row>
    <row r="64" spans="1:2" hidden="1" x14ac:dyDescent="0.2">
      <c r="A64">
        <v>32241</v>
      </c>
      <c r="B64" t="s">
        <v>218</v>
      </c>
    </row>
    <row r="65" spans="1:2" hidden="1" x14ac:dyDescent="0.2">
      <c r="A65">
        <v>31000</v>
      </c>
      <c r="B65" t="s">
        <v>219</v>
      </c>
    </row>
    <row r="66" spans="1:2" hidden="1" x14ac:dyDescent="0.2">
      <c r="A66">
        <v>3022</v>
      </c>
      <c r="B66" t="s">
        <v>220</v>
      </c>
    </row>
    <row r="67" spans="1:2" hidden="1" x14ac:dyDescent="0.2">
      <c r="A67">
        <v>31001</v>
      </c>
      <c r="B67" t="s">
        <v>221</v>
      </c>
    </row>
    <row r="68" spans="1:2" hidden="1" x14ac:dyDescent="0.2">
      <c r="A68">
        <v>31002</v>
      </c>
      <c r="B68" t="s">
        <v>222</v>
      </c>
    </row>
    <row r="69" spans="1:2" hidden="1" x14ac:dyDescent="0.2">
      <c r="A69">
        <v>31003</v>
      </c>
      <c r="B69" t="s">
        <v>223</v>
      </c>
    </row>
    <row r="70" spans="1:2" hidden="1" x14ac:dyDescent="0.2">
      <c r="A70">
        <v>31004</v>
      </c>
      <c r="B70" t="s">
        <v>224</v>
      </c>
    </row>
    <row r="71" spans="1:2" hidden="1" x14ac:dyDescent="0.2">
      <c r="A71">
        <v>32321</v>
      </c>
      <c r="B71" t="s">
        <v>225</v>
      </c>
    </row>
    <row r="72" spans="1:2" hidden="1" x14ac:dyDescent="0.2">
      <c r="A72">
        <v>32341</v>
      </c>
      <c r="B72" t="s">
        <v>226</v>
      </c>
    </row>
    <row r="73" spans="1:2" hidden="1" x14ac:dyDescent="0.2">
      <c r="A73">
        <v>32342</v>
      </c>
      <c r="B73" t="s">
        <v>227</v>
      </c>
    </row>
    <row r="74" spans="1:2" hidden="1" x14ac:dyDescent="0.2">
      <c r="A74">
        <v>32361</v>
      </c>
      <c r="B74" t="s">
        <v>228</v>
      </c>
    </row>
    <row r="75" spans="1:2" hidden="1" x14ac:dyDescent="0.2">
      <c r="A75">
        <v>32381</v>
      </c>
      <c r="B75" t="s">
        <v>229</v>
      </c>
    </row>
    <row r="76" spans="1:2" hidden="1" x14ac:dyDescent="0.2">
      <c r="A76">
        <v>3035</v>
      </c>
      <c r="B76" t="s">
        <v>230</v>
      </c>
    </row>
    <row r="77" spans="1:2" hidden="1" x14ac:dyDescent="0.2">
      <c r="A77">
        <v>3040</v>
      </c>
      <c r="B77" t="s">
        <v>231</v>
      </c>
    </row>
    <row r="78" spans="1:2" hidden="1" x14ac:dyDescent="0.2">
      <c r="A78">
        <v>32301</v>
      </c>
      <c r="B78" t="s">
        <v>232</v>
      </c>
    </row>
    <row r="79" spans="1:2" hidden="1" x14ac:dyDescent="0.2">
      <c r="A79">
        <v>32401</v>
      </c>
      <c r="B79" t="s">
        <v>233</v>
      </c>
    </row>
    <row r="80" spans="1:2" hidden="1" x14ac:dyDescent="0.2">
      <c r="A80">
        <v>32421</v>
      </c>
      <c r="B80" t="s">
        <v>234</v>
      </c>
    </row>
    <row r="81" spans="1:2" hidden="1" x14ac:dyDescent="0.2">
      <c r="A81">
        <v>32441</v>
      </c>
      <c r="B81" t="s">
        <v>235</v>
      </c>
    </row>
    <row r="82" spans="1:2" hidden="1" x14ac:dyDescent="0.2">
      <c r="A82">
        <v>3021</v>
      </c>
      <c r="B82" t="s">
        <v>236</v>
      </c>
    </row>
    <row r="83" spans="1:2" hidden="1" x14ac:dyDescent="0.2">
      <c r="A83">
        <v>3025</v>
      </c>
      <c r="B83" t="s">
        <v>237</v>
      </c>
    </row>
    <row r="84" spans="1:2" hidden="1" x14ac:dyDescent="0.2">
      <c r="A84">
        <v>3001</v>
      </c>
      <c r="B84" t="s">
        <v>238</v>
      </c>
    </row>
    <row r="85" spans="1:2" hidden="1" x14ac:dyDescent="0.2">
      <c r="A85">
        <v>3003</v>
      </c>
      <c r="B85" t="s">
        <v>239</v>
      </c>
    </row>
    <row r="86" spans="1:2" hidden="1" x14ac:dyDescent="0.2">
      <c r="A86">
        <v>3005</v>
      </c>
      <c r="B86" t="s">
        <v>240</v>
      </c>
    </row>
    <row r="87" spans="1:2" hidden="1" x14ac:dyDescent="0.2">
      <c r="A87">
        <v>3007</v>
      </c>
      <c r="B87" t="s">
        <v>241</v>
      </c>
    </row>
    <row r="88" spans="1:2" hidden="1" x14ac:dyDescent="0.2">
      <c r="A88">
        <v>3009</v>
      </c>
      <c r="B88" t="s">
        <v>242</v>
      </c>
    </row>
    <row r="89" spans="1:2" hidden="1" x14ac:dyDescent="0.2">
      <c r="A89">
        <v>3011</v>
      </c>
      <c r="B89" t="s">
        <v>243</v>
      </c>
    </row>
    <row r="90" spans="1:2" hidden="1" x14ac:dyDescent="0.2">
      <c r="A90">
        <v>3013</v>
      </c>
      <c r="B90" t="s">
        <v>244</v>
      </c>
    </row>
    <row r="91" spans="1:2" hidden="1" x14ac:dyDescent="0.2">
      <c r="A91">
        <v>3015</v>
      </c>
      <c r="B91" t="s">
        <v>245</v>
      </c>
    </row>
    <row r="92" spans="1:2" hidden="1" x14ac:dyDescent="0.2">
      <c r="A92">
        <v>3017</v>
      </c>
      <c r="B92" t="s">
        <v>246</v>
      </c>
    </row>
    <row r="93" spans="1:2" hidden="1" x14ac:dyDescent="0.2">
      <c r="A93">
        <v>3019</v>
      </c>
      <c r="B93" t="s">
        <v>247</v>
      </c>
    </row>
    <row r="94" spans="1:2" hidden="1" x14ac:dyDescent="0.2">
      <c r="A94">
        <v>3023</v>
      </c>
      <c r="B94" t="s">
        <v>248</v>
      </c>
    </row>
    <row r="95" spans="1:2" hidden="1" x14ac:dyDescent="0.2">
      <c r="A95">
        <v>1101</v>
      </c>
      <c r="B95" t="s">
        <v>249</v>
      </c>
    </row>
    <row r="96" spans="1:2" hidden="1" x14ac:dyDescent="0.2">
      <c r="A96">
        <v>1102</v>
      </c>
      <c r="B96" t="s">
        <v>250</v>
      </c>
    </row>
    <row r="97" spans="1:2" hidden="1" x14ac:dyDescent="0.2">
      <c r="A97">
        <v>1103</v>
      </c>
      <c r="B97" t="s">
        <v>251</v>
      </c>
    </row>
    <row r="98" spans="1:2" hidden="1" x14ac:dyDescent="0.2">
      <c r="A98">
        <v>20020</v>
      </c>
      <c r="B98" t="s">
        <v>252</v>
      </c>
    </row>
    <row r="99" spans="1:2" hidden="1" x14ac:dyDescent="0.2">
      <c r="A99">
        <v>20021</v>
      </c>
      <c r="B99" t="s">
        <v>253</v>
      </c>
    </row>
    <row r="100" spans="1:2" hidden="1" x14ac:dyDescent="0.2">
      <c r="A100">
        <v>30057</v>
      </c>
      <c r="B100" t="s">
        <v>254</v>
      </c>
    </row>
    <row r="101" spans="1:2" hidden="1" x14ac:dyDescent="0.2">
      <c r="A101">
        <v>32201</v>
      </c>
      <c r="B101" t="s">
        <v>255</v>
      </c>
    </row>
    <row r="102" spans="1:2" hidden="1" x14ac:dyDescent="0.2">
      <c r="A102">
        <v>32204</v>
      </c>
      <c r="B102" t="s">
        <v>256</v>
      </c>
    </row>
    <row r="103" spans="1:2" hidden="1" x14ac:dyDescent="0.2">
      <c r="A103">
        <v>30053</v>
      </c>
      <c r="B103" t="s">
        <v>257</v>
      </c>
    </row>
    <row r="104" spans="1:2" hidden="1" x14ac:dyDescent="0.2">
      <c r="A104">
        <v>30051</v>
      </c>
      <c r="B104" t="s">
        <v>258</v>
      </c>
    </row>
    <row r="105" spans="1:2" hidden="1" x14ac:dyDescent="0.2">
      <c r="A105">
        <v>1050</v>
      </c>
      <c r="B105" t="s">
        <v>259</v>
      </c>
    </row>
    <row r="106" spans="1:2" hidden="1" x14ac:dyDescent="0.2">
      <c r="A106">
        <v>1051</v>
      </c>
      <c r="B106" t="s">
        <v>260</v>
      </c>
    </row>
    <row r="107" spans="1:2" hidden="1" x14ac:dyDescent="0.2">
      <c r="A107">
        <v>1052</v>
      </c>
      <c r="B107" t="s">
        <v>261</v>
      </c>
    </row>
    <row r="108" spans="1:2" hidden="1" x14ac:dyDescent="0.2">
      <c r="A108">
        <v>1053</v>
      </c>
      <c r="B108" t="s">
        <v>262</v>
      </c>
    </row>
    <row r="109" spans="1:2" hidden="1" x14ac:dyDescent="0.2">
      <c r="A109">
        <v>1061</v>
      </c>
      <c r="B109" t="s">
        <v>263</v>
      </c>
    </row>
    <row r="110" spans="1:2" hidden="1" x14ac:dyDescent="0.2">
      <c r="A110">
        <v>1054</v>
      </c>
      <c r="B110" t="s">
        <v>264</v>
      </c>
    </row>
    <row r="111" spans="1:2" hidden="1" x14ac:dyDescent="0.2">
      <c r="A111">
        <v>1055</v>
      </c>
      <c r="B111" t="s">
        <v>265</v>
      </c>
    </row>
    <row r="112" spans="1:2" hidden="1" x14ac:dyDescent="0.2">
      <c r="A112">
        <v>1056</v>
      </c>
      <c r="B112" t="s">
        <v>266</v>
      </c>
    </row>
    <row r="113" spans="1:2" hidden="1" x14ac:dyDescent="0.2">
      <c r="A113">
        <v>100</v>
      </c>
      <c r="B113" t="s">
        <v>267</v>
      </c>
    </row>
    <row r="114" spans="1:2" hidden="1" x14ac:dyDescent="0.2">
      <c r="A114">
        <v>105</v>
      </c>
      <c r="B114" t="s">
        <v>268</v>
      </c>
    </row>
    <row r="115" spans="1:2" hidden="1" x14ac:dyDescent="0.2">
      <c r="A115">
        <v>110</v>
      </c>
      <c r="B115" t="s">
        <v>269</v>
      </c>
    </row>
    <row r="116" spans="1:2" hidden="1" x14ac:dyDescent="0.2">
      <c r="A116">
        <v>1057</v>
      </c>
      <c r="B116" t="s">
        <v>270</v>
      </c>
    </row>
    <row r="117" spans="1:2" hidden="1" x14ac:dyDescent="0.2">
      <c r="A117">
        <v>1058</v>
      </c>
      <c r="B117" t="s">
        <v>249</v>
      </c>
    </row>
    <row r="118" spans="1:2" hidden="1" x14ac:dyDescent="0.2">
      <c r="A118">
        <v>1060</v>
      </c>
      <c r="B118" t="s">
        <v>271</v>
      </c>
    </row>
    <row r="119" spans="1:2" hidden="1" x14ac:dyDescent="0.2">
      <c r="A119">
        <v>28</v>
      </c>
      <c r="B119" t="s">
        <v>272</v>
      </c>
    </row>
    <row r="120" spans="1:2" hidden="1" x14ac:dyDescent="0.2">
      <c r="A120">
        <v>20001</v>
      </c>
      <c r="B120" t="s">
        <v>273</v>
      </c>
    </row>
    <row r="121" spans="1:2" hidden="1" x14ac:dyDescent="0.2">
      <c r="A121">
        <v>20002</v>
      </c>
      <c r="B121" t="s">
        <v>274</v>
      </c>
    </row>
    <row r="122" spans="1:2" hidden="1" x14ac:dyDescent="0.2">
      <c r="A122">
        <v>20004</v>
      </c>
      <c r="B122" t="s">
        <v>275</v>
      </c>
    </row>
    <row r="123" spans="1:2" hidden="1" x14ac:dyDescent="0.2">
      <c r="A123">
        <v>20005</v>
      </c>
      <c r="B123" t="s">
        <v>276</v>
      </c>
    </row>
    <row r="124" spans="1:2" hidden="1" x14ac:dyDescent="0.2">
      <c r="A124">
        <v>30010</v>
      </c>
      <c r="B124" t="s">
        <v>277</v>
      </c>
    </row>
    <row r="125" spans="1:2" hidden="1" x14ac:dyDescent="0.2">
      <c r="A125">
        <v>15</v>
      </c>
      <c r="B125" t="s">
        <v>278</v>
      </c>
    </row>
    <row r="126" spans="1:2" hidden="1" x14ac:dyDescent="0.2">
      <c r="A126">
        <v>3033</v>
      </c>
      <c r="B126" t="s">
        <v>279</v>
      </c>
    </row>
    <row r="127" spans="1:2" hidden="1" x14ac:dyDescent="0.2">
      <c r="A127">
        <v>3006</v>
      </c>
      <c r="B127" t="s">
        <v>280</v>
      </c>
    </row>
    <row r="128" spans="1:2" hidden="1" x14ac:dyDescent="0.2">
      <c r="A128">
        <v>40137173</v>
      </c>
      <c r="B128" t="s">
        <v>281</v>
      </c>
    </row>
    <row r="129" spans="1:2" hidden="1" x14ac:dyDescent="0.2">
      <c r="A129">
        <v>32461</v>
      </c>
      <c r="B129" t="s">
        <v>282</v>
      </c>
    </row>
    <row r="130" spans="1:2" hidden="1" x14ac:dyDescent="0.2">
      <c r="A130">
        <v>32462</v>
      </c>
      <c r="B130" t="s">
        <v>283</v>
      </c>
    </row>
    <row r="131" spans="1:2" hidden="1" x14ac:dyDescent="0.2">
      <c r="A131">
        <v>60001</v>
      </c>
      <c r="B131" t="s">
        <v>284</v>
      </c>
    </row>
    <row r="132" spans="1:2" hidden="1" x14ac:dyDescent="0.2">
      <c r="A132">
        <v>60002</v>
      </c>
      <c r="B132" t="s">
        <v>285</v>
      </c>
    </row>
    <row r="133" spans="1:2" hidden="1" x14ac:dyDescent="0.2">
      <c r="A133">
        <v>60003</v>
      </c>
      <c r="B133" t="s">
        <v>286</v>
      </c>
    </row>
    <row r="134" spans="1:2" hidden="1" x14ac:dyDescent="0.2">
      <c r="A134">
        <v>60004</v>
      </c>
      <c r="B134" t="s">
        <v>287</v>
      </c>
    </row>
    <row r="135" spans="1:2" hidden="1" x14ac:dyDescent="0.2">
      <c r="A135">
        <v>32211</v>
      </c>
      <c r="B135" t="s">
        <v>288</v>
      </c>
    </row>
    <row r="136" spans="1:2" hidden="1" x14ac:dyDescent="0.2">
      <c r="A136">
        <v>32212</v>
      </c>
      <c r="B136" t="s">
        <v>289</v>
      </c>
    </row>
    <row r="137" spans="1:2" hidden="1" x14ac:dyDescent="0.2">
      <c r="A137">
        <v>32213</v>
      </c>
      <c r="B137" t="s">
        <v>290</v>
      </c>
    </row>
    <row r="138" spans="1:2" hidden="1" x14ac:dyDescent="0.2">
      <c r="A138">
        <v>32481</v>
      </c>
      <c r="B138" t="s">
        <v>291</v>
      </c>
    </row>
    <row r="139" spans="1:2" hidden="1" x14ac:dyDescent="0.2">
      <c r="A139">
        <v>32482</v>
      </c>
      <c r="B139" t="s">
        <v>292</v>
      </c>
    </row>
    <row r="140" spans="1:2" hidden="1" x14ac:dyDescent="0.2">
      <c r="A140">
        <v>32483</v>
      </c>
      <c r="B140" t="s">
        <v>293</v>
      </c>
    </row>
    <row r="141" spans="1:2" hidden="1" x14ac:dyDescent="0.2">
      <c r="A141">
        <v>32484</v>
      </c>
      <c r="B141" t="s">
        <v>294</v>
      </c>
    </row>
    <row r="142" spans="1:2" hidden="1" x14ac:dyDescent="0.2">
      <c r="A142">
        <v>32485</v>
      </c>
      <c r="B142" t="s">
        <v>295</v>
      </c>
    </row>
    <row r="143" spans="1:2" hidden="1" x14ac:dyDescent="0.2">
      <c r="A143">
        <v>32486</v>
      </c>
      <c r="B143" t="s">
        <v>296</v>
      </c>
    </row>
    <row r="144" spans="1:2" hidden="1" x14ac:dyDescent="0.2">
      <c r="A144">
        <v>32487</v>
      </c>
      <c r="B144" t="s">
        <v>297</v>
      </c>
    </row>
    <row r="145" spans="1:2" hidden="1" x14ac:dyDescent="0.2">
      <c r="A145">
        <v>32544</v>
      </c>
      <c r="B145" t="s">
        <v>298</v>
      </c>
    </row>
    <row r="146" spans="1:2" hidden="1" x14ac:dyDescent="0.2">
      <c r="A146">
        <v>32489</v>
      </c>
      <c r="B146" t="s">
        <v>299</v>
      </c>
    </row>
    <row r="147" spans="1:2" hidden="1" x14ac:dyDescent="0.2">
      <c r="A147">
        <v>71000</v>
      </c>
      <c r="B147" t="s">
        <v>300</v>
      </c>
    </row>
    <row r="148" spans="1:2" hidden="1" x14ac:dyDescent="0.2">
      <c r="A148">
        <v>32501</v>
      </c>
      <c r="B148" t="s">
        <v>301</v>
      </c>
    </row>
    <row r="149" spans="1:2" hidden="1" x14ac:dyDescent="0.2">
      <c r="A149">
        <v>32502</v>
      </c>
      <c r="B149" t="s">
        <v>302</v>
      </c>
    </row>
    <row r="150" spans="1:2" hidden="1" x14ac:dyDescent="0.2">
      <c r="A150">
        <v>60005</v>
      </c>
      <c r="B150" t="s">
        <v>113</v>
      </c>
    </row>
    <row r="151" spans="1:2" hidden="1" x14ac:dyDescent="0.2">
      <c r="A151">
        <v>60006</v>
      </c>
      <c r="B151" t="s">
        <v>121</v>
      </c>
    </row>
    <row r="152" spans="1:2" hidden="1" x14ac:dyDescent="0.2">
      <c r="A152">
        <v>60007</v>
      </c>
      <c r="B152" t="s">
        <v>120</v>
      </c>
    </row>
    <row r="153" spans="1:2" hidden="1" x14ac:dyDescent="0.2">
      <c r="A153">
        <v>32331</v>
      </c>
      <c r="B153" t="s">
        <v>303</v>
      </c>
    </row>
    <row r="154" spans="1:2" x14ac:dyDescent="0.2">
      <c r="A154">
        <v>60008</v>
      </c>
      <c r="B154" t="s">
        <v>126</v>
      </c>
    </row>
    <row r="155" spans="1:2" hidden="1" x14ac:dyDescent="0.2">
      <c r="A155">
        <v>60009</v>
      </c>
      <c r="B155" t="s">
        <v>304</v>
      </c>
    </row>
    <row r="156" spans="1:2" hidden="1" x14ac:dyDescent="0.2">
      <c r="A156">
        <v>60010</v>
      </c>
      <c r="B156" t="s">
        <v>305</v>
      </c>
    </row>
    <row r="157" spans="1:2" hidden="1" x14ac:dyDescent="0.2">
      <c r="A157">
        <v>60013</v>
      </c>
      <c r="B157" t="s">
        <v>306</v>
      </c>
    </row>
    <row r="158" spans="1:2" hidden="1" x14ac:dyDescent="0.2">
      <c r="A158">
        <v>32496</v>
      </c>
      <c r="B158" t="s">
        <v>307</v>
      </c>
    </row>
    <row r="159" spans="1:2" hidden="1" x14ac:dyDescent="0.2">
      <c r="A159">
        <v>32521</v>
      </c>
      <c r="B159" t="s">
        <v>308</v>
      </c>
    </row>
    <row r="160" spans="1:2" hidden="1" x14ac:dyDescent="0.2">
      <c r="A160">
        <v>60011</v>
      </c>
      <c r="B160" t="s">
        <v>309</v>
      </c>
    </row>
    <row r="161" spans="1:2" hidden="1" x14ac:dyDescent="0.2">
      <c r="A161">
        <v>60012</v>
      </c>
      <c r="B161" t="s">
        <v>310</v>
      </c>
    </row>
    <row r="162" spans="1:2" hidden="1" x14ac:dyDescent="0.2">
      <c r="A162">
        <v>60014</v>
      </c>
      <c r="B162" t="s">
        <v>116</v>
      </c>
    </row>
    <row r="163" spans="1:2" hidden="1" x14ac:dyDescent="0.2">
      <c r="A163">
        <v>60015</v>
      </c>
      <c r="B163" t="s">
        <v>115</v>
      </c>
    </row>
    <row r="164" spans="1:2" hidden="1" x14ac:dyDescent="0.2">
      <c r="A164">
        <v>60016</v>
      </c>
      <c r="B164" t="s">
        <v>311</v>
      </c>
    </row>
    <row r="165" spans="1:2" hidden="1" x14ac:dyDescent="0.2">
      <c r="A165">
        <v>60017</v>
      </c>
      <c r="B165" t="s">
        <v>312</v>
      </c>
    </row>
    <row r="166" spans="1:2" hidden="1" x14ac:dyDescent="0.2">
      <c r="A166">
        <v>40137223</v>
      </c>
      <c r="B166" t="s">
        <v>313</v>
      </c>
    </row>
    <row r="167" spans="1:2" hidden="1" x14ac:dyDescent="0.2">
      <c r="A167">
        <v>40137221</v>
      </c>
      <c r="B167" t="s">
        <v>314</v>
      </c>
    </row>
    <row r="168" spans="1:2" hidden="1" x14ac:dyDescent="0.2">
      <c r="A168">
        <v>40137230</v>
      </c>
      <c r="B168" t="s">
        <v>315</v>
      </c>
    </row>
    <row r="169" spans="1:2" hidden="1" x14ac:dyDescent="0.2">
      <c r="A169">
        <v>40137231</v>
      </c>
      <c r="B169" t="s">
        <v>316</v>
      </c>
    </row>
    <row r="170" spans="1:2" hidden="1" x14ac:dyDescent="0.2">
      <c r="A170">
        <v>40137228</v>
      </c>
      <c r="B170" t="s">
        <v>317</v>
      </c>
    </row>
    <row r="171" spans="1:2" hidden="1" x14ac:dyDescent="0.2">
      <c r="A171">
        <v>40137222</v>
      </c>
      <c r="B171" t="s">
        <v>318</v>
      </c>
    </row>
    <row r="172" spans="1:2" hidden="1" x14ac:dyDescent="0.2">
      <c r="A172">
        <v>40137226</v>
      </c>
      <c r="B172" t="s">
        <v>319</v>
      </c>
    </row>
    <row r="173" spans="1:2" hidden="1" x14ac:dyDescent="0.2">
      <c r="A173">
        <v>40137227</v>
      </c>
      <c r="B173" t="s">
        <v>320</v>
      </c>
    </row>
    <row r="174" spans="1:2" hidden="1" x14ac:dyDescent="0.2">
      <c r="A174">
        <v>40137254</v>
      </c>
      <c r="B174" t="s">
        <v>321</v>
      </c>
    </row>
    <row r="175" spans="1:2" hidden="1" x14ac:dyDescent="0.2">
      <c r="A175">
        <v>40137255</v>
      </c>
      <c r="B175" t="s">
        <v>322</v>
      </c>
    </row>
    <row r="176" spans="1:2" hidden="1" x14ac:dyDescent="0.2">
      <c r="A176">
        <v>40137294</v>
      </c>
      <c r="B176" t="s">
        <v>323</v>
      </c>
    </row>
    <row r="177" spans="1:2" hidden="1" x14ac:dyDescent="0.2">
      <c r="A177">
        <v>40137214</v>
      </c>
      <c r="B177" t="s">
        <v>324</v>
      </c>
    </row>
    <row r="178" spans="1:2" hidden="1" x14ac:dyDescent="0.2">
      <c r="A178">
        <v>40137215</v>
      </c>
      <c r="B178" t="s">
        <v>325</v>
      </c>
    </row>
    <row r="179" spans="1:2" hidden="1" x14ac:dyDescent="0.2">
      <c r="A179">
        <v>40137216</v>
      </c>
      <c r="B179" t="s">
        <v>326</v>
      </c>
    </row>
    <row r="180" spans="1:2" hidden="1" x14ac:dyDescent="0.2">
      <c r="A180">
        <v>40137217</v>
      </c>
      <c r="B180" t="s">
        <v>327</v>
      </c>
    </row>
    <row r="181" spans="1:2" hidden="1" x14ac:dyDescent="0.2">
      <c r="A181">
        <v>40137234</v>
      </c>
      <c r="B181" t="s">
        <v>328</v>
      </c>
    </row>
    <row r="182" spans="1:2" hidden="1" x14ac:dyDescent="0.2">
      <c r="A182">
        <v>40137224</v>
      </c>
      <c r="B182" t="s">
        <v>329</v>
      </c>
    </row>
    <row r="183" spans="1:2" hidden="1" x14ac:dyDescent="0.2">
      <c r="A183">
        <v>40137314</v>
      </c>
      <c r="B183" t="s">
        <v>330</v>
      </c>
    </row>
    <row r="184" spans="1:2" hidden="1" x14ac:dyDescent="0.2">
      <c r="A184">
        <v>40137225</v>
      </c>
      <c r="B184" t="s">
        <v>331</v>
      </c>
    </row>
    <row r="185" spans="1:2" hidden="1" x14ac:dyDescent="0.2">
      <c r="A185">
        <v>40137229</v>
      </c>
      <c r="B185" t="s">
        <v>332</v>
      </c>
    </row>
    <row r="186" spans="1:2" hidden="1" x14ac:dyDescent="0.2">
      <c r="A186">
        <v>32546</v>
      </c>
      <c r="B186" t="s">
        <v>333</v>
      </c>
    </row>
    <row r="187" spans="1:2" hidden="1" x14ac:dyDescent="0.2">
      <c r="A187">
        <v>40137274</v>
      </c>
      <c r="B187" t="s">
        <v>334</v>
      </c>
    </row>
  </sheetData>
  <autoFilter ref="A1:B187" xr:uid="{00000000-0009-0000-0000-000009000000}">
    <filterColumn colId="1">
      <filters>
        <filter val="Complete Application Task"/>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G13"/>
  <sheetViews>
    <sheetView zoomScale="70" zoomScaleNormal="70" workbookViewId="0">
      <selection activeCell="G13" sqref="G13"/>
    </sheetView>
  </sheetViews>
  <sheetFormatPr defaultRowHeight="11.4" x14ac:dyDescent="0.2"/>
  <cols>
    <col min="1" max="1" width="12.375" customWidth="1"/>
    <col min="2" max="2" width="25.75" bestFit="1" customWidth="1"/>
    <col min="3" max="3" width="34.25" bestFit="1" customWidth="1"/>
    <col min="4" max="4" width="22" bestFit="1" customWidth="1"/>
    <col min="5" max="5" width="36.125" bestFit="1" customWidth="1"/>
    <col min="6" max="6" width="35.25" bestFit="1" customWidth="1"/>
    <col min="7" max="7" width="17.25" customWidth="1"/>
  </cols>
  <sheetData>
    <row r="1" spans="1:7" ht="12" x14ac:dyDescent="0.25">
      <c r="A1" s="1" t="s">
        <v>0</v>
      </c>
    </row>
    <row r="2" spans="1:7" x14ac:dyDescent="0.2">
      <c r="A2" t="s">
        <v>1</v>
      </c>
    </row>
    <row r="3" spans="1:7" x14ac:dyDescent="0.2">
      <c r="A3" t="s">
        <v>2</v>
      </c>
    </row>
    <row r="4" spans="1:7" x14ac:dyDescent="0.2">
      <c r="A4" t="s">
        <v>3</v>
      </c>
    </row>
    <row r="5" spans="1:7" x14ac:dyDescent="0.2">
      <c r="A5" t="s">
        <v>4</v>
      </c>
    </row>
    <row r="6" spans="1:7" x14ac:dyDescent="0.2">
      <c r="A6" t="s">
        <v>5</v>
      </c>
    </row>
    <row r="7" spans="1:7" x14ac:dyDescent="0.2">
      <c r="A7" t="s">
        <v>6</v>
      </c>
    </row>
    <row r="8" spans="1:7" x14ac:dyDescent="0.2">
      <c r="A8" t="s">
        <v>7</v>
      </c>
    </row>
    <row r="9" spans="1:7" x14ac:dyDescent="0.2">
      <c r="A9" t="s">
        <v>8</v>
      </c>
    </row>
    <row r="11" spans="1:7" ht="12" x14ac:dyDescent="0.25">
      <c r="A11" s="1" t="s">
        <v>9</v>
      </c>
    </row>
    <row r="12" spans="1:7" ht="12" x14ac:dyDescent="0.25">
      <c r="A12" s="2" t="s">
        <v>10</v>
      </c>
      <c r="B12" s="2" t="s">
        <v>11</v>
      </c>
      <c r="C12" s="2" t="s">
        <v>12</v>
      </c>
      <c r="D12" s="2" t="s">
        <v>13</v>
      </c>
      <c r="E12" s="2" t="s">
        <v>14</v>
      </c>
      <c r="F12" s="2" t="s">
        <v>15</v>
      </c>
      <c r="G12" s="3" t="s">
        <v>109</v>
      </c>
    </row>
    <row r="13" spans="1:7" ht="22.8" x14ac:dyDescent="0.2">
      <c r="A13">
        <v>1</v>
      </c>
      <c r="B13" t="s">
        <v>128</v>
      </c>
      <c r="C13" s="5" t="s">
        <v>110</v>
      </c>
      <c r="D13">
        <v>0</v>
      </c>
      <c r="E13">
        <v>90</v>
      </c>
      <c r="F13" t="s">
        <v>16</v>
      </c>
      <c r="G13" t="str">
        <f ca="1">"Insert into " &amp; $A$2 &amp; " (" &amp;$A$12 &amp; "," &amp;$B$12 &amp; "," &amp; $C$12 &amp; "," &amp;$D$12 &amp; "," &amp;$E$12 &amp; "," &amp;$F$12 &amp; ") values (" &amp; INDIRECT("A"&amp;ROW()) &amp; ",'" &amp; INDIRECT("B"&amp;ROW()) &amp; "','" &amp; INDIRECT("C"&amp;ROW()) &amp; "'," &amp; INDIRECT("D"&amp;ROW()) &amp; "," &amp; INDIRECT("E"&amp;ROW()) &amp; ",'" &amp; INDIRECT("F"&amp;ROW()) &amp; "');"</f>
        <v>Insert into D_BPM_PROCESS (PROCESS_ID,PROCESS_NAME,PROCESS_DESCRIPTION,PARENT_PROCESS_ID,PROCESS_TIMELINESS_THRESHOLD,PROCESS_TIMELINESS_DAYS_TYPE) values (1,'PA IEB Application Processing','The process required to process PA IEB application',0,90,'B');</v>
      </c>
    </row>
  </sheetData>
  <pageMargins left="0.7" right="0.7" top="0.75" bottom="0.75" header="0.3" footer="0.3"/>
  <pageSetup orientation="portrait" verticalDpi="1200" r:id="rId1"/>
  <drawing r:id="rId2"/>
  <legacyDrawing r:id="rId3"/>
  <oleObjects>
    <mc:AlternateContent xmlns:mc="http://schemas.openxmlformats.org/markup-compatibility/2006">
      <mc:Choice Requires="x14">
        <oleObject progId="Acrobat Document" shapeId="2050" r:id="rId4">
          <objectPr defaultSize="0" autoPict="0" r:id="rId5">
            <anchor moveWithCells="1">
              <from>
                <xdr:col>0</xdr:col>
                <xdr:colOff>358140</xdr:colOff>
                <xdr:row>17</xdr:row>
                <xdr:rowOff>106680</xdr:rowOff>
              </from>
              <to>
                <xdr:col>35</xdr:col>
                <xdr:colOff>320040</xdr:colOff>
                <xdr:row>50</xdr:row>
                <xdr:rowOff>15240</xdr:rowOff>
              </to>
            </anchor>
          </objectPr>
        </oleObject>
      </mc:Choice>
      <mc:Fallback>
        <oleObject progId="Acrobat Document" shapeId="2050"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D16"/>
  <sheetViews>
    <sheetView workbookViewId="0">
      <selection activeCell="D10" sqref="D10:U16"/>
    </sheetView>
  </sheetViews>
  <sheetFormatPr defaultRowHeight="11.4" x14ac:dyDescent="0.2"/>
  <cols>
    <col min="1" max="1" width="15" bestFit="1" customWidth="1"/>
    <col min="2" max="2" width="21.625" bestFit="1" customWidth="1"/>
    <col min="3" max="3" width="40.125" bestFit="1" customWidth="1"/>
  </cols>
  <sheetData>
    <row r="1" spans="1:4" ht="12" x14ac:dyDescent="0.25">
      <c r="A1" s="1" t="s">
        <v>0</v>
      </c>
    </row>
    <row r="2" spans="1:4" x14ac:dyDescent="0.2">
      <c r="A2" t="s">
        <v>34</v>
      </c>
    </row>
    <row r="3" spans="1:4" x14ac:dyDescent="0.2">
      <c r="A3" t="s">
        <v>35</v>
      </c>
    </row>
    <row r="4" spans="1:4" x14ac:dyDescent="0.2">
      <c r="A4" t="s">
        <v>36</v>
      </c>
    </row>
    <row r="5" spans="1:4" x14ac:dyDescent="0.2">
      <c r="A5" t="s">
        <v>37</v>
      </c>
    </row>
    <row r="6" spans="1:4" x14ac:dyDescent="0.2">
      <c r="A6" t="s">
        <v>38</v>
      </c>
    </row>
    <row r="8" spans="1:4" ht="12" x14ac:dyDescent="0.25">
      <c r="A8" s="1" t="s">
        <v>9</v>
      </c>
    </row>
    <row r="9" spans="1:4" ht="12" x14ac:dyDescent="0.25">
      <c r="A9" s="2" t="s">
        <v>17</v>
      </c>
      <c r="B9" s="2" t="s">
        <v>18</v>
      </c>
      <c r="C9" s="2" t="s">
        <v>19</v>
      </c>
      <c r="D9" s="3" t="s">
        <v>109</v>
      </c>
    </row>
    <row r="10" spans="1:4" x14ac:dyDescent="0.2">
      <c r="A10">
        <v>1</v>
      </c>
      <c r="B10" t="s">
        <v>20</v>
      </c>
      <c r="C10" t="s">
        <v>21</v>
      </c>
      <c r="D10" t="str">
        <f>"Insert into " &amp; $A$2 &amp; " (" &amp;$A$9 &amp; "," &amp;$B$9 &amp; "," &amp;$C$9 &amp;  ") values (" &amp; A10 &amp; ",'" &amp; B10 &amp; "','" &amp; C10 &amp; "');"</f>
        <v>Insert into D_BPM_ENTITY_TYPE (ENTITY_TYPE_ID,ENTITY_TYPE_NAME,ENTITY_TYPE_DESCRIPTION) values (1,'EXCLUSIVE_GATEWAY','Connects only two entities');</v>
      </c>
    </row>
    <row r="11" spans="1:4" x14ac:dyDescent="0.2">
      <c r="A11">
        <v>2</v>
      </c>
      <c r="B11" t="s">
        <v>22</v>
      </c>
      <c r="C11" t="s">
        <v>23</v>
      </c>
      <c r="D11" t="str">
        <f t="shared" ref="D11:D16" si="0">"Insert into " &amp; $A$2 &amp; " (" &amp;$A$9 &amp; "," &amp;$B$9 &amp; "," &amp;$C$9 &amp;  ") values (" &amp; A11 &amp; ",'" &amp; B11 &amp; "','" &amp; C11 &amp; "');"</f>
        <v>Insert into D_BPM_ENTITY_TYPE (ENTITY_TYPE_ID,ENTITY_TYPE_NAME,ENTITY_TYPE_DESCRIPTION) values (2,'PARALLEL_GATEWAY','Connects multiple entities');</v>
      </c>
    </row>
    <row r="12" spans="1:4" x14ac:dyDescent="0.2">
      <c r="A12">
        <v>3</v>
      </c>
      <c r="B12" t="s">
        <v>24</v>
      </c>
      <c r="C12" t="s">
        <v>25</v>
      </c>
      <c r="D12" t="str">
        <f t="shared" si="0"/>
        <v>Insert into D_BPM_ENTITY_TYPE (ENTITY_TYPE_ID,ENTITY_TYPE_NAME,ENTITY_TYPE_DESCRIPTION) values (3,'PROCESS_ACTIVITY','Process activity');</v>
      </c>
    </row>
    <row r="13" spans="1:4" x14ac:dyDescent="0.2">
      <c r="A13">
        <v>4</v>
      </c>
      <c r="B13" t="s">
        <v>26</v>
      </c>
      <c r="C13" t="s">
        <v>27</v>
      </c>
      <c r="D13" t="str">
        <f t="shared" si="0"/>
        <v>Insert into D_BPM_ENTITY_TYPE (ENTITY_TYPE_ID,ENTITY_TYPE_NAME,ENTITY_TYPE_DESCRIPTION) values (4,'SUBPROCESS_ACTIVITY','Sub-Process activity');</v>
      </c>
    </row>
    <row r="14" spans="1:4" x14ac:dyDescent="0.2">
      <c r="A14">
        <v>5</v>
      </c>
      <c r="B14" t="s">
        <v>28</v>
      </c>
      <c r="C14" t="s">
        <v>29</v>
      </c>
      <c r="D14" t="str">
        <f t="shared" si="0"/>
        <v>Insert into D_BPM_ENTITY_TYPE (ENTITY_TYPE_ID,ENTITY_TYPE_NAME,ENTITY_TYPE_DESCRIPTION) values (5,'TASK_ACTIVITY','Task activity');</v>
      </c>
    </row>
    <row r="15" spans="1:4" x14ac:dyDescent="0.2">
      <c r="A15">
        <v>6</v>
      </c>
      <c r="B15" t="s">
        <v>30</v>
      </c>
      <c r="C15" t="s">
        <v>31</v>
      </c>
      <c r="D15" t="str">
        <f t="shared" si="0"/>
        <v>Insert into D_BPM_ENTITY_TYPE (ENTITY_TYPE_ID,ENTITY_TYPE_NAME,ENTITY_TYPE_DESCRIPTION) values (6,'PROCESS_COMPLETE','Process completion entity, marks end of process');</v>
      </c>
    </row>
    <row r="16" spans="1:4" x14ac:dyDescent="0.2">
      <c r="A16">
        <v>7</v>
      </c>
      <c r="B16" t="s">
        <v>32</v>
      </c>
      <c r="C16" t="s">
        <v>33</v>
      </c>
      <c r="D16" t="str">
        <f t="shared" si="0"/>
        <v>Insert into D_BPM_ENTITY_TYPE (ENTITY_TYPE_ID,ENTITY_TYPE_NAME,ENTITY_TYPE_DESCRIPTION) values (7,'PROCESS_START','Process start entity, marks the start of a process');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BV81"/>
  <sheetViews>
    <sheetView tabSelected="1" topLeftCell="G37" workbookViewId="0">
      <selection activeCell="J65" sqref="J65"/>
    </sheetView>
  </sheetViews>
  <sheetFormatPr defaultRowHeight="11.4" x14ac:dyDescent="0.2"/>
  <cols>
    <col min="1" max="1" width="22.125" customWidth="1"/>
    <col min="2" max="2" width="16.75" bestFit="1" customWidth="1"/>
    <col min="3" max="3" width="13.125" bestFit="1" customWidth="1"/>
    <col min="4" max="4" width="54.75" bestFit="1" customWidth="1"/>
    <col min="5" max="5" width="49" bestFit="1" customWidth="1"/>
    <col min="6" max="6" width="25.625" style="8" bestFit="1" customWidth="1"/>
    <col min="7" max="7" width="24.625" style="8" bestFit="1" customWidth="1"/>
    <col min="8" max="8" width="21.375" style="8" bestFit="1" customWidth="1"/>
    <col min="9" max="9" width="25" style="8" bestFit="1" customWidth="1"/>
    <col min="10" max="10" width="40.5" style="8" customWidth="1"/>
    <col min="11" max="11" width="34.625" style="8" customWidth="1"/>
    <col min="12" max="12" width="33.75" style="8" customWidth="1"/>
    <col min="13" max="13" width="17.125" customWidth="1"/>
  </cols>
  <sheetData>
    <row r="1" spans="1:1" ht="12" x14ac:dyDescent="0.25">
      <c r="A1" s="1" t="s">
        <v>0</v>
      </c>
    </row>
    <row r="2" spans="1:1" x14ac:dyDescent="0.2">
      <c r="A2" t="s">
        <v>55</v>
      </c>
    </row>
    <row r="3" spans="1:1" x14ac:dyDescent="0.2">
      <c r="A3" t="s">
        <v>39</v>
      </c>
    </row>
    <row r="4" spans="1:1" x14ac:dyDescent="0.2">
      <c r="A4" t="s">
        <v>40</v>
      </c>
    </row>
    <row r="5" spans="1:1" x14ac:dyDescent="0.2">
      <c r="A5" t="s">
        <v>41</v>
      </c>
    </row>
    <row r="6" spans="1:1" x14ac:dyDescent="0.2">
      <c r="A6" t="s">
        <v>42</v>
      </c>
    </row>
    <row r="7" spans="1:1" x14ac:dyDescent="0.2">
      <c r="A7" t="s">
        <v>43</v>
      </c>
    </row>
    <row r="8" spans="1:1" x14ac:dyDescent="0.2">
      <c r="A8" t="s">
        <v>44</v>
      </c>
    </row>
    <row r="9" spans="1:1" x14ac:dyDescent="0.2">
      <c r="A9" t="s">
        <v>45</v>
      </c>
    </row>
    <row r="10" spans="1:1" x14ac:dyDescent="0.2">
      <c r="A10" t="s">
        <v>46</v>
      </c>
    </row>
    <row r="11" spans="1:1" x14ac:dyDescent="0.2">
      <c r="A11" t="s">
        <v>772</v>
      </c>
    </row>
    <row r="12" spans="1:1" x14ac:dyDescent="0.2">
      <c r="A12" t="s">
        <v>773</v>
      </c>
    </row>
    <row r="13" spans="1:1" x14ac:dyDescent="0.2">
      <c r="A13" t="s">
        <v>774</v>
      </c>
    </row>
    <row r="14" spans="1:1" x14ac:dyDescent="0.2">
      <c r="A14" t="s">
        <v>775</v>
      </c>
    </row>
    <row r="15" spans="1:1" x14ac:dyDescent="0.2">
      <c r="A15" t="s">
        <v>47</v>
      </c>
    </row>
    <row r="17" spans="1:58" ht="12" x14ac:dyDescent="0.25">
      <c r="A17" s="1" t="s">
        <v>9</v>
      </c>
      <c r="B17" s="25"/>
      <c r="C17" s="25"/>
      <c r="D17" s="25"/>
      <c r="E17" s="25"/>
      <c r="F17" s="26"/>
      <c r="G17" s="26"/>
      <c r="H17" s="26"/>
      <c r="I17" s="26"/>
      <c r="J17" s="26"/>
      <c r="K17" s="26"/>
      <c r="L17" s="26"/>
      <c r="M17" s="25"/>
    </row>
    <row r="18" spans="1:58" ht="12" x14ac:dyDescent="0.25">
      <c r="A18" s="2" t="s">
        <v>48</v>
      </c>
      <c r="B18" s="2" t="s">
        <v>17</v>
      </c>
      <c r="C18" s="2" t="s">
        <v>10</v>
      </c>
      <c r="D18" s="2" t="s">
        <v>49</v>
      </c>
      <c r="E18" s="2" t="s">
        <v>50</v>
      </c>
      <c r="F18" s="9" t="s">
        <v>51</v>
      </c>
      <c r="G18" s="9" t="s">
        <v>52</v>
      </c>
      <c r="H18" s="9" t="s">
        <v>53</v>
      </c>
      <c r="I18" s="9" t="s">
        <v>54</v>
      </c>
      <c r="J18" s="9" t="s">
        <v>776</v>
      </c>
      <c r="K18" s="9" t="s">
        <v>777</v>
      </c>
      <c r="L18" s="9" t="s">
        <v>778</v>
      </c>
      <c r="M18" s="3" t="s">
        <v>378</v>
      </c>
    </row>
    <row r="19" spans="1:58" x14ac:dyDescent="0.2">
      <c r="A19" s="25">
        <v>1</v>
      </c>
      <c r="B19" s="25">
        <v>7</v>
      </c>
      <c r="C19" s="25">
        <v>1</v>
      </c>
      <c r="D19" s="25" t="s">
        <v>129</v>
      </c>
      <c r="E19" s="25" t="s">
        <v>494</v>
      </c>
      <c r="F19" s="26">
        <v>1</v>
      </c>
      <c r="G19" s="26" t="s">
        <v>16</v>
      </c>
      <c r="H19" s="26" t="s">
        <v>130</v>
      </c>
      <c r="I19" s="26" t="s">
        <v>133</v>
      </c>
      <c r="J19" s="26" t="s">
        <v>779</v>
      </c>
      <c r="K19" s="26" t="s">
        <v>780</v>
      </c>
      <c r="L19" s="26">
        <v>10</v>
      </c>
      <c r="M19" s="25" t="str">
        <f t="shared" ref="M19:M65" ca="1" si="0">"Insert into " &amp; $A$2 &amp; " (" &amp;$A$18 &amp; "," &amp;$B$18 &amp; "," &amp;$C$18 &amp;  "," &amp;$D$18 &amp;  "," &amp;$E$18 &amp;  "," &amp;$F$18 &amp;  "," &amp;$G$18 &amp; "," &amp;$H$18 &amp;  "," &amp;$I$18  &amp;  "," &amp;$J$18  &amp;  "," &amp;$K$18  &amp;  "," &amp;$L$18 &amp;  ") values (" &amp;INDIRECT("A"&amp;ROW()) &amp; "," &amp;INDIRECT("B"&amp;ROW()) &amp; "," &amp;INDIRECT("C"&amp;ROW())&amp;  ",'" &amp;INDIRECT("D"&amp;ROW()) &amp;  "','" &amp;INDIRECT("E"&amp;ROW()) &amp;  "'," &amp;INDIRECT("F"&amp;ROW()) &amp;  ",'" &amp;INDIRECT("G"&amp;ROW()) &amp; "','" &amp;INDIRECT("H"&amp;ROW()) &amp;  "','" &amp;INDIRECT("I"&amp;ROW()) &amp;  "','" &amp;INDIRECT("J"&amp;ROW())  &amp;  "','" &amp;INDIRECT("K"&amp;ROW()) &amp; "'," &amp;INDIRECT("L"&amp;ROW()) &amp; ");"</f>
        <v>Insert into D_BPM_ENTITY (ENTITY_ID,ENTITY_TYPE_ID,PROCESS_ID,ENTITY_NAME,ENTITY_DESCRIPTION,TIMELINESS_THRESHOLD,TIMELINESS_DAYS_TYPE,IS_STARTING_ENTITY,IS_TERMINATING_ENTITY,CURR_BUSINESS_PROCESS_POOL,CURR_ENTITY_SOURCE,CURR_ENTITY_SORT_ORDER) values (1,7,1,'APPLICATION_OR_REFERRAL_RECEIVED','Application/ Referral Received Task',1,'B','Y','N','PC/LCD','EB',10);</v>
      </c>
    </row>
    <row r="20" spans="1:58" x14ac:dyDescent="0.2">
      <c r="A20" s="25">
        <v>2</v>
      </c>
      <c r="B20" s="27">
        <v>5</v>
      </c>
      <c r="C20" s="25">
        <v>1</v>
      </c>
      <c r="D20" s="27" t="s">
        <v>135</v>
      </c>
      <c r="E20" s="27" t="s">
        <v>111</v>
      </c>
      <c r="F20" s="28">
        <v>1</v>
      </c>
      <c r="G20" s="26" t="s">
        <v>16</v>
      </c>
      <c r="H20" s="26" t="s">
        <v>133</v>
      </c>
      <c r="I20" s="26" t="s">
        <v>133</v>
      </c>
      <c r="J20" s="26" t="s">
        <v>779</v>
      </c>
      <c r="K20" s="26" t="s">
        <v>780</v>
      </c>
      <c r="L20" s="26">
        <v>20</v>
      </c>
      <c r="M20" s="25" t="str">
        <f t="shared" ca="1" si="0"/>
        <v>Insert into D_BPM_ENTITY (ENTITY_ID,ENTITY_TYPE_ID,PROCESS_ID,ENTITY_NAME,ENTITY_DESCRIPTION,TIMELINESS_THRESHOLD,TIMELINESS_DAYS_TYPE,IS_STARTING_ENTITY,IS_TERMINATING_ENTITY,CURR_BUSINESS_PROCESS_POOL,CURR_ENTITY_SOURCE,CURR_ENTITY_SORT_ORDER) values (2,5,1,'COMPLETE_APPLICATION_DATA_ENTRY','Application Data Entry Task',1,'B','N','N','PC/LCD','EB',20);</v>
      </c>
    </row>
    <row r="21" spans="1:58" x14ac:dyDescent="0.2">
      <c r="A21" s="25">
        <v>3</v>
      </c>
      <c r="B21" s="19">
        <v>1</v>
      </c>
      <c r="C21" s="25">
        <v>1</v>
      </c>
      <c r="D21" s="19" t="s">
        <v>345</v>
      </c>
      <c r="E21" s="19" t="s">
        <v>342</v>
      </c>
      <c r="F21" s="20">
        <v>9999</v>
      </c>
      <c r="G21" s="26" t="s">
        <v>16</v>
      </c>
      <c r="H21" s="26" t="s">
        <v>133</v>
      </c>
      <c r="I21" s="21" t="s">
        <v>133</v>
      </c>
      <c r="J21" s="26" t="s">
        <v>779</v>
      </c>
      <c r="K21" s="21" t="s">
        <v>780</v>
      </c>
      <c r="L21" s="21">
        <v>30</v>
      </c>
      <c r="M21" s="25" t="str">
        <f t="shared" ca="1" si="0"/>
        <v>Insert into D_BPM_ENTITY (ENTITY_ID,ENTITY_TYPE_ID,PROCESS_ID,ENTITY_NAME,ENTITY_DESCRIPTION,TIMELINESS_THRESHOLD,TIMELINESS_DAYS_TYPE,IS_STARTING_ENTITY,IS_TERMINATING_ENTITY,CURR_BUSINESS_PROCESS_POOL,CURR_ENTITY_SOURCE,CURR_ENTITY_SORT_ORDER) values (3,1,1,'ABLE_TO_REACH_CLIENT?','Able to Reach Client? Gateway',9999,'B','N','N','PC/LCD','EB',30);</v>
      </c>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row>
    <row r="22" spans="1:58" x14ac:dyDescent="0.2">
      <c r="A22" s="25">
        <v>4</v>
      </c>
      <c r="B22" s="19">
        <v>6</v>
      </c>
      <c r="C22" s="25">
        <v>1</v>
      </c>
      <c r="D22" s="19" t="s">
        <v>348</v>
      </c>
      <c r="E22" s="19" t="s">
        <v>493</v>
      </c>
      <c r="F22" s="20">
        <v>9999</v>
      </c>
      <c r="G22" s="26" t="s">
        <v>16</v>
      </c>
      <c r="H22" s="26" t="s">
        <v>133</v>
      </c>
      <c r="I22" s="21" t="s">
        <v>130</v>
      </c>
      <c r="J22" s="26" t="s">
        <v>779</v>
      </c>
      <c r="K22" s="21" t="s">
        <v>780</v>
      </c>
      <c r="L22" s="21">
        <v>40</v>
      </c>
      <c r="M22" s="25" t="str">
        <f t="shared" ca="1" si="0"/>
        <v>Insert into D_BPM_ENTITY (ENTITY_ID,ENTITY_TYPE_ID,PROCESS_ID,ENTITY_NAME,ENTITY_DESCRIPTION,TIMELINESS_THRESHOLD,TIMELINESS_DAYS_TYPE,IS_STARTING_ENTITY,IS_TERMINATING_ENTITY,CURR_BUSINESS_PROCESS_POOL,CURR_ENTITY_SOURCE,CURR_ENTITY_SORT_ORDER) values (4,6,1,'APPLICATION_CLOSED_UNABLE_TO_REACH_CLIENT','Application Closed - Unable to Reach Client Task',9999,'B','N','Y','PC/LCD','EB',40);</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row>
    <row r="23" spans="1:58" x14ac:dyDescent="0.2">
      <c r="A23" s="25">
        <v>5</v>
      </c>
      <c r="B23" s="19">
        <v>1</v>
      </c>
      <c r="C23" s="25">
        <v>1</v>
      </c>
      <c r="D23" s="19" t="s">
        <v>346</v>
      </c>
      <c r="E23" s="19" t="s">
        <v>343</v>
      </c>
      <c r="F23" s="20">
        <v>9999</v>
      </c>
      <c r="G23" s="26" t="s">
        <v>16</v>
      </c>
      <c r="H23" s="26" t="s">
        <v>133</v>
      </c>
      <c r="I23" s="21" t="s">
        <v>133</v>
      </c>
      <c r="J23" s="26" t="s">
        <v>779</v>
      </c>
      <c r="K23" s="21" t="s">
        <v>780</v>
      </c>
      <c r="L23" s="21">
        <v>50</v>
      </c>
      <c r="M23" s="25" t="str">
        <f t="shared" ca="1" si="0"/>
        <v>Insert into D_BPM_ENTITY (ENTITY_ID,ENTITY_TYPE_ID,PROCESS_ID,ENTITY_NAME,ENTITY_DESCRIPTION,TIMELINESS_THRESHOLD,TIMELINESS_DAYS_TYPE,IS_STARTING_ENTITY,IS_TERMINATING_ENTITY,CURR_BUSINESS_PROCESS_POOL,CURR_ENTITY_SOURCE,CURR_ENTITY_SORT_ORDER) values (5,1,1,'OPEN_MEDICAL_ASSISTANCE_(MA)_PRESENT','Open Medical Assistance (MA) present? Gateway',9999,'B','N','N','PC/LCD','EB',50);</v>
      </c>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row>
    <row r="24" spans="1:58" x14ac:dyDescent="0.2">
      <c r="A24" s="25">
        <v>6</v>
      </c>
      <c r="B24" s="19">
        <v>1</v>
      </c>
      <c r="C24" s="25">
        <v>1</v>
      </c>
      <c r="D24" s="19" t="s">
        <v>347</v>
      </c>
      <c r="E24" s="19" t="s">
        <v>344</v>
      </c>
      <c r="F24" s="20">
        <v>9999</v>
      </c>
      <c r="G24" s="26" t="s">
        <v>16</v>
      </c>
      <c r="H24" s="26" t="s">
        <v>133</v>
      </c>
      <c r="I24" s="21" t="s">
        <v>133</v>
      </c>
      <c r="J24" s="26" t="s">
        <v>779</v>
      </c>
      <c r="K24" s="21" t="s">
        <v>780</v>
      </c>
      <c r="L24" s="21">
        <v>60</v>
      </c>
      <c r="M24" s="25" t="str">
        <f t="shared" ca="1" si="0"/>
        <v>Insert into D_BPM_ENTITY (ENTITY_ID,ENTITY_TYPE_ID,PROCESS_ID,ENTITY_NAME,ENTITY_DESCRIPTION,TIMELINESS_THRESHOLD,TIMELINESS_DAYS_TYPE,IS_STARTING_ENTITY,IS_TERMINATING_ENTITY,CURR_BUSINESS_PROCESS_POOL,CURR_ENTITY_SOURCE,CURR_ENTITY_SORT_ORDER) values (6,1,1,'PA600_ COMPASS_RECEIVED','PA600/ Compass Received? Gateway',9999,'B','N','N','PC/LCD','EB',60);</v>
      </c>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row>
    <row r="25" spans="1:58" x14ac:dyDescent="0.2">
      <c r="A25" s="25">
        <v>7</v>
      </c>
      <c r="B25" s="19">
        <v>5</v>
      </c>
      <c r="C25" s="25">
        <v>1</v>
      </c>
      <c r="D25" s="19" t="s">
        <v>349</v>
      </c>
      <c r="E25" s="19" t="s">
        <v>477</v>
      </c>
      <c r="F25" s="20">
        <v>9999</v>
      </c>
      <c r="G25" s="26" t="s">
        <v>16</v>
      </c>
      <c r="H25" s="26" t="s">
        <v>133</v>
      </c>
      <c r="I25" s="21" t="s">
        <v>133</v>
      </c>
      <c r="J25" s="26" t="s">
        <v>779</v>
      </c>
      <c r="K25" s="21" t="s">
        <v>780</v>
      </c>
      <c r="L25" s="21">
        <v>70</v>
      </c>
      <c r="M25" s="25" t="str">
        <f t="shared" ca="1" si="0"/>
        <v>Insert into D_BPM_ENTITY (ENTITY_ID,ENTITY_TYPE_ID,PROCESS_ID,ENTITY_NAME,ENTITY_DESCRIPTION,TIMELINESS_THRESHOLD,TIMELINESS_DAYS_TYPE,IS_STARTING_ENTITY,IS_TERMINATING_ENTITY,CURR_BUSINESS_PROCESS_POOL,CURR_ENTITY_SOURCE,CURR_ENTITY_SORT_ORDER) values (7,5,1,'COMPLETE_COMPASS_DATA_ENTRY','COMPASS Data Entry Task',9999,'B','N','N','PC/LCD','EB',70);</v>
      </c>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row>
    <row r="26" spans="1:58" x14ac:dyDescent="0.2">
      <c r="A26" s="25">
        <v>8</v>
      </c>
      <c r="B26" s="13">
        <v>1</v>
      </c>
      <c r="C26" s="25">
        <v>1</v>
      </c>
      <c r="D26" s="13" t="s">
        <v>134</v>
      </c>
      <c r="E26" s="13" t="s">
        <v>136</v>
      </c>
      <c r="F26" s="21">
        <v>9999</v>
      </c>
      <c r="G26" s="26" t="s">
        <v>16</v>
      </c>
      <c r="H26" s="26" t="s">
        <v>133</v>
      </c>
      <c r="I26" s="21" t="s">
        <v>133</v>
      </c>
      <c r="J26" s="26" t="s">
        <v>779</v>
      </c>
      <c r="K26" s="21" t="s">
        <v>780</v>
      </c>
      <c r="L26" s="21">
        <v>80</v>
      </c>
      <c r="M26" s="25" t="str">
        <f t="shared" ca="1" si="0"/>
        <v>Insert into D_BPM_ENTITY (ENTITY_ID,ENTITY_TYPE_ID,PROCESS_ID,ENTITY_NAME,ENTITY_DESCRIPTION,TIMELINESS_THRESHOLD,TIMELINESS_DAYS_TYPE,IS_STARTING_ENTITY,IS_TERMINATING_ENTITY,CURR_BUSINESS_PROCESS_POOL,CURR_ENTITY_SOURCE,CURR_ENTITY_SORT_ORDER) values (8,1,1,'APPLICATION_RECEIVED?','Application Received?(after 30 days) Gateway',9999,'B','N','N','PC/LCD','EB',80);</v>
      </c>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row>
    <row r="27" spans="1:58" x14ac:dyDescent="0.2">
      <c r="A27" s="25">
        <v>9</v>
      </c>
      <c r="B27" s="19">
        <v>5</v>
      </c>
      <c r="C27" s="25">
        <v>1</v>
      </c>
      <c r="D27" s="19" t="s">
        <v>145</v>
      </c>
      <c r="E27" s="19" t="s">
        <v>113</v>
      </c>
      <c r="F27" s="20">
        <v>1</v>
      </c>
      <c r="G27" s="26" t="s">
        <v>16</v>
      </c>
      <c r="H27" s="26" t="s">
        <v>133</v>
      </c>
      <c r="I27" s="21" t="s">
        <v>133</v>
      </c>
      <c r="J27" s="26" t="s">
        <v>779</v>
      </c>
      <c r="K27" s="21" t="s">
        <v>780</v>
      </c>
      <c r="L27" s="21">
        <v>90</v>
      </c>
      <c r="M27" s="25" t="str">
        <f t="shared" ca="1" si="0"/>
        <v>Insert into D_BPM_ENTITY (ENTITY_ID,ENTITY_TYPE_ID,PROCESS_ID,ENTITY_NAME,ENTITY_DESCRIPTION,TIMELINESS_THRESHOLD,TIMELINESS_DAYS_TYPE,IS_STARTING_ENTITY,IS_TERMINATING_ENTITY,CURR_BUSINESS_PROCESS_POOL,CURR_ENTITY_SOURCE,CURR_ENTITY_SORT_ORDER) values (9,5,1,'CLOSE APPLICATION_REFERRAL','Close Application Task',1,'B','N','N','PC/LCD','EB',90);</v>
      </c>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row>
    <row r="28" spans="1:58" x14ac:dyDescent="0.2">
      <c r="A28" s="25">
        <v>10</v>
      </c>
      <c r="B28" s="19">
        <v>6</v>
      </c>
      <c r="C28" s="25">
        <v>1</v>
      </c>
      <c r="D28" s="19" t="s">
        <v>350</v>
      </c>
      <c r="E28" s="19" t="s">
        <v>492</v>
      </c>
      <c r="F28" s="20">
        <v>9999</v>
      </c>
      <c r="G28" s="26" t="s">
        <v>16</v>
      </c>
      <c r="H28" s="26" t="s">
        <v>133</v>
      </c>
      <c r="I28" s="21" t="s">
        <v>130</v>
      </c>
      <c r="J28" s="26" t="s">
        <v>779</v>
      </c>
      <c r="K28" s="21" t="s">
        <v>780</v>
      </c>
      <c r="L28" s="21">
        <v>100</v>
      </c>
      <c r="M28" s="25" t="str">
        <f t="shared" ca="1" si="0"/>
        <v>Insert into D_BPM_ENTITY (ENTITY_ID,ENTITY_TYPE_ID,PROCESS_ID,ENTITY_NAME,ENTITY_DESCRIPTION,TIMELINESS_THRESHOLD,TIMELINESS_DAYS_TYPE,IS_STARTING_ENTITY,IS_TERMINATING_ENTITY,CURR_BUSINESS_PROCESS_POOL,CURR_ENTITY_SOURCE,CURR_ENTITY_SORT_ORDER) values (10,6,1,'APPLICATION_REFERRAL_CLOSED_MA_NOT_RECEIVED','Application (Referral) Closed - 'MA Not Received' Task',9999,'B','N','Y','PC/LCD','EB',100);</v>
      </c>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row>
    <row r="29" spans="1:58" x14ac:dyDescent="0.2">
      <c r="A29" s="25">
        <v>11</v>
      </c>
      <c r="B29" s="19">
        <v>1</v>
      </c>
      <c r="C29" s="25">
        <v>1</v>
      </c>
      <c r="D29" s="19" t="s">
        <v>351</v>
      </c>
      <c r="E29" s="19" t="s">
        <v>352</v>
      </c>
      <c r="F29" s="20">
        <v>9999</v>
      </c>
      <c r="G29" s="26" t="s">
        <v>16</v>
      </c>
      <c r="H29" s="26" t="s">
        <v>133</v>
      </c>
      <c r="I29" s="21" t="s">
        <v>133</v>
      </c>
      <c r="J29" s="26" t="s">
        <v>779</v>
      </c>
      <c r="K29" s="21" t="s">
        <v>780</v>
      </c>
      <c r="L29" s="21">
        <v>110</v>
      </c>
      <c r="M29" s="25" t="str">
        <f t="shared" ca="1" si="0"/>
        <v>Insert into D_BPM_ENTITY (ENTITY_ID,ENTITY_TYPE_ID,PROCESS_ID,ENTITY_NAME,ENTITY_DESCRIPTION,TIMELINESS_THRESHOLD,TIMELINESS_DAYS_TYPE,IS_STARTING_ENTITY,IS_TERMINATING_ENTITY,CURR_BUSINESS_PROCESS_POOL,CURR_ENTITY_SOURCE,CURR_ENTITY_SORT_ORDER) values (11,1,1,'PC_OR_LCD_MI_SATISFIED','PC/ LCD MI Satisfied? Gateway',9999,'B','N','N','PC/LCD','EB',110);</v>
      </c>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row>
    <row r="30" spans="1:58" x14ac:dyDescent="0.2">
      <c r="A30" s="25">
        <v>12</v>
      </c>
      <c r="B30" s="19">
        <v>1</v>
      </c>
      <c r="C30" s="25">
        <v>1</v>
      </c>
      <c r="D30" s="19" t="s">
        <v>353</v>
      </c>
      <c r="E30" s="19" t="s">
        <v>491</v>
      </c>
      <c r="F30" s="20">
        <v>9999</v>
      </c>
      <c r="G30" s="26" t="s">
        <v>16</v>
      </c>
      <c r="H30" s="26" t="s">
        <v>133</v>
      </c>
      <c r="I30" s="21" t="s">
        <v>133</v>
      </c>
      <c r="J30" s="26" t="s">
        <v>779</v>
      </c>
      <c r="K30" s="21" t="s">
        <v>780</v>
      </c>
      <c r="L30" s="21">
        <v>120</v>
      </c>
      <c r="M30" s="25" t="str">
        <f t="shared" ca="1" si="0"/>
        <v>Insert into D_BPM_ENTITY (ENTITY_ID,ENTITY_TYPE_ID,PROCESS_ID,ENTITY_NAME,ENTITY_DESCRIPTION,TIMELINESS_THRESHOLD,TIMELINESS_DAYS_TYPE,IS_STARTING_ENTITY,IS_TERMINATING_ENTITY,CURR_BUSINESS_PROCESS_POOL,CURR_ENTITY_SOURCE,CURR_ENTITY_SORT_ORDER) values (12,1,1,'CONFIRM_RECEIPT_OF_PC_AND_LCD','Confirm Receipt of PC and LCD Task',9999,'B','N','N','PC/LCD','EB',120);</v>
      </c>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row>
    <row r="31" spans="1:58" x14ac:dyDescent="0.2">
      <c r="A31" s="25">
        <v>13</v>
      </c>
      <c r="B31" s="13">
        <v>1</v>
      </c>
      <c r="C31" s="25">
        <v>1</v>
      </c>
      <c r="D31" s="13" t="s">
        <v>354</v>
      </c>
      <c r="E31" s="13" t="s">
        <v>138</v>
      </c>
      <c r="F31" s="20">
        <v>9999</v>
      </c>
      <c r="G31" s="26" t="s">
        <v>16</v>
      </c>
      <c r="H31" s="26" t="s">
        <v>133</v>
      </c>
      <c r="I31" s="21" t="s">
        <v>133</v>
      </c>
      <c r="J31" s="26" t="s">
        <v>779</v>
      </c>
      <c r="K31" s="21" t="s">
        <v>780</v>
      </c>
      <c r="L31" s="21">
        <v>130</v>
      </c>
      <c r="M31" s="25" t="str">
        <f t="shared" ca="1" si="0"/>
        <v>Insert into D_BPM_ENTITY (ENTITY_ID,ENTITY_TYPE_ID,PROCESS_ID,ENTITY_NAME,ENTITY_DESCRIPTION,TIMELINESS_THRESHOLD,TIMELINESS_DAYS_TYPE,IS_STARTING_ENTITY,IS_TERMINATING_ENTITY,CURR_BUSINESS_PROCESS_POOL,CURR_ENTITY_SOURCE,CURR_ENTITY_SORT_ORDER) values (13,1,1,'PC_OR_LCD_RECEIVED_AFTER_86_DAYS','PC/ LCD Valid? (after 86 days) Gateway',9999,'B','N','N','PC/LCD','EB',130);</v>
      </c>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row>
    <row r="32" spans="1:58" ht="15" customHeight="1" x14ac:dyDescent="0.2">
      <c r="A32" s="25">
        <v>14</v>
      </c>
      <c r="B32" s="19">
        <v>5</v>
      </c>
      <c r="C32" s="25">
        <v>1</v>
      </c>
      <c r="D32" s="19" t="s">
        <v>355</v>
      </c>
      <c r="E32" s="19" t="s">
        <v>146</v>
      </c>
      <c r="F32" s="20">
        <v>9999</v>
      </c>
      <c r="G32" s="26" t="s">
        <v>16</v>
      </c>
      <c r="H32" s="26" t="s">
        <v>133</v>
      </c>
      <c r="I32" s="21" t="s">
        <v>133</v>
      </c>
      <c r="J32" s="26" t="s">
        <v>779</v>
      </c>
      <c r="K32" s="21" t="s">
        <v>780</v>
      </c>
      <c r="L32" s="21">
        <v>140</v>
      </c>
      <c r="M32" s="25" t="str">
        <f t="shared" ca="1" si="0"/>
        <v>Insert into D_BPM_ENTITY (ENTITY_ID,ENTITY_TYPE_ID,PROCESS_ID,ENTITY_NAME,ENTITY_DESCRIPTION,TIMELINESS_THRESHOLD,TIMELINESS_DAYS_TYPE,IS_STARTING_ENTITY,IS_TERMINATING_ENTITY,CURR_BUSINESS_PROCESS_POOL,CURR_ENTITY_SOURCE,CURR_ENTITY_SORT_ORDER) values (14,5,1,'VERIFY_INFORMATION','Verify Missing Information Task',9999,'B','N','N','PC/LCD','EB',140);</v>
      </c>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row>
    <row r="33" spans="1:74" ht="15" customHeight="1" x14ac:dyDescent="0.2">
      <c r="A33" s="25">
        <v>15</v>
      </c>
      <c r="B33" s="19">
        <v>1</v>
      </c>
      <c r="C33" s="25">
        <v>1</v>
      </c>
      <c r="D33" s="19" t="s">
        <v>356</v>
      </c>
      <c r="E33" s="19" t="s">
        <v>357</v>
      </c>
      <c r="F33" s="20">
        <v>9999</v>
      </c>
      <c r="G33" s="26" t="s">
        <v>16</v>
      </c>
      <c r="H33" s="26" t="s">
        <v>133</v>
      </c>
      <c r="I33" s="21" t="s">
        <v>133</v>
      </c>
      <c r="J33" s="26" t="s">
        <v>779</v>
      </c>
      <c r="K33" s="21" t="s">
        <v>780</v>
      </c>
      <c r="L33" s="21">
        <v>150</v>
      </c>
      <c r="M33" s="25" t="str">
        <f t="shared" ca="1" si="0"/>
        <v>Insert into D_BPM_ENTITY (ENTITY_ID,ENTITY_TYPE_ID,PROCESS_ID,ENTITY_NAME,ENTITY_DESCRIPTION,TIMELINESS_THRESHOLD,TIMELINESS_DAYS_TYPE,IS_STARTING_ENTITY,IS_TERMINATING_ENTITY,CURR_BUSINESS_PROCESS_POOL,CURR_ENTITY_SOURCE,CURR_ENTITY_SORT_ORDER) values (15,1,1,'PC_OR_LCD_COMPLETE','PC/ LCD Complete? Gateway',9999,'B','N','N','PC/LCD','EB',150);</v>
      </c>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row>
    <row r="34" spans="1:74" x14ac:dyDescent="0.2">
      <c r="A34" s="25">
        <v>16</v>
      </c>
      <c r="B34" s="19">
        <v>5</v>
      </c>
      <c r="C34" s="25">
        <v>1</v>
      </c>
      <c r="D34" s="19" t="s">
        <v>137</v>
      </c>
      <c r="E34" s="19" t="s">
        <v>112</v>
      </c>
      <c r="F34" s="20">
        <v>1</v>
      </c>
      <c r="G34" s="26" t="s">
        <v>16</v>
      </c>
      <c r="H34" s="26" t="s">
        <v>133</v>
      </c>
      <c r="I34" s="21" t="s">
        <v>133</v>
      </c>
      <c r="J34" s="21" t="s">
        <v>285</v>
      </c>
      <c r="K34" s="21" t="s">
        <v>780</v>
      </c>
      <c r="L34" s="21">
        <v>160</v>
      </c>
      <c r="M34" s="25" t="str">
        <f t="shared" ca="1" si="0"/>
        <v>Insert into D_BPM_ENTITY (ENTITY_ID,ENTITY_TYPE_ID,PROCESS_ID,ENTITY_NAME,ENTITY_DESCRIPTION,TIMELINESS_THRESHOLD,TIMELINESS_DAYS_TYPE,IS_STARTING_ENTITY,IS_TERMINATING_ENTITY,CURR_BUSINESS_PROCESS_POOL,CURR_ENTITY_SOURCE,CURR_ENTITY_SORT_ORDER) values (16,5,1,'REVIEW_APPLICATION','Application review Task',1,'B','N','N','Application Review','EB',160);</v>
      </c>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row>
    <row r="35" spans="1:74" x14ac:dyDescent="0.2">
      <c r="A35" s="27">
        <v>17</v>
      </c>
      <c r="B35" s="19">
        <v>1</v>
      </c>
      <c r="C35" s="25">
        <v>1</v>
      </c>
      <c r="D35" s="19" t="s">
        <v>358</v>
      </c>
      <c r="E35" s="19" t="s">
        <v>359</v>
      </c>
      <c r="F35" s="20">
        <v>9999</v>
      </c>
      <c r="G35" s="26" t="s">
        <v>16</v>
      </c>
      <c r="H35" s="26" t="s">
        <v>133</v>
      </c>
      <c r="I35" s="20" t="s">
        <v>133</v>
      </c>
      <c r="J35" s="20" t="s">
        <v>781</v>
      </c>
      <c r="K35" s="20" t="s">
        <v>780</v>
      </c>
      <c r="L35" s="20">
        <v>170</v>
      </c>
      <c r="M35" s="25" t="str">
        <f t="shared" ca="1" si="0"/>
        <v>Insert into D_BPM_ENTITY (ENTITY_ID,ENTITY_TYPE_ID,PROCESS_ID,ENTITY_NAME,ENTITY_DESCRIPTION,TIMELINESS_THRESHOLD,TIMELINESS_DAYS_TYPE,IS_STARTING_ENTITY,IS_TERMINATING_ENTITY,CURR_BUSINESS_PROCESS_POOL,CURR_ENTITY_SOURCE,CURR_ENTITY_SORT_ORDER) values (17,1,1,'FUNCTIONALLY_INELIGIBLE','Functionally Ineligible? Gateway',9999,'B','N','N','EB/IVA','EB',170);</v>
      </c>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6"/>
      <c r="BH35" s="6"/>
      <c r="BI35" s="6"/>
      <c r="BJ35" s="6"/>
      <c r="BK35" s="6"/>
      <c r="BL35" s="6"/>
      <c r="BM35" s="6"/>
      <c r="BN35" s="6"/>
      <c r="BO35" s="6"/>
      <c r="BP35" s="6"/>
      <c r="BQ35" s="6"/>
      <c r="BR35" s="6"/>
      <c r="BS35" s="6"/>
      <c r="BT35" s="6"/>
      <c r="BU35" s="6"/>
      <c r="BV35" s="6"/>
    </row>
    <row r="36" spans="1:74" x14ac:dyDescent="0.2">
      <c r="A36" s="27">
        <v>18</v>
      </c>
      <c r="B36" s="19">
        <v>1</v>
      </c>
      <c r="C36" s="25">
        <v>1</v>
      </c>
      <c r="D36" s="19" t="s">
        <v>360</v>
      </c>
      <c r="E36" s="31" t="s">
        <v>478</v>
      </c>
      <c r="F36" s="20">
        <v>9999</v>
      </c>
      <c r="G36" s="26" t="s">
        <v>16</v>
      </c>
      <c r="H36" s="26" t="s">
        <v>133</v>
      </c>
      <c r="I36" s="20" t="s">
        <v>133</v>
      </c>
      <c r="J36" s="20" t="s">
        <v>781</v>
      </c>
      <c r="K36" s="20" t="s">
        <v>780</v>
      </c>
      <c r="L36" s="20">
        <v>180</v>
      </c>
      <c r="M36" s="25" t="str">
        <f t="shared" ca="1" si="0"/>
        <v>Insert into D_BPM_ENTITY (ENTITY_ID,ENTITY_TYPE_ID,PROCESS_ID,ENTITY_NAME,ENTITY_DESCRIPTION,TIMELINESS_THRESHOLD,TIMELINESS_DAYS_TYPE,IS_STARTING_ENTITY,IS_TERMINATING_ENTITY,CURR_BUSINESS_PROCESS_POOL,CURR_ENTITY_SOURCE,CURR_ENTITY_SORT_ORDER) values (18,1,1,'SEND_OLTL_HCBS_DENIAL_NOTICE','Send OLTL HCBS Denial Notice Task',9999,'B','N','N','EB/IVA','EB',180);</v>
      </c>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6"/>
      <c r="BH36" s="6"/>
      <c r="BI36" s="6"/>
      <c r="BJ36" s="6"/>
      <c r="BK36" s="6"/>
      <c r="BL36" s="6"/>
      <c r="BM36" s="6"/>
      <c r="BN36" s="6"/>
      <c r="BO36" s="6"/>
      <c r="BP36" s="6"/>
      <c r="BQ36" s="6"/>
      <c r="BR36" s="6"/>
      <c r="BS36" s="6"/>
      <c r="BT36" s="6"/>
      <c r="BU36" s="6"/>
      <c r="BV36" s="6"/>
    </row>
    <row r="37" spans="1:74" s="12" customFormat="1" ht="15.6" customHeight="1" x14ac:dyDescent="0.3">
      <c r="A37" s="27">
        <v>19</v>
      </c>
      <c r="B37" s="29">
        <v>5</v>
      </c>
      <c r="C37" s="25">
        <v>1</v>
      </c>
      <c r="D37" s="29" t="s">
        <v>132</v>
      </c>
      <c r="E37" s="29" t="s">
        <v>116</v>
      </c>
      <c r="F37" s="30">
        <v>1</v>
      </c>
      <c r="G37" s="26" t="s">
        <v>16</v>
      </c>
      <c r="H37" s="26" t="s">
        <v>133</v>
      </c>
      <c r="I37" s="30" t="s">
        <v>133</v>
      </c>
      <c r="J37" s="30" t="s">
        <v>781</v>
      </c>
      <c r="K37" s="30" t="s">
        <v>780</v>
      </c>
      <c r="L37" s="30">
        <v>190</v>
      </c>
      <c r="M37" s="25" t="str">
        <f t="shared" ca="1" si="0"/>
        <v>Insert into D_BPM_ENTITY (ENTITY_ID,ENTITY_TYPE_ID,PROCESS_ID,ENTITY_NAME,ENTITY_DESCRIPTION,TIMELINESS_THRESHOLD,TIMELINESS_DAYS_TYPE,IS_STARTING_ENTITY,IS_TERMINATING_ENTITY,CURR_BUSINESS_PROCESS_POOL,CURR_ENTITY_SOURCE,CURR_ENTITY_SORT_ORDER) values (19,5,1,'COMPLETE_HCBS_DENIAL','HCBS Denial Task',1,'B','N','N','EB/IVA','EB',190);</v>
      </c>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17"/>
      <c r="BH37" s="17"/>
      <c r="BI37" s="17"/>
      <c r="BJ37" s="17"/>
      <c r="BK37" s="17"/>
      <c r="BL37" s="17"/>
      <c r="BM37" s="17"/>
      <c r="BN37" s="17"/>
      <c r="BO37" s="17"/>
      <c r="BP37" s="17"/>
      <c r="BQ37" s="17"/>
      <c r="BR37" s="17"/>
      <c r="BS37" s="17"/>
      <c r="BT37" s="17"/>
      <c r="BU37" s="17"/>
      <c r="BV37" s="17"/>
    </row>
    <row r="38" spans="1:74" x14ac:dyDescent="0.2">
      <c r="A38" s="27">
        <v>20</v>
      </c>
      <c r="B38" s="19">
        <v>6</v>
      </c>
      <c r="C38" s="25">
        <v>1</v>
      </c>
      <c r="D38" s="19" t="s">
        <v>361</v>
      </c>
      <c r="E38" s="19" t="s">
        <v>490</v>
      </c>
      <c r="F38" s="20">
        <v>9999</v>
      </c>
      <c r="G38" s="26" t="s">
        <v>16</v>
      </c>
      <c r="H38" s="26" t="s">
        <v>133</v>
      </c>
      <c r="I38" s="20" t="s">
        <v>130</v>
      </c>
      <c r="J38" s="20" t="s">
        <v>781</v>
      </c>
      <c r="K38" s="20" t="s">
        <v>780</v>
      </c>
      <c r="L38" s="20">
        <v>200</v>
      </c>
      <c r="M38" s="25" t="str">
        <f t="shared" ca="1" si="0"/>
        <v>Insert into D_BPM_ENTITY (ENTITY_ID,ENTITY_TYPE_ID,PROCESS_ID,ENTITY_NAME,ENTITY_DESCRIPTION,TIMELINESS_THRESHOLD,TIMELINESS_DAYS_TYPE,IS_STARTING_ENTITY,IS_TERMINATING_ENTITY,CURR_BUSINESS_PROCESS_POOL,CURR_ENTITY_SOURCE,CURR_ENTITY_SORT_ORDER) values (20,6,1,'APPLICATION_CLOSED_FUNCTIONALLY_INELIGIBLE','Application Closed - Functionally Ineligible Task',9999,'B','N','Y','EB/IVA','EB',200);</v>
      </c>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6"/>
      <c r="BH38" s="6"/>
      <c r="BI38" s="6"/>
      <c r="BJ38" s="6"/>
      <c r="BK38" s="6"/>
      <c r="BL38" s="6"/>
      <c r="BM38" s="6"/>
      <c r="BN38" s="6"/>
      <c r="BO38" s="6"/>
      <c r="BP38" s="6"/>
      <c r="BQ38" s="6"/>
      <c r="BR38" s="6"/>
      <c r="BS38" s="6"/>
      <c r="BT38" s="6"/>
      <c r="BU38" s="6"/>
      <c r="BV38" s="6"/>
    </row>
    <row r="39" spans="1:74" x14ac:dyDescent="0.2">
      <c r="A39" s="27">
        <v>21</v>
      </c>
      <c r="B39" s="19">
        <v>5</v>
      </c>
      <c r="C39" s="25">
        <v>1</v>
      </c>
      <c r="D39" s="19" t="s">
        <v>131</v>
      </c>
      <c r="E39" s="19" t="s">
        <v>146</v>
      </c>
      <c r="F39" s="20">
        <v>1</v>
      </c>
      <c r="G39" s="26" t="s">
        <v>16</v>
      </c>
      <c r="H39" s="26" t="s">
        <v>133</v>
      </c>
      <c r="I39" s="20" t="s">
        <v>133</v>
      </c>
      <c r="J39" s="20" t="s">
        <v>781</v>
      </c>
      <c r="K39" s="20" t="s">
        <v>780</v>
      </c>
      <c r="L39" s="20">
        <v>210</v>
      </c>
      <c r="M39" s="25" t="str">
        <f t="shared" ca="1" si="0"/>
        <v>Insert into D_BPM_ENTITY (ENTITY_ID,ENTITY_TYPE_ID,PROCESS_ID,ENTITY_NAME,ENTITY_DESCRIPTION,TIMELINESS_THRESHOLD,TIMELINESS_DAYS_TYPE,IS_STARTING_ENTITY,IS_TERMINATING_ENTITY,CURR_BUSINESS_PROCESS_POOL,CURR_ENTITY_SOURCE,CURR_ENTITY_SORT_ORDER) values (21,5,1,'SCHEDULE_AND_CONDUCT_ASSESSMENT','Verify Missing Information Task',1,'B','N','N','EB/IVA','EB',210);</v>
      </c>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6"/>
      <c r="BH39" s="6"/>
      <c r="BI39" s="6"/>
      <c r="BJ39" s="6"/>
      <c r="BK39" s="6"/>
      <c r="BL39" s="6"/>
      <c r="BM39" s="6"/>
      <c r="BN39" s="6"/>
      <c r="BO39" s="6"/>
      <c r="BP39" s="6"/>
      <c r="BQ39" s="6"/>
      <c r="BR39" s="6"/>
      <c r="BS39" s="6"/>
      <c r="BT39" s="6"/>
      <c r="BU39" s="6"/>
      <c r="BV39" s="6"/>
    </row>
    <row r="40" spans="1:74" x14ac:dyDescent="0.2">
      <c r="A40" s="27">
        <v>22</v>
      </c>
      <c r="B40" s="19">
        <v>5</v>
      </c>
      <c r="C40" s="25">
        <v>1</v>
      </c>
      <c r="D40" s="19" t="s">
        <v>114</v>
      </c>
      <c r="E40" s="19" t="s">
        <v>115</v>
      </c>
      <c r="F40" s="20">
        <v>1</v>
      </c>
      <c r="G40" s="26" t="s">
        <v>16</v>
      </c>
      <c r="H40" s="26" t="s">
        <v>133</v>
      </c>
      <c r="I40" s="20" t="s">
        <v>133</v>
      </c>
      <c r="J40" s="20" t="s">
        <v>782</v>
      </c>
      <c r="K40" s="20" t="s">
        <v>780</v>
      </c>
      <c r="L40" s="20">
        <v>220</v>
      </c>
      <c r="M40" s="25" t="str">
        <f t="shared" ca="1" si="0"/>
        <v>Insert into D_BPM_ENTITY (ENTITY_ID,ENTITY_TYPE_ID,PROCESS_ID,ENTITY_NAME,ENTITY_DESCRIPTION,TIMELINESS_THRESHOLD,TIMELINESS_DAYS_TYPE,IS_STARTING_ENTITY,IS_TERMINATING_ENTITY,CURR_BUSINESS_PROCESS_POOL,CURR_ENTITY_SOURCE,CURR_ENTITY_SORT_ORDER) values (22,5,1,'FINALIZE_ELIGIBILITY','Finalize Eligibility Task',1,'B','N','N','MMS Ready','EB',220);</v>
      </c>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6"/>
      <c r="BH40" s="6"/>
      <c r="BI40" s="6"/>
      <c r="BJ40" s="6"/>
      <c r="BK40" s="6"/>
      <c r="BL40" s="6"/>
      <c r="BM40" s="6"/>
      <c r="BN40" s="6"/>
      <c r="BO40" s="6"/>
      <c r="BP40" s="6"/>
      <c r="BQ40" s="6"/>
      <c r="BR40" s="6"/>
      <c r="BS40" s="6"/>
      <c r="BT40" s="6"/>
      <c r="BU40" s="6"/>
      <c r="BV40" s="6"/>
    </row>
    <row r="41" spans="1:74" x14ac:dyDescent="0.2">
      <c r="A41" s="27">
        <v>23</v>
      </c>
      <c r="B41" s="19">
        <v>1</v>
      </c>
      <c r="C41" s="25">
        <v>1</v>
      </c>
      <c r="D41" s="19" t="s">
        <v>362</v>
      </c>
      <c r="E41" s="19" t="s">
        <v>363</v>
      </c>
      <c r="F41" s="20">
        <v>9999</v>
      </c>
      <c r="G41" s="26" t="s">
        <v>16</v>
      </c>
      <c r="H41" s="26" t="s">
        <v>133</v>
      </c>
      <c r="I41" s="20" t="s">
        <v>133</v>
      </c>
      <c r="J41" s="20" t="s">
        <v>782</v>
      </c>
      <c r="K41" s="20" t="s">
        <v>780</v>
      </c>
      <c r="L41" s="20">
        <v>230</v>
      </c>
      <c r="M41" s="25" t="str">
        <f t="shared" ca="1" si="0"/>
        <v>Insert into D_BPM_ENTITY (ENTITY_ID,ENTITY_TYPE_ID,PROCESS_ID,ENTITY_NAME,ENTITY_DESCRIPTION,TIMELINESS_THRESHOLD,TIMELINESS_DAYS_TYPE,IS_STARTING_ENTITY,IS_TERMINATING_ENTITY,CURR_BUSINESS_PROCESS_POOL,CURR_ENTITY_SOURCE,CURR_ENTITY_SORT_ORDER) values (23,1,1,'FUNCTIONALLY_ELIGIBLE','Functionally Eligible? Gateway',9999,'B','N','N','MMS Ready','EB',230);</v>
      </c>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6"/>
      <c r="BH41" s="6"/>
      <c r="BI41" s="6"/>
      <c r="BJ41" s="6"/>
      <c r="BK41" s="6"/>
      <c r="BL41" s="6"/>
      <c r="BM41" s="6"/>
      <c r="BN41" s="6"/>
      <c r="BO41" s="6"/>
      <c r="BP41" s="6"/>
      <c r="BQ41" s="6"/>
      <c r="BR41" s="6"/>
      <c r="BS41" s="6"/>
      <c r="BT41" s="6"/>
      <c r="BU41" s="6"/>
      <c r="BV41" s="6"/>
    </row>
    <row r="42" spans="1:74" x14ac:dyDescent="0.2">
      <c r="A42" s="27">
        <v>24</v>
      </c>
      <c r="B42" s="19">
        <v>1</v>
      </c>
      <c r="C42" s="25">
        <v>1</v>
      </c>
      <c r="D42" s="19" t="s">
        <v>117</v>
      </c>
      <c r="E42" s="19" t="s">
        <v>118</v>
      </c>
      <c r="F42" s="20">
        <v>1</v>
      </c>
      <c r="G42" s="26" t="s">
        <v>16</v>
      </c>
      <c r="H42" s="26" t="s">
        <v>133</v>
      </c>
      <c r="I42" s="20" t="s">
        <v>133</v>
      </c>
      <c r="J42" s="20" t="s">
        <v>782</v>
      </c>
      <c r="K42" s="20" t="s">
        <v>780</v>
      </c>
      <c r="L42" s="20">
        <v>240</v>
      </c>
      <c r="M42" s="25" t="str">
        <f t="shared" ca="1" si="0"/>
        <v>Insert into D_BPM_ENTITY (ENTITY_ID,ENTITY_TYPE_ID,PROCESS_ID,ENTITY_NAME,ENTITY_DESCRIPTION,TIMELINESS_THRESHOLD,TIMELINESS_DAYS_TYPE,IS_STARTING_ENTITY,IS_TERMINATING_ENTITY,CURR_BUSINESS_PROCESS_POOL,CURR_ENTITY_SOURCE,CURR_ENTITY_SORT_ORDER) values (24,1,1,'DELAYED_ENROLLMENT','Delayed Enrollment? Gateway',1,'B','N','N','MMS Ready','EB',240);</v>
      </c>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6"/>
      <c r="BH42" s="6"/>
      <c r="BI42" s="6"/>
      <c r="BJ42" s="6"/>
      <c r="BK42" s="6"/>
      <c r="BL42" s="6"/>
      <c r="BM42" s="6"/>
      <c r="BN42" s="6"/>
      <c r="BO42" s="6"/>
      <c r="BP42" s="6"/>
      <c r="BQ42" s="6"/>
      <c r="BR42" s="6"/>
      <c r="BS42" s="6"/>
      <c r="BT42" s="6"/>
      <c r="BU42" s="6"/>
      <c r="BV42" s="6"/>
    </row>
    <row r="43" spans="1:74" x14ac:dyDescent="0.2">
      <c r="A43" s="27">
        <v>25</v>
      </c>
      <c r="B43" s="19">
        <v>1</v>
      </c>
      <c r="C43" s="25">
        <v>1</v>
      </c>
      <c r="D43" s="19" t="s">
        <v>760</v>
      </c>
      <c r="E43" s="19" t="s">
        <v>364</v>
      </c>
      <c r="F43" s="20">
        <v>9999</v>
      </c>
      <c r="G43" s="26" t="s">
        <v>16</v>
      </c>
      <c r="H43" s="26" t="s">
        <v>133</v>
      </c>
      <c r="I43" s="20" t="s">
        <v>133</v>
      </c>
      <c r="J43" s="20" t="s">
        <v>782</v>
      </c>
      <c r="K43" s="20" t="s">
        <v>780</v>
      </c>
      <c r="L43" s="20">
        <v>250</v>
      </c>
      <c r="M43" s="25" t="str">
        <f t="shared" ca="1" si="0"/>
        <v>Insert into D_BPM_ENTITY (ENTITY_ID,ENTITY_TYPE_ID,PROCESS_ID,ENTITY_NAME,ENTITY_DESCRIPTION,TIMELINESS_THRESHOLD,TIMELINESS_DAYS_TYPE,IS_STARTING_ENTITY,IS_TERMINATING_ENTITY,CURR_BUSINESS_PROCESS_POOL,CURR_ENTITY_SOURCE,CURR_ENTITY_SORT_ORDER) values (25,1,1,'PLAN_DE_COMPLETE','Plan DE Complete? Gateway',9999,'B','N','N','MMS Ready','EB',250);</v>
      </c>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6"/>
      <c r="BH43" s="6"/>
      <c r="BI43" s="6"/>
      <c r="BJ43" s="6"/>
      <c r="BK43" s="6"/>
      <c r="BL43" s="6"/>
      <c r="BM43" s="6"/>
      <c r="BN43" s="6"/>
      <c r="BO43" s="6"/>
      <c r="BP43" s="6"/>
      <c r="BQ43" s="6"/>
      <c r="BR43" s="6"/>
      <c r="BS43" s="6"/>
      <c r="BT43" s="6"/>
      <c r="BU43" s="6"/>
      <c r="BV43" s="6"/>
    </row>
    <row r="44" spans="1:74" x14ac:dyDescent="0.2">
      <c r="A44" s="27">
        <v>26</v>
      </c>
      <c r="B44" s="19">
        <v>5</v>
      </c>
      <c r="C44" s="25">
        <v>1</v>
      </c>
      <c r="D44" s="19" t="s">
        <v>119</v>
      </c>
      <c r="E44" s="19" t="s">
        <v>120</v>
      </c>
      <c r="F44" s="20">
        <v>3</v>
      </c>
      <c r="G44" s="26" t="s">
        <v>16</v>
      </c>
      <c r="H44" s="26" t="s">
        <v>133</v>
      </c>
      <c r="I44" s="20" t="s">
        <v>133</v>
      </c>
      <c r="J44" s="20" t="s">
        <v>782</v>
      </c>
      <c r="K44" s="20" t="s">
        <v>780</v>
      </c>
      <c r="L44" s="20">
        <v>260</v>
      </c>
      <c r="M44" s="25" t="str">
        <f t="shared" ca="1" si="0"/>
        <v>Insert into D_BPM_ENTITY (ENTITY_ID,ENTITY_TYPE_ID,PROCESS_ID,ENTITY_NAME,ENTITY_DESCRIPTION,TIMELINESS_THRESHOLD,TIMELINESS_DAYS_TYPE,IS_STARTING_ENTITY,IS_TERMINATING_ENTITY,CURR_BUSINESS_PROCESS_POOL,CURR_ENTITY_SOURCE,CURR_ENTITY_SORT_ORDER) values (26,5,1,'FINALIZE_SC_AGENCY','Finalize SC Agency Task',3,'B','N','N','MMS Ready','EB',260);</v>
      </c>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6"/>
      <c r="BH44" s="6"/>
      <c r="BI44" s="6"/>
      <c r="BJ44" s="6"/>
      <c r="BK44" s="6"/>
      <c r="BL44" s="6"/>
      <c r="BM44" s="6"/>
      <c r="BN44" s="6"/>
      <c r="BO44" s="6"/>
      <c r="BP44" s="6"/>
      <c r="BQ44" s="6"/>
      <c r="BR44" s="6"/>
      <c r="BS44" s="6"/>
      <c r="BT44" s="6"/>
      <c r="BU44" s="6"/>
      <c r="BV44" s="6"/>
    </row>
    <row r="45" spans="1:74" ht="12" customHeight="1" x14ac:dyDescent="0.2">
      <c r="A45" s="27">
        <v>27</v>
      </c>
      <c r="B45" s="19">
        <v>1</v>
      </c>
      <c r="C45" s="25">
        <v>1</v>
      </c>
      <c r="D45" s="19" t="s">
        <v>122</v>
      </c>
      <c r="E45" s="19" t="s">
        <v>123</v>
      </c>
      <c r="F45" s="20">
        <v>9999</v>
      </c>
      <c r="G45" s="26" t="s">
        <v>16</v>
      </c>
      <c r="H45" s="26" t="s">
        <v>133</v>
      </c>
      <c r="I45" s="20" t="s">
        <v>133</v>
      </c>
      <c r="J45" s="20" t="s">
        <v>782</v>
      </c>
      <c r="K45" s="20" t="s">
        <v>780</v>
      </c>
      <c r="L45" s="20">
        <v>270</v>
      </c>
      <c r="M45" s="25" t="str">
        <f t="shared" ca="1" si="0"/>
        <v>Insert into D_BPM_ENTITY (ENTITY_ID,ENTITY_TYPE_ID,PROCESS_ID,ENTITY_NAME,ENTITY_DESCRIPTION,TIMELINESS_THRESHOLD,TIMELINESS_DAYS_TYPE,IS_STARTING_ENTITY,IS_TERMINATING_ENTITY,CURR_BUSINESS_PROCESS_POOL,CURR_ENTITY_SOURCE,CURR_ENTITY_SORT_ORDER) values (27,1,1,'SC_AGENCY_FOUND','SC Agency Found? Gateway',9999,'B','N','N','MMS Ready','EB',270);</v>
      </c>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6"/>
      <c r="BH45" s="6"/>
      <c r="BI45" s="6"/>
      <c r="BJ45" s="6"/>
      <c r="BK45" s="6"/>
      <c r="BL45" s="6"/>
      <c r="BM45" s="6"/>
      <c r="BN45" s="6"/>
      <c r="BO45" s="6"/>
      <c r="BP45" s="6"/>
      <c r="BQ45" s="6"/>
      <c r="BR45" s="6"/>
      <c r="BS45" s="6"/>
      <c r="BT45" s="6"/>
      <c r="BU45" s="6"/>
      <c r="BV45" s="6"/>
    </row>
    <row r="46" spans="1:74" ht="12" customHeight="1" x14ac:dyDescent="0.2">
      <c r="A46" s="27">
        <v>28</v>
      </c>
      <c r="B46" s="19">
        <v>6</v>
      </c>
      <c r="C46" s="25">
        <v>1</v>
      </c>
      <c r="D46" s="19" t="s">
        <v>365</v>
      </c>
      <c r="E46" s="19" t="s">
        <v>489</v>
      </c>
      <c r="F46" s="20">
        <v>9999</v>
      </c>
      <c r="G46" s="26" t="s">
        <v>16</v>
      </c>
      <c r="H46" s="26" t="s">
        <v>133</v>
      </c>
      <c r="I46" s="20" t="s">
        <v>130</v>
      </c>
      <c r="J46" s="20" t="s">
        <v>782</v>
      </c>
      <c r="K46" s="20" t="s">
        <v>780</v>
      </c>
      <c r="L46" s="20">
        <v>280</v>
      </c>
      <c r="M46" s="25" t="str">
        <f t="shared" ca="1" si="0"/>
        <v>Insert into D_BPM_ENTITY (ENTITY_ID,ENTITY_TYPE_ID,PROCESS_ID,ENTITY_NAME,ENTITY_DESCRIPTION,TIMELINESS_THRESHOLD,TIMELINESS_DAYS_TYPE,IS_STARTING_ENTITY,IS_TERMINATING_ENTITY,CURR_BUSINESS_PROCESS_POOL,CURR_ENTITY_SOURCE,CURR_ENTITY_SORT_ORDER) values (28,6,1,'APPLICATION_CLOSED_DENIED_UNABLE_TO_LOCATE','Application Closed - Denied Unable to Locate Task',9999,'B','N','Y','MMS Ready','EB',280);</v>
      </c>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6"/>
      <c r="BH46" s="6"/>
      <c r="BI46" s="6"/>
      <c r="BJ46" s="6"/>
      <c r="BK46" s="6"/>
      <c r="BL46" s="6"/>
      <c r="BM46" s="6"/>
      <c r="BN46" s="6"/>
      <c r="BO46" s="6"/>
      <c r="BP46" s="6"/>
      <c r="BQ46" s="6"/>
      <c r="BR46" s="6"/>
      <c r="BS46" s="6"/>
      <c r="BT46" s="6"/>
      <c r="BU46" s="6"/>
      <c r="BV46" s="6"/>
    </row>
    <row r="47" spans="1:74" x14ac:dyDescent="0.2">
      <c r="A47" s="27">
        <v>29</v>
      </c>
      <c r="B47" s="19">
        <v>5</v>
      </c>
      <c r="C47" s="25">
        <v>1</v>
      </c>
      <c r="D47" s="19" t="s">
        <v>366</v>
      </c>
      <c r="E47" s="31" t="s">
        <v>479</v>
      </c>
      <c r="F47" s="20">
        <v>9999</v>
      </c>
      <c r="G47" s="26" t="s">
        <v>16</v>
      </c>
      <c r="H47" s="26" t="s">
        <v>133</v>
      </c>
      <c r="I47" s="20" t="s">
        <v>133</v>
      </c>
      <c r="J47" s="20" t="s">
        <v>782</v>
      </c>
      <c r="K47" s="20" t="s">
        <v>780</v>
      </c>
      <c r="L47" s="20">
        <v>290</v>
      </c>
      <c r="M47" s="25" t="str">
        <f t="shared" ca="1" si="0"/>
        <v>Insert into D_BPM_ENTITY (ENTITY_ID,ENTITY_TYPE_ID,PROCESS_ID,ENTITY_NAME,ENTITY_DESCRIPTION,TIMELINESS_THRESHOLD,TIMELINESS_DAYS_TYPE,IS_STARTING_ENTITY,IS_TERMINATING_ENTITY,CURR_BUSINESS_PROCESS_POOL,CURR_ENTITY_SOURCE,CURR_ENTITY_SORT_ORDER) values (29,5,1,'PLAN_INFO_DATA_ENTRY','Plan Info Data Entry - No Delay Task',9999,'B','N','N','MMS Ready','EB',290);</v>
      </c>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6"/>
      <c r="BH47" s="6"/>
      <c r="BI47" s="6"/>
      <c r="BJ47" s="6"/>
      <c r="BK47" s="6"/>
      <c r="BL47" s="6"/>
      <c r="BM47" s="6"/>
      <c r="BN47" s="6"/>
      <c r="BO47" s="6"/>
      <c r="BP47" s="6"/>
      <c r="BQ47" s="6"/>
      <c r="BR47" s="6"/>
      <c r="BS47" s="6"/>
      <c r="BT47" s="6"/>
      <c r="BU47" s="6"/>
      <c r="BV47" s="6"/>
    </row>
    <row r="48" spans="1:74" ht="22.8" x14ac:dyDescent="0.2">
      <c r="A48" s="27">
        <v>30</v>
      </c>
      <c r="B48" s="19">
        <v>2</v>
      </c>
      <c r="C48" s="25">
        <v>1</v>
      </c>
      <c r="D48" s="23" t="s">
        <v>367</v>
      </c>
      <c r="E48" s="23" t="s">
        <v>368</v>
      </c>
      <c r="F48" s="20">
        <v>9999</v>
      </c>
      <c r="G48" s="26" t="s">
        <v>16</v>
      </c>
      <c r="H48" s="26" t="s">
        <v>133</v>
      </c>
      <c r="I48" s="20" t="s">
        <v>133</v>
      </c>
      <c r="J48" s="20" t="s">
        <v>782</v>
      </c>
      <c r="K48" s="20" t="s">
        <v>780</v>
      </c>
      <c r="L48" s="20">
        <v>300</v>
      </c>
      <c r="M48" s="25" t="str">
        <f t="shared" ca="1" si="0"/>
        <v>Insert into D_BPM_ENTITY (ENTITY_ID,ENTITY_TYPE_ID,PROCESS_ID,ENTITY_NAME,ENTITY_DESCRIPTION,TIMELINESS_THRESHOLD,TIMELINESS_DAYS_TYPE,IS_STARTING_ENTITY,IS_TERMINATING_ENTITY,CURR_BUSINESS_PROCESS_POOL,CURR_ENTITY_SOURCE,CURR_ENTITY_SORT_ORDER) values (30,2,1,'SPLIT_DISCHARGE_CONFIRMATION_OUTREACH_AND_PROCESS_DELAYED_ENROLLMENT','Parallel Split - Discharge Confirmation Outreach &amp; Process Delayed Enrollment Gateway',9999,'B','N','N','MMS Ready','EB',300);</v>
      </c>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6"/>
      <c r="BH48" s="6"/>
      <c r="BI48" s="6"/>
      <c r="BJ48" s="6"/>
      <c r="BK48" s="6"/>
      <c r="BL48" s="6"/>
      <c r="BM48" s="6"/>
      <c r="BN48" s="6"/>
      <c r="BO48" s="6"/>
      <c r="BP48" s="6"/>
      <c r="BQ48" s="6"/>
      <c r="BR48" s="6"/>
      <c r="BS48" s="6"/>
      <c r="BT48" s="6"/>
      <c r="BU48" s="6"/>
      <c r="BV48" s="6"/>
    </row>
    <row r="49" spans="1:74" ht="22.8" x14ac:dyDescent="0.2">
      <c r="A49" s="27">
        <v>31</v>
      </c>
      <c r="B49" s="19">
        <v>2</v>
      </c>
      <c r="C49" s="25">
        <v>1</v>
      </c>
      <c r="D49" s="23" t="s">
        <v>369</v>
      </c>
      <c r="E49" s="23" t="s">
        <v>370</v>
      </c>
      <c r="F49" s="20">
        <v>9999</v>
      </c>
      <c r="G49" s="26" t="s">
        <v>16</v>
      </c>
      <c r="H49" s="26" t="s">
        <v>133</v>
      </c>
      <c r="I49" s="20" t="s">
        <v>133</v>
      </c>
      <c r="J49" s="20" t="s">
        <v>782</v>
      </c>
      <c r="K49" s="20" t="s">
        <v>780</v>
      </c>
      <c r="L49" s="20">
        <v>310</v>
      </c>
      <c r="M49" s="25" t="str">
        <f t="shared" ca="1" si="0"/>
        <v>Insert into D_BPM_ENTITY (ENTITY_ID,ENTITY_TYPE_ID,PROCESS_ID,ENTITY_NAME,ENTITY_DESCRIPTION,TIMELINESS_THRESHOLD,TIMELINESS_DAYS_TYPE,IS_STARTING_ENTITY,IS_TERMINATING_ENTITY,CURR_BUSINESS_PROCESS_POOL,CURR_ENTITY_SOURCE,CURR_ENTITY_SORT_ORDER) values (31,2,1,'JOIN_DISCHARGE_CONFIRMATION_OUTREACH_AND_PROCESS_DELAYED_ENROLLMENT','Parallel Join - Discharge Confirmation Outreach &amp; Process Delayed Enrollment Gateway',9999,'B','N','N','MMS Ready','EB',310);</v>
      </c>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6"/>
      <c r="BH49" s="6"/>
      <c r="BI49" s="6"/>
      <c r="BJ49" s="6"/>
      <c r="BK49" s="6"/>
      <c r="BL49" s="6"/>
      <c r="BM49" s="6"/>
      <c r="BN49" s="6"/>
      <c r="BO49" s="6"/>
      <c r="BP49" s="6"/>
      <c r="BQ49" s="6"/>
      <c r="BR49" s="6"/>
      <c r="BS49" s="6"/>
      <c r="BT49" s="6"/>
      <c r="BU49" s="6"/>
      <c r="BV49" s="6"/>
    </row>
    <row r="50" spans="1:74" x14ac:dyDescent="0.2">
      <c r="A50" s="27">
        <v>32</v>
      </c>
      <c r="B50" s="19">
        <v>1</v>
      </c>
      <c r="C50" s="25">
        <v>1</v>
      </c>
      <c r="D50" s="19" t="s">
        <v>371</v>
      </c>
      <c r="E50" s="19" t="s">
        <v>372</v>
      </c>
      <c r="F50" s="20">
        <v>9999</v>
      </c>
      <c r="G50" s="26" t="s">
        <v>16</v>
      </c>
      <c r="H50" s="26" t="s">
        <v>133</v>
      </c>
      <c r="I50" s="20" t="s">
        <v>133</v>
      </c>
      <c r="J50" s="20" t="s">
        <v>782</v>
      </c>
      <c r="K50" s="20" t="s">
        <v>780</v>
      </c>
      <c r="L50" s="20">
        <v>320</v>
      </c>
      <c r="M50" s="25" t="str">
        <f t="shared" ca="1" si="0"/>
        <v>Insert into D_BPM_ENTITY (ENTITY_ID,ENTITY_TYPE_ID,PROCESS_ID,ENTITY_NAME,ENTITY_DESCRIPTION,TIMELINESS_THRESHOLD,TIMELINESS_DAYS_TYPE,IS_STARTING_ENTITY,IS_TERMINATING_ENTITY,CURR_BUSINESS_PROCESS_POOL,CURR_ENTITY_SOURCE,CURR_ENTITY_SORT_ORDER) values (32,1,1,'APPLICANT_DISCHARGED','Applicant Discharged (after 180 days)? Gateway',9999,'B','N','N','MMS Ready','EB',320);</v>
      </c>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6"/>
      <c r="BH50" s="6"/>
      <c r="BI50" s="6"/>
      <c r="BJ50" s="6"/>
      <c r="BK50" s="6"/>
      <c r="BL50" s="6"/>
      <c r="BM50" s="6"/>
      <c r="BN50" s="6"/>
      <c r="BO50" s="6"/>
      <c r="BP50" s="6"/>
      <c r="BQ50" s="6"/>
      <c r="BR50" s="6"/>
      <c r="BS50" s="6"/>
      <c r="BT50" s="6"/>
      <c r="BU50" s="6"/>
      <c r="BV50" s="6"/>
    </row>
    <row r="51" spans="1:74" x14ac:dyDescent="0.2">
      <c r="A51" s="27">
        <v>33</v>
      </c>
      <c r="B51" s="19">
        <v>6</v>
      </c>
      <c r="C51" s="25">
        <v>1</v>
      </c>
      <c r="D51" s="19" t="s">
        <v>373</v>
      </c>
      <c r="E51" s="19" t="s">
        <v>488</v>
      </c>
      <c r="F51" s="20">
        <v>9999</v>
      </c>
      <c r="G51" s="26" t="s">
        <v>16</v>
      </c>
      <c r="H51" s="26" t="s">
        <v>133</v>
      </c>
      <c r="I51" s="20" t="s">
        <v>130</v>
      </c>
      <c r="J51" s="20" t="s">
        <v>782</v>
      </c>
      <c r="K51" s="20" t="s">
        <v>780</v>
      </c>
      <c r="L51" s="20">
        <v>330</v>
      </c>
      <c r="M51" s="25" t="str">
        <f t="shared" ca="1" si="0"/>
        <v>Insert into D_BPM_ENTITY (ENTITY_ID,ENTITY_TYPE_ID,PROCESS_ID,ENTITY_NAME,ENTITY_DESCRIPTION,TIMELINESS_THRESHOLD,TIMELINESS_DAYS_TYPE,IS_STARTING_ENTITY,IS_TERMINATING_ENTITY,CURR_BUSINESS_PROCESS_POOL,CURR_ENTITY_SOURCE,CURR_ENTITY_SORT_ORDER) values (33,6,1,'APPLICATION_CLOSED_NOT_DISCHARGED','Application Closed - 'Not Discharged' Task',9999,'B','N','Y','MMS Ready','EB',330);</v>
      </c>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6"/>
      <c r="BH51" s="6"/>
      <c r="BI51" s="6"/>
      <c r="BJ51" s="6"/>
      <c r="BK51" s="6"/>
      <c r="BL51" s="6"/>
      <c r="BM51" s="6"/>
      <c r="BN51" s="6"/>
      <c r="BO51" s="6"/>
      <c r="BP51" s="6"/>
      <c r="BQ51" s="6"/>
      <c r="BR51" s="6"/>
      <c r="BS51" s="6"/>
      <c r="BT51" s="6"/>
      <c r="BU51" s="6"/>
      <c r="BV51" s="6"/>
    </row>
    <row r="52" spans="1:74" x14ac:dyDescent="0.2">
      <c r="A52" s="27">
        <v>34</v>
      </c>
      <c r="B52" s="19">
        <v>5</v>
      </c>
      <c r="C52" s="25">
        <v>1</v>
      </c>
      <c r="D52" s="19" t="s">
        <v>374</v>
      </c>
      <c r="E52" s="19" t="s">
        <v>480</v>
      </c>
      <c r="F52" s="20">
        <v>9999</v>
      </c>
      <c r="G52" s="26" t="s">
        <v>16</v>
      </c>
      <c r="H52" s="26" t="s">
        <v>133</v>
      </c>
      <c r="I52" s="20" t="s">
        <v>133</v>
      </c>
      <c r="J52" s="20" t="s">
        <v>782</v>
      </c>
      <c r="K52" s="20" t="s">
        <v>780</v>
      </c>
      <c r="L52" s="20">
        <v>340</v>
      </c>
      <c r="M52" s="25" t="str">
        <f t="shared" ca="1" si="0"/>
        <v>Insert into D_BPM_ENTITY (ENTITY_ID,ENTITY_TYPE_ID,PROCESS_ID,ENTITY_NAME,ENTITY_DESCRIPTION,TIMELINESS_THRESHOLD,TIMELINESS_DAYS_TYPE,IS_STARTING_ENTITY,IS_TERMINATING_ENTITY,CURR_BUSINESS_PROCESS_POOL,CURR_ENTITY_SOURCE,CURR_ENTITY_SORT_ORDER) values (34,5,1,'AWAIT_FINANCIAL_APPROVAL_REQUEST','Await Financial Approval Request Task',9999,'B','N','N','MMS Ready','EB',340);</v>
      </c>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6"/>
      <c r="BH52" s="6"/>
      <c r="BI52" s="6"/>
      <c r="BJ52" s="6"/>
      <c r="BK52" s="6"/>
      <c r="BL52" s="6"/>
      <c r="BM52" s="6"/>
      <c r="BN52" s="6"/>
      <c r="BO52" s="6"/>
      <c r="BP52" s="6"/>
      <c r="BQ52" s="6"/>
      <c r="BR52" s="6"/>
      <c r="BS52" s="6"/>
      <c r="BT52" s="6"/>
      <c r="BU52" s="6"/>
      <c r="BV52" s="6"/>
    </row>
    <row r="53" spans="1:74" x14ac:dyDescent="0.2">
      <c r="A53" s="27">
        <v>35</v>
      </c>
      <c r="B53" s="19">
        <v>1</v>
      </c>
      <c r="C53" s="25">
        <v>1</v>
      </c>
      <c r="D53" s="19" t="s">
        <v>140</v>
      </c>
      <c r="E53" s="19" t="s">
        <v>142</v>
      </c>
      <c r="F53" s="20">
        <v>9999</v>
      </c>
      <c r="G53" s="26" t="s">
        <v>16</v>
      </c>
      <c r="H53" s="26" t="s">
        <v>133</v>
      </c>
      <c r="I53" s="20" t="s">
        <v>133</v>
      </c>
      <c r="J53" s="20" t="s">
        <v>783</v>
      </c>
      <c r="K53" s="20" t="s">
        <v>780</v>
      </c>
      <c r="L53" s="20">
        <v>350</v>
      </c>
      <c r="M53" s="25" t="str">
        <f t="shared" ca="1" si="0"/>
        <v>Insert into D_BPM_ENTITY (ENTITY_ID,ENTITY_TYPE_ID,PROCESS_ID,ENTITY_NAME,ENTITY_DESCRIPTION,TIMELINESS_THRESHOLD,TIMELINESS_DAYS_TYPE,IS_STARTING_ENTITY,IS_TERMINATING_ENTITY,CURR_BUSINESS_PROCESS_POOL,CURR_ENTITY_SOURCE,CURR_ENTITY_SORT_ORDER) values (35,1,1,'FINANCIAL_WAIVER_MISMATCH','Financial Waiver Mismatch? Gateway',9999,'B','N','N','Financial Approval','EB',350);</v>
      </c>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6"/>
      <c r="BH53" s="6"/>
      <c r="BI53" s="6"/>
      <c r="BJ53" s="6"/>
      <c r="BK53" s="6"/>
      <c r="BL53" s="6"/>
      <c r="BM53" s="6"/>
      <c r="BN53" s="6"/>
      <c r="BO53" s="6"/>
      <c r="BP53" s="6"/>
      <c r="BQ53" s="6"/>
      <c r="BR53" s="6"/>
      <c r="BS53" s="6"/>
      <c r="BT53" s="6"/>
      <c r="BU53" s="6"/>
      <c r="BV53" s="6"/>
    </row>
    <row r="54" spans="1:74" ht="12.6" customHeight="1" x14ac:dyDescent="0.2">
      <c r="A54" s="27">
        <v>36</v>
      </c>
      <c r="B54" s="19">
        <v>5</v>
      </c>
      <c r="C54" s="25">
        <v>1</v>
      </c>
      <c r="D54" s="19" t="s">
        <v>124</v>
      </c>
      <c r="E54" s="19" t="s">
        <v>141</v>
      </c>
      <c r="F54" s="20">
        <v>1</v>
      </c>
      <c r="G54" s="26" t="s">
        <v>16</v>
      </c>
      <c r="H54" s="26" t="s">
        <v>133</v>
      </c>
      <c r="I54" s="20" t="s">
        <v>133</v>
      </c>
      <c r="J54" s="20" t="s">
        <v>783</v>
      </c>
      <c r="K54" s="20" t="s">
        <v>780</v>
      </c>
      <c r="L54" s="20">
        <v>360</v>
      </c>
      <c r="M54" s="25" t="str">
        <f t="shared" ca="1" si="0"/>
        <v>Insert into D_BPM_ENTITY (ENTITY_ID,ENTITY_TYPE_ID,PROCESS_ID,ENTITY_NAME,ENTITY_DESCRIPTION,TIMELINESS_THRESHOLD,TIMELINESS_DAYS_TYPE,IS_STARTING_ENTITY,IS_TERMINATING_ENTITY,CURR_BUSINESS_PROCESS_POOL,CURR_ENTITY_SOURCE,CURR_ENTITY_SORT_ORDER) values (36,5,1,'RESOLVE_WAIVER_MISMATCH','Resolve Waiver Mismatch Task',1,'B','N','N','Financial Approval','EB',360);</v>
      </c>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6"/>
      <c r="BH54" s="6"/>
      <c r="BI54" s="6"/>
      <c r="BJ54" s="6"/>
      <c r="BK54" s="6"/>
      <c r="BL54" s="6"/>
      <c r="BM54" s="6"/>
      <c r="BN54" s="6"/>
      <c r="BO54" s="6"/>
      <c r="BP54" s="6"/>
      <c r="BQ54" s="6"/>
      <c r="BR54" s="6"/>
      <c r="BS54" s="6"/>
      <c r="BT54" s="6"/>
      <c r="BU54" s="6"/>
      <c r="BV54" s="6"/>
    </row>
    <row r="55" spans="1:74" ht="12.6" customHeight="1" x14ac:dyDescent="0.2">
      <c r="A55" s="27">
        <v>37</v>
      </c>
      <c r="B55" s="19">
        <v>1</v>
      </c>
      <c r="C55" s="25">
        <v>1</v>
      </c>
      <c r="D55" s="19" t="s">
        <v>475</v>
      </c>
      <c r="E55" s="19" t="s">
        <v>476</v>
      </c>
      <c r="F55" s="20">
        <v>9999</v>
      </c>
      <c r="G55" s="26" t="s">
        <v>16</v>
      </c>
      <c r="H55" s="26" t="s">
        <v>133</v>
      </c>
      <c r="I55" s="20" t="s">
        <v>133</v>
      </c>
      <c r="J55" s="20" t="s">
        <v>783</v>
      </c>
      <c r="K55" s="20" t="s">
        <v>780</v>
      </c>
      <c r="L55" s="20">
        <v>370</v>
      </c>
      <c r="M55" s="25" t="str">
        <f t="shared" ca="1" si="0"/>
        <v>Insert into D_BPM_ENTITY (ENTITY_ID,ENTITY_TYPE_ID,PROCESS_ID,ENTITY_NAME,ENTITY_DESCRIPTION,TIMELINESS_THRESHOLD,TIMELINESS_DAYS_TYPE,IS_STARTING_ENTITY,IS_TERMINATING_ENTITY,CURR_BUSINESS_PROCESS_POOL,CURR_ENTITY_SOURCE,CURR_ENTITY_SORT_ORDER) values (37,1,1,'WAIVER RESOLVED','Waiver Resolved? Gateway',9999,'B','N','N','Financial Approval','EB',370);</v>
      </c>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6"/>
      <c r="BH55" s="6"/>
      <c r="BI55" s="6"/>
      <c r="BJ55" s="6"/>
      <c r="BK55" s="6"/>
      <c r="BL55" s="6"/>
      <c r="BM55" s="6"/>
      <c r="BN55" s="6"/>
      <c r="BO55" s="6"/>
      <c r="BP55" s="6"/>
      <c r="BQ55" s="6"/>
      <c r="BR55" s="6"/>
      <c r="BS55" s="6"/>
      <c r="BT55" s="6"/>
      <c r="BU55" s="6"/>
      <c r="BV55" s="6"/>
    </row>
    <row r="56" spans="1:74" ht="12.6" customHeight="1" x14ac:dyDescent="0.2">
      <c r="A56" s="27">
        <v>38</v>
      </c>
      <c r="B56" s="19">
        <v>6</v>
      </c>
      <c r="C56" s="25">
        <v>1</v>
      </c>
      <c r="D56" s="19" t="s">
        <v>147</v>
      </c>
      <c r="E56" s="19" t="s">
        <v>487</v>
      </c>
      <c r="F56" s="20">
        <v>9999</v>
      </c>
      <c r="G56" s="26" t="s">
        <v>16</v>
      </c>
      <c r="H56" s="26" t="s">
        <v>133</v>
      </c>
      <c r="I56" s="20" t="s">
        <v>130</v>
      </c>
      <c r="J56" s="20" t="s">
        <v>783</v>
      </c>
      <c r="K56" s="20" t="s">
        <v>780</v>
      </c>
      <c r="L56" s="20">
        <v>380</v>
      </c>
      <c r="M56" s="25" t="str">
        <f t="shared" ca="1" si="0"/>
        <v>Insert into D_BPM_ENTITY (ENTITY_ID,ENTITY_TYPE_ID,PROCESS_ID,ENTITY_NAME,ENTITY_DESCRIPTION,TIMELINESS_THRESHOLD,TIMELINESS_DAYS_TYPE,IS_STARTING_ENTITY,IS_TERMINATING_ENTITY,CURR_BUSINESS_PROCESS_POOL,CURR_ENTITY_SOURCE,CURR_ENTITY_SORT_ORDER) values (38,6,1,'APPLICATION_CLOSED_WAIVER_MISMATCH_UNRESOLVED','Application Closed- Waiver Mismatch Unresolved Task',9999,'B','N','Y','Financial Approval','EB',380);</v>
      </c>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6"/>
      <c r="BH56" s="6"/>
      <c r="BI56" s="6"/>
      <c r="BJ56" s="6"/>
      <c r="BK56" s="6"/>
      <c r="BL56" s="6"/>
      <c r="BM56" s="6"/>
      <c r="BN56" s="6"/>
      <c r="BO56" s="6"/>
      <c r="BP56" s="6"/>
      <c r="BQ56" s="6"/>
      <c r="BR56" s="6"/>
      <c r="BS56" s="6"/>
      <c r="BT56" s="6"/>
      <c r="BU56" s="6"/>
      <c r="BV56" s="6"/>
    </row>
    <row r="57" spans="1:74" ht="12.6" customHeight="1" x14ac:dyDescent="0.2">
      <c r="A57" s="27">
        <v>39</v>
      </c>
      <c r="B57" s="19">
        <v>1</v>
      </c>
      <c r="C57" s="25">
        <v>1</v>
      </c>
      <c r="D57" s="19" t="s">
        <v>143</v>
      </c>
      <c r="E57" s="19" t="s">
        <v>144</v>
      </c>
      <c r="F57" s="20">
        <v>9999</v>
      </c>
      <c r="G57" s="26" t="s">
        <v>16</v>
      </c>
      <c r="H57" s="26" t="s">
        <v>133</v>
      </c>
      <c r="I57" s="20" t="s">
        <v>133</v>
      </c>
      <c r="J57" s="20" t="s">
        <v>783</v>
      </c>
      <c r="K57" s="20" t="s">
        <v>780</v>
      </c>
      <c r="L57" s="20">
        <v>390</v>
      </c>
      <c r="M57" s="25" t="str">
        <f t="shared" ca="1" si="0"/>
        <v>Insert into D_BPM_ENTITY (ENTITY_ID,ENTITY_TYPE_ID,PROCESS_ID,ENTITY_NAME,ENTITY_DESCRIPTION,TIMELINESS_THRESHOLD,TIMELINESS_DAYS_TYPE,IS_STARTING_ENTITY,IS_TERMINATING_ENTITY,CURR_BUSINESS_PROCESS_POOL,CURR_ENTITY_SOURCE,CURR_ENTITY_SORT_ORDER) values (39,1,1,'FINANCIALLY_APPROVED','Financially Approved? Gateway',9999,'B','N','N','Financial Approval','EB',390);</v>
      </c>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6"/>
      <c r="BH57" s="6"/>
      <c r="BI57" s="6"/>
      <c r="BJ57" s="6"/>
      <c r="BK57" s="6"/>
      <c r="BL57" s="6"/>
      <c r="BM57" s="6"/>
      <c r="BN57" s="6"/>
      <c r="BO57" s="6"/>
      <c r="BP57" s="6"/>
      <c r="BQ57" s="6"/>
      <c r="BR57" s="6"/>
      <c r="BS57" s="6"/>
      <c r="BT57" s="6"/>
      <c r="BU57" s="6"/>
      <c r="BV57" s="6"/>
    </row>
    <row r="58" spans="1:74" x14ac:dyDescent="0.2">
      <c r="A58" s="27">
        <v>40</v>
      </c>
      <c r="B58" s="19">
        <v>6</v>
      </c>
      <c r="C58" s="25">
        <v>1</v>
      </c>
      <c r="D58" s="19" t="s">
        <v>148</v>
      </c>
      <c r="E58" s="19" t="s">
        <v>486</v>
      </c>
      <c r="F58" s="20">
        <v>9999</v>
      </c>
      <c r="G58" s="26" t="s">
        <v>16</v>
      </c>
      <c r="H58" s="26" t="s">
        <v>133</v>
      </c>
      <c r="I58" s="20" t="s">
        <v>130</v>
      </c>
      <c r="J58" s="20" t="s">
        <v>783</v>
      </c>
      <c r="K58" s="20" t="s">
        <v>780</v>
      </c>
      <c r="L58" s="20">
        <v>400</v>
      </c>
      <c r="M58" s="25" t="str">
        <f t="shared" ca="1" si="0"/>
        <v>Insert into D_BPM_ENTITY (ENTITY_ID,ENTITY_TYPE_ID,PROCESS_ID,ENTITY_NAME,ENTITY_DESCRIPTION,TIMELINESS_THRESHOLD,TIMELINESS_DAYS_TYPE,IS_STARTING_ENTITY,IS_TERMINATING_ENTITY,CURR_BUSINESS_PROCESS_POOL,CURR_ENTITY_SOURCE,CURR_ENTITY_SORT_ORDER) values (40,6,1,'APPLICATION_CLOSED_FINANCIAL DENIAL','Application Closed - Financial Denial Task',9999,'B','N','Y','Financial Approval','EB',400);</v>
      </c>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6"/>
      <c r="BH58" s="6"/>
      <c r="BI58" s="6"/>
      <c r="BJ58" s="6"/>
      <c r="BK58" s="6"/>
      <c r="BL58" s="6"/>
      <c r="BM58" s="6"/>
      <c r="BN58" s="6"/>
      <c r="BO58" s="6"/>
      <c r="BP58" s="6"/>
      <c r="BQ58" s="6"/>
      <c r="BR58" s="6"/>
      <c r="BS58" s="6"/>
      <c r="BT58" s="6"/>
      <c r="BU58" s="6"/>
      <c r="BV58" s="6"/>
    </row>
    <row r="59" spans="1:74" x14ac:dyDescent="0.2">
      <c r="A59" s="27">
        <v>41</v>
      </c>
      <c r="B59" s="19">
        <v>5</v>
      </c>
      <c r="C59" s="25">
        <v>1</v>
      </c>
      <c r="D59" s="19" t="s">
        <v>125</v>
      </c>
      <c r="E59" s="19" t="s">
        <v>126</v>
      </c>
      <c r="F59" s="20">
        <v>1</v>
      </c>
      <c r="G59" s="26" t="s">
        <v>16</v>
      </c>
      <c r="H59" s="26" t="s">
        <v>133</v>
      </c>
      <c r="I59" s="20" t="s">
        <v>133</v>
      </c>
      <c r="J59" s="20" t="s">
        <v>472</v>
      </c>
      <c r="K59" s="20" t="s">
        <v>780</v>
      </c>
      <c r="L59" s="20">
        <v>410</v>
      </c>
      <c r="M59" s="25" t="str">
        <f t="shared" ca="1" si="0"/>
        <v>Insert into D_BPM_ENTITY (ENTITY_ID,ENTITY_TYPE_ID,PROCESS_ID,ENTITY_NAME,ENTITY_DESCRIPTION,TIMELINESS_THRESHOLD,TIMELINESS_DAYS_TYPE,IS_STARTING_ENTITY,IS_TERMINATING_ENTITY,CURR_BUSINESS_PROCESS_POOL,CURR_ENTITY_SOURCE,CURR_ENTITY_SORT_ORDER) values (41,5,1,'COMPLETE_APPLICATION','Complete Application Task',1,'B','N','N','Data Entry','EB',410);</v>
      </c>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6"/>
      <c r="BH59" s="6"/>
      <c r="BI59" s="6"/>
      <c r="BJ59" s="6"/>
      <c r="BK59" s="6"/>
      <c r="BL59" s="6"/>
      <c r="BM59" s="6"/>
      <c r="BN59" s="6"/>
      <c r="BO59" s="6"/>
      <c r="BP59" s="6"/>
      <c r="BQ59" s="6"/>
      <c r="BR59" s="6"/>
      <c r="BS59" s="6"/>
      <c r="BT59" s="6"/>
      <c r="BU59" s="6"/>
      <c r="BV59" s="6"/>
    </row>
    <row r="60" spans="1:74" x14ac:dyDescent="0.2">
      <c r="A60" s="27">
        <v>42</v>
      </c>
      <c r="B60" s="19">
        <v>1</v>
      </c>
      <c r="C60" s="25">
        <v>1</v>
      </c>
      <c r="D60" s="19" t="s">
        <v>139</v>
      </c>
      <c r="E60" s="19" t="s">
        <v>485</v>
      </c>
      <c r="F60" s="20">
        <v>9999</v>
      </c>
      <c r="G60" s="26" t="s">
        <v>16</v>
      </c>
      <c r="H60" s="26" t="s">
        <v>133</v>
      </c>
      <c r="I60" s="20" t="s">
        <v>133</v>
      </c>
      <c r="J60" s="20" t="s">
        <v>472</v>
      </c>
      <c r="K60" s="20" t="s">
        <v>780</v>
      </c>
      <c r="L60" s="20">
        <v>420</v>
      </c>
      <c r="M60" s="25" t="str">
        <f t="shared" ca="1" si="0"/>
        <v>Insert into D_BPM_ENTITY (ENTITY_ID,ENTITY_TYPE_ID,PROCESS_ID,ENTITY_NAME,ENTITY_DESCRIPTION,TIMELINESS_THRESHOLD,TIMELINESS_DAYS_TYPE,IS_STARTING_ENTITY,IS_TERMINATING_ENTITY,CURR_BUSINESS_PROCESS_POOL,CURR_ENTITY_SOURCE,CURR_ENTITY_SORT_ORDER) values (42,1,1,'ELIGIBLE','Eligible? Gateway Task',9999,'B','N','N','Data Entry','EB',420);</v>
      </c>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6"/>
      <c r="BH60" s="6"/>
      <c r="BI60" s="6"/>
      <c r="BJ60" s="6"/>
      <c r="BK60" s="6"/>
      <c r="BL60" s="6"/>
      <c r="BM60" s="6"/>
      <c r="BN60" s="6"/>
      <c r="BO60" s="6"/>
      <c r="BP60" s="6"/>
      <c r="BQ60" s="6"/>
      <c r="BR60" s="6"/>
      <c r="BS60" s="6"/>
      <c r="BT60" s="6"/>
      <c r="BU60" s="6"/>
      <c r="BV60" s="6"/>
    </row>
    <row r="61" spans="1:74" x14ac:dyDescent="0.2">
      <c r="A61" s="27">
        <v>43</v>
      </c>
      <c r="B61" s="19">
        <v>6</v>
      </c>
      <c r="C61" s="25">
        <v>1</v>
      </c>
      <c r="D61" s="19" t="s">
        <v>375</v>
      </c>
      <c r="E61" s="19" t="s">
        <v>484</v>
      </c>
      <c r="F61" s="20">
        <v>9999</v>
      </c>
      <c r="G61" s="26" t="s">
        <v>16</v>
      </c>
      <c r="H61" s="26" t="s">
        <v>133</v>
      </c>
      <c r="I61" s="20" t="s">
        <v>130</v>
      </c>
      <c r="J61" s="20" t="s">
        <v>472</v>
      </c>
      <c r="K61" s="20" t="s">
        <v>780</v>
      </c>
      <c r="L61" s="20">
        <v>430</v>
      </c>
      <c r="M61" s="25" t="str">
        <f t="shared" ca="1" si="0"/>
        <v>Insert into D_BPM_ENTITY (ENTITY_ID,ENTITY_TYPE_ID,PROCESS_ID,ENTITY_NAME,ENTITY_DESCRIPTION,TIMELINESS_THRESHOLD,TIMELINESS_DAYS_TYPE,IS_STARTING_ENTITY,IS_TERMINATING_ENTITY,CURR_BUSINESS_PROCESS_POOL,CURR_ENTITY_SOURCE,CURR_ENTITY_SORT_ORDER) values (43,6,1,'APPLICATION_CLOSED_INELIGIBLE','Application Closed - Ineligible Task',9999,'B','N','Y','Data Entry','EB',430);</v>
      </c>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6"/>
      <c r="BH61" s="6"/>
      <c r="BI61" s="6"/>
      <c r="BJ61" s="6"/>
      <c r="BK61" s="6"/>
      <c r="BL61" s="6"/>
      <c r="BM61" s="6"/>
      <c r="BN61" s="6"/>
      <c r="BO61" s="6"/>
      <c r="BP61" s="6"/>
      <c r="BQ61" s="6"/>
      <c r="BR61" s="6"/>
      <c r="BS61" s="6"/>
      <c r="BT61" s="6"/>
      <c r="BU61" s="6"/>
      <c r="BV61" s="6"/>
    </row>
    <row r="62" spans="1:74" x14ac:dyDescent="0.2">
      <c r="A62" s="27">
        <v>44</v>
      </c>
      <c r="B62" s="19">
        <v>5</v>
      </c>
      <c r="C62" s="25">
        <v>1</v>
      </c>
      <c r="D62" s="19" t="s">
        <v>376</v>
      </c>
      <c r="E62" s="19" t="s">
        <v>483</v>
      </c>
      <c r="F62" s="20">
        <v>9999</v>
      </c>
      <c r="G62" s="26" t="s">
        <v>16</v>
      </c>
      <c r="H62" s="26" t="s">
        <v>133</v>
      </c>
      <c r="I62" s="20" t="s">
        <v>133</v>
      </c>
      <c r="J62" s="20" t="s">
        <v>472</v>
      </c>
      <c r="K62" s="20" t="s">
        <v>780</v>
      </c>
      <c r="L62" s="20">
        <v>440</v>
      </c>
      <c r="M62" s="25" t="str">
        <f t="shared" ca="1" si="0"/>
        <v>Insert into D_BPM_ENTITY (ENTITY_ID,ENTITY_TYPE_ID,PROCESS_ID,ENTITY_NAME,ENTITY_DESCRIPTION,TIMELINESS_THRESHOLD,TIMELINESS_DAYS_TYPE,IS_STARTING_ENTITY,IS_TERMINATING_ENTITY,CURR_BUSINESS_PROCESS_POOL,CURR_ENTITY_SOURCE,CURR_ENTITY_SORT_ORDER) values (44,5,1,'AWAIT_OLTL_APPROVAL','Await OLTL Approval Task',9999,'B','N','N','Data Entry','EB',440);</v>
      </c>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6"/>
      <c r="BH62" s="6"/>
      <c r="BI62" s="6"/>
      <c r="BJ62" s="6"/>
      <c r="BK62" s="6"/>
      <c r="BL62" s="6"/>
      <c r="BM62" s="6"/>
      <c r="BN62" s="6"/>
      <c r="BO62" s="6"/>
      <c r="BP62" s="6"/>
      <c r="BQ62" s="6"/>
      <c r="BR62" s="6"/>
      <c r="BS62" s="6"/>
      <c r="BT62" s="6"/>
      <c r="BU62" s="6"/>
      <c r="BV62" s="6"/>
    </row>
    <row r="63" spans="1:74" ht="12" customHeight="1" x14ac:dyDescent="0.2">
      <c r="A63" s="27">
        <v>45</v>
      </c>
      <c r="B63" s="19">
        <v>5</v>
      </c>
      <c r="C63" s="25">
        <v>1</v>
      </c>
      <c r="D63" s="19" t="s">
        <v>377</v>
      </c>
      <c r="E63" s="19" t="s">
        <v>482</v>
      </c>
      <c r="F63" s="20">
        <v>9999</v>
      </c>
      <c r="G63" s="26" t="s">
        <v>16</v>
      </c>
      <c r="H63" s="26" t="s">
        <v>133</v>
      </c>
      <c r="I63" s="20" t="s">
        <v>133</v>
      </c>
      <c r="J63" s="20" t="s">
        <v>472</v>
      </c>
      <c r="K63" s="20" t="s">
        <v>780</v>
      </c>
      <c r="L63" s="20">
        <v>450</v>
      </c>
      <c r="M63" s="25" t="str">
        <f t="shared" ca="1" si="0"/>
        <v>Insert into D_BPM_ENTITY (ENTITY_ID,ENTITY_TYPE_ID,PROCESS_ID,ENTITY_NAME,ENTITY_DESCRIPTION,TIMELINESS_THRESHOLD,TIMELINESS_DAYS_TYPE,IS_STARTING_ENTITY,IS_TERMINATING_ENTITY,CURR_BUSINESS_PROCESS_POOL,CURR_ENTITY_SOURCE,CURR_ENTITY_SORT_ORDER) values (45,5,1,'RECORD_OLTL_APPROVAL_DATE_ON_APP','Record OLTL Approval Date on App Task',9999,'B','N','N','Data Entry','EB',450);</v>
      </c>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6"/>
      <c r="BH63" s="6"/>
      <c r="BI63" s="6"/>
      <c r="BJ63" s="6"/>
      <c r="BK63" s="6"/>
      <c r="BL63" s="6"/>
      <c r="BM63" s="6"/>
      <c r="BN63" s="6"/>
      <c r="BO63" s="6"/>
      <c r="BP63" s="6"/>
      <c r="BQ63" s="6"/>
      <c r="BR63" s="6"/>
      <c r="BS63" s="6"/>
      <c r="BT63" s="6"/>
      <c r="BU63" s="6"/>
      <c r="BV63" s="6"/>
    </row>
    <row r="64" spans="1:74" s="12" customFormat="1" ht="14.4" x14ac:dyDescent="0.3">
      <c r="A64" s="27">
        <v>46</v>
      </c>
      <c r="B64" s="29">
        <v>5</v>
      </c>
      <c r="C64" s="25">
        <v>1</v>
      </c>
      <c r="D64" s="29" t="s">
        <v>127</v>
      </c>
      <c r="E64" s="29" t="s">
        <v>149</v>
      </c>
      <c r="F64" s="30">
        <v>1</v>
      </c>
      <c r="G64" s="26" t="s">
        <v>16</v>
      </c>
      <c r="H64" s="26" t="s">
        <v>133</v>
      </c>
      <c r="I64" s="30" t="s">
        <v>133</v>
      </c>
      <c r="J64" s="30" t="s">
        <v>784</v>
      </c>
      <c r="K64" s="30" t="s">
        <v>780</v>
      </c>
      <c r="L64" s="30">
        <v>460</v>
      </c>
      <c r="M64" s="25" t="str">
        <f t="shared" ca="1" si="0"/>
        <v>Insert into D_BPM_ENTITY (ENTITY_ID,ENTITY_TYPE_ID,PROCESS_ID,ENTITY_NAME,ENTITY_DESCRIPTION,TIMELINESS_THRESHOLD,TIMELINESS_DAYS_TYPE,IS_STARTING_ENTITY,IS_TERMINATING_ENTITY,CURR_BUSINESS_PROCESS_POOL,CURR_ENTITY_SOURCE,CURR_ENTITY_SORT_ORDER) values (46,5,1,'COMPLETE_FINAL_MAILING','Compile Final Mailing Packet Task',1,'B','N','N','Final Mailing (Enrolled)','EB',460);</v>
      </c>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17"/>
      <c r="BH64" s="17"/>
      <c r="BI64" s="17"/>
      <c r="BJ64" s="17"/>
      <c r="BK64" s="17"/>
      <c r="BL64" s="17"/>
      <c r="BM64" s="17"/>
      <c r="BN64" s="17"/>
      <c r="BO64" s="17"/>
      <c r="BP64" s="17"/>
      <c r="BQ64" s="17"/>
      <c r="BR64" s="17"/>
      <c r="BS64" s="17"/>
      <c r="BT64" s="17"/>
      <c r="BU64" s="17"/>
      <c r="BV64" s="17"/>
    </row>
    <row r="65" spans="1:74" x14ac:dyDescent="0.2">
      <c r="A65" s="27">
        <v>47</v>
      </c>
      <c r="B65" s="27">
        <v>6</v>
      </c>
      <c r="C65" s="27">
        <v>1</v>
      </c>
      <c r="D65" s="27" t="s">
        <v>150</v>
      </c>
      <c r="E65" s="27" t="s">
        <v>481</v>
      </c>
      <c r="F65" s="28">
        <v>9999</v>
      </c>
      <c r="G65" s="26" t="s">
        <v>16</v>
      </c>
      <c r="H65" s="26" t="s">
        <v>133</v>
      </c>
      <c r="I65" s="28" t="s">
        <v>130</v>
      </c>
      <c r="J65" s="28" t="s">
        <v>784</v>
      </c>
      <c r="K65" s="28" t="s">
        <v>780</v>
      </c>
      <c r="L65" s="28">
        <v>470</v>
      </c>
      <c r="M65" s="25" t="str">
        <f t="shared" ca="1" si="0"/>
        <v>Insert into D_BPM_ENTITY (ENTITY_ID,ENTITY_TYPE_ID,PROCESS_ID,ENTITY_NAME,ENTITY_DESCRIPTION,TIMELINESS_THRESHOLD,TIMELINESS_DAYS_TYPE,IS_STARTING_ENTITY,IS_TERMINATING_ENTITY,CURR_BUSINESS_PROCESS_POOL,CURR_ENTITY_SOURCE,CURR_ENTITY_SORT_ORDER) values (47,6,1,'APPLICATION_ENROLLED','Application Enrolled Task',9999,'B','N','Y','Final Mailing (Enrolled)','EB',470);</v>
      </c>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row>
    <row r="66" spans="1:74" x14ac:dyDescent="0.2">
      <c r="A66" s="6"/>
      <c r="B66" s="6"/>
      <c r="C66" s="6"/>
      <c r="D66" s="6"/>
      <c r="E66" s="6"/>
      <c r="F66" s="10"/>
      <c r="G66" s="10"/>
      <c r="H66" s="10"/>
      <c r="I66" s="10"/>
      <c r="J66" s="10"/>
      <c r="K66" s="10"/>
      <c r="L66" s="10"/>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row>
    <row r="67" spans="1:74" s="6" customFormat="1" x14ac:dyDescent="0.2">
      <c r="F67" s="10"/>
      <c r="G67" s="10"/>
      <c r="H67" s="10"/>
      <c r="I67" s="10"/>
      <c r="J67" s="10"/>
      <c r="K67" s="10"/>
      <c r="L67" s="10"/>
    </row>
    <row r="68" spans="1:74" s="6" customFormat="1" x14ac:dyDescent="0.2">
      <c r="F68" s="10"/>
      <c r="G68" s="10"/>
      <c r="H68" s="10"/>
      <c r="I68" s="10"/>
      <c r="J68" s="10"/>
      <c r="K68" s="10"/>
      <c r="L68" s="10"/>
    </row>
    <row r="69" spans="1:74" s="6" customFormat="1" x14ac:dyDescent="0.2">
      <c r="F69" s="10"/>
      <c r="G69" s="10"/>
      <c r="H69" s="10"/>
      <c r="I69" s="10"/>
      <c r="J69" s="10"/>
      <c r="K69" s="10"/>
      <c r="L69" s="10"/>
    </row>
    <row r="70" spans="1:74" s="6" customFormat="1" x14ac:dyDescent="0.2">
      <c r="D70" s="7"/>
      <c r="E70" s="7"/>
      <c r="F70" s="10"/>
      <c r="G70" s="10"/>
      <c r="H70" s="10"/>
      <c r="I70" s="10"/>
      <c r="J70" s="10"/>
      <c r="K70" s="10"/>
      <c r="L70" s="10"/>
    </row>
    <row r="71" spans="1:74" s="6" customFormat="1" x14ac:dyDescent="0.2">
      <c r="D71" s="7"/>
      <c r="E71" s="7"/>
      <c r="F71" s="10"/>
      <c r="G71" s="10"/>
      <c r="H71" s="10"/>
      <c r="I71" s="10"/>
      <c r="J71" s="10"/>
      <c r="K71" s="10"/>
      <c r="L71" s="10"/>
    </row>
    <row r="72" spans="1:74" s="6" customFormat="1" x14ac:dyDescent="0.2">
      <c r="D72" s="7"/>
      <c r="E72" s="7"/>
      <c r="F72" s="10"/>
      <c r="G72" s="10"/>
      <c r="H72" s="10"/>
      <c r="I72" s="10"/>
      <c r="J72" s="10"/>
      <c r="K72" s="10"/>
      <c r="L72" s="10"/>
    </row>
    <row r="73" spans="1:74" s="6" customFormat="1" x14ac:dyDescent="0.2">
      <c r="D73" s="7"/>
      <c r="E73" s="7"/>
      <c r="F73" s="10"/>
      <c r="G73" s="10"/>
      <c r="H73" s="10"/>
      <c r="I73" s="10"/>
      <c r="J73" s="10"/>
      <c r="K73" s="10"/>
      <c r="L73" s="10"/>
    </row>
    <row r="74" spans="1:74" s="6" customFormat="1" ht="12" customHeight="1" x14ac:dyDescent="0.2">
      <c r="F74" s="10"/>
      <c r="G74" s="10"/>
      <c r="H74" s="10"/>
      <c r="I74" s="10"/>
      <c r="J74" s="10"/>
      <c r="K74" s="10"/>
      <c r="L74" s="10"/>
    </row>
    <row r="75" spans="1:74" s="17" customFormat="1" ht="14.4" x14ac:dyDescent="0.3">
      <c r="F75" s="18"/>
      <c r="G75" s="18"/>
      <c r="H75" s="18"/>
      <c r="I75" s="18"/>
      <c r="J75" s="18"/>
      <c r="K75" s="18"/>
      <c r="L75" s="18"/>
    </row>
    <row r="76" spans="1:74" s="17" customFormat="1" ht="14.4" x14ac:dyDescent="0.3">
      <c r="F76" s="18"/>
      <c r="G76" s="18"/>
      <c r="H76" s="18"/>
      <c r="I76" s="18"/>
      <c r="J76" s="18"/>
      <c r="K76" s="18"/>
      <c r="L76" s="18"/>
    </row>
    <row r="77" spans="1:74" s="6" customFormat="1" ht="12.6" customHeight="1" x14ac:dyDescent="0.2">
      <c r="F77" s="10"/>
      <c r="G77" s="10"/>
      <c r="H77" s="10"/>
      <c r="I77" s="10"/>
      <c r="J77" s="10"/>
      <c r="K77" s="10"/>
      <c r="L77" s="10"/>
    </row>
    <row r="78" spans="1:74" s="6" customFormat="1" x14ac:dyDescent="0.2">
      <c r="F78" s="10"/>
      <c r="G78" s="10"/>
      <c r="H78" s="10"/>
      <c r="I78" s="10"/>
      <c r="J78" s="10"/>
      <c r="K78" s="10"/>
      <c r="L78" s="10"/>
    </row>
    <row r="79" spans="1:74" s="6" customFormat="1" x14ac:dyDescent="0.2">
      <c r="F79" s="10"/>
      <c r="G79" s="10"/>
      <c r="H79" s="10"/>
      <c r="I79" s="10"/>
      <c r="J79" s="10"/>
      <c r="K79" s="10"/>
      <c r="L79" s="10"/>
    </row>
    <row r="80" spans="1:74" s="6" customFormat="1" x14ac:dyDescent="0.2">
      <c r="F80" s="10"/>
      <c r="G80" s="10"/>
      <c r="H80" s="10"/>
      <c r="I80" s="10"/>
      <c r="J80" s="10"/>
      <c r="K80" s="10"/>
      <c r="L80" s="10"/>
    </row>
    <row r="81" spans="6:12" s="6" customFormat="1" x14ac:dyDescent="0.2">
      <c r="F81" s="10"/>
      <c r="G81" s="10"/>
      <c r="H81" s="10"/>
      <c r="I81" s="10"/>
      <c r="J81" s="10"/>
      <c r="K81" s="10"/>
      <c r="L81" s="10"/>
    </row>
  </sheetData>
  <autoFilter ref="A18:M81" xr:uid="{00000000-0009-0000-0000-000003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D23"/>
  <sheetViews>
    <sheetView workbookViewId="0">
      <selection activeCell="D10" sqref="D10"/>
    </sheetView>
  </sheetViews>
  <sheetFormatPr defaultRowHeight="11.4" x14ac:dyDescent="0.2"/>
  <cols>
    <col min="1" max="1" width="33.5" customWidth="1"/>
    <col min="2" max="2" width="23.375" customWidth="1"/>
    <col min="3" max="3" width="11.875" customWidth="1"/>
    <col min="4" max="4" width="83.375" bestFit="1" customWidth="1"/>
  </cols>
  <sheetData>
    <row r="1" spans="1:4" ht="12" x14ac:dyDescent="0.25">
      <c r="B1" s="1" t="s">
        <v>0</v>
      </c>
    </row>
    <row r="2" spans="1:4" x14ac:dyDescent="0.2">
      <c r="B2" t="s">
        <v>56</v>
      </c>
    </row>
    <row r="3" spans="1:4" x14ac:dyDescent="0.2">
      <c r="B3" t="s">
        <v>57</v>
      </c>
    </row>
    <row r="4" spans="1:4" x14ac:dyDescent="0.2">
      <c r="B4" t="s">
        <v>58</v>
      </c>
    </row>
    <row r="5" spans="1:4" x14ac:dyDescent="0.2">
      <c r="B5" t="s">
        <v>59</v>
      </c>
    </row>
    <row r="7" spans="1:4" ht="12" x14ac:dyDescent="0.25">
      <c r="B7" s="1" t="s">
        <v>9</v>
      </c>
    </row>
    <row r="8" spans="1:4" ht="12" x14ac:dyDescent="0.25">
      <c r="A8" s="2" t="s">
        <v>155</v>
      </c>
      <c r="B8" s="2" t="s">
        <v>60</v>
      </c>
      <c r="C8" s="2" t="s">
        <v>48</v>
      </c>
      <c r="D8" s="4" t="s">
        <v>109</v>
      </c>
    </row>
    <row r="9" spans="1:4" x14ac:dyDescent="0.2">
      <c r="A9" t="s">
        <v>284</v>
      </c>
      <c r="B9" s="19">
        <v>60001</v>
      </c>
      <c r="C9" s="19">
        <v>2</v>
      </c>
      <c r="D9" s="19" t="str">
        <f>"Insert into " &amp; $B$2 &amp; " (" &amp;$B$8 &amp; "," &amp;$C$8 &amp;  ") values (" &amp; B9 &amp; "," &amp; C9 &amp; ");"</f>
        <v>Insert into D_BPM_TASK_TYPE_ENTITY (TASK_TYPE_ID,ENTITY_ID) values (60001,2);</v>
      </c>
    </row>
    <row r="10" spans="1:4" x14ac:dyDescent="0.2">
      <c r="A10" t="s">
        <v>497</v>
      </c>
      <c r="B10" s="19">
        <v>60013</v>
      </c>
      <c r="C10" s="19">
        <v>7</v>
      </c>
      <c r="D10" s="19" t="str">
        <f t="shared" ref="D10:D20" si="0">"Insert into " &amp; $B$2 &amp; " (" &amp;$B$8 &amp; "," &amp;$C$8 &amp;  ") values (" &amp; B10 &amp; "," &amp; C10 &amp; ");"</f>
        <v>Insert into D_BPM_TASK_TYPE_ENTITY (TASK_TYPE_ID,ENTITY_ID) values (60013,7);</v>
      </c>
    </row>
    <row r="11" spans="1:4" x14ac:dyDescent="0.2">
      <c r="A11" t="s">
        <v>761</v>
      </c>
      <c r="B11" s="19">
        <v>60005</v>
      </c>
      <c r="C11" s="19">
        <v>9</v>
      </c>
      <c r="D11" s="19" t="str">
        <f t="shared" si="0"/>
        <v>Insert into D_BPM_TASK_TYPE_ENTITY (TASK_TYPE_ID,ENTITY_ID) values (60005,9);</v>
      </c>
    </row>
    <row r="12" spans="1:4" x14ac:dyDescent="0.2">
      <c r="A12" t="s">
        <v>762</v>
      </c>
      <c r="B12" s="19">
        <v>60003</v>
      </c>
      <c r="C12" s="19">
        <v>14</v>
      </c>
      <c r="D12" s="19" t="str">
        <f t="shared" si="0"/>
        <v>Insert into D_BPM_TASK_TYPE_ENTITY (TASK_TYPE_ID,ENTITY_ID) values (60003,14);</v>
      </c>
    </row>
    <row r="13" spans="1:4" x14ac:dyDescent="0.2">
      <c r="A13" t="s">
        <v>763</v>
      </c>
      <c r="B13" s="19">
        <v>60002</v>
      </c>
      <c r="C13" s="19">
        <v>16</v>
      </c>
      <c r="D13" s="19" t="str">
        <f t="shared" si="0"/>
        <v>Insert into D_BPM_TASK_TYPE_ENTITY (TASK_TYPE_ID,ENTITY_ID) values (60002,16);</v>
      </c>
    </row>
    <row r="14" spans="1:4" x14ac:dyDescent="0.2">
      <c r="A14" t="s">
        <v>764</v>
      </c>
      <c r="B14" s="29">
        <v>60014</v>
      </c>
      <c r="C14" s="29">
        <v>19</v>
      </c>
      <c r="D14" s="19" t="str">
        <f t="shared" si="0"/>
        <v>Insert into D_BPM_TASK_TYPE_ENTITY (TASK_TYPE_ID,ENTITY_ID) values (60014,19);</v>
      </c>
    </row>
    <row r="15" spans="1:4" x14ac:dyDescent="0.2">
      <c r="A15" t="s">
        <v>765</v>
      </c>
      <c r="B15" s="19">
        <v>60015</v>
      </c>
      <c r="C15" s="19">
        <v>22</v>
      </c>
      <c r="D15" s="19" t="str">
        <f t="shared" si="0"/>
        <v>Insert into D_BPM_TASK_TYPE_ENTITY (TASK_TYPE_ID,ENTITY_ID) values (60015,22);</v>
      </c>
    </row>
    <row r="16" spans="1:4" x14ac:dyDescent="0.2">
      <c r="A16" t="s">
        <v>766</v>
      </c>
      <c r="B16" s="19">
        <v>60007</v>
      </c>
      <c r="C16" s="19">
        <v>26</v>
      </c>
      <c r="D16" s="19" t="str">
        <f t="shared" si="0"/>
        <v>Insert into D_BPM_TASK_TYPE_ENTITY (TASK_TYPE_ID,ENTITY_ID) values (60007,26);</v>
      </c>
    </row>
    <row r="17" spans="1:4" x14ac:dyDescent="0.2">
      <c r="A17" t="s">
        <v>767</v>
      </c>
      <c r="B17" s="19">
        <v>32521</v>
      </c>
      <c r="C17" s="19">
        <v>29</v>
      </c>
      <c r="D17" s="19" t="str">
        <f t="shared" si="0"/>
        <v>Insert into D_BPM_TASK_TYPE_ENTITY (TASK_TYPE_ID,ENTITY_ID) values (32521,29);</v>
      </c>
    </row>
    <row r="18" spans="1:4" x14ac:dyDescent="0.2">
      <c r="A18" s="23" t="s">
        <v>770</v>
      </c>
      <c r="B18" s="29">
        <v>60006</v>
      </c>
      <c r="C18" s="29">
        <v>30</v>
      </c>
      <c r="D18" s="19" t="str">
        <f t="shared" si="0"/>
        <v>Insert into D_BPM_TASK_TYPE_ENTITY (TASK_TYPE_ID,ENTITY_ID) values (60006,30);</v>
      </c>
    </row>
    <row r="19" spans="1:4" x14ac:dyDescent="0.2">
      <c r="A19" t="s">
        <v>768</v>
      </c>
      <c r="B19" s="29">
        <v>60009</v>
      </c>
      <c r="C19" s="29">
        <v>36</v>
      </c>
      <c r="D19" s="19" t="str">
        <f t="shared" si="0"/>
        <v>Insert into D_BPM_TASK_TYPE_ENTITY (TASK_TYPE_ID,ENTITY_ID) values (60009,36);</v>
      </c>
    </row>
    <row r="20" spans="1:4" x14ac:dyDescent="0.2">
      <c r="A20" t="s">
        <v>769</v>
      </c>
      <c r="B20" s="19">
        <v>60008</v>
      </c>
      <c r="C20" s="19">
        <v>41</v>
      </c>
      <c r="D20" s="19" t="str">
        <f t="shared" si="0"/>
        <v>Insert into D_BPM_TASK_TYPE_ENTITY (TASK_TYPE_ID,ENTITY_ID) values (60008,41);</v>
      </c>
    </row>
    <row r="21" spans="1:4" x14ac:dyDescent="0.2">
      <c r="B21" s="6"/>
      <c r="C21" s="6"/>
      <c r="D21" s="19"/>
    </row>
    <row r="22" spans="1:4" ht="14.4" x14ac:dyDescent="0.3">
      <c r="B22" s="17"/>
      <c r="C22" s="17"/>
      <c r="D22" s="17"/>
    </row>
    <row r="23" spans="1:4" x14ac:dyDescent="0.2">
      <c r="B23" s="6"/>
      <c r="C23" s="6"/>
      <c r="D23" s="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58"/>
  <sheetViews>
    <sheetView topLeftCell="A27" workbookViewId="0">
      <selection activeCell="G27" sqref="G27"/>
    </sheetView>
  </sheetViews>
  <sheetFormatPr defaultColWidth="9" defaultRowHeight="11.4" x14ac:dyDescent="0.2"/>
  <cols>
    <col min="1" max="1" width="9" style="6"/>
    <col min="2" max="2" width="13.125" style="6" bestFit="1" customWidth="1"/>
    <col min="3" max="3" width="45.625" style="6" bestFit="1" customWidth="1"/>
    <col min="4" max="4" width="42.25" style="6" bestFit="1" customWidth="1"/>
    <col min="5" max="5" width="26.625" style="6" bestFit="1" customWidth="1"/>
    <col min="6" max="6" width="31.375" style="6" bestFit="1" customWidth="1"/>
    <col min="7" max="7" width="10.375" style="6" bestFit="1" customWidth="1"/>
    <col min="8" max="16384" width="9" style="6"/>
  </cols>
  <sheetData>
    <row r="1" spans="1:9" ht="12" x14ac:dyDescent="0.25">
      <c r="A1" s="16" t="s">
        <v>0</v>
      </c>
    </row>
    <row r="2" spans="1:9" x14ac:dyDescent="0.2">
      <c r="A2" s="6" t="s">
        <v>61</v>
      </c>
    </row>
    <row r="3" spans="1:9" x14ac:dyDescent="0.2">
      <c r="A3" s="6" t="s">
        <v>62</v>
      </c>
    </row>
    <row r="4" spans="1:9" x14ac:dyDescent="0.2">
      <c r="A4" s="6" t="s">
        <v>63</v>
      </c>
    </row>
    <row r="5" spans="1:9" x14ac:dyDescent="0.2">
      <c r="A5" s="6" t="s">
        <v>64</v>
      </c>
    </row>
    <row r="6" spans="1:9" x14ac:dyDescent="0.2">
      <c r="A6" s="6" t="s">
        <v>65</v>
      </c>
    </row>
    <row r="7" spans="1:9" x14ac:dyDescent="0.2">
      <c r="A7" s="6" t="s">
        <v>66</v>
      </c>
    </row>
    <row r="8" spans="1:9" x14ac:dyDescent="0.2">
      <c r="A8" s="6" t="s">
        <v>67</v>
      </c>
    </row>
    <row r="9" spans="1:9" x14ac:dyDescent="0.2">
      <c r="A9" s="6" t="s">
        <v>68</v>
      </c>
    </row>
    <row r="11" spans="1:9" customFormat="1" ht="12" x14ac:dyDescent="0.25">
      <c r="A11" s="2" t="s">
        <v>69</v>
      </c>
      <c r="B11" s="2" t="s">
        <v>10</v>
      </c>
      <c r="C11" s="2" t="s">
        <v>70</v>
      </c>
      <c r="D11" s="2" t="s">
        <v>71</v>
      </c>
      <c r="E11" s="11" t="s">
        <v>72</v>
      </c>
      <c r="F11" s="2" t="s">
        <v>73</v>
      </c>
      <c r="G11" s="3" t="s">
        <v>109</v>
      </c>
      <c r="H11" s="16"/>
      <c r="I11" s="16"/>
    </row>
    <row r="12" spans="1:9" ht="22.8" x14ac:dyDescent="0.2">
      <c r="A12" s="14">
        <v>1</v>
      </c>
      <c r="B12" s="14">
        <v>1</v>
      </c>
      <c r="C12" s="24" t="s">
        <v>379</v>
      </c>
      <c r="D12" s="7" t="s">
        <v>380</v>
      </c>
      <c r="E12" s="15">
        <v>2</v>
      </c>
      <c r="F12" s="15">
        <v>7</v>
      </c>
      <c r="G12" s="25" t="str">
        <f t="shared" ref="G12:G58" ca="1" si="0">"Insert into " &amp; $A$2 &amp; " (" &amp;$A$11 &amp; "," &amp;$B$11 &amp; "," &amp;$C$11 &amp;  "," &amp;$D$11 &amp;  "," &amp;$E$11 &amp;  "," &amp;$F$11 &amp; ") values (" &amp;INDIRECT("A"&amp;ROW()) &amp; "," &amp;INDIRECT("B"&amp;ROW()) &amp; ",'" &amp;INDIRECT("C"&amp;ROW())&amp;  "','" &amp;INDIRECT("D"&amp;ROW()) &amp;  "'," &amp;INDIRECT("E"&amp;ROW()) &amp;  "," &amp;INDIRECT("F"&amp;ROW()) &amp; ");"</f>
        <v>Insert into D_BPM_FLOW (FLOW_ID,PROCESS_ID,FLOW_NAME,FLOW_DESCRIPTION,FLOW_SOURCE_ENTITY_ID,FLOW_DESTINATION_ENTITY_ID) values (1,1,'COMPLETE_APPLICATION_DATA_ENTRY_TO_COMPLETE_COMPASS_DATA_ENTRY','Complete Application Data Entry to Complete Compass Data Entry',2,7);</v>
      </c>
    </row>
    <row r="13" spans="1:9" ht="22.8" x14ac:dyDescent="0.2">
      <c r="A13" s="14">
        <v>2</v>
      </c>
      <c r="B13" s="14">
        <v>1</v>
      </c>
      <c r="C13" s="24" t="s">
        <v>337</v>
      </c>
      <c r="D13" s="7" t="s">
        <v>338</v>
      </c>
      <c r="E13" s="15">
        <v>2</v>
      </c>
      <c r="F13" s="15">
        <v>9</v>
      </c>
      <c r="G13" s="25" t="str">
        <f t="shared" ca="1" si="0"/>
        <v>Insert into D_BPM_FLOW (FLOW_ID,PROCESS_ID,FLOW_NAME,FLOW_DESCRIPTION,FLOW_SOURCE_ENTITY_ID,FLOW_DESTINATION_ENTITY_ID) values (2,1,'COMPLETE_APPLICATION_DATA_ENTRY_TO_CLOSE_APPLICATION_REFERRAL','Complete Application Data Entry to Close Application Referral',2,9);</v>
      </c>
    </row>
    <row r="14" spans="1:9" ht="22.8" x14ac:dyDescent="0.2">
      <c r="A14" s="14">
        <v>3</v>
      </c>
      <c r="B14" s="14">
        <v>1</v>
      </c>
      <c r="C14" s="24" t="s">
        <v>381</v>
      </c>
      <c r="D14" s="7" t="s">
        <v>382</v>
      </c>
      <c r="E14" s="15">
        <v>2</v>
      </c>
      <c r="F14" s="15">
        <v>14</v>
      </c>
      <c r="G14" s="25" t="str">
        <f t="shared" ca="1" si="0"/>
        <v>Insert into D_BPM_FLOW (FLOW_ID,PROCESS_ID,FLOW_NAME,FLOW_DESCRIPTION,FLOW_SOURCE_ENTITY_ID,FLOW_DESTINATION_ENTITY_ID) values (3,1,'COMPLETE_COMPASS_DATA_ENTRY_TO_VERIFY_INFORMATION','Complete Compass Data Entry to Verify Information',2,14);</v>
      </c>
    </row>
    <row r="15" spans="1:9" ht="22.8" x14ac:dyDescent="0.2">
      <c r="A15" s="14">
        <v>4</v>
      </c>
      <c r="B15" s="14">
        <v>1</v>
      </c>
      <c r="C15" s="24" t="s">
        <v>383</v>
      </c>
      <c r="D15" s="7" t="s">
        <v>384</v>
      </c>
      <c r="E15" s="15">
        <v>14</v>
      </c>
      <c r="F15" s="15">
        <v>16</v>
      </c>
      <c r="G15" s="25" t="str">
        <f t="shared" ca="1" si="0"/>
        <v>Insert into D_BPM_FLOW (FLOW_ID,PROCESS_ID,FLOW_NAME,FLOW_DESCRIPTION,FLOW_SOURCE_ENTITY_ID,FLOW_DESTINATION_ENTITY_ID) values (4,1,'VERIFY_INFORMATION_TO_REVIEW_APPLICATION','Verify Information to Review Application',14,16);</v>
      </c>
    </row>
    <row r="16" spans="1:9" ht="22.8" x14ac:dyDescent="0.2">
      <c r="A16" s="27">
        <v>5</v>
      </c>
      <c r="B16" s="27">
        <v>1</v>
      </c>
      <c r="C16" s="24" t="s">
        <v>495</v>
      </c>
      <c r="D16" s="7" t="s">
        <v>496</v>
      </c>
      <c r="E16" s="15">
        <v>2</v>
      </c>
      <c r="F16" s="15">
        <v>14</v>
      </c>
      <c r="G16" s="25" t="str">
        <f t="shared" ca="1" si="0"/>
        <v>Insert into D_BPM_FLOW (FLOW_ID,PROCESS_ID,FLOW_NAME,FLOW_DESCRIPTION,FLOW_SOURCE_ENTITY_ID,FLOW_DESTINATION_ENTITY_ID) values (5,1,'COMPLETE_APPLICATION_DATA_ENTRY_TO_VERIFY_INFORMATION','Complete Application Data Entry to Verify Information',2,14);</v>
      </c>
    </row>
    <row r="17" spans="1:7" ht="22.8" x14ac:dyDescent="0.2">
      <c r="A17" s="27">
        <v>6</v>
      </c>
      <c r="B17" s="14">
        <v>1</v>
      </c>
      <c r="C17" s="24" t="s">
        <v>385</v>
      </c>
      <c r="D17" s="7" t="s">
        <v>386</v>
      </c>
      <c r="E17" s="15">
        <v>16</v>
      </c>
      <c r="F17" s="15">
        <v>19</v>
      </c>
      <c r="G17" s="25" t="str">
        <f t="shared" ca="1" si="0"/>
        <v>Insert into D_BPM_FLOW (FLOW_ID,PROCESS_ID,FLOW_NAME,FLOW_DESCRIPTION,FLOW_SOURCE_ENTITY_ID,FLOW_DESTINATION_ENTITY_ID) values (6,1,'REVIEW_APPLICATION_TO_COMPLETE_HCBS_DENIAL','Review Application to Complete HCBS Denial',16,19);</v>
      </c>
    </row>
    <row r="18" spans="1:7" x14ac:dyDescent="0.2">
      <c r="A18" s="27">
        <v>7</v>
      </c>
      <c r="B18" s="27">
        <v>1</v>
      </c>
      <c r="C18" s="24" t="s">
        <v>401</v>
      </c>
      <c r="D18" s="7" t="s">
        <v>402</v>
      </c>
      <c r="E18" s="15">
        <v>16</v>
      </c>
      <c r="F18" s="15">
        <v>22</v>
      </c>
      <c r="G18" s="25" t="str">
        <f t="shared" ca="1" si="0"/>
        <v>Insert into D_BPM_FLOW (FLOW_ID,PROCESS_ID,FLOW_NAME,FLOW_DESCRIPTION,FLOW_SOURCE_ENTITY_ID,FLOW_DESTINATION_ENTITY_ID) values (7,1,'REVIEW_APPLICATION_TO_FINALIZE_ELIGIBILITY','Review Application to Finalize Eligibility',16,22);</v>
      </c>
    </row>
    <row r="19" spans="1:7" x14ac:dyDescent="0.2">
      <c r="A19" s="27">
        <v>8</v>
      </c>
      <c r="B19" s="14">
        <v>1</v>
      </c>
      <c r="C19" s="24" t="s">
        <v>387</v>
      </c>
      <c r="D19" s="7" t="s">
        <v>339</v>
      </c>
      <c r="E19" s="15">
        <v>22</v>
      </c>
      <c r="F19" s="15">
        <v>26</v>
      </c>
      <c r="G19" s="25" t="str">
        <f t="shared" ca="1" si="0"/>
        <v>Insert into D_BPM_FLOW (FLOW_ID,PROCESS_ID,FLOW_NAME,FLOW_DESCRIPTION,FLOW_SOURCE_ENTITY_ID,FLOW_DESTINATION_ENTITY_ID) values (8,1,'FINALIZE_ELIGIBILITY_TO_FINALIZE_SC_AGENCY','Finalize Eligibility to Finalize SC Agency',22,26);</v>
      </c>
    </row>
    <row r="20" spans="1:7" ht="22.8" x14ac:dyDescent="0.2">
      <c r="A20" s="27">
        <v>9</v>
      </c>
      <c r="B20" s="14">
        <v>1</v>
      </c>
      <c r="C20" s="24" t="s">
        <v>340</v>
      </c>
      <c r="D20" s="7" t="s">
        <v>341</v>
      </c>
      <c r="E20" s="15">
        <v>22</v>
      </c>
      <c r="F20" s="15">
        <v>30</v>
      </c>
      <c r="G20" s="25" t="str">
        <f t="shared" ca="1" si="0"/>
        <v>Insert into D_BPM_FLOW (FLOW_ID,PROCESS_ID,FLOW_NAME,FLOW_DESCRIPTION,FLOW_SOURCE_ENTITY_ID,FLOW_DESTINATION_ENTITY_ID) values (9,1,'FINALIZE_ELIGIBILITY_TO_DISCHARGE_CONFIRMATION_OUTREACH','Finalize Eligibility to Discharge Confirmation Outreach',22,30);</v>
      </c>
    </row>
    <row r="21" spans="1:7" ht="22.8" x14ac:dyDescent="0.2">
      <c r="A21" s="27">
        <v>10</v>
      </c>
      <c r="B21" s="14">
        <v>1</v>
      </c>
      <c r="C21" s="24" t="s">
        <v>388</v>
      </c>
      <c r="D21" s="7" t="s">
        <v>391</v>
      </c>
      <c r="E21" s="15">
        <v>26</v>
      </c>
      <c r="F21" s="15">
        <v>29</v>
      </c>
      <c r="G21" s="25" t="str">
        <f t="shared" ca="1" si="0"/>
        <v>Insert into D_BPM_FLOW (FLOW_ID,PROCESS_ID,FLOW_NAME,FLOW_DESCRIPTION,FLOW_SOURCE_ENTITY_ID,FLOW_DESTINATION_ENTITY_ID) values (10,1,'FINALIZE_SC_AGENCY_TO_PLAN_INFO_DATA_ENTRY','Finalize SC Agency to Plan Info Data Entry',26,29);</v>
      </c>
    </row>
    <row r="22" spans="1:7" ht="22.8" x14ac:dyDescent="0.2">
      <c r="A22" s="27">
        <v>11</v>
      </c>
      <c r="B22" s="14">
        <v>1</v>
      </c>
      <c r="C22" s="24" t="s">
        <v>389</v>
      </c>
      <c r="D22" s="7" t="s">
        <v>392</v>
      </c>
      <c r="E22" s="15">
        <v>29</v>
      </c>
      <c r="F22" s="15">
        <v>36</v>
      </c>
      <c r="G22" s="25" t="str">
        <f t="shared" ca="1" si="0"/>
        <v>Insert into D_BPM_FLOW (FLOW_ID,PROCESS_ID,FLOW_NAME,FLOW_DESCRIPTION,FLOW_SOURCE_ENTITY_ID,FLOW_DESTINATION_ENTITY_ID) values (11,1,'PLAN_INFO_DATA_ENTRY_TO_RESOLVE_WAIVER_MISMATCH','Plan Info Data Entry to Resolve Waiver Mismatch',29,36);</v>
      </c>
    </row>
    <row r="23" spans="1:7" ht="22.8" x14ac:dyDescent="0.2">
      <c r="A23" s="27">
        <v>12</v>
      </c>
      <c r="B23" s="14">
        <v>1</v>
      </c>
      <c r="C23" s="24" t="s">
        <v>390</v>
      </c>
      <c r="D23" s="7" t="s">
        <v>393</v>
      </c>
      <c r="E23" s="15">
        <v>36</v>
      </c>
      <c r="F23" s="15">
        <v>41</v>
      </c>
      <c r="G23" s="25" t="str">
        <f t="shared" ca="1" si="0"/>
        <v>Insert into D_BPM_FLOW (FLOW_ID,PROCESS_ID,FLOW_NAME,FLOW_DESCRIPTION,FLOW_SOURCE_ENTITY_ID,FLOW_DESTINATION_ENTITY_ID) values (12,1,'RESOLVE_WAIVER_MISMATCH_TO_COMPLETE_APPLICATION','Resolve Waiver Mismatch to Complete Application',36,41);</v>
      </c>
    </row>
    <row r="24" spans="1:7" s="17" customFormat="1" ht="24" x14ac:dyDescent="0.3">
      <c r="A24" s="6">
        <v>5001</v>
      </c>
      <c r="B24" s="14">
        <v>1</v>
      </c>
      <c r="C24" s="7" t="s">
        <v>403</v>
      </c>
      <c r="D24" s="7" t="s">
        <v>434</v>
      </c>
      <c r="E24" s="10">
        <v>1</v>
      </c>
      <c r="F24" s="10">
        <v>3</v>
      </c>
      <c r="G24" s="25" t="str">
        <f t="shared" ca="1" si="0"/>
        <v>Insert into D_BPM_FLOW (FLOW_ID,PROCESS_ID,FLOW_NAME,FLOW_DESCRIPTION,FLOW_SOURCE_ENTITY_ID,FLOW_DESTINATION_ENTITY_ID) values (5001,1,'APPLICATION_OR_REFERRAL_RECEIVED_TO_ABLE_TO_REACH_CLIENT','Application or Referral received to Able to reach client',1,3);</v>
      </c>
    </row>
    <row r="25" spans="1:7" s="17" customFormat="1" ht="24" x14ac:dyDescent="0.3">
      <c r="A25" s="6">
        <v>5002</v>
      </c>
      <c r="B25" s="14">
        <v>1</v>
      </c>
      <c r="C25" s="7" t="s">
        <v>404</v>
      </c>
      <c r="D25" s="7" t="s">
        <v>435</v>
      </c>
      <c r="E25" s="10">
        <v>3</v>
      </c>
      <c r="F25" s="10">
        <v>4</v>
      </c>
      <c r="G25" s="25" t="str">
        <f t="shared" ca="1" si="0"/>
        <v>Insert into D_BPM_FLOW (FLOW_ID,PROCESS_ID,FLOW_NAME,FLOW_DESCRIPTION,FLOW_SOURCE_ENTITY_ID,FLOW_DESTINATION_ENTITY_ID) values (5002,1,'ABLE_TO_REACH_CLIENT_TO_APPLICATION_CLOSED_UNABLE_TO_REACH_CLIENT','Able to Reach client To Application closed Unable to reach client',3,4);</v>
      </c>
    </row>
    <row r="26" spans="1:7" ht="22.8" x14ac:dyDescent="0.2">
      <c r="A26" s="6">
        <v>5003</v>
      </c>
      <c r="B26" s="14">
        <v>1</v>
      </c>
      <c r="C26" s="7" t="s">
        <v>405</v>
      </c>
      <c r="D26" s="7" t="s">
        <v>436</v>
      </c>
      <c r="E26" s="10">
        <v>3</v>
      </c>
      <c r="F26" s="10">
        <v>5</v>
      </c>
      <c r="G26" s="25" t="str">
        <f t="shared" ca="1" si="0"/>
        <v>Insert into D_BPM_FLOW (FLOW_ID,PROCESS_ID,FLOW_NAME,FLOW_DESCRIPTION,FLOW_SOURCE_ENTITY_ID,FLOW_DESTINATION_ENTITY_ID) values (5003,1,'ABLE_TO_REACH_CLIENT_TO_OPEN_MEDICAL_ASSISTANCE_PRESENT','Able to Reach client to Open  Medical assistance present',3,5);</v>
      </c>
    </row>
    <row r="27" spans="1:7" ht="22.8" x14ac:dyDescent="0.2">
      <c r="A27" s="6">
        <v>5004</v>
      </c>
      <c r="B27" s="14">
        <v>1</v>
      </c>
      <c r="C27" s="7" t="s">
        <v>406</v>
      </c>
      <c r="D27" s="7" t="s">
        <v>437</v>
      </c>
      <c r="E27" s="10">
        <v>5</v>
      </c>
      <c r="F27" s="10">
        <v>6</v>
      </c>
      <c r="G27" s="25" t="str">
        <f t="shared" ca="1" si="0"/>
        <v>Insert into D_BPM_FLOW (FLOW_ID,PROCESS_ID,FLOW_NAME,FLOW_DESCRIPTION,FLOW_SOURCE_ENTITY_ID,FLOW_DESTINATION_ENTITY_ID) values (5004,1,'OPEN_MEDICAL_ASSISTANCE_PRESENT_TO_PA600_COMPASS_RECEIVED','Open medical Assistance to PA600 Compass Received',5,6);</v>
      </c>
    </row>
    <row r="28" spans="1:7" ht="22.8" x14ac:dyDescent="0.2">
      <c r="A28" s="6">
        <v>5005</v>
      </c>
      <c r="B28" s="14">
        <v>1</v>
      </c>
      <c r="C28" s="7" t="s">
        <v>407</v>
      </c>
      <c r="D28" s="7" t="s">
        <v>438</v>
      </c>
      <c r="E28" s="10">
        <v>6</v>
      </c>
      <c r="F28" s="10">
        <v>8</v>
      </c>
      <c r="G28" s="25" t="str">
        <f t="shared" ca="1" si="0"/>
        <v>Insert into D_BPM_FLOW (FLOW_ID,PROCESS_ID,FLOW_NAME,FLOW_DESCRIPTION,FLOW_SOURCE_ENTITY_ID,FLOW_DESTINATION_ENTITY_ID) values (5005,1,'PA600_COMPASS_RECEIVED_TO_APPLICATION_RECEIVED_AFTER_30_DAYS','PA600 Compass Received to Application Received after 30 days',6,8);</v>
      </c>
    </row>
    <row r="29" spans="1:7" ht="22.8" x14ac:dyDescent="0.2">
      <c r="A29" s="6">
        <v>5006</v>
      </c>
      <c r="B29" s="14">
        <v>1</v>
      </c>
      <c r="C29" s="7" t="s">
        <v>408</v>
      </c>
      <c r="D29" s="7" t="s">
        <v>440</v>
      </c>
      <c r="E29" s="10">
        <v>8</v>
      </c>
      <c r="F29" s="10">
        <v>10</v>
      </c>
      <c r="G29" s="25" t="str">
        <f t="shared" ca="1" si="0"/>
        <v>Insert into D_BPM_FLOW (FLOW_ID,PROCESS_ID,FLOW_NAME,FLOW_DESCRIPTION,FLOW_SOURCE_ENTITY_ID,FLOW_DESTINATION_ENTITY_ID) values (5006,1,'APPLICATION_RECEIVED_AFTER_30_DAYS_TO_APPLICATION_CLOSED_MA_NOT_RECEIVED','Application Received after 30 Days to Application Closed MA Not Received',8,10);</v>
      </c>
    </row>
    <row r="30" spans="1:7" ht="22.8" x14ac:dyDescent="0.2">
      <c r="A30" s="6">
        <v>5007</v>
      </c>
      <c r="B30" s="14">
        <v>1</v>
      </c>
      <c r="C30" s="7" t="s">
        <v>409</v>
      </c>
      <c r="D30" s="7" t="s">
        <v>441</v>
      </c>
      <c r="E30" s="10">
        <v>8</v>
      </c>
      <c r="F30" s="10">
        <v>11</v>
      </c>
      <c r="G30" s="25" t="str">
        <f t="shared" ca="1" si="0"/>
        <v>Insert into D_BPM_FLOW (FLOW_ID,PROCESS_ID,FLOW_NAME,FLOW_DESCRIPTION,FLOW_SOURCE_ENTITY_ID,FLOW_DESTINATION_ENTITY_ID) values (5007,1,'APPLICATION_RECEIVED_AFTER_30_DAYS_TO_PC_OR_LCD_MI_SATISFIED','Application Received after 30 Days to PC or LCD MI Satisfied',8,11);</v>
      </c>
    </row>
    <row r="31" spans="1:7" s="17" customFormat="1" ht="24" x14ac:dyDescent="0.3">
      <c r="A31" s="6">
        <v>5008</v>
      </c>
      <c r="B31" s="14">
        <v>1</v>
      </c>
      <c r="C31" s="7" t="s">
        <v>410</v>
      </c>
      <c r="D31" s="7" t="s">
        <v>442</v>
      </c>
      <c r="E31" s="10">
        <v>11</v>
      </c>
      <c r="F31" s="10">
        <v>12</v>
      </c>
      <c r="G31" s="25" t="str">
        <f t="shared" ca="1" si="0"/>
        <v>Insert into D_BPM_FLOW (FLOW_ID,PROCESS_ID,FLOW_NAME,FLOW_DESCRIPTION,FLOW_SOURCE_ENTITY_ID,FLOW_DESTINATION_ENTITY_ID) values (5008,1,'PC_OR_LCD_MI_SATISFIED_TO_CONFIRM_RECEIPT_OF_PC_AND_LCD','PC or LCD MI Satisfied to Confirm receipt of PC and LCD',11,12);</v>
      </c>
    </row>
    <row r="32" spans="1:7" s="17" customFormat="1" ht="24" x14ac:dyDescent="0.3">
      <c r="A32" s="6">
        <v>5009</v>
      </c>
      <c r="B32" s="14">
        <v>1</v>
      </c>
      <c r="C32" s="7" t="s">
        <v>411</v>
      </c>
      <c r="D32" s="7" t="s">
        <v>443</v>
      </c>
      <c r="E32" s="10">
        <v>12</v>
      </c>
      <c r="F32" s="10">
        <v>13</v>
      </c>
      <c r="G32" s="25" t="str">
        <f t="shared" ca="1" si="0"/>
        <v>Insert into D_BPM_FLOW (FLOW_ID,PROCESS_ID,FLOW_NAME,FLOW_DESCRIPTION,FLOW_SOURCE_ENTITY_ID,FLOW_DESTINATION_ENTITY_ID) values (5009,1,'CONFIRM_RECEIPT_OF_PC_AND_LCD_TO_PC_OR_LCD_RECEIVED_AFTER_86_DAYS','Confirm Receipt of PC and LCD to PC or LCD received after 86 Days',12,13);</v>
      </c>
    </row>
    <row r="33" spans="1:7" ht="22.8" x14ac:dyDescent="0.2">
      <c r="A33" s="6">
        <v>5010</v>
      </c>
      <c r="B33" s="14">
        <v>1</v>
      </c>
      <c r="C33" s="7" t="s">
        <v>412</v>
      </c>
      <c r="D33" s="7" t="s">
        <v>444</v>
      </c>
      <c r="E33" s="10">
        <v>11</v>
      </c>
      <c r="F33" s="10">
        <v>15</v>
      </c>
      <c r="G33" s="25" t="str">
        <f t="shared" ca="1" si="0"/>
        <v>Insert into D_BPM_FLOW (FLOW_ID,PROCESS_ID,FLOW_NAME,FLOW_DESCRIPTION,FLOW_SOURCE_ENTITY_ID,FLOW_DESTINATION_ENTITY_ID) values (5010,1,'PC_OR_LCD_MI_SATISFIED_TO_PC_OR_LCD_COMPLETE','PC or LCD MI Satisfied to PC or LCD Complete',11,15);</v>
      </c>
    </row>
    <row r="34" spans="1:7" ht="22.8" x14ac:dyDescent="0.2">
      <c r="A34" s="6">
        <v>5011</v>
      </c>
      <c r="B34" s="14">
        <v>1</v>
      </c>
      <c r="C34" s="7" t="s">
        <v>413</v>
      </c>
      <c r="D34" s="7" t="s">
        <v>445</v>
      </c>
      <c r="E34" s="10">
        <v>15</v>
      </c>
      <c r="F34" s="10">
        <v>17</v>
      </c>
      <c r="G34" s="25" t="str">
        <f t="shared" ca="1" si="0"/>
        <v>Insert into D_BPM_FLOW (FLOW_ID,PROCESS_ID,FLOW_NAME,FLOW_DESCRIPTION,FLOW_SOURCE_ENTITY_ID,FLOW_DESTINATION_ENTITY_ID) values (5011,1,'PC_OR_LCD_COMPLETE_TO_FUNCTIONALLY_INELIGIBLE','PC or LCD Complete to Functionally Ineligible',15,17);</v>
      </c>
    </row>
    <row r="35" spans="1:7" ht="22.8" x14ac:dyDescent="0.2">
      <c r="A35" s="6">
        <v>5012</v>
      </c>
      <c r="B35" s="14">
        <v>1</v>
      </c>
      <c r="C35" s="7" t="s">
        <v>414</v>
      </c>
      <c r="D35" s="7" t="s">
        <v>446</v>
      </c>
      <c r="E35" s="10">
        <v>17</v>
      </c>
      <c r="F35" s="10">
        <v>18</v>
      </c>
      <c r="G35" s="25" t="str">
        <f t="shared" ca="1" si="0"/>
        <v>Insert into D_BPM_FLOW (FLOW_ID,PROCESS_ID,FLOW_NAME,FLOW_DESCRIPTION,FLOW_SOURCE_ENTITY_ID,FLOW_DESTINATION_ENTITY_ID) values (5012,1,'FUNCTIONALLY_INELIGIBLE_TO_SEND_OLTL_HCBS_DENIAL_NOTICE','Functionaly Ineligible to Send OLTL HCBS Denial Notice',17,18);</v>
      </c>
    </row>
    <row r="36" spans="1:7" ht="22.8" x14ac:dyDescent="0.2">
      <c r="A36" s="6">
        <v>5013</v>
      </c>
      <c r="B36" s="14">
        <v>1</v>
      </c>
      <c r="C36" s="7" t="s">
        <v>415</v>
      </c>
      <c r="D36" s="7" t="s">
        <v>474</v>
      </c>
      <c r="E36" s="10">
        <v>18</v>
      </c>
      <c r="F36" s="10">
        <v>20</v>
      </c>
      <c r="G36" s="25" t="str">
        <f t="shared" ca="1" si="0"/>
        <v>Insert into D_BPM_FLOW (FLOW_ID,PROCESS_ID,FLOW_NAME,FLOW_DESCRIPTION,FLOW_SOURCE_ENTITY_ID,FLOW_DESTINATION_ENTITY_ID) values (5013,1,'SEND_OLTL_HCBS_DENIAL_NOTICE_TO_APPLICATION_CLOSED_FUNCTIONALLY_INELIGIBLE','Send OLTL HCBS Denial Notice to Application Closed Functionally Ineligible',18,20);</v>
      </c>
    </row>
    <row r="37" spans="1:7" ht="22.8" x14ac:dyDescent="0.2">
      <c r="A37" s="6">
        <v>5014</v>
      </c>
      <c r="B37" s="14">
        <v>1</v>
      </c>
      <c r="C37" s="7" t="s">
        <v>416</v>
      </c>
      <c r="D37" s="7" t="s">
        <v>447</v>
      </c>
      <c r="E37" s="10">
        <v>17</v>
      </c>
      <c r="F37" s="10">
        <v>21</v>
      </c>
      <c r="G37" s="25" t="str">
        <f t="shared" ca="1" si="0"/>
        <v>Insert into D_BPM_FLOW (FLOW_ID,PROCESS_ID,FLOW_NAME,FLOW_DESCRIPTION,FLOW_SOURCE_ENTITY_ID,FLOW_DESTINATION_ENTITY_ID) values (5014,1,'FUNCTIONALLY_INELIGIBLE_TO_SCHEDULE_AND_CONDUCT_ASSESSMENT','Functionaly Ineligible to Schedule and Conduct Assessment',17,21);</v>
      </c>
    </row>
    <row r="38" spans="1:7" ht="22.8" x14ac:dyDescent="0.2">
      <c r="A38" s="6">
        <v>5015</v>
      </c>
      <c r="B38" s="14">
        <v>1</v>
      </c>
      <c r="C38" s="7" t="s">
        <v>417</v>
      </c>
      <c r="D38" s="7" t="s">
        <v>448</v>
      </c>
      <c r="E38" s="10">
        <v>21</v>
      </c>
      <c r="F38" s="10">
        <v>23</v>
      </c>
      <c r="G38" s="25" t="str">
        <f t="shared" ca="1" si="0"/>
        <v>Insert into D_BPM_FLOW (FLOW_ID,PROCESS_ID,FLOW_NAME,FLOW_DESCRIPTION,FLOW_SOURCE_ENTITY_ID,FLOW_DESTINATION_ENTITY_ID) values (5015,1,'SCHEDULE_AND_CONDUCT_ASSESSMENT_TO_FUNCTIONALLY_ELIGIBLE','Schedule and Conduct Assessment to Functionally Eligible',21,23);</v>
      </c>
    </row>
    <row r="39" spans="1:7" ht="22.8" x14ac:dyDescent="0.2">
      <c r="A39" s="6">
        <v>5016</v>
      </c>
      <c r="B39" s="14">
        <v>1</v>
      </c>
      <c r="C39" s="7" t="s">
        <v>418</v>
      </c>
      <c r="D39" s="7" t="s">
        <v>449</v>
      </c>
      <c r="E39" s="10">
        <v>23</v>
      </c>
      <c r="F39" s="10">
        <v>24</v>
      </c>
      <c r="G39" s="25" t="str">
        <f t="shared" ca="1" si="0"/>
        <v>Insert into D_BPM_FLOW (FLOW_ID,PROCESS_ID,FLOW_NAME,FLOW_DESCRIPTION,FLOW_SOURCE_ENTITY_ID,FLOW_DESTINATION_ENTITY_ID) values (5016,1,'FUNCTIONALLY_ELIGIBLE_TO_DELAYED_ENROLLMENT','Functionally Eligible to Delayed Enrollment',23,24);</v>
      </c>
    </row>
    <row r="40" spans="1:7" ht="22.8" x14ac:dyDescent="0.2">
      <c r="A40" s="6">
        <v>5017</v>
      </c>
      <c r="B40" s="14">
        <v>1</v>
      </c>
      <c r="C40" s="7" t="s">
        <v>419</v>
      </c>
      <c r="D40" s="7" t="s">
        <v>450</v>
      </c>
      <c r="E40" s="10">
        <v>24</v>
      </c>
      <c r="F40" s="10">
        <v>25</v>
      </c>
      <c r="G40" s="25" t="str">
        <f t="shared" ca="1" si="0"/>
        <v>Insert into D_BPM_FLOW (FLOW_ID,PROCESS_ID,FLOW_NAME,FLOW_DESCRIPTION,FLOW_SOURCE_ENTITY_ID,FLOW_DESTINATION_ENTITY_ID) values (5017,1,'DELAYED_ENROLLMENT_TO_PLAN_DE_COMPLETE','Delayed Enrollment to Plan DE Complete',24,25);</v>
      </c>
    </row>
    <row r="41" spans="1:7" ht="34.200000000000003" x14ac:dyDescent="0.2">
      <c r="A41" s="6">
        <v>5018</v>
      </c>
      <c r="B41" s="14">
        <v>1</v>
      </c>
      <c r="C41" s="7" t="s">
        <v>420</v>
      </c>
      <c r="D41" s="7" t="s">
        <v>451</v>
      </c>
      <c r="E41" s="10">
        <v>24</v>
      </c>
      <c r="F41" s="10">
        <v>30</v>
      </c>
      <c r="G41" s="25" t="str">
        <f t="shared" ca="1" si="0"/>
        <v>Insert into D_BPM_FLOW (FLOW_ID,PROCESS_ID,FLOW_NAME,FLOW_DESCRIPTION,FLOW_SOURCE_ENTITY_ID,FLOW_DESTINATION_ENTITY_ID) values (5018,1,'DELAYED_ENROLLMENT_TO_SPLIT_DISCHARGE_CONFIRMATION_OUTREACH_AND_PROCESS_DELAYED_ENROLLMENT','Delayed Enrollment to Split Discharge Confirmation Outreach and Process Delayed Enrollment',24,30);</v>
      </c>
    </row>
    <row r="42" spans="1:7" ht="34.200000000000003" x14ac:dyDescent="0.2">
      <c r="A42" s="6">
        <v>5019</v>
      </c>
      <c r="B42" s="14">
        <v>1</v>
      </c>
      <c r="C42" s="7" t="s">
        <v>421</v>
      </c>
      <c r="D42" s="7" t="s">
        <v>452</v>
      </c>
      <c r="E42" s="10">
        <v>31</v>
      </c>
      <c r="F42" s="10">
        <v>32</v>
      </c>
      <c r="G42" s="25" t="str">
        <f t="shared" ca="1" si="0"/>
        <v>Insert into D_BPM_FLOW (FLOW_ID,PROCESS_ID,FLOW_NAME,FLOW_DESCRIPTION,FLOW_SOURCE_ENTITY_ID,FLOW_DESTINATION_ENTITY_ID) values (5019,1,'JOIN_DISCHARGE_CONFIRMATION_OUTREACH_AND_PROCESS_DELAYED_ENROLLMENT_TO_APPLICANT_DISCHARGED_AFTER_180_DAYS','Join Discharge Confirmation Outreach and Process Delayed Enrollment to Applicant Discharged after 180 Days',31,32);</v>
      </c>
    </row>
    <row r="43" spans="1:7" ht="22.8" x14ac:dyDescent="0.2">
      <c r="A43" s="6">
        <v>5020</v>
      </c>
      <c r="B43" s="14">
        <v>1</v>
      </c>
      <c r="C43" s="7" t="s">
        <v>422</v>
      </c>
      <c r="D43" s="7" t="s">
        <v>453</v>
      </c>
      <c r="E43" s="10">
        <v>32</v>
      </c>
      <c r="F43" s="10">
        <v>33</v>
      </c>
      <c r="G43" s="25" t="str">
        <f t="shared" ca="1" si="0"/>
        <v>Insert into D_BPM_FLOW (FLOW_ID,PROCESS_ID,FLOW_NAME,FLOW_DESCRIPTION,FLOW_SOURCE_ENTITY_ID,FLOW_DESTINATION_ENTITY_ID) values (5020,1,'APPLICANT_DISCHARGED_AFTER_180_DAYS_TO_APPLICATION_CLOSED_NOT_DISCHARGED','Applicant Discharged after 180 Days to Application Closed not Discharged',32,33);</v>
      </c>
    </row>
    <row r="44" spans="1:7" x14ac:dyDescent="0.2">
      <c r="A44" s="6">
        <v>5021</v>
      </c>
      <c r="B44" s="14">
        <v>1</v>
      </c>
      <c r="C44" s="7" t="s">
        <v>423</v>
      </c>
      <c r="D44" s="7" t="s">
        <v>454</v>
      </c>
      <c r="E44" s="10">
        <v>25</v>
      </c>
      <c r="F44" s="10">
        <v>27</v>
      </c>
      <c r="G44" s="25" t="str">
        <f t="shared" ca="1" si="0"/>
        <v>Insert into D_BPM_FLOW (FLOW_ID,PROCESS_ID,FLOW_NAME,FLOW_DESCRIPTION,FLOW_SOURCE_ENTITY_ID,FLOW_DESTINATION_ENTITY_ID) values (5021,1,'PLAN_DE_COMPLETE_TO_SC_AGENCY_FOUND','Plan DE Complete to SC Agency Found',25,27);</v>
      </c>
    </row>
    <row r="45" spans="1:7" ht="22.8" x14ac:dyDescent="0.2">
      <c r="A45" s="6">
        <v>5022</v>
      </c>
      <c r="B45" s="14">
        <v>1</v>
      </c>
      <c r="C45" s="7" t="s">
        <v>151</v>
      </c>
      <c r="D45" s="7" t="s">
        <v>456</v>
      </c>
      <c r="E45" s="10">
        <v>27</v>
      </c>
      <c r="F45" s="10">
        <v>28</v>
      </c>
      <c r="G45" s="25" t="str">
        <f t="shared" ca="1" si="0"/>
        <v>Insert into D_BPM_FLOW (FLOW_ID,PROCESS_ID,FLOW_NAME,FLOW_DESCRIPTION,FLOW_SOURCE_ENTITY_ID,FLOW_DESTINATION_ENTITY_ID) values (5022,1,'SC_AGENCY_FOUND_TO_APPLICATION_CLOSED_DENIED_UNABLE_TO_LOCATE','SC Agency Found to Application Closed Denied Unable to Locate',27,28);</v>
      </c>
    </row>
    <row r="46" spans="1:7" ht="22.8" x14ac:dyDescent="0.2">
      <c r="A46" s="6">
        <v>5023</v>
      </c>
      <c r="B46" s="14">
        <v>1</v>
      </c>
      <c r="C46" s="7" t="s">
        <v>424</v>
      </c>
      <c r="D46" s="7" t="s">
        <v>455</v>
      </c>
      <c r="E46" s="10">
        <v>27</v>
      </c>
      <c r="F46" s="10">
        <v>34</v>
      </c>
      <c r="G46" s="25" t="str">
        <f t="shared" ca="1" si="0"/>
        <v>Insert into D_BPM_FLOW (FLOW_ID,PROCESS_ID,FLOW_NAME,FLOW_DESCRIPTION,FLOW_SOURCE_ENTITY_ID,FLOW_DESTINATION_ENTITY_ID) values (5023,1,'SC_AGENCY_FOUND_TO_AWAIT_FINANCIAL_APPROVAL_REQUEST','SC Agency Found to Await Financial Approval Request',27,34);</v>
      </c>
    </row>
    <row r="47" spans="1:7" ht="22.8" x14ac:dyDescent="0.2">
      <c r="A47" s="6">
        <v>5024</v>
      </c>
      <c r="B47" s="14">
        <v>1</v>
      </c>
      <c r="C47" s="7" t="s">
        <v>425</v>
      </c>
      <c r="D47" s="7" t="s">
        <v>457</v>
      </c>
      <c r="E47" s="10">
        <v>32</v>
      </c>
      <c r="F47" s="10">
        <v>34</v>
      </c>
      <c r="G47" s="25" t="str">
        <f t="shared" ca="1" si="0"/>
        <v>Insert into D_BPM_FLOW (FLOW_ID,PROCESS_ID,FLOW_NAME,FLOW_DESCRIPTION,FLOW_SOURCE_ENTITY_ID,FLOW_DESTINATION_ENTITY_ID) values (5024,1,'APPLICANT_DISCHARGED_AFTER_180_DAYS_TO_AWAIT_FINANCIAL_APPROVAL_REQUEST','Applicant Discharged after 180 Days to Await Financial Approval Request',32,34);</v>
      </c>
    </row>
    <row r="48" spans="1:7" ht="22.8" x14ac:dyDescent="0.2">
      <c r="A48" s="6">
        <v>5025</v>
      </c>
      <c r="B48" s="14">
        <v>1</v>
      </c>
      <c r="C48" s="7" t="s">
        <v>426</v>
      </c>
      <c r="D48" s="7" t="s">
        <v>458</v>
      </c>
      <c r="E48" s="10">
        <v>34</v>
      </c>
      <c r="F48" s="10">
        <v>35</v>
      </c>
      <c r="G48" s="25" t="str">
        <f t="shared" ca="1" si="0"/>
        <v>Insert into D_BPM_FLOW (FLOW_ID,PROCESS_ID,FLOW_NAME,FLOW_DESCRIPTION,FLOW_SOURCE_ENTITY_ID,FLOW_DESTINATION_ENTITY_ID) values (5025,1,'AWAIT_FINANCIAL_APPROVAL_REQUEST_TO_FINANCIAL_WAIVER_MISMATCH','Await Financial Approval Request to Financial Waiver Mismatch',34,35);</v>
      </c>
    </row>
    <row r="49" spans="1:7" ht="22.8" x14ac:dyDescent="0.2">
      <c r="A49" s="6">
        <v>5026</v>
      </c>
      <c r="B49" s="14">
        <v>1</v>
      </c>
      <c r="C49" s="7" t="s">
        <v>427</v>
      </c>
      <c r="D49" s="7" t="s">
        <v>459</v>
      </c>
      <c r="E49" s="10">
        <v>35</v>
      </c>
      <c r="F49" s="10">
        <v>40</v>
      </c>
      <c r="G49" s="25" t="str">
        <f t="shared" ca="1" si="0"/>
        <v>Insert into D_BPM_FLOW (FLOW_ID,PROCESS_ID,FLOW_NAME,FLOW_DESCRIPTION,FLOW_SOURCE_ENTITY_ID,FLOW_DESTINATION_ENTITY_ID) values (5026,1,'FINANCIAL_WAIVER_MISMATCH_TO_FINANCIALLY_APPROVED','Financial Waiver Mismatch to Application Closed Financial Denial',35,40);</v>
      </c>
    </row>
    <row r="50" spans="1:7" ht="22.8" x14ac:dyDescent="0.2">
      <c r="A50" s="6">
        <v>5027</v>
      </c>
      <c r="B50" s="14">
        <v>1</v>
      </c>
      <c r="C50" s="7" t="s">
        <v>153</v>
      </c>
      <c r="D50" s="7" t="s">
        <v>460</v>
      </c>
      <c r="E50" s="10">
        <v>39</v>
      </c>
      <c r="F50" s="10">
        <v>40</v>
      </c>
      <c r="G50" s="25" t="str">
        <f t="shared" ca="1" si="0"/>
        <v>Insert into D_BPM_FLOW (FLOW_ID,PROCESS_ID,FLOW_NAME,FLOW_DESCRIPTION,FLOW_SOURCE_ENTITY_ID,FLOW_DESTINATION_ENTITY_ID) values (5027,1,'FINANCIALLY_APPROVED_TO_APPLICATION_CLOSED_FINANCIAL_DENIAL','Financially Approved to Application Closed Financial Denial',39,40);</v>
      </c>
    </row>
    <row r="51" spans="1:7" ht="22.8" x14ac:dyDescent="0.2">
      <c r="A51" s="6">
        <v>5028</v>
      </c>
      <c r="B51" s="14">
        <v>1</v>
      </c>
      <c r="C51" s="7" t="s">
        <v>428</v>
      </c>
      <c r="D51" s="7" t="s">
        <v>461</v>
      </c>
      <c r="E51" s="10">
        <v>35</v>
      </c>
      <c r="F51" s="10">
        <v>37</v>
      </c>
      <c r="G51" s="25" t="str">
        <f t="shared" ca="1" si="0"/>
        <v>Insert into D_BPM_FLOW (FLOW_ID,PROCESS_ID,FLOW_NAME,FLOW_DESCRIPTION,FLOW_SOURCE_ENTITY_ID,FLOW_DESTINATION_ENTITY_ID) values (5028,1,'FINACIAL_WAIVER_MISMATCH_TO_WAIVER_RESOLVED','Financial Waiver Mismatch to Waiver Resolved',35,37);</v>
      </c>
    </row>
    <row r="52" spans="1:7" ht="22.8" x14ac:dyDescent="0.2">
      <c r="A52" s="6">
        <v>5029</v>
      </c>
      <c r="B52" s="14">
        <v>1</v>
      </c>
      <c r="C52" s="7" t="s">
        <v>152</v>
      </c>
      <c r="D52" s="7" t="s">
        <v>462</v>
      </c>
      <c r="E52" s="10">
        <v>37</v>
      </c>
      <c r="F52" s="10">
        <v>38</v>
      </c>
      <c r="G52" s="25" t="str">
        <f t="shared" ca="1" si="0"/>
        <v>Insert into D_BPM_FLOW (FLOW_ID,PROCESS_ID,FLOW_NAME,FLOW_DESCRIPTION,FLOW_SOURCE_ENTITY_ID,FLOW_DESTINATION_ENTITY_ID) values (5029,1,'WAIVER_RESOLVED_TO_APPLICATION_CLOSED_WAIVER_MISMATCH_UNRESOLVED','Waiver Resolved to Application Closed Waiver Mismatch Unresolved',37,38);</v>
      </c>
    </row>
    <row r="53" spans="1:7" x14ac:dyDescent="0.2">
      <c r="A53" s="6">
        <v>5030</v>
      </c>
      <c r="B53" s="14">
        <v>1</v>
      </c>
      <c r="C53" s="7" t="s">
        <v>429</v>
      </c>
      <c r="D53" s="7" t="s">
        <v>463</v>
      </c>
      <c r="E53" s="10">
        <v>37</v>
      </c>
      <c r="F53" s="10">
        <v>42</v>
      </c>
      <c r="G53" s="25" t="str">
        <f t="shared" ca="1" si="0"/>
        <v>Insert into D_BPM_FLOW (FLOW_ID,PROCESS_ID,FLOW_NAME,FLOW_DESCRIPTION,FLOW_SOURCE_ENTITY_ID,FLOW_DESTINATION_ENTITY_ID) values (5030,1,'WAIVER_RESOLVED_TO_ELIGIBLE','Waiver Resolved to Eligible',37,42);</v>
      </c>
    </row>
    <row r="54" spans="1:7" x14ac:dyDescent="0.2">
      <c r="A54" s="6">
        <v>5031</v>
      </c>
      <c r="B54" s="14">
        <v>1</v>
      </c>
      <c r="C54" s="7" t="s">
        <v>430</v>
      </c>
      <c r="D54" s="7" t="s">
        <v>464</v>
      </c>
      <c r="E54" s="10">
        <v>42</v>
      </c>
      <c r="F54" s="10">
        <v>43</v>
      </c>
      <c r="G54" s="25" t="str">
        <f t="shared" ca="1" si="0"/>
        <v>Insert into D_BPM_FLOW (FLOW_ID,PROCESS_ID,FLOW_NAME,FLOW_DESCRIPTION,FLOW_SOURCE_ENTITY_ID,FLOW_DESTINATION_ENTITY_ID) values (5031,1,'ELIGIBLE_TO_APPLICATION_CLOSED_INELIGIBLE','Eligible to Application Closed Ineligible',42,43);</v>
      </c>
    </row>
    <row r="55" spans="1:7" x14ac:dyDescent="0.2">
      <c r="A55" s="6">
        <v>5032</v>
      </c>
      <c r="B55" s="14">
        <v>1</v>
      </c>
      <c r="C55" s="7" t="s">
        <v>431</v>
      </c>
      <c r="D55" s="7" t="s">
        <v>465</v>
      </c>
      <c r="E55" s="10">
        <v>42</v>
      </c>
      <c r="F55" s="10">
        <v>44</v>
      </c>
      <c r="G55" s="25" t="str">
        <f t="shared" ca="1" si="0"/>
        <v>Insert into D_BPM_FLOW (FLOW_ID,PROCESS_ID,FLOW_NAME,FLOW_DESCRIPTION,FLOW_SOURCE_ENTITY_ID,FLOW_DESTINATION_ENTITY_ID) values (5032,1,'ELIGIBLE_TO_AWAIT_OLTL_APPROVAL','Eligible to Await OLTL Approval',42,44);</v>
      </c>
    </row>
    <row r="56" spans="1:7" ht="22.8" x14ac:dyDescent="0.2">
      <c r="A56" s="6">
        <v>5033</v>
      </c>
      <c r="B56" s="14">
        <v>1</v>
      </c>
      <c r="C56" s="7" t="s">
        <v>432</v>
      </c>
      <c r="D56" s="7" t="s">
        <v>466</v>
      </c>
      <c r="E56" s="10">
        <v>44</v>
      </c>
      <c r="F56" s="10">
        <v>45</v>
      </c>
      <c r="G56" s="25" t="str">
        <f t="shared" ca="1" si="0"/>
        <v>Insert into D_BPM_FLOW (FLOW_ID,PROCESS_ID,FLOW_NAME,FLOW_DESCRIPTION,FLOW_SOURCE_ENTITY_ID,FLOW_DESTINATION_ENTITY_ID) values (5033,1,'AWAIT_OLTL_APPROVAL_TO_RECORD_OLTL_APPROVAL_DATE_ON_APP','Await OLTL Approval to Record OLTL Approval Date on App',44,45);</v>
      </c>
    </row>
    <row r="57" spans="1:7" ht="22.8" x14ac:dyDescent="0.2">
      <c r="A57" s="6">
        <v>5034</v>
      </c>
      <c r="B57" s="14">
        <v>1</v>
      </c>
      <c r="C57" s="7" t="s">
        <v>433</v>
      </c>
      <c r="D57" s="7" t="s">
        <v>467</v>
      </c>
      <c r="E57" s="10">
        <v>45</v>
      </c>
      <c r="F57" s="10">
        <v>46</v>
      </c>
      <c r="G57" s="25" t="str">
        <f t="shared" ca="1" si="0"/>
        <v>Insert into D_BPM_FLOW (FLOW_ID,PROCESS_ID,FLOW_NAME,FLOW_DESCRIPTION,FLOW_SOURCE_ENTITY_ID,FLOW_DESTINATION_ENTITY_ID) values (5034,1,'RECORD_OLTL_APPROVAL_DATE_ON_APP_TO_COMPLETE FINAL_MAILING','Record OLTL Approval Date on App to Complete Final Mailing',45,46);</v>
      </c>
    </row>
    <row r="58" spans="1:7" ht="22.8" x14ac:dyDescent="0.2">
      <c r="A58" s="6">
        <v>5035</v>
      </c>
      <c r="B58" s="14">
        <v>1</v>
      </c>
      <c r="C58" s="7" t="s">
        <v>154</v>
      </c>
      <c r="D58" s="7" t="s">
        <v>439</v>
      </c>
      <c r="E58" s="10">
        <v>46</v>
      </c>
      <c r="F58" s="10">
        <v>47</v>
      </c>
      <c r="G58" s="25" t="str">
        <f t="shared" ca="1" si="0"/>
        <v>Insert into D_BPM_FLOW (FLOW_ID,PROCESS_ID,FLOW_NAME,FLOW_DESCRIPTION,FLOW_SOURCE_ENTITY_ID,FLOW_DESTINATION_ENTITY_ID) values (5035,1,'COMPLETE_FINAL_MAILING_TO_APPLICATION_ENROLLED','Complete Final Mailing to Application Enrolled',46,47);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I22"/>
  <sheetViews>
    <sheetView workbookViewId="0">
      <selection activeCell="I15" sqref="I15:AY21"/>
    </sheetView>
  </sheetViews>
  <sheetFormatPr defaultRowHeight="11.4" x14ac:dyDescent="0.2"/>
  <cols>
    <col min="1" max="1" width="21.625" customWidth="1"/>
    <col min="2" max="2" width="12.125" bestFit="1" customWidth="1"/>
    <col min="3" max="3" width="45.625" bestFit="1" customWidth="1"/>
    <col min="4" max="4" width="42.25" bestFit="1" customWidth="1"/>
    <col min="5" max="5" width="32.875" bestFit="1" customWidth="1"/>
    <col min="6" max="6" width="35.25" bestFit="1" customWidth="1"/>
    <col min="7" max="7" width="25.875" bestFit="1" customWidth="1"/>
    <col min="8" max="8" width="34.75" bestFit="1" customWidth="1"/>
    <col min="9" max="9" width="10.375" bestFit="1" customWidth="1"/>
  </cols>
  <sheetData>
    <row r="1" spans="1:9" ht="12" x14ac:dyDescent="0.25">
      <c r="A1" s="1" t="s">
        <v>0</v>
      </c>
    </row>
    <row r="2" spans="1:9" x14ac:dyDescent="0.2">
      <c r="A2" t="s">
        <v>74</v>
      </c>
    </row>
    <row r="3" spans="1:9" x14ac:dyDescent="0.2">
      <c r="A3" t="s">
        <v>75</v>
      </c>
    </row>
    <row r="4" spans="1:9" x14ac:dyDescent="0.2">
      <c r="A4" t="s">
        <v>76</v>
      </c>
    </row>
    <row r="5" spans="1:9" x14ac:dyDescent="0.2">
      <c r="A5" t="s">
        <v>77</v>
      </c>
    </row>
    <row r="6" spans="1:9" x14ac:dyDescent="0.2">
      <c r="A6" t="s">
        <v>78</v>
      </c>
    </row>
    <row r="7" spans="1:9" x14ac:dyDescent="0.2">
      <c r="A7" t="s">
        <v>6</v>
      </c>
    </row>
    <row r="8" spans="1:9" x14ac:dyDescent="0.2">
      <c r="A8" t="s">
        <v>79</v>
      </c>
    </row>
    <row r="9" spans="1:9" x14ac:dyDescent="0.2">
      <c r="A9" t="s">
        <v>80</v>
      </c>
    </row>
    <row r="10" spans="1:9" x14ac:dyDescent="0.2">
      <c r="A10" t="s">
        <v>81</v>
      </c>
    </row>
    <row r="11" spans="1:9" x14ac:dyDescent="0.2">
      <c r="A11" t="s">
        <v>82</v>
      </c>
    </row>
    <row r="13" spans="1:9" ht="12" x14ac:dyDescent="0.25">
      <c r="A13" s="1" t="s">
        <v>9</v>
      </c>
    </row>
    <row r="14" spans="1:9" ht="12" x14ac:dyDescent="0.25">
      <c r="A14" s="2" t="s">
        <v>83</v>
      </c>
      <c r="B14" s="2" t="s">
        <v>10</v>
      </c>
      <c r="C14" s="2" t="s">
        <v>84</v>
      </c>
      <c r="D14" s="2" t="s">
        <v>85</v>
      </c>
      <c r="E14" s="2" t="s">
        <v>14</v>
      </c>
      <c r="F14" s="2" t="s">
        <v>15</v>
      </c>
      <c r="G14" s="2" t="s">
        <v>86</v>
      </c>
      <c r="H14" s="2" t="s">
        <v>87</v>
      </c>
      <c r="I14" s="3" t="s">
        <v>109</v>
      </c>
    </row>
    <row r="15" spans="1:9" ht="22.8" x14ac:dyDescent="0.2">
      <c r="A15" s="6">
        <v>1</v>
      </c>
      <c r="B15" s="6">
        <v>1</v>
      </c>
      <c r="C15" s="7" t="s">
        <v>394</v>
      </c>
      <c r="D15" s="7" t="s">
        <v>468</v>
      </c>
      <c r="E15" s="8">
        <v>15</v>
      </c>
      <c r="F15" s="8" t="s">
        <v>16</v>
      </c>
      <c r="G15" s="8">
        <v>1</v>
      </c>
      <c r="H15" s="8">
        <v>15</v>
      </c>
      <c r="I15" s="25" t="str">
        <f t="shared" ref="I15:I21" ca="1" si="0">"Insert into " &amp; $A$2 &amp; " (" &amp;$A$14 &amp; "," &amp;$B$14 &amp; "," &amp;$C$14 &amp;  "," &amp;$D$14 &amp;  "," &amp;$E$14 &amp;  "," &amp;$F$14 &amp;  "," &amp;$G$14 &amp; "," &amp;$H$14 &amp; ") values (" &amp;INDIRECT("A"&amp;ROW()) &amp; "," &amp;INDIRECT("B"&amp;ROW()) &amp; ",'" &amp;INDIRECT("C"&amp;ROW())&amp;  "','" &amp;INDIRECT("D"&amp;ROW()) &amp;  "'," &amp;INDIRECT("E"&amp;ROW()) &amp;  ",'" &amp;INDIRECT("F"&amp;ROW()) &amp;  "'," &amp;INDIRECT("G"&amp;ROW()) &amp; "," &amp;INDIRECT("H"&amp;ROW()) &amp; ");"</f>
        <v>Insert into D_BPM_PROCESS_SEGMENT (PROCESS_SEGMENT_ID,PROCESS_ID,PROCESS_SEGMENT_NAME,PROCESS_SEGMENT_DESCRIPTION,PROCESS_TIMELINESS_THRESHOLD,PROCESS_TIMELINESS_DAYS_TYPE,SEGMENT_START_ENTITY_ID,SEGMENT_FINISH_ENTITY_ID) values (1,1,'PC/LCD (PC / LCD Pend; PC Rec / LCD Pend; PC Pend / LCD Rec) ','PC or LCD Pending or Received',15,'B',1,15);</v>
      </c>
    </row>
    <row r="16" spans="1:9" x14ac:dyDescent="0.2">
      <c r="A16" s="6">
        <v>2</v>
      </c>
      <c r="B16" s="6">
        <v>1</v>
      </c>
      <c r="C16" s="6" t="s">
        <v>395</v>
      </c>
      <c r="D16" s="7" t="s">
        <v>285</v>
      </c>
      <c r="E16" s="8">
        <v>1</v>
      </c>
      <c r="F16" s="8" t="s">
        <v>16</v>
      </c>
      <c r="G16" s="8">
        <v>16</v>
      </c>
      <c r="H16" s="8">
        <v>16</v>
      </c>
      <c r="I16" s="25" t="str">
        <f t="shared" ca="1" si="0"/>
        <v>Insert into D_BPM_PROCESS_SEGMENT (PROCESS_SEGMENT_ID,PROCESS_ID,PROCESS_SEGMENT_NAME,PROCESS_SEGMENT_DESCRIPTION,PROCESS_TIMELINESS_THRESHOLD,PROCESS_TIMELINESS_DAYS_TYPE,SEGMENT_START_ENTITY_ID,SEGMENT_FINISH_ENTITY_ID) values (2,1,'App Review (App Review) ','Application Review',1,'B',16,16);</v>
      </c>
    </row>
    <row r="17" spans="1:9" ht="22.8" x14ac:dyDescent="0.2">
      <c r="A17" s="6">
        <v>3</v>
      </c>
      <c r="B17" s="6">
        <v>1</v>
      </c>
      <c r="C17" s="7" t="s">
        <v>396</v>
      </c>
      <c r="D17" s="7" t="s">
        <v>469</v>
      </c>
      <c r="E17" s="8">
        <v>5</v>
      </c>
      <c r="F17" s="8" t="s">
        <v>16</v>
      </c>
      <c r="G17" s="8">
        <v>17</v>
      </c>
      <c r="H17" s="8">
        <v>23</v>
      </c>
      <c r="I17" s="25" t="str">
        <f t="shared" ca="1" si="0"/>
        <v>Insert into D_BPM_PROCESS_SEGMENT (PROCESS_SEGMENT_ID,PROCESS_ID,PROCESS_SEGMENT_NAME,PROCESS_SEGMENT_DESCRIPTION,PROCESS_TIMELINESS_THRESHOLD,PROCESS_TIMELINESS_DAYS_TYPE,SEGMENT_START_ENTITY_ID,SEGMENT_FINISH_ENTITY_ID) values (3,1,'EB / IVA (Scheduled; Ready Assessment; Assessment in Process) ','EB or IVA scheduled or assessment in process or assessment done',5,'B',17,23);</v>
      </c>
    </row>
    <row r="18" spans="1:9" x14ac:dyDescent="0.2">
      <c r="A18" s="6">
        <v>4</v>
      </c>
      <c r="B18" s="6">
        <v>1</v>
      </c>
      <c r="C18" s="6" t="s">
        <v>397</v>
      </c>
      <c r="D18" s="7" t="s">
        <v>470</v>
      </c>
      <c r="E18" s="8">
        <v>5</v>
      </c>
      <c r="F18" s="8" t="s">
        <v>16</v>
      </c>
      <c r="G18" s="8">
        <v>24</v>
      </c>
      <c r="H18" s="8">
        <v>32</v>
      </c>
      <c r="I18" s="25" t="str">
        <f t="shared" ca="1" si="0"/>
        <v>Insert into D_BPM_PROCESS_SEGMENT (PROCESS_SEGMENT_ID,PROCESS_ID,PROCESS_SEGMENT_NAME,PROCESS_SEGMENT_DESCRIPTION,PROCESS_TIMELINESS_THRESHOLD,PROCESS_TIMELINESS_DAYS_TYPE,SEGMENT_START_ENTITY_ID,SEGMENT_FINISH_ENTITY_ID) values (4,1,'MMS Ready (MMS Ready; Approved)','MMS ready or approved',5,'B',24,32);</v>
      </c>
    </row>
    <row r="19" spans="1:9" ht="22.8" x14ac:dyDescent="0.2">
      <c r="A19" s="6">
        <v>5</v>
      </c>
      <c r="B19" s="6">
        <v>1</v>
      </c>
      <c r="C19" s="7" t="s">
        <v>398</v>
      </c>
      <c r="D19" s="7" t="s">
        <v>471</v>
      </c>
      <c r="E19" s="8">
        <v>45</v>
      </c>
      <c r="F19" s="8" t="s">
        <v>16</v>
      </c>
      <c r="G19" s="8">
        <v>34</v>
      </c>
      <c r="H19" s="8">
        <v>42</v>
      </c>
      <c r="I19" s="25" t="str">
        <f t="shared" ca="1" si="0"/>
        <v>Insert into D_BPM_PROCESS_SEGMENT (PROCESS_SEGMENT_ID,PROCESS_ID,PROCESS_SEGMENT_NAME,PROCESS_SEGMENT_DESCRIPTION,PROCESS_TIMELINESS_THRESHOLD,PROCESS_TIMELINESS_DAYS_TYPE,SEGMENT_START_ENTITY_ID,SEGMENT_FINISH_ENTITY_ID) values (5,1,'Financial Approval (Financial Approval; Financial Denial) ','Financial approved or denied',45,'B',34,42);</v>
      </c>
    </row>
    <row r="20" spans="1:9" x14ac:dyDescent="0.2">
      <c r="A20" s="6">
        <v>6</v>
      </c>
      <c r="B20" s="6">
        <v>1</v>
      </c>
      <c r="C20" s="6" t="s">
        <v>399</v>
      </c>
      <c r="D20" s="7" t="s">
        <v>472</v>
      </c>
      <c r="E20" s="8">
        <v>14</v>
      </c>
      <c r="F20" s="8" t="s">
        <v>16</v>
      </c>
      <c r="G20" s="8">
        <v>44</v>
      </c>
      <c r="H20" s="8">
        <v>45</v>
      </c>
      <c r="I20" s="25" t="str">
        <f t="shared" ca="1" si="0"/>
        <v>Insert into D_BPM_PROCESS_SEGMENT (PROCESS_SEGMENT_ID,PROCESS_ID,PROCESS_SEGMENT_NAME,PROCESS_SEGMENT_DESCRIPTION,PROCESS_TIMELINESS_THRESHOLD,PROCESS_TIMELINESS_DAYS_TYPE,SEGMENT_START_ENTITY_ID,SEGMENT_FINISH_ENTITY_ID) values (6,1,'Data Entry (OLTL Ready) ','Data Entry',14,'B',44,45);</v>
      </c>
    </row>
    <row r="21" spans="1:9" x14ac:dyDescent="0.2">
      <c r="A21" s="6">
        <v>7</v>
      </c>
      <c r="B21" s="6">
        <v>1</v>
      </c>
      <c r="C21" s="7" t="s">
        <v>400</v>
      </c>
      <c r="D21" s="7" t="s">
        <v>473</v>
      </c>
      <c r="E21" s="8">
        <v>1</v>
      </c>
      <c r="F21" s="8" t="s">
        <v>16</v>
      </c>
      <c r="G21" s="8">
        <v>46</v>
      </c>
      <c r="H21" s="8">
        <v>47</v>
      </c>
      <c r="I21" s="25" t="str">
        <f t="shared" ca="1" si="0"/>
        <v>Insert into D_BPM_PROCESS_SEGMENT (PROCESS_SEGMENT_ID,PROCESS_ID,PROCESS_SEGMENT_NAME,PROCESS_SEGMENT_DESCRIPTION,PROCESS_TIMELINESS_THRESHOLD,PROCESS_TIMELINESS_DAYS_TYPE,SEGMENT_START_ENTITY_ID,SEGMENT_FINISH_ENTITY_ID) values (7,1,'Final Mailing (Enrolled) ','Final Mailing',1,'B',46,47);</v>
      </c>
    </row>
    <row r="22" spans="1:9" x14ac:dyDescent="0.2">
      <c r="A22" s="6"/>
      <c r="B22" s="6"/>
      <c r="C22" s="7"/>
      <c r="D22" s="7"/>
      <c r="E22" s="8"/>
      <c r="F22" s="8"/>
      <c r="G22" s="8"/>
      <c r="H22"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4"/>
  <sheetViews>
    <sheetView workbookViewId="0">
      <selection activeCell="A29" sqref="A29"/>
    </sheetView>
  </sheetViews>
  <sheetFormatPr defaultRowHeight="11.4" x14ac:dyDescent="0.2"/>
  <cols>
    <col min="1" max="1" width="35.125" bestFit="1" customWidth="1"/>
  </cols>
  <sheetData>
    <row r="1" spans="1:1" ht="12" x14ac:dyDescent="0.25">
      <c r="A1" s="1" t="s">
        <v>88</v>
      </c>
    </row>
    <row r="3" spans="1:1" x14ac:dyDescent="0.2">
      <c r="A3" t="s">
        <v>89</v>
      </c>
    </row>
    <row r="4" spans="1:1" x14ac:dyDescent="0.2">
      <c r="A4" t="s">
        <v>90</v>
      </c>
    </row>
    <row r="5" spans="1:1" x14ac:dyDescent="0.2">
      <c r="A5" t="s">
        <v>91</v>
      </c>
    </row>
    <row r="6" spans="1:1" x14ac:dyDescent="0.2">
      <c r="A6" t="s">
        <v>92</v>
      </c>
    </row>
    <row r="7" spans="1:1" x14ac:dyDescent="0.2">
      <c r="A7" t="s">
        <v>93</v>
      </c>
    </row>
    <row r="8" spans="1:1" x14ac:dyDescent="0.2">
      <c r="A8" t="s">
        <v>94</v>
      </c>
    </row>
    <row r="9" spans="1:1" x14ac:dyDescent="0.2">
      <c r="A9" t="s">
        <v>95</v>
      </c>
    </row>
    <row r="10" spans="1:1" x14ac:dyDescent="0.2">
      <c r="A10" t="s">
        <v>96</v>
      </c>
    </row>
    <row r="11" spans="1:1" x14ac:dyDescent="0.2">
      <c r="A11" t="s">
        <v>97</v>
      </c>
    </row>
    <row r="12" spans="1:1" x14ac:dyDescent="0.2">
      <c r="A12" t="s">
        <v>98</v>
      </c>
    </row>
    <row r="13" spans="1:1" x14ac:dyDescent="0.2">
      <c r="A13" t="s">
        <v>99</v>
      </c>
    </row>
    <row r="14" spans="1:1" x14ac:dyDescent="0.2">
      <c r="A14" t="s">
        <v>100</v>
      </c>
    </row>
    <row r="15" spans="1:1" x14ac:dyDescent="0.2">
      <c r="A15" t="s">
        <v>101</v>
      </c>
    </row>
    <row r="16" spans="1:1" x14ac:dyDescent="0.2">
      <c r="A16" t="s">
        <v>102</v>
      </c>
    </row>
    <row r="17" spans="1:1" x14ac:dyDescent="0.2">
      <c r="A17" t="s">
        <v>103</v>
      </c>
    </row>
    <row r="18" spans="1:1" x14ac:dyDescent="0.2">
      <c r="A18" t="s">
        <v>104</v>
      </c>
    </row>
    <row r="19" spans="1:1" x14ac:dyDescent="0.2">
      <c r="A19" t="s">
        <v>105</v>
      </c>
    </row>
    <row r="20" spans="1:1" x14ac:dyDescent="0.2">
      <c r="A20" t="s">
        <v>106</v>
      </c>
    </row>
    <row r="22" spans="1:1" ht="12" x14ac:dyDescent="0.25">
      <c r="A22" s="1" t="s">
        <v>9</v>
      </c>
    </row>
    <row r="23" spans="1:1" x14ac:dyDescent="0.2">
      <c r="A23" t="s">
        <v>108</v>
      </c>
    </row>
    <row r="24" spans="1:1" x14ac:dyDescent="0.2">
      <c r="A24" t="s">
        <v>107</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tabColor rgb="FFFFFF00"/>
  </sheetPr>
  <dimension ref="A1:R194"/>
  <sheetViews>
    <sheetView workbookViewId="0">
      <selection activeCell="B1" sqref="B1"/>
    </sheetView>
  </sheetViews>
  <sheetFormatPr defaultRowHeight="11.4" x14ac:dyDescent="0.2"/>
  <cols>
    <col min="1" max="1" width="12.625" bestFit="1" customWidth="1"/>
    <col min="2" max="2" width="44.875" bestFit="1" customWidth="1"/>
    <col min="3" max="18" width="0" hidden="1" customWidth="1"/>
  </cols>
  <sheetData>
    <row r="1" spans="1:18" ht="14.4" x14ac:dyDescent="0.3">
      <c r="A1" s="33" t="s">
        <v>758</v>
      </c>
      <c r="B1" s="33" t="s">
        <v>759</v>
      </c>
    </row>
    <row r="2" spans="1:18" hidden="1" x14ac:dyDescent="0.2">
      <c r="A2" s="34">
        <v>1019</v>
      </c>
      <c r="B2" s="34" t="s">
        <v>156</v>
      </c>
      <c r="C2" t="s">
        <v>156</v>
      </c>
      <c r="D2">
        <v>1</v>
      </c>
      <c r="E2" t="s">
        <v>498</v>
      </c>
      <c r="F2" t="s">
        <v>499</v>
      </c>
      <c r="G2" t="s">
        <v>500</v>
      </c>
      <c r="H2">
        <v>2</v>
      </c>
      <c r="I2">
        <v>0</v>
      </c>
      <c r="J2" t="s">
        <v>501</v>
      </c>
      <c r="K2" t="s">
        <v>502</v>
      </c>
      <c r="L2" s="32">
        <v>39777</v>
      </c>
      <c r="M2">
        <v>10661</v>
      </c>
      <c r="N2" s="32">
        <v>42875</v>
      </c>
      <c r="O2">
        <v>0</v>
      </c>
      <c r="R2" t="s">
        <v>503</v>
      </c>
    </row>
    <row r="3" spans="1:18" hidden="1" x14ac:dyDescent="0.2">
      <c r="A3" s="34">
        <v>1020</v>
      </c>
      <c r="B3" s="34" t="s">
        <v>157</v>
      </c>
      <c r="C3" t="s">
        <v>157</v>
      </c>
      <c r="D3">
        <v>1</v>
      </c>
      <c r="E3" t="s">
        <v>498</v>
      </c>
      <c r="F3" t="s">
        <v>499</v>
      </c>
      <c r="G3" t="s">
        <v>500</v>
      </c>
      <c r="H3">
        <v>2</v>
      </c>
      <c r="I3">
        <v>0</v>
      </c>
      <c r="J3" t="s">
        <v>501</v>
      </c>
      <c r="K3" t="s">
        <v>502</v>
      </c>
      <c r="L3" s="32">
        <v>39777</v>
      </c>
      <c r="M3">
        <v>10661</v>
      </c>
      <c r="N3" s="32">
        <v>42875</v>
      </c>
      <c r="O3">
        <v>0</v>
      </c>
      <c r="R3" t="s">
        <v>504</v>
      </c>
    </row>
    <row r="4" spans="1:18" hidden="1" x14ac:dyDescent="0.2">
      <c r="A4" s="34">
        <v>1100</v>
      </c>
      <c r="B4" s="34" t="s">
        <v>158</v>
      </c>
      <c r="C4" t="s">
        <v>505</v>
      </c>
      <c r="D4">
        <v>2</v>
      </c>
      <c r="E4" t="s">
        <v>498</v>
      </c>
      <c r="F4" t="s">
        <v>499</v>
      </c>
      <c r="G4" t="s">
        <v>500</v>
      </c>
      <c r="H4">
        <v>1</v>
      </c>
      <c r="I4">
        <v>0</v>
      </c>
      <c r="J4" t="s">
        <v>501</v>
      </c>
      <c r="K4">
        <v>121</v>
      </c>
      <c r="L4" s="32">
        <v>39829</v>
      </c>
      <c r="M4">
        <v>10661</v>
      </c>
      <c r="N4" s="32">
        <v>42875</v>
      </c>
      <c r="O4">
        <v>0</v>
      </c>
      <c r="R4" t="s">
        <v>506</v>
      </c>
    </row>
    <row r="5" spans="1:18" hidden="1" x14ac:dyDescent="0.2">
      <c r="A5" s="34">
        <v>1106</v>
      </c>
      <c r="B5" s="34" t="s">
        <v>159</v>
      </c>
      <c r="C5" t="s">
        <v>159</v>
      </c>
      <c r="D5">
        <v>2</v>
      </c>
      <c r="E5" t="s">
        <v>498</v>
      </c>
      <c r="F5" t="s">
        <v>499</v>
      </c>
      <c r="G5" t="s">
        <v>500</v>
      </c>
      <c r="H5">
        <v>1</v>
      </c>
      <c r="I5">
        <v>0</v>
      </c>
      <c r="J5" t="s">
        <v>507</v>
      </c>
      <c r="K5">
        <v>121</v>
      </c>
      <c r="L5" s="32">
        <v>39868</v>
      </c>
      <c r="M5">
        <v>10661</v>
      </c>
      <c r="N5" s="32">
        <v>42838</v>
      </c>
      <c r="O5">
        <v>0</v>
      </c>
      <c r="R5" t="s">
        <v>508</v>
      </c>
    </row>
    <row r="6" spans="1:18" hidden="1" x14ac:dyDescent="0.2">
      <c r="A6" s="34">
        <v>1107</v>
      </c>
      <c r="B6" s="34" t="s">
        <v>160</v>
      </c>
      <c r="C6" t="s">
        <v>160</v>
      </c>
      <c r="D6">
        <v>2</v>
      </c>
      <c r="E6" t="s">
        <v>498</v>
      </c>
      <c r="F6" t="s">
        <v>499</v>
      </c>
      <c r="G6" t="s">
        <v>500</v>
      </c>
      <c r="H6">
        <v>1</v>
      </c>
      <c r="I6">
        <v>0</v>
      </c>
      <c r="J6" t="s">
        <v>501</v>
      </c>
      <c r="K6">
        <v>121</v>
      </c>
      <c r="L6" s="32">
        <v>39868</v>
      </c>
      <c r="M6">
        <v>10661</v>
      </c>
      <c r="N6" s="32">
        <v>42838</v>
      </c>
      <c r="O6">
        <v>0</v>
      </c>
      <c r="R6" t="s">
        <v>509</v>
      </c>
    </row>
    <row r="7" spans="1:18" hidden="1" x14ac:dyDescent="0.2">
      <c r="A7" s="34">
        <v>1108</v>
      </c>
      <c r="B7" s="34" t="s">
        <v>161</v>
      </c>
      <c r="C7" t="s">
        <v>161</v>
      </c>
      <c r="D7">
        <v>2</v>
      </c>
      <c r="E7" t="s">
        <v>498</v>
      </c>
      <c r="F7" t="s">
        <v>499</v>
      </c>
      <c r="G7" t="s">
        <v>500</v>
      </c>
      <c r="H7">
        <v>1</v>
      </c>
      <c r="I7">
        <v>0</v>
      </c>
      <c r="J7" t="s">
        <v>507</v>
      </c>
      <c r="K7">
        <v>121</v>
      </c>
      <c r="L7" s="32">
        <v>39868</v>
      </c>
      <c r="M7">
        <v>10661</v>
      </c>
      <c r="N7" s="32">
        <v>42875</v>
      </c>
      <c r="O7">
        <v>0</v>
      </c>
      <c r="R7" t="s">
        <v>510</v>
      </c>
    </row>
    <row r="8" spans="1:18" hidden="1" x14ac:dyDescent="0.2">
      <c r="A8" s="34">
        <v>1109</v>
      </c>
      <c r="B8" s="34" t="s">
        <v>162</v>
      </c>
      <c r="C8" t="s">
        <v>162</v>
      </c>
      <c r="D8">
        <v>2</v>
      </c>
      <c r="E8" t="s">
        <v>498</v>
      </c>
      <c r="F8" t="s">
        <v>499</v>
      </c>
      <c r="G8" t="s">
        <v>500</v>
      </c>
      <c r="H8">
        <v>1</v>
      </c>
      <c r="I8">
        <v>0</v>
      </c>
      <c r="J8" t="s">
        <v>501</v>
      </c>
      <c r="K8">
        <v>121</v>
      </c>
      <c r="L8" s="32">
        <v>39868</v>
      </c>
      <c r="M8">
        <v>10661</v>
      </c>
      <c r="N8" s="32">
        <v>42875</v>
      </c>
      <c r="O8">
        <v>0</v>
      </c>
      <c r="R8" t="s">
        <v>511</v>
      </c>
    </row>
    <row r="9" spans="1:18" hidden="1" x14ac:dyDescent="0.2">
      <c r="A9" s="34">
        <v>1012</v>
      </c>
      <c r="B9" s="34" t="s">
        <v>163</v>
      </c>
      <c r="C9" t="s">
        <v>163</v>
      </c>
      <c r="D9">
        <v>2</v>
      </c>
      <c r="E9" t="s">
        <v>498</v>
      </c>
      <c r="F9" t="s">
        <v>499</v>
      </c>
      <c r="G9" t="s">
        <v>500</v>
      </c>
      <c r="H9">
        <v>2</v>
      </c>
      <c r="I9">
        <v>0</v>
      </c>
      <c r="J9" t="s">
        <v>501</v>
      </c>
      <c r="K9" t="s">
        <v>512</v>
      </c>
      <c r="L9" s="32">
        <v>39507</v>
      </c>
      <c r="M9">
        <v>10661</v>
      </c>
      <c r="N9" s="32">
        <v>42875</v>
      </c>
      <c r="O9">
        <v>0</v>
      </c>
      <c r="R9" t="s">
        <v>513</v>
      </c>
    </row>
    <row r="10" spans="1:18" hidden="1" x14ac:dyDescent="0.2">
      <c r="A10" s="34">
        <v>1013</v>
      </c>
      <c r="B10" s="34" t="s">
        <v>164</v>
      </c>
      <c r="C10" t="s">
        <v>164</v>
      </c>
      <c r="D10">
        <v>2</v>
      </c>
      <c r="E10" t="s">
        <v>498</v>
      </c>
      <c r="F10" t="s">
        <v>499</v>
      </c>
      <c r="G10" t="s">
        <v>500</v>
      </c>
      <c r="H10">
        <v>2</v>
      </c>
      <c r="I10">
        <v>0</v>
      </c>
      <c r="J10" t="s">
        <v>501</v>
      </c>
      <c r="K10" t="s">
        <v>512</v>
      </c>
      <c r="L10" s="32">
        <v>39507</v>
      </c>
      <c r="M10">
        <v>10661</v>
      </c>
      <c r="N10" s="32">
        <v>42875</v>
      </c>
      <c r="O10">
        <v>0</v>
      </c>
      <c r="R10" t="s">
        <v>514</v>
      </c>
    </row>
    <row r="11" spans="1:18" hidden="1" x14ac:dyDescent="0.2">
      <c r="A11" s="34">
        <v>1014</v>
      </c>
      <c r="B11" s="34" t="s">
        <v>165</v>
      </c>
      <c r="C11" t="s">
        <v>165</v>
      </c>
      <c r="D11">
        <v>1</v>
      </c>
      <c r="E11" t="s">
        <v>498</v>
      </c>
      <c r="F11" t="s">
        <v>499</v>
      </c>
      <c r="G11" t="s">
        <v>500</v>
      </c>
      <c r="H11">
        <v>2</v>
      </c>
      <c r="I11">
        <v>0</v>
      </c>
      <c r="J11" t="s">
        <v>501</v>
      </c>
      <c r="K11" t="s">
        <v>512</v>
      </c>
      <c r="L11" s="32">
        <v>39507</v>
      </c>
      <c r="M11">
        <v>10661</v>
      </c>
      <c r="N11" s="32">
        <v>42875</v>
      </c>
      <c r="O11">
        <v>0</v>
      </c>
      <c r="R11" t="s">
        <v>515</v>
      </c>
    </row>
    <row r="12" spans="1:18" hidden="1" x14ac:dyDescent="0.2">
      <c r="A12" s="34">
        <v>1016</v>
      </c>
      <c r="B12" s="34" t="s">
        <v>166</v>
      </c>
      <c r="C12" t="s">
        <v>166</v>
      </c>
      <c r="D12">
        <v>1</v>
      </c>
      <c r="E12" t="s">
        <v>516</v>
      </c>
      <c r="F12" t="s">
        <v>499</v>
      </c>
      <c r="G12" t="s">
        <v>500</v>
      </c>
      <c r="H12">
        <v>2</v>
      </c>
      <c r="I12">
        <v>0</v>
      </c>
      <c r="J12" t="s">
        <v>517</v>
      </c>
      <c r="K12" t="s">
        <v>512</v>
      </c>
      <c r="L12" s="32">
        <v>39507</v>
      </c>
      <c r="O12">
        <v>0</v>
      </c>
      <c r="P12" t="s">
        <v>518</v>
      </c>
      <c r="R12" t="s">
        <v>166</v>
      </c>
    </row>
    <row r="13" spans="1:18" hidden="1" x14ac:dyDescent="0.2">
      <c r="A13" s="34">
        <v>1017</v>
      </c>
      <c r="B13" s="34" t="s">
        <v>167</v>
      </c>
      <c r="C13" t="s">
        <v>167</v>
      </c>
      <c r="D13">
        <v>1</v>
      </c>
      <c r="E13" t="s">
        <v>516</v>
      </c>
      <c r="F13" t="s">
        <v>499</v>
      </c>
      <c r="G13" t="s">
        <v>500</v>
      </c>
      <c r="H13">
        <v>2</v>
      </c>
      <c r="I13">
        <v>0</v>
      </c>
      <c r="J13" t="s">
        <v>517</v>
      </c>
      <c r="K13" t="s">
        <v>512</v>
      </c>
      <c r="L13" s="32">
        <v>39507</v>
      </c>
      <c r="O13">
        <v>0</v>
      </c>
      <c r="P13" t="s">
        <v>519</v>
      </c>
      <c r="R13" t="s">
        <v>167</v>
      </c>
    </row>
    <row r="14" spans="1:18" hidden="1" x14ac:dyDescent="0.2">
      <c r="A14" s="34">
        <v>1018</v>
      </c>
      <c r="B14" s="34" t="s">
        <v>168</v>
      </c>
      <c r="C14" t="s">
        <v>168</v>
      </c>
      <c r="D14">
        <v>1</v>
      </c>
      <c r="E14" t="s">
        <v>516</v>
      </c>
      <c r="F14" t="s">
        <v>499</v>
      </c>
      <c r="G14" t="s">
        <v>500</v>
      </c>
      <c r="H14">
        <v>2</v>
      </c>
      <c r="I14">
        <v>0</v>
      </c>
      <c r="J14" t="s">
        <v>517</v>
      </c>
      <c r="K14" t="s">
        <v>512</v>
      </c>
      <c r="L14" s="32">
        <v>39507</v>
      </c>
      <c r="O14">
        <v>0</v>
      </c>
      <c r="P14" t="s">
        <v>520</v>
      </c>
      <c r="R14" t="s">
        <v>168</v>
      </c>
    </row>
    <row r="15" spans="1:18" hidden="1" x14ac:dyDescent="0.2">
      <c r="A15" s="34">
        <v>1015</v>
      </c>
      <c r="B15" s="34" t="s">
        <v>169</v>
      </c>
      <c r="C15" t="s">
        <v>169</v>
      </c>
      <c r="D15">
        <v>2</v>
      </c>
      <c r="E15" t="s">
        <v>498</v>
      </c>
      <c r="F15" t="s">
        <v>499</v>
      </c>
      <c r="G15" t="s">
        <v>500</v>
      </c>
      <c r="H15">
        <v>2</v>
      </c>
      <c r="I15">
        <v>0</v>
      </c>
      <c r="J15" t="s">
        <v>501</v>
      </c>
      <c r="K15" t="s">
        <v>521</v>
      </c>
      <c r="L15" s="32">
        <v>39507</v>
      </c>
      <c r="M15">
        <v>10661</v>
      </c>
      <c r="N15" s="32">
        <v>42842</v>
      </c>
      <c r="O15">
        <v>0</v>
      </c>
      <c r="R15" t="s">
        <v>522</v>
      </c>
    </row>
    <row r="16" spans="1:18" hidden="1" x14ac:dyDescent="0.2">
      <c r="A16" s="34">
        <v>30049</v>
      </c>
      <c r="B16" s="34" t="s">
        <v>170</v>
      </c>
      <c r="C16" t="s">
        <v>523</v>
      </c>
      <c r="D16">
        <v>3</v>
      </c>
      <c r="E16" t="s">
        <v>498</v>
      </c>
      <c r="F16" t="s">
        <v>499</v>
      </c>
      <c r="G16" t="s">
        <v>524</v>
      </c>
      <c r="H16">
        <v>2</v>
      </c>
      <c r="I16">
        <v>1</v>
      </c>
      <c r="J16" t="s">
        <v>501</v>
      </c>
      <c r="K16">
        <v>121</v>
      </c>
      <c r="L16" s="32">
        <v>40199</v>
      </c>
      <c r="M16">
        <v>10661</v>
      </c>
      <c r="N16" s="32">
        <v>42875</v>
      </c>
      <c r="O16">
        <v>0</v>
      </c>
      <c r="R16" t="s">
        <v>525</v>
      </c>
    </row>
    <row r="17" spans="1:18" hidden="1" x14ac:dyDescent="0.2">
      <c r="A17" s="34">
        <v>30050</v>
      </c>
      <c r="B17" s="34" t="s">
        <v>171</v>
      </c>
      <c r="C17" t="s">
        <v>526</v>
      </c>
      <c r="D17">
        <v>3</v>
      </c>
      <c r="E17" t="s">
        <v>498</v>
      </c>
      <c r="F17" t="s">
        <v>499</v>
      </c>
      <c r="G17" t="s">
        <v>500</v>
      </c>
      <c r="H17">
        <v>1</v>
      </c>
      <c r="I17">
        <v>1</v>
      </c>
      <c r="J17" t="s">
        <v>507</v>
      </c>
      <c r="K17">
        <v>121</v>
      </c>
      <c r="L17" s="32">
        <v>40199</v>
      </c>
      <c r="M17">
        <v>10661</v>
      </c>
      <c r="N17" s="32">
        <v>42838</v>
      </c>
      <c r="O17">
        <v>0</v>
      </c>
      <c r="R17" t="s">
        <v>527</v>
      </c>
    </row>
    <row r="18" spans="1:18" hidden="1" x14ac:dyDescent="0.2">
      <c r="A18" s="34">
        <v>32220</v>
      </c>
      <c r="B18" s="34" t="s">
        <v>172</v>
      </c>
      <c r="C18" t="s">
        <v>528</v>
      </c>
      <c r="D18">
        <v>3</v>
      </c>
      <c r="E18" t="s">
        <v>498</v>
      </c>
      <c r="F18" t="s">
        <v>500</v>
      </c>
      <c r="G18" t="s">
        <v>529</v>
      </c>
      <c r="H18">
        <v>3</v>
      </c>
      <c r="I18">
        <v>0</v>
      </c>
      <c r="J18" t="s">
        <v>501</v>
      </c>
      <c r="K18">
        <v>10038</v>
      </c>
      <c r="L18" s="32">
        <v>40247</v>
      </c>
      <c r="M18">
        <v>10661</v>
      </c>
      <c r="N18" s="32">
        <v>42772</v>
      </c>
      <c r="O18">
        <v>1</v>
      </c>
      <c r="R18" t="s">
        <v>530</v>
      </c>
    </row>
    <row r="19" spans="1:18" hidden="1" x14ac:dyDescent="0.2">
      <c r="A19" s="34">
        <v>30052</v>
      </c>
      <c r="B19" s="34" t="s">
        <v>173</v>
      </c>
      <c r="C19" t="s">
        <v>531</v>
      </c>
      <c r="D19">
        <v>5</v>
      </c>
      <c r="E19" t="s">
        <v>498</v>
      </c>
      <c r="F19" t="s">
        <v>499</v>
      </c>
      <c r="G19" t="s">
        <v>500</v>
      </c>
      <c r="H19">
        <v>3</v>
      </c>
      <c r="I19">
        <v>0</v>
      </c>
      <c r="J19" t="s">
        <v>507</v>
      </c>
      <c r="K19">
        <v>121</v>
      </c>
      <c r="L19" s="32">
        <v>40199</v>
      </c>
      <c r="M19">
        <v>10661</v>
      </c>
      <c r="N19" s="32">
        <v>42875</v>
      </c>
      <c r="O19">
        <v>0</v>
      </c>
      <c r="R19" t="s">
        <v>532</v>
      </c>
    </row>
    <row r="20" spans="1:18" hidden="1" x14ac:dyDescent="0.2">
      <c r="A20" s="34">
        <v>22</v>
      </c>
      <c r="B20" s="34" t="s">
        <v>174</v>
      </c>
      <c r="C20" t="s">
        <v>174</v>
      </c>
      <c r="D20">
        <v>1</v>
      </c>
      <c r="E20" t="s">
        <v>498</v>
      </c>
      <c r="F20" t="s">
        <v>499</v>
      </c>
      <c r="G20" t="s">
        <v>500</v>
      </c>
      <c r="H20">
        <v>3</v>
      </c>
      <c r="I20">
        <v>1</v>
      </c>
      <c r="J20" t="s">
        <v>501</v>
      </c>
      <c r="M20">
        <v>10661</v>
      </c>
      <c r="N20" s="32">
        <v>42875</v>
      </c>
      <c r="O20">
        <v>0</v>
      </c>
      <c r="R20" t="s">
        <v>533</v>
      </c>
    </row>
    <row r="21" spans="1:18" hidden="1" x14ac:dyDescent="0.2">
      <c r="A21" s="34">
        <v>23</v>
      </c>
      <c r="B21" s="34" t="s">
        <v>175</v>
      </c>
      <c r="C21" t="s">
        <v>534</v>
      </c>
      <c r="D21">
        <v>3</v>
      </c>
      <c r="E21" t="s">
        <v>516</v>
      </c>
      <c r="F21" t="s">
        <v>499</v>
      </c>
      <c r="G21" t="s">
        <v>500</v>
      </c>
      <c r="H21">
        <v>1</v>
      </c>
      <c r="I21">
        <v>1</v>
      </c>
      <c r="J21" t="s">
        <v>501</v>
      </c>
      <c r="M21">
        <v>10661</v>
      </c>
      <c r="N21" s="32">
        <v>42875</v>
      </c>
      <c r="O21">
        <v>0</v>
      </c>
      <c r="R21" t="s">
        <v>535</v>
      </c>
    </row>
    <row r="22" spans="1:18" hidden="1" x14ac:dyDescent="0.2">
      <c r="A22" s="34">
        <v>24</v>
      </c>
      <c r="B22" s="34" t="s">
        <v>176</v>
      </c>
      <c r="C22" t="s">
        <v>176</v>
      </c>
      <c r="D22">
        <v>3</v>
      </c>
      <c r="E22" t="s">
        <v>516</v>
      </c>
      <c r="F22" t="s">
        <v>499</v>
      </c>
      <c r="G22" t="s">
        <v>500</v>
      </c>
      <c r="H22">
        <v>1</v>
      </c>
      <c r="I22">
        <v>1</v>
      </c>
      <c r="J22" t="s">
        <v>501</v>
      </c>
      <c r="M22">
        <v>10661</v>
      </c>
      <c r="N22" s="32">
        <v>42875</v>
      </c>
      <c r="O22">
        <v>0</v>
      </c>
      <c r="R22" t="s">
        <v>536</v>
      </c>
    </row>
    <row r="23" spans="1:18" hidden="1" x14ac:dyDescent="0.2">
      <c r="A23" s="34">
        <v>25</v>
      </c>
      <c r="B23" s="34" t="s">
        <v>177</v>
      </c>
      <c r="C23" t="s">
        <v>177</v>
      </c>
      <c r="D23">
        <v>3</v>
      </c>
      <c r="E23" t="s">
        <v>516</v>
      </c>
      <c r="F23" t="s">
        <v>499</v>
      </c>
      <c r="G23" t="s">
        <v>500</v>
      </c>
      <c r="H23">
        <v>1</v>
      </c>
      <c r="I23">
        <v>1</v>
      </c>
      <c r="J23" t="s">
        <v>501</v>
      </c>
      <c r="M23">
        <v>10661</v>
      </c>
      <c r="N23" s="32">
        <v>42839</v>
      </c>
      <c r="O23">
        <v>0</v>
      </c>
      <c r="R23" t="s">
        <v>537</v>
      </c>
    </row>
    <row r="24" spans="1:18" hidden="1" x14ac:dyDescent="0.2">
      <c r="A24" s="34">
        <v>26</v>
      </c>
      <c r="B24" s="34" t="s">
        <v>178</v>
      </c>
      <c r="C24" t="s">
        <v>178</v>
      </c>
      <c r="D24">
        <v>1</v>
      </c>
      <c r="E24" t="s">
        <v>498</v>
      </c>
      <c r="F24" t="s">
        <v>499</v>
      </c>
      <c r="G24" t="s">
        <v>500</v>
      </c>
      <c r="H24">
        <v>3</v>
      </c>
      <c r="I24">
        <v>1</v>
      </c>
      <c r="J24" t="s">
        <v>501</v>
      </c>
      <c r="M24">
        <v>10661</v>
      </c>
      <c r="N24" s="32">
        <v>42875</v>
      </c>
      <c r="O24">
        <v>0</v>
      </c>
      <c r="R24" t="s">
        <v>538</v>
      </c>
    </row>
    <row r="25" spans="1:18" hidden="1" x14ac:dyDescent="0.2">
      <c r="A25" s="34">
        <v>27</v>
      </c>
      <c r="B25" s="34" t="s">
        <v>179</v>
      </c>
      <c r="C25" t="s">
        <v>179</v>
      </c>
      <c r="D25">
        <v>1</v>
      </c>
      <c r="E25" t="s">
        <v>498</v>
      </c>
      <c r="F25" t="s">
        <v>499</v>
      </c>
      <c r="G25" t="s">
        <v>500</v>
      </c>
      <c r="H25">
        <v>3</v>
      </c>
      <c r="I25">
        <v>1</v>
      </c>
      <c r="J25" t="s">
        <v>501</v>
      </c>
      <c r="M25">
        <v>10661</v>
      </c>
      <c r="N25" s="32">
        <v>42875</v>
      </c>
      <c r="O25">
        <v>0</v>
      </c>
      <c r="R25" t="s">
        <v>539</v>
      </c>
    </row>
    <row r="26" spans="1:18" hidden="1" x14ac:dyDescent="0.2">
      <c r="A26" s="34">
        <v>2001</v>
      </c>
      <c r="B26" s="34" t="s">
        <v>180</v>
      </c>
      <c r="C26" t="s">
        <v>540</v>
      </c>
      <c r="D26">
        <v>1</v>
      </c>
      <c r="E26" t="s">
        <v>498</v>
      </c>
      <c r="F26" t="s">
        <v>499</v>
      </c>
      <c r="G26" t="s">
        <v>500</v>
      </c>
      <c r="H26">
        <v>2</v>
      </c>
      <c r="I26">
        <v>1</v>
      </c>
      <c r="J26" t="s">
        <v>501</v>
      </c>
      <c r="M26">
        <v>10661</v>
      </c>
      <c r="N26" s="32">
        <v>42875</v>
      </c>
      <c r="O26">
        <v>0</v>
      </c>
      <c r="R26" t="s">
        <v>541</v>
      </c>
    </row>
    <row r="27" spans="1:18" hidden="1" x14ac:dyDescent="0.2">
      <c r="A27" s="34">
        <v>2002</v>
      </c>
      <c r="B27" s="34" t="s">
        <v>181</v>
      </c>
      <c r="C27" t="s">
        <v>542</v>
      </c>
      <c r="D27">
        <v>1</v>
      </c>
      <c r="E27" t="s">
        <v>498</v>
      </c>
      <c r="F27" t="s">
        <v>499</v>
      </c>
      <c r="G27" t="s">
        <v>500</v>
      </c>
      <c r="H27">
        <v>2</v>
      </c>
      <c r="I27">
        <v>1</v>
      </c>
      <c r="J27" t="s">
        <v>501</v>
      </c>
      <c r="M27">
        <v>10661</v>
      </c>
      <c r="N27" s="32">
        <v>42875</v>
      </c>
      <c r="O27">
        <v>0</v>
      </c>
      <c r="R27" t="s">
        <v>543</v>
      </c>
    </row>
    <row r="28" spans="1:18" hidden="1" x14ac:dyDescent="0.2">
      <c r="A28" s="34">
        <v>2005</v>
      </c>
      <c r="B28" s="34" t="s">
        <v>182</v>
      </c>
      <c r="C28" t="s">
        <v>544</v>
      </c>
      <c r="D28">
        <v>1</v>
      </c>
      <c r="E28" t="s">
        <v>498</v>
      </c>
      <c r="F28" t="s">
        <v>499</v>
      </c>
      <c r="G28" t="s">
        <v>500</v>
      </c>
      <c r="H28">
        <v>2</v>
      </c>
      <c r="I28">
        <v>1</v>
      </c>
      <c r="J28" t="s">
        <v>501</v>
      </c>
      <c r="M28">
        <v>10661</v>
      </c>
      <c r="N28" s="32">
        <v>42875</v>
      </c>
      <c r="O28">
        <v>0</v>
      </c>
      <c r="R28" t="s">
        <v>545</v>
      </c>
    </row>
    <row r="29" spans="1:18" hidden="1" x14ac:dyDescent="0.2">
      <c r="A29" s="34">
        <v>20015</v>
      </c>
      <c r="B29" s="34" t="s">
        <v>183</v>
      </c>
      <c r="C29" t="s">
        <v>183</v>
      </c>
      <c r="D29">
        <v>5</v>
      </c>
      <c r="E29" t="s">
        <v>546</v>
      </c>
      <c r="F29" t="s">
        <v>547</v>
      </c>
      <c r="G29" t="s">
        <v>529</v>
      </c>
      <c r="H29">
        <v>1</v>
      </c>
      <c r="I29">
        <v>0</v>
      </c>
      <c r="J29" t="s">
        <v>548</v>
      </c>
      <c r="O29">
        <v>0</v>
      </c>
      <c r="Q29" t="s">
        <v>549</v>
      </c>
      <c r="R29" t="s">
        <v>183</v>
      </c>
    </row>
    <row r="30" spans="1:18" hidden="1" x14ac:dyDescent="0.2">
      <c r="A30" s="34">
        <v>30058</v>
      </c>
      <c r="B30" s="34" t="s">
        <v>184</v>
      </c>
      <c r="C30" t="s">
        <v>550</v>
      </c>
      <c r="D30">
        <v>1</v>
      </c>
      <c r="E30" t="s">
        <v>516</v>
      </c>
      <c r="F30" t="s">
        <v>547</v>
      </c>
      <c r="G30" t="s">
        <v>529</v>
      </c>
      <c r="H30">
        <v>2</v>
      </c>
      <c r="I30">
        <v>0</v>
      </c>
      <c r="J30" t="s">
        <v>517</v>
      </c>
      <c r="K30">
        <v>121</v>
      </c>
      <c r="L30" s="32">
        <v>40225</v>
      </c>
      <c r="M30">
        <v>121</v>
      </c>
      <c r="N30" s="32">
        <v>40225</v>
      </c>
      <c r="O30">
        <v>0</v>
      </c>
      <c r="P30" t="s">
        <v>551</v>
      </c>
      <c r="R30" t="s">
        <v>184</v>
      </c>
    </row>
    <row r="31" spans="1:18" hidden="1" x14ac:dyDescent="0.2">
      <c r="A31" s="34">
        <v>30059</v>
      </c>
      <c r="B31" s="34" t="s">
        <v>185</v>
      </c>
      <c r="C31" t="s">
        <v>552</v>
      </c>
      <c r="D31">
        <v>1</v>
      </c>
      <c r="E31" t="s">
        <v>516</v>
      </c>
      <c r="F31" t="s">
        <v>547</v>
      </c>
      <c r="G31" t="s">
        <v>529</v>
      </c>
      <c r="H31">
        <v>2</v>
      </c>
      <c r="I31">
        <v>0</v>
      </c>
      <c r="J31" t="s">
        <v>517</v>
      </c>
      <c r="K31">
        <v>121</v>
      </c>
      <c r="L31" s="32">
        <v>40225</v>
      </c>
      <c r="M31">
        <v>121</v>
      </c>
      <c r="N31" s="32">
        <v>40225</v>
      </c>
      <c r="O31">
        <v>0</v>
      </c>
      <c r="P31" t="s">
        <v>553</v>
      </c>
      <c r="R31" t="s">
        <v>185</v>
      </c>
    </row>
    <row r="32" spans="1:18" hidden="1" x14ac:dyDescent="0.2">
      <c r="A32" s="34">
        <v>1002</v>
      </c>
      <c r="B32" s="34" t="s">
        <v>186</v>
      </c>
      <c r="C32" t="s">
        <v>186</v>
      </c>
      <c r="D32">
        <v>1</v>
      </c>
      <c r="E32" t="s">
        <v>516</v>
      </c>
      <c r="F32" t="s">
        <v>547</v>
      </c>
      <c r="G32" t="s">
        <v>500</v>
      </c>
      <c r="H32">
        <v>2</v>
      </c>
      <c r="I32">
        <v>0</v>
      </c>
      <c r="J32" t="s">
        <v>517</v>
      </c>
      <c r="K32" t="s">
        <v>512</v>
      </c>
      <c r="L32" s="32">
        <v>39507</v>
      </c>
      <c r="O32">
        <v>0</v>
      </c>
      <c r="P32" t="s">
        <v>554</v>
      </c>
      <c r="R32" t="s">
        <v>186</v>
      </c>
    </row>
    <row r="33" spans="1:18" hidden="1" x14ac:dyDescent="0.2">
      <c r="A33" s="34">
        <v>1104</v>
      </c>
      <c r="B33" s="34" t="s">
        <v>187</v>
      </c>
      <c r="C33" t="s">
        <v>187</v>
      </c>
      <c r="D33">
        <v>2</v>
      </c>
      <c r="E33" t="s">
        <v>498</v>
      </c>
      <c r="F33" t="s">
        <v>499</v>
      </c>
      <c r="G33" t="s">
        <v>500</v>
      </c>
      <c r="H33">
        <v>1</v>
      </c>
      <c r="I33">
        <v>0</v>
      </c>
      <c r="J33" t="s">
        <v>507</v>
      </c>
      <c r="K33">
        <v>121</v>
      </c>
      <c r="L33" s="32">
        <v>39841</v>
      </c>
      <c r="M33">
        <v>10661</v>
      </c>
      <c r="N33" s="32">
        <v>42842</v>
      </c>
      <c r="O33">
        <v>0</v>
      </c>
      <c r="R33" t="s">
        <v>555</v>
      </c>
    </row>
    <row r="34" spans="1:18" hidden="1" x14ac:dyDescent="0.2">
      <c r="A34" s="34">
        <v>1003</v>
      </c>
      <c r="B34" s="34" t="s">
        <v>188</v>
      </c>
      <c r="C34" t="s">
        <v>188</v>
      </c>
      <c r="D34">
        <v>2</v>
      </c>
      <c r="E34" t="s">
        <v>498</v>
      </c>
      <c r="F34" t="s">
        <v>499</v>
      </c>
      <c r="G34" t="s">
        <v>500</v>
      </c>
      <c r="H34">
        <v>2</v>
      </c>
      <c r="I34">
        <v>0</v>
      </c>
      <c r="J34" t="s">
        <v>501</v>
      </c>
      <c r="K34" t="s">
        <v>512</v>
      </c>
      <c r="L34" s="32">
        <v>39507</v>
      </c>
      <c r="M34">
        <v>10661</v>
      </c>
      <c r="N34" s="32">
        <v>42875</v>
      </c>
      <c r="O34">
        <v>0</v>
      </c>
      <c r="R34" t="s">
        <v>556</v>
      </c>
    </row>
    <row r="35" spans="1:18" hidden="1" x14ac:dyDescent="0.2">
      <c r="A35" s="34">
        <v>1004</v>
      </c>
      <c r="B35" s="34" t="s">
        <v>189</v>
      </c>
      <c r="C35" t="s">
        <v>189</v>
      </c>
      <c r="D35">
        <v>12</v>
      </c>
      <c r="E35" t="s">
        <v>546</v>
      </c>
      <c r="F35" t="s">
        <v>499</v>
      </c>
      <c r="G35" t="s">
        <v>500</v>
      </c>
      <c r="H35">
        <v>2</v>
      </c>
      <c r="I35">
        <v>1</v>
      </c>
      <c r="J35" t="s">
        <v>548</v>
      </c>
      <c r="K35" t="s">
        <v>512</v>
      </c>
      <c r="L35" s="32">
        <v>39507</v>
      </c>
      <c r="O35">
        <v>0</v>
      </c>
      <c r="Q35" t="s">
        <v>557</v>
      </c>
      <c r="R35" t="s">
        <v>189</v>
      </c>
    </row>
    <row r="36" spans="1:18" hidden="1" x14ac:dyDescent="0.2">
      <c r="A36" s="34">
        <v>1005</v>
      </c>
      <c r="B36" s="34" t="s">
        <v>190</v>
      </c>
      <c r="C36" t="s">
        <v>190</v>
      </c>
      <c r="D36">
        <v>3</v>
      </c>
      <c r="E36" t="s">
        <v>546</v>
      </c>
      <c r="F36" t="s">
        <v>499</v>
      </c>
      <c r="G36" t="s">
        <v>500</v>
      </c>
      <c r="H36">
        <v>2</v>
      </c>
      <c r="I36">
        <v>1</v>
      </c>
      <c r="J36" t="s">
        <v>548</v>
      </c>
      <c r="K36" t="s">
        <v>512</v>
      </c>
      <c r="L36" s="32">
        <v>39507</v>
      </c>
      <c r="O36">
        <v>0</v>
      </c>
      <c r="Q36" t="s">
        <v>557</v>
      </c>
      <c r="R36" t="s">
        <v>190</v>
      </c>
    </row>
    <row r="37" spans="1:18" hidden="1" x14ac:dyDescent="0.2">
      <c r="A37" s="34">
        <v>1006</v>
      </c>
      <c r="B37" s="34" t="s">
        <v>191</v>
      </c>
      <c r="C37" t="s">
        <v>191</v>
      </c>
      <c r="D37">
        <v>3</v>
      </c>
      <c r="E37" t="s">
        <v>546</v>
      </c>
      <c r="F37" t="s">
        <v>499</v>
      </c>
      <c r="G37" t="s">
        <v>500</v>
      </c>
      <c r="H37">
        <v>2</v>
      </c>
      <c r="I37">
        <v>1</v>
      </c>
      <c r="J37" t="s">
        <v>501</v>
      </c>
      <c r="K37" t="s">
        <v>512</v>
      </c>
      <c r="L37" s="32">
        <v>39507</v>
      </c>
      <c r="M37">
        <v>10661</v>
      </c>
      <c r="N37" s="32">
        <v>42875</v>
      </c>
      <c r="O37">
        <v>0</v>
      </c>
      <c r="R37" t="s">
        <v>558</v>
      </c>
    </row>
    <row r="38" spans="1:18" hidden="1" x14ac:dyDescent="0.2">
      <c r="A38" s="34">
        <v>1007</v>
      </c>
      <c r="B38" s="34" t="s">
        <v>192</v>
      </c>
      <c r="C38" t="s">
        <v>192</v>
      </c>
      <c r="D38">
        <v>2</v>
      </c>
      <c r="E38" t="s">
        <v>498</v>
      </c>
      <c r="F38" t="s">
        <v>499</v>
      </c>
      <c r="G38" t="s">
        <v>500</v>
      </c>
      <c r="H38">
        <v>2</v>
      </c>
      <c r="I38">
        <v>0</v>
      </c>
      <c r="J38" t="s">
        <v>501</v>
      </c>
      <c r="K38" t="s">
        <v>512</v>
      </c>
      <c r="L38" s="32">
        <v>39507</v>
      </c>
      <c r="M38">
        <v>10661</v>
      </c>
      <c r="N38" s="32">
        <v>42875</v>
      </c>
      <c r="O38">
        <v>0</v>
      </c>
      <c r="R38" t="s">
        <v>559</v>
      </c>
    </row>
    <row r="39" spans="1:18" hidden="1" x14ac:dyDescent="0.2">
      <c r="A39" s="34">
        <v>1010</v>
      </c>
      <c r="B39" s="34" t="s">
        <v>193</v>
      </c>
      <c r="C39" t="s">
        <v>193</v>
      </c>
      <c r="D39">
        <v>2</v>
      </c>
      <c r="E39" t="s">
        <v>498</v>
      </c>
      <c r="F39" t="s">
        <v>499</v>
      </c>
      <c r="G39" t="s">
        <v>500</v>
      </c>
      <c r="H39">
        <v>2</v>
      </c>
      <c r="I39">
        <v>0</v>
      </c>
      <c r="J39" t="s">
        <v>501</v>
      </c>
      <c r="K39" t="s">
        <v>512</v>
      </c>
      <c r="L39" s="32">
        <v>39507</v>
      </c>
      <c r="M39">
        <v>10661</v>
      </c>
      <c r="N39" s="32">
        <v>42875</v>
      </c>
      <c r="O39">
        <v>0</v>
      </c>
      <c r="R39" t="s">
        <v>560</v>
      </c>
    </row>
    <row r="40" spans="1:18" hidden="1" x14ac:dyDescent="0.2">
      <c r="A40" s="34">
        <v>1011</v>
      </c>
      <c r="B40" s="34" t="s">
        <v>194</v>
      </c>
      <c r="C40" t="s">
        <v>194</v>
      </c>
      <c r="D40">
        <v>2</v>
      </c>
      <c r="E40" t="s">
        <v>498</v>
      </c>
      <c r="F40" t="s">
        <v>499</v>
      </c>
      <c r="G40" t="s">
        <v>500</v>
      </c>
      <c r="H40">
        <v>2</v>
      </c>
      <c r="I40">
        <v>0</v>
      </c>
      <c r="J40" t="s">
        <v>501</v>
      </c>
      <c r="K40" t="s">
        <v>512</v>
      </c>
      <c r="L40" s="32">
        <v>39507</v>
      </c>
      <c r="M40">
        <v>10661</v>
      </c>
      <c r="N40" s="32">
        <v>42875</v>
      </c>
      <c r="O40">
        <v>0</v>
      </c>
      <c r="R40" t="s">
        <v>561</v>
      </c>
    </row>
    <row r="41" spans="1:18" hidden="1" x14ac:dyDescent="0.2">
      <c r="A41" s="34">
        <v>1098</v>
      </c>
      <c r="B41" s="34" t="s">
        <v>195</v>
      </c>
      <c r="C41" t="s">
        <v>195</v>
      </c>
      <c r="D41">
        <v>2</v>
      </c>
      <c r="E41" t="s">
        <v>498</v>
      </c>
      <c r="F41" t="s">
        <v>499</v>
      </c>
      <c r="G41" t="s">
        <v>500</v>
      </c>
      <c r="H41">
        <v>1</v>
      </c>
      <c r="I41">
        <v>0</v>
      </c>
      <c r="J41" t="s">
        <v>501</v>
      </c>
      <c r="K41">
        <v>121</v>
      </c>
      <c r="L41" s="32">
        <v>39829</v>
      </c>
      <c r="M41">
        <v>10661</v>
      </c>
      <c r="N41" s="32">
        <v>42875</v>
      </c>
      <c r="O41">
        <v>0</v>
      </c>
      <c r="R41" t="s">
        <v>562</v>
      </c>
    </row>
    <row r="42" spans="1:18" hidden="1" x14ac:dyDescent="0.2">
      <c r="A42" s="34">
        <v>1099</v>
      </c>
      <c r="B42" s="34" t="s">
        <v>196</v>
      </c>
      <c r="C42" t="s">
        <v>196</v>
      </c>
      <c r="D42">
        <v>2</v>
      </c>
      <c r="E42" t="s">
        <v>498</v>
      </c>
      <c r="F42" t="s">
        <v>499</v>
      </c>
      <c r="G42" t="s">
        <v>500</v>
      </c>
      <c r="H42">
        <v>1</v>
      </c>
      <c r="I42">
        <v>0</v>
      </c>
      <c r="J42" t="s">
        <v>501</v>
      </c>
      <c r="K42">
        <v>121</v>
      </c>
      <c r="L42" s="32">
        <v>39829</v>
      </c>
      <c r="M42">
        <v>10661</v>
      </c>
      <c r="N42" s="32">
        <v>42875</v>
      </c>
      <c r="O42">
        <v>0</v>
      </c>
      <c r="R42" t="s">
        <v>563</v>
      </c>
    </row>
    <row r="43" spans="1:18" hidden="1" x14ac:dyDescent="0.2">
      <c r="A43" s="34">
        <v>3027</v>
      </c>
      <c r="B43" s="34" t="s">
        <v>197</v>
      </c>
      <c r="C43" t="s">
        <v>564</v>
      </c>
      <c r="D43">
        <v>1</v>
      </c>
      <c r="E43" t="s">
        <v>516</v>
      </c>
      <c r="F43" t="s">
        <v>547</v>
      </c>
      <c r="G43" t="s">
        <v>529</v>
      </c>
      <c r="H43">
        <v>1</v>
      </c>
      <c r="I43">
        <v>0</v>
      </c>
      <c r="J43" t="s">
        <v>517</v>
      </c>
      <c r="L43" s="32">
        <v>40599</v>
      </c>
      <c r="N43" s="32">
        <v>40599</v>
      </c>
      <c r="O43">
        <v>0</v>
      </c>
      <c r="P43" t="s">
        <v>565</v>
      </c>
      <c r="R43" t="s">
        <v>197</v>
      </c>
    </row>
    <row r="44" spans="1:18" hidden="1" x14ac:dyDescent="0.2">
      <c r="A44" s="34">
        <v>3029</v>
      </c>
      <c r="B44" s="34" t="s">
        <v>198</v>
      </c>
      <c r="C44" t="s">
        <v>566</v>
      </c>
      <c r="D44">
        <v>1</v>
      </c>
      <c r="E44" t="s">
        <v>516</v>
      </c>
      <c r="F44" t="s">
        <v>547</v>
      </c>
      <c r="G44" t="s">
        <v>529</v>
      </c>
      <c r="H44">
        <v>1</v>
      </c>
      <c r="I44">
        <v>0</v>
      </c>
      <c r="J44" t="s">
        <v>517</v>
      </c>
      <c r="L44" s="32">
        <v>40599</v>
      </c>
      <c r="M44">
        <v>121</v>
      </c>
      <c r="N44" s="32">
        <v>42704</v>
      </c>
      <c r="O44">
        <v>0</v>
      </c>
      <c r="P44" t="s">
        <v>567</v>
      </c>
      <c r="R44" t="s">
        <v>198</v>
      </c>
    </row>
    <row r="45" spans="1:18" hidden="1" x14ac:dyDescent="0.2">
      <c r="A45" s="34">
        <v>3031</v>
      </c>
      <c r="B45" s="34" t="s">
        <v>199</v>
      </c>
      <c r="C45" t="s">
        <v>568</v>
      </c>
      <c r="D45">
        <v>1</v>
      </c>
      <c r="E45" t="s">
        <v>498</v>
      </c>
      <c r="F45" t="s">
        <v>499</v>
      </c>
      <c r="G45" t="s">
        <v>529</v>
      </c>
      <c r="H45">
        <v>2</v>
      </c>
      <c r="I45">
        <v>1</v>
      </c>
      <c r="J45" t="s">
        <v>501</v>
      </c>
      <c r="L45" s="32">
        <v>40599</v>
      </c>
      <c r="M45">
        <v>10661</v>
      </c>
      <c r="N45" s="32">
        <v>42838</v>
      </c>
      <c r="O45">
        <v>0</v>
      </c>
      <c r="R45" t="s">
        <v>569</v>
      </c>
    </row>
    <row r="46" spans="1:18" hidden="1" x14ac:dyDescent="0.2">
      <c r="A46" s="34">
        <v>31050</v>
      </c>
      <c r="B46" s="34" t="s">
        <v>200</v>
      </c>
      <c r="C46" t="s">
        <v>570</v>
      </c>
      <c r="D46">
        <v>3</v>
      </c>
      <c r="E46" t="s">
        <v>498</v>
      </c>
      <c r="F46" t="s">
        <v>499</v>
      </c>
      <c r="G46" t="s">
        <v>524</v>
      </c>
      <c r="H46">
        <v>2</v>
      </c>
      <c r="I46">
        <v>1</v>
      </c>
      <c r="J46" t="s">
        <v>501</v>
      </c>
      <c r="K46">
        <v>121</v>
      </c>
      <c r="L46" s="32">
        <v>40844</v>
      </c>
      <c r="M46">
        <v>10661</v>
      </c>
      <c r="N46" s="32">
        <v>42875</v>
      </c>
      <c r="O46">
        <v>0</v>
      </c>
      <c r="R46" t="s">
        <v>571</v>
      </c>
    </row>
    <row r="47" spans="1:18" hidden="1" x14ac:dyDescent="0.2">
      <c r="A47" s="34">
        <v>3008</v>
      </c>
      <c r="B47" s="34" t="s">
        <v>201</v>
      </c>
      <c r="C47" t="s">
        <v>572</v>
      </c>
      <c r="D47">
        <v>1</v>
      </c>
      <c r="E47" t="s">
        <v>516</v>
      </c>
      <c r="F47" t="s">
        <v>547</v>
      </c>
      <c r="G47" t="s">
        <v>529</v>
      </c>
      <c r="H47">
        <v>1</v>
      </c>
      <c r="I47">
        <v>0</v>
      </c>
      <c r="J47" t="s">
        <v>517</v>
      </c>
      <c r="L47" s="32">
        <v>40876</v>
      </c>
      <c r="O47">
        <v>0</v>
      </c>
      <c r="P47" t="s">
        <v>573</v>
      </c>
      <c r="R47" t="s">
        <v>201</v>
      </c>
    </row>
    <row r="48" spans="1:18" hidden="1" x14ac:dyDescent="0.2">
      <c r="A48" s="34">
        <v>20016</v>
      </c>
      <c r="B48" s="34" t="s">
        <v>202</v>
      </c>
      <c r="C48" t="s">
        <v>574</v>
      </c>
      <c r="D48">
        <v>1</v>
      </c>
      <c r="E48" t="s">
        <v>546</v>
      </c>
      <c r="F48" t="s">
        <v>547</v>
      </c>
      <c r="G48" t="s">
        <v>529</v>
      </c>
      <c r="H48">
        <v>1</v>
      </c>
      <c r="I48">
        <v>0</v>
      </c>
      <c r="J48" t="s">
        <v>517</v>
      </c>
      <c r="O48">
        <v>0</v>
      </c>
      <c r="P48" t="s">
        <v>575</v>
      </c>
      <c r="R48" t="s">
        <v>202</v>
      </c>
    </row>
    <row r="49" spans="1:18" hidden="1" x14ac:dyDescent="0.2">
      <c r="A49" s="34">
        <v>1001</v>
      </c>
      <c r="B49" s="34" t="s">
        <v>203</v>
      </c>
      <c r="C49" t="s">
        <v>203</v>
      </c>
      <c r="D49">
        <v>180</v>
      </c>
      <c r="E49" t="s">
        <v>546</v>
      </c>
      <c r="F49" t="s">
        <v>499</v>
      </c>
      <c r="G49" t="s">
        <v>500</v>
      </c>
      <c r="H49">
        <v>2</v>
      </c>
      <c r="I49">
        <v>1</v>
      </c>
      <c r="J49" t="s">
        <v>548</v>
      </c>
      <c r="K49" t="s">
        <v>512</v>
      </c>
      <c r="L49" s="32">
        <v>39507</v>
      </c>
      <c r="O49">
        <v>0</v>
      </c>
      <c r="Q49" t="s">
        <v>557</v>
      </c>
      <c r="R49" t="s">
        <v>203</v>
      </c>
    </row>
    <row r="50" spans="1:18" hidden="1" x14ac:dyDescent="0.2">
      <c r="A50" s="34">
        <v>1008</v>
      </c>
      <c r="B50" s="34" t="s">
        <v>204</v>
      </c>
      <c r="C50" t="s">
        <v>204</v>
      </c>
      <c r="D50">
        <v>1</v>
      </c>
      <c r="E50" t="s">
        <v>516</v>
      </c>
      <c r="F50" t="s">
        <v>547</v>
      </c>
      <c r="G50" t="s">
        <v>500</v>
      </c>
      <c r="H50">
        <v>2</v>
      </c>
      <c r="I50">
        <v>0</v>
      </c>
      <c r="J50" t="s">
        <v>517</v>
      </c>
      <c r="K50" t="s">
        <v>512</v>
      </c>
      <c r="L50" s="32">
        <v>39507</v>
      </c>
      <c r="O50">
        <v>0</v>
      </c>
      <c r="P50" t="s">
        <v>554</v>
      </c>
      <c r="R50" t="s">
        <v>204</v>
      </c>
    </row>
    <row r="51" spans="1:18" hidden="1" x14ac:dyDescent="0.2">
      <c r="A51" s="34">
        <v>1059</v>
      </c>
      <c r="B51" s="34" t="s">
        <v>205</v>
      </c>
      <c r="C51" t="s">
        <v>205</v>
      </c>
      <c r="D51">
        <v>2</v>
      </c>
      <c r="E51" t="s">
        <v>498</v>
      </c>
      <c r="F51" t="s">
        <v>499</v>
      </c>
      <c r="G51" t="s">
        <v>500</v>
      </c>
      <c r="H51">
        <v>1</v>
      </c>
      <c r="I51">
        <v>0</v>
      </c>
      <c r="J51" t="s">
        <v>507</v>
      </c>
      <c r="K51" t="s">
        <v>576</v>
      </c>
      <c r="L51" s="32">
        <v>39728</v>
      </c>
      <c r="M51">
        <v>10661</v>
      </c>
      <c r="N51" s="32">
        <v>42875</v>
      </c>
      <c r="O51">
        <v>0</v>
      </c>
      <c r="R51" t="s">
        <v>577</v>
      </c>
    </row>
    <row r="52" spans="1:18" hidden="1" x14ac:dyDescent="0.2">
      <c r="A52" s="34">
        <v>20012</v>
      </c>
      <c r="B52" s="34" t="s">
        <v>206</v>
      </c>
      <c r="C52" t="s">
        <v>578</v>
      </c>
      <c r="D52">
        <v>1</v>
      </c>
      <c r="E52" t="s">
        <v>498</v>
      </c>
      <c r="F52" t="s">
        <v>499</v>
      </c>
      <c r="G52" t="s">
        <v>529</v>
      </c>
      <c r="H52">
        <v>1</v>
      </c>
      <c r="I52">
        <v>1</v>
      </c>
      <c r="J52" t="s">
        <v>501</v>
      </c>
      <c r="M52">
        <v>10661</v>
      </c>
      <c r="N52" s="32">
        <v>42875</v>
      </c>
      <c r="O52">
        <v>0</v>
      </c>
      <c r="R52" t="s">
        <v>579</v>
      </c>
    </row>
    <row r="53" spans="1:18" hidden="1" x14ac:dyDescent="0.2">
      <c r="A53" s="34">
        <v>32282</v>
      </c>
      <c r="B53" s="34" t="s">
        <v>207</v>
      </c>
      <c r="C53" t="s">
        <v>207</v>
      </c>
      <c r="D53">
        <v>5</v>
      </c>
      <c r="E53" t="s">
        <v>546</v>
      </c>
      <c r="I53">
        <v>0</v>
      </c>
      <c r="J53" t="s">
        <v>501</v>
      </c>
      <c r="K53">
        <v>121</v>
      </c>
      <c r="L53" s="32">
        <v>41088</v>
      </c>
      <c r="M53">
        <v>10059</v>
      </c>
      <c r="N53" s="32">
        <v>42684</v>
      </c>
      <c r="O53">
        <v>1</v>
      </c>
      <c r="R53" t="s">
        <v>207</v>
      </c>
    </row>
    <row r="54" spans="1:18" hidden="1" x14ac:dyDescent="0.2">
      <c r="A54" s="34">
        <v>32283</v>
      </c>
      <c r="B54" s="34" t="s">
        <v>208</v>
      </c>
      <c r="C54" t="s">
        <v>208</v>
      </c>
      <c r="D54">
        <v>5</v>
      </c>
      <c r="E54" t="s">
        <v>546</v>
      </c>
      <c r="I54">
        <v>0</v>
      </c>
      <c r="J54" t="s">
        <v>501</v>
      </c>
      <c r="K54">
        <v>121</v>
      </c>
      <c r="L54" s="32">
        <v>41088</v>
      </c>
      <c r="M54">
        <v>10661</v>
      </c>
      <c r="N54" s="32">
        <v>42875</v>
      </c>
      <c r="O54">
        <v>1</v>
      </c>
      <c r="R54" t="s">
        <v>580</v>
      </c>
    </row>
    <row r="55" spans="1:18" hidden="1" x14ac:dyDescent="0.2">
      <c r="A55" s="34">
        <v>50080</v>
      </c>
      <c r="B55" s="34" t="s">
        <v>209</v>
      </c>
      <c r="C55" t="s">
        <v>209</v>
      </c>
      <c r="D55">
        <v>1</v>
      </c>
      <c r="E55" t="s">
        <v>516</v>
      </c>
      <c r="F55" t="s">
        <v>547</v>
      </c>
      <c r="H55">
        <v>2</v>
      </c>
      <c r="I55">
        <v>0</v>
      </c>
      <c r="J55" t="s">
        <v>517</v>
      </c>
      <c r="K55">
        <v>121</v>
      </c>
      <c r="L55" s="32">
        <v>41897</v>
      </c>
      <c r="M55">
        <v>121</v>
      </c>
      <c r="N55" s="32">
        <v>41897</v>
      </c>
      <c r="O55">
        <v>0</v>
      </c>
      <c r="P55" t="s">
        <v>581</v>
      </c>
      <c r="R55" t="s">
        <v>209</v>
      </c>
    </row>
    <row r="56" spans="1:18" hidden="1" x14ac:dyDescent="0.2">
      <c r="A56" s="34">
        <v>50081</v>
      </c>
      <c r="B56" s="34" t="s">
        <v>210</v>
      </c>
      <c r="C56" t="s">
        <v>210</v>
      </c>
      <c r="D56">
        <v>1</v>
      </c>
      <c r="E56" t="s">
        <v>516</v>
      </c>
      <c r="F56" t="s">
        <v>547</v>
      </c>
      <c r="H56">
        <v>2</v>
      </c>
      <c r="I56">
        <v>0</v>
      </c>
      <c r="J56" t="s">
        <v>517</v>
      </c>
      <c r="K56">
        <v>121</v>
      </c>
      <c r="L56" s="32">
        <v>41897</v>
      </c>
      <c r="M56">
        <v>121</v>
      </c>
      <c r="N56" s="32">
        <v>41897</v>
      </c>
      <c r="O56">
        <v>0</v>
      </c>
      <c r="P56" t="s">
        <v>582</v>
      </c>
      <c r="R56" t="s">
        <v>210</v>
      </c>
    </row>
    <row r="57" spans="1:18" hidden="1" x14ac:dyDescent="0.2">
      <c r="A57" s="34">
        <v>50082</v>
      </c>
      <c r="B57" s="34" t="s">
        <v>211</v>
      </c>
      <c r="C57" t="s">
        <v>211</v>
      </c>
      <c r="D57">
        <v>7</v>
      </c>
      <c r="E57" t="s">
        <v>546</v>
      </c>
      <c r="F57" t="s">
        <v>547</v>
      </c>
      <c r="H57">
        <v>2</v>
      </c>
      <c r="I57">
        <v>1</v>
      </c>
      <c r="J57" t="s">
        <v>548</v>
      </c>
      <c r="K57">
        <v>121</v>
      </c>
      <c r="L57" s="32">
        <v>41897</v>
      </c>
      <c r="M57">
        <v>121</v>
      </c>
      <c r="N57" s="32">
        <v>41897</v>
      </c>
      <c r="O57">
        <v>0</v>
      </c>
      <c r="Q57" t="s">
        <v>583</v>
      </c>
      <c r="R57" t="s">
        <v>211</v>
      </c>
    </row>
    <row r="58" spans="1:18" hidden="1" x14ac:dyDescent="0.2">
      <c r="A58" s="34">
        <v>50083</v>
      </c>
      <c r="B58" s="34" t="s">
        <v>212</v>
      </c>
      <c r="C58" t="s">
        <v>212</v>
      </c>
      <c r="D58">
        <v>15</v>
      </c>
      <c r="E58" t="s">
        <v>498</v>
      </c>
      <c r="F58" t="s">
        <v>547</v>
      </c>
      <c r="H58">
        <v>2</v>
      </c>
      <c r="I58">
        <v>0</v>
      </c>
      <c r="J58" t="s">
        <v>548</v>
      </c>
      <c r="K58">
        <v>121</v>
      </c>
      <c r="L58" s="32">
        <v>41897</v>
      </c>
      <c r="M58">
        <v>121</v>
      </c>
      <c r="N58" s="32">
        <v>41897</v>
      </c>
      <c r="O58">
        <v>0</v>
      </c>
      <c r="Q58" t="s">
        <v>583</v>
      </c>
      <c r="R58" t="s">
        <v>212</v>
      </c>
    </row>
    <row r="59" spans="1:18" hidden="1" x14ac:dyDescent="0.2">
      <c r="A59" s="34">
        <v>50084</v>
      </c>
      <c r="B59" s="34" t="s">
        <v>213</v>
      </c>
      <c r="C59" t="s">
        <v>213</v>
      </c>
      <c r="D59">
        <v>1</v>
      </c>
      <c r="E59" t="s">
        <v>516</v>
      </c>
      <c r="F59" t="s">
        <v>547</v>
      </c>
      <c r="H59">
        <v>2</v>
      </c>
      <c r="I59">
        <v>0</v>
      </c>
      <c r="J59" t="s">
        <v>517</v>
      </c>
      <c r="K59">
        <v>121</v>
      </c>
      <c r="L59" s="32">
        <v>41897</v>
      </c>
      <c r="M59">
        <v>121</v>
      </c>
      <c r="N59" s="32">
        <v>41897</v>
      </c>
      <c r="O59">
        <v>0</v>
      </c>
      <c r="P59" t="s">
        <v>584</v>
      </c>
      <c r="R59" t="s">
        <v>213</v>
      </c>
    </row>
    <row r="60" spans="1:18" hidden="1" x14ac:dyDescent="0.2">
      <c r="A60" s="34">
        <v>50085</v>
      </c>
      <c r="B60" s="34" t="s">
        <v>214</v>
      </c>
      <c r="C60" t="s">
        <v>214</v>
      </c>
      <c r="D60">
        <v>60</v>
      </c>
      <c r="E60" t="s">
        <v>498</v>
      </c>
      <c r="F60" t="s">
        <v>499</v>
      </c>
      <c r="G60" t="s">
        <v>500</v>
      </c>
      <c r="H60">
        <v>2</v>
      </c>
      <c r="I60">
        <v>1</v>
      </c>
      <c r="J60" t="s">
        <v>507</v>
      </c>
      <c r="K60">
        <v>121</v>
      </c>
      <c r="L60" s="32">
        <v>41897</v>
      </c>
      <c r="M60">
        <v>121</v>
      </c>
      <c r="N60" s="32">
        <v>41897</v>
      </c>
      <c r="O60">
        <v>1</v>
      </c>
      <c r="R60" t="s">
        <v>585</v>
      </c>
    </row>
    <row r="61" spans="1:18" hidden="1" x14ac:dyDescent="0.2">
      <c r="A61" s="34">
        <v>50087</v>
      </c>
      <c r="B61" s="34" t="s">
        <v>215</v>
      </c>
      <c r="C61" t="s">
        <v>215</v>
      </c>
      <c r="D61">
        <v>60</v>
      </c>
      <c r="E61" t="s">
        <v>498</v>
      </c>
      <c r="F61" t="s">
        <v>499</v>
      </c>
      <c r="G61" t="s">
        <v>500</v>
      </c>
      <c r="H61">
        <v>2</v>
      </c>
      <c r="I61">
        <v>1</v>
      </c>
      <c r="J61" t="s">
        <v>507</v>
      </c>
      <c r="K61">
        <v>121</v>
      </c>
      <c r="L61" s="32">
        <v>41897</v>
      </c>
      <c r="M61">
        <v>121</v>
      </c>
      <c r="N61" s="32">
        <v>41897</v>
      </c>
      <c r="O61">
        <v>1</v>
      </c>
      <c r="R61" t="s">
        <v>586</v>
      </c>
    </row>
    <row r="62" spans="1:18" hidden="1" x14ac:dyDescent="0.2">
      <c r="A62" s="34">
        <v>50089</v>
      </c>
      <c r="B62" s="34" t="s">
        <v>216</v>
      </c>
      <c r="C62" t="s">
        <v>216</v>
      </c>
      <c r="D62">
        <v>1</v>
      </c>
      <c r="E62" t="s">
        <v>516</v>
      </c>
      <c r="F62" t="s">
        <v>547</v>
      </c>
      <c r="H62">
        <v>2</v>
      </c>
      <c r="I62">
        <v>0</v>
      </c>
      <c r="J62" t="s">
        <v>517</v>
      </c>
      <c r="K62">
        <v>121</v>
      </c>
      <c r="L62" s="32">
        <v>41897</v>
      </c>
      <c r="M62">
        <v>121</v>
      </c>
      <c r="N62" s="32">
        <v>41897</v>
      </c>
      <c r="O62">
        <v>0</v>
      </c>
      <c r="P62" t="s">
        <v>587</v>
      </c>
      <c r="R62" t="s">
        <v>216</v>
      </c>
    </row>
    <row r="63" spans="1:18" hidden="1" x14ac:dyDescent="0.2">
      <c r="A63" s="34">
        <v>50090</v>
      </c>
      <c r="B63" s="34" t="s">
        <v>217</v>
      </c>
      <c r="C63" t="s">
        <v>217</v>
      </c>
      <c r="D63">
        <v>2</v>
      </c>
      <c r="E63" t="s">
        <v>498</v>
      </c>
      <c r="F63" t="s">
        <v>499</v>
      </c>
      <c r="G63" t="s">
        <v>500</v>
      </c>
      <c r="H63">
        <v>2</v>
      </c>
      <c r="I63">
        <v>1</v>
      </c>
      <c r="J63" t="s">
        <v>507</v>
      </c>
      <c r="K63">
        <v>121</v>
      </c>
      <c r="L63" s="32">
        <v>41897</v>
      </c>
      <c r="M63">
        <v>121</v>
      </c>
      <c r="N63" s="32">
        <v>41897</v>
      </c>
      <c r="O63">
        <v>1</v>
      </c>
      <c r="R63" t="s">
        <v>217</v>
      </c>
    </row>
    <row r="64" spans="1:18" hidden="1" x14ac:dyDescent="0.2">
      <c r="A64" s="34">
        <v>32241</v>
      </c>
      <c r="B64" s="34" t="s">
        <v>218</v>
      </c>
      <c r="C64" t="s">
        <v>588</v>
      </c>
      <c r="D64">
        <v>5</v>
      </c>
      <c r="E64" t="s">
        <v>546</v>
      </c>
      <c r="G64" t="s">
        <v>500</v>
      </c>
      <c r="H64">
        <v>3</v>
      </c>
      <c r="I64">
        <v>0</v>
      </c>
      <c r="J64" t="s">
        <v>501</v>
      </c>
      <c r="K64">
        <v>121</v>
      </c>
      <c r="L64" s="32">
        <v>40658</v>
      </c>
      <c r="M64">
        <v>10059</v>
      </c>
      <c r="N64" s="32">
        <v>42684</v>
      </c>
      <c r="O64">
        <v>1</v>
      </c>
      <c r="R64" t="s">
        <v>218</v>
      </c>
    </row>
    <row r="65" spans="1:18" hidden="1" x14ac:dyDescent="0.2">
      <c r="A65" s="34">
        <v>31000</v>
      </c>
      <c r="B65" s="34" t="s">
        <v>219</v>
      </c>
      <c r="C65" t="s">
        <v>589</v>
      </c>
      <c r="D65">
        <v>3</v>
      </c>
      <c r="E65" t="s">
        <v>498</v>
      </c>
      <c r="F65" t="s">
        <v>499</v>
      </c>
      <c r="G65" t="s">
        <v>524</v>
      </c>
      <c r="H65">
        <v>2</v>
      </c>
      <c r="I65">
        <v>1</v>
      </c>
      <c r="J65" t="s">
        <v>501</v>
      </c>
      <c r="K65">
        <v>121</v>
      </c>
      <c r="L65" s="32">
        <v>40752</v>
      </c>
      <c r="M65">
        <v>10661</v>
      </c>
      <c r="N65" s="32">
        <v>42875</v>
      </c>
      <c r="O65">
        <v>0</v>
      </c>
      <c r="R65" t="s">
        <v>590</v>
      </c>
    </row>
    <row r="66" spans="1:18" hidden="1" x14ac:dyDescent="0.2">
      <c r="A66" s="34">
        <v>3022</v>
      </c>
      <c r="B66" s="34" t="s">
        <v>220</v>
      </c>
      <c r="C66" t="s">
        <v>591</v>
      </c>
      <c r="D66">
        <v>1</v>
      </c>
      <c r="E66" t="s">
        <v>516</v>
      </c>
      <c r="F66" t="s">
        <v>547</v>
      </c>
      <c r="G66" t="s">
        <v>529</v>
      </c>
      <c r="H66">
        <v>1</v>
      </c>
      <c r="I66">
        <v>0</v>
      </c>
      <c r="J66" t="s">
        <v>517</v>
      </c>
      <c r="L66" s="32">
        <v>40330</v>
      </c>
      <c r="O66">
        <v>0</v>
      </c>
      <c r="P66" t="s">
        <v>592</v>
      </c>
      <c r="R66" t="s">
        <v>220</v>
      </c>
    </row>
    <row r="67" spans="1:18" hidden="1" x14ac:dyDescent="0.2">
      <c r="A67" s="34">
        <v>31001</v>
      </c>
      <c r="B67" s="34" t="s">
        <v>221</v>
      </c>
      <c r="C67" t="s">
        <v>593</v>
      </c>
      <c r="D67">
        <v>1</v>
      </c>
      <c r="E67" t="s">
        <v>498</v>
      </c>
      <c r="F67" t="s">
        <v>499</v>
      </c>
      <c r="G67" t="s">
        <v>529</v>
      </c>
      <c r="H67">
        <v>2</v>
      </c>
      <c r="I67">
        <v>1</v>
      </c>
      <c r="J67" t="s">
        <v>501</v>
      </c>
      <c r="L67" s="32">
        <v>40310</v>
      </c>
      <c r="M67">
        <v>10661</v>
      </c>
      <c r="N67" s="32">
        <v>42875</v>
      </c>
      <c r="O67">
        <v>0</v>
      </c>
      <c r="R67" t="s">
        <v>594</v>
      </c>
    </row>
    <row r="68" spans="1:18" hidden="1" x14ac:dyDescent="0.2">
      <c r="A68" s="34">
        <v>31002</v>
      </c>
      <c r="B68" s="34" t="s">
        <v>222</v>
      </c>
      <c r="C68" t="s">
        <v>595</v>
      </c>
      <c r="D68">
        <v>1</v>
      </c>
      <c r="E68" t="s">
        <v>498</v>
      </c>
      <c r="F68" t="s">
        <v>499</v>
      </c>
      <c r="G68" t="s">
        <v>529</v>
      </c>
      <c r="H68">
        <v>2</v>
      </c>
      <c r="I68">
        <v>1</v>
      </c>
      <c r="J68" t="s">
        <v>501</v>
      </c>
      <c r="L68" s="32">
        <v>40310</v>
      </c>
      <c r="M68">
        <v>10661</v>
      </c>
      <c r="N68" s="32">
        <v>42875</v>
      </c>
      <c r="O68">
        <v>0</v>
      </c>
      <c r="R68" t="s">
        <v>596</v>
      </c>
    </row>
    <row r="69" spans="1:18" hidden="1" x14ac:dyDescent="0.2">
      <c r="A69" s="34">
        <v>31003</v>
      </c>
      <c r="B69" s="34" t="s">
        <v>223</v>
      </c>
      <c r="C69" t="s">
        <v>597</v>
      </c>
      <c r="D69">
        <v>1</v>
      </c>
      <c r="E69" t="s">
        <v>498</v>
      </c>
      <c r="F69" t="s">
        <v>499</v>
      </c>
      <c r="G69" t="s">
        <v>529</v>
      </c>
      <c r="H69">
        <v>2</v>
      </c>
      <c r="I69">
        <v>1</v>
      </c>
      <c r="J69" t="s">
        <v>501</v>
      </c>
      <c r="L69" s="32">
        <v>40310</v>
      </c>
      <c r="M69">
        <v>10661</v>
      </c>
      <c r="N69" s="32">
        <v>42875</v>
      </c>
      <c r="O69">
        <v>0</v>
      </c>
      <c r="R69" t="s">
        <v>598</v>
      </c>
    </row>
    <row r="70" spans="1:18" hidden="1" x14ac:dyDescent="0.2">
      <c r="A70" s="34">
        <v>31004</v>
      </c>
      <c r="B70" s="34" t="s">
        <v>224</v>
      </c>
      <c r="C70" t="s">
        <v>599</v>
      </c>
      <c r="D70">
        <v>1</v>
      </c>
      <c r="E70" t="s">
        <v>498</v>
      </c>
      <c r="F70" t="s">
        <v>499</v>
      </c>
      <c r="G70" t="s">
        <v>529</v>
      </c>
      <c r="H70">
        <v>2</v>
      </c>
      <c r="I70">
        <v>1</v>
      </c>
      <c r="J70" t="s">
        <v>501</v>
      </c>
      <c r="L70" s="32">
        <v>40310</v>
      </c>
      <c r="M70">
        <v>10661</v>
      </c>
      <c r="N70" s="32">
        <v>42875</v>
      </c>
      <c r="O70">
        <v>0</v>
      </c>
      <c r="R70" t="s">
        <v>600</v>
      </c>
    </row>
    <row r="71" spans="1:18" hidden="1" x14ac:dyDescent="0.2">
      <c r="A71" s="34">
        <v>32321</v>
      </c>
      <c r="B71" s="34" t="s">
        <v>225</v>
      </c>
      <c r="C71" t="s">
        <v>601</v>
      </c>
      <c r="D71">
        <v>5</v>
      </c>
      <c r="E71" t="s">
        <v>546</v>
      </c>
      <c r="I71">
        <v>0</v>
      </c>
      <c r="J71" t="s">
        <v>501</v>
      </c>
      <c r="K71">
        <v>121</v>
      </c>
      <c r="L71" s="32">
        <v>41666</v>
      </c>
      <c r="M71">
        <v>10661</v>
      </c>
      <c r="N71" s="32">
        <v>42875</v>
      </c>
      <c r="O71">
        <v>1</v>
      </c>
      <c r="R71" t="s">
        <v>602</v>
      </c>
    </row>
    <row r="72" spans="1:18" hidden="1" x14ac:dyDescent="0.2">
      <c r="A72" s="34">
        <v>32341</v>
      </c>
      <c r="B72" s="34" t="s">
        <v>226</v>
      </c>
      <c r="C72" t="s">
        <v>603</v>
      </c>
      <c r="D72">
        <v>3</v>
      </c>
      <c r="E72" t="s">
        <v>498</v>
      </c>
      <c r="F72" t="s">
        <v>499</v>
      </c>
      <c r="G72" t="s">
        <v>529</v>
      </c>
      <c r="H72">
        <v>3</v>
      </c>
      <c r="I72">
        <v>1</v>
      </c>
      <c r="J72" t="s">
        <v>501</v>
      </c>
      <c r="K72">
        <v>10059</v>
      </c>
      <c r="L72" s="32">
        <v>41673</v>
      </c>
      <c r="M72">
        <v>10661</v>
      </c>
      <c r="N72" s="32">
        <v>42839</v>
      </c>
      <c r="O72">
        <v>1</v>
      </c>
      <c r="R72" t="s">
        <v>604</v>
      </c>
    </row>
    <row r="73" spans="1:18" hidden="1" x14ac:dyDescent="0.2">
      <c r="A73" s="34">
        <v>32342</v>
      </c>
      <c r="B73" s="34" t="s">
        <v>227</v>
      </c>
      <c r="C73" t="s">
        <v>605</v>
      </c>
      <c r="D73">
        <v>3</v>
      </c>
      <c r="E73" t="s">
        <v>498</v>
      </c>
      <c r="F73" t="s">
        <v>499</v>
      </c>
      <c r="G73" t="s">
        <v>529</v>
      </c>
      <c r="H73">
        <v>3</v>
      </c>
      <c r="I73">
        <v>1</v>
      </c>
      <c r="J73" t="s">
        <v>501</v>
      </c>
      <c r="K73">
        <v>10059</v>
      </c>
      <c r="L73" s="32">
        <v>41673</v>
      </c>
      <c r="M73">
        <v>10661</v>
      </c>
      <c r="N73" s="32">
        <v>42839</v>
      </c>
      <c r="O73">
        <v>1</v>
      </c>
      <c r="R73" t="s">
        <v>606</v>
      </c>
    </row>
    <row r="74" spans="1:18" hidden="1" x14ac:dyDescent="0.2">
      <c r="A74" s="34">
        <v>32361</v>
      </c>
      <c r="B74" s="34" t="s">
        <v>228</v>
      </c>
      <c r="C74" t="s">
        <v>607</v>
      </c>
      <c r="D74">
        <v>2</v>
      </c>
      <c r="E74" t="s">
        <v>498</v>
      </c>
      <c r="I74">
        <v>0</v>
      </c>
      <c r="J74" t="s">
        <v>501</v>
      </c>
      <c r="K74">
        <v>121</v>
      </c>
      <c r="L74" s="32">
        <v>41681</v>
      </c>
      <c r="M74">
        <v>10661</v>
      </c>
      <c r="N74" s="32">
        <v>42875</v>
      </c>
      <c r="O74">
        <v>1</v>
      </c>
      <c r="R74" t="s">
        <v>608</v>
      </c>
    </row>
    <row r="75" spans="1:18" hidden="1" x14ac:dyDescent="0.2">
      <c r="A75" s="34">
        <v>32381</v>
      </c>
      <c r="B75" s="34" t="s">
        <v>229</v>
      </c>
      <c r="C75" t="s">
        <v>609</v>
      </c>
      <c r="D75">
        <v>3</v>
      </c>
      <c r="E75" t="s">
        <v>498</v>
      </c>
      <c r="F75" t="s">
        <v>499</v>
      </c>
      <c r="G75" t="s">
        <v>500</v>
      </c>
      <c r="H75">
        <v>3</v>
      </c>
      <c r="I75">
        <v>0</v>
      </c>
      <c r="J75" t="s">
        <v>501</v>
      </c>
      <c r="K75">
        <v>10059</v>
      </c>
      <c r="L75" s="32">
        <v>41848</v>
      </c>
      <c r="M75">
        <v>10661</v>
      </c>
      <c r="N75" s="32">
        <v>42874</v>
      </c>
      <c r="O75">
        <v>1</v>
      </c>
      <c r="R75" t="s">
        <v>610</v>
      </c>
    </row>
    <row r="76" spans="1:18" hidden="1" x14ac:dyDescent="0.2">
      <c r="A76" s="34">
        <v>3035</v>
      </c>
      <c r="B76" s="34" t="s">
        <v>230</v>
      </c>
      <c r="C76" t="s">
        <v>230</v>
      </c>
      <c r="D76">
        <v>2</v>
      </c>
      <c r="E76" t="s">
        <v>546</v>
      </c>
      <c r="F76" t="s">
        <v>499</v>
      </c>
      <c r="G76" t="s">
        <v>500</v>
      </c>
      <c r="H76">
        <v>4</v>
      </c>
      <c r="I76">
        <v>0</v>
      </c>
      <c r="J76" t="s">
        <v>501</v>
      </c>
      <c r="M76">
        <v>10661</v>
      </c>
      <c r="N76" s="32">
        <v>42842</v>
      </c>
      <c r="O76">
        <v>0</v>
      </c>
      <c r="R76" t="s">
        <v>611</v>
      </c>
    </row>
    <row r="77" spans="1:18" hidden="1" x14ac:dyDescent="0.2">
      <c r="A77" s="34">
        <v>3040</v>
      </c>
      <c r="B77" s="34" t="s">
        <v>231</v>
      </c>
      <c r="C77" t="s">
        <v>231</v>
      </c>
      <c r="D77">
        <v>10</v>
      </c>
      <c r="E77" t="s">
        <v>546</v>
      </c>
      <c r="F77" t="s">
        <v>547</v>
      </c>
      <c r="G77" t="s">
        <v>524</v>
      </c>
      <c r="H77">
        <v>5</v>
      </c>
      <c r="I77">
        <v>1</v>
      </c>
      <c r="J77" t="s">
        <v>507</v>
      </c>
      <c r="L77" s="32">
        <v>40623</v>
      </c>
      <c r="M77">
        <v>10661</v>
      </c>
      <c r="N77" s="32">
        <v>42842</v>
      </c>
      <c r="O77">
        <v>0</v>
      </c>
      <c r="R77" t="s">
        <v>611</v>
      </c>
    </row>
    <row r="78" spans="1:18" hidden="1" x14ac:dyDescent="0.2">
      <c r="A78" s="34">
        <v>32301</v>
      </c>
      <c r="B78" s="34" t="s">
        <v>232</v>
      </c>
      <c r="C78" t="s">
        <v>232</v>
      </c>
      <c r="D78">
        <v>5</v>
      </c>
      <c r="E78" t="s">
        <v>498</v>
      </c>
      <c r="I78">
        <v>0</v>
      </c>
      <c r="J78" t="s">
        <v>501</v>
      </c>
      <c r="K78">
        <v>121</v>
      </c>
      <c r="L78" s="32">
        <v>41241</v>
      </c>
      <c r="M78">
        <v>10661</v>
      </c>
      <c r="N78" s="32">
        <v>42875</v>
      </c>
      <c r="O78">
        <v>1</v>
      </c>
      <c r="R78" t="s">
        <v>612</v>
      </c>
    </row>
    <row r="79" spans="1:18" hidden="1" x14ac:dyDescent="0.2">
      <c r="A79" s="34">
        <v>32401</v>
      </c>
      <c r="B79" s="34" t="s">
        <v>233</v>
      </c>
      <c r="C79" t="s">
        <v>613</v>
      </c>
      <c r="D79">
        <v>2</v>
      </c>
      <c r="E79" t="s">
        <v>498</v>
      </c>
      <c r="I79">
        <v>0</v>
      </c>
      <c r="J79" t="s">
        <v>501</v>
      </c>
      <c r="K79">
        <v>121</v>
      </c>
      <c r="L79" s="32">
        <v>41900</v>
      </c>
      <c r="M79">
        <v>10661</v>
      </c>
      <c r="N79" s="32">
        <v>42875</v>
      </c>
      <c r="O79">
        <v>1</v>
      </c>
      <c r="R79" t="s">
        <v>614</v>
      </c>
    </row>
    <row r="80" spans="1:18" hidden="1" x14ac:dyDescent="0.2">
      <c r="A80" s="34">
        <v>32421</v>
      </c>
      <c r="B80" s="34" t="s">
        <v>234</v>
      </c>
      <c r="C80" t="s">
        <v>615</v>
      </c>
      <c r="D80">
        <v>10</v>
      </c>
      <c r="E80" t="s">
        <v>498</v>
      </c>
      <c r="I80">
        <v>0</v>
      </c>
      <c r="J80" t="s">
        <v>501</v>
      </c>
      <c r="K80">
        <v>121</v>
      </c>
      <c r="L80" s="32">
        <v>42031</v>
      </c>
      <c r="M80">
        <v>10661</v>
      </c>
      <c r="N80" s="32">
        <v>42875</v>
      </c>
      <c r="O80">
        <v>1</v>
      </c>
      <c r="R80" t="s">
        <v>616</v>
      </c>
    </row>
    <row r="81" spans="1:18" hidden="1" x14ac:dyDescent="0.2">
      <c r="A81" s="34">
        <v>32441</v>
      </c>
      <c r="B81" s="34" t="s">
        <v>235</v>
      </c>
      <c r="C81" t="s">
        <v>615</v>
      </c>
      <c r="D81">
        <v>11</v>
      </c>
      <c r="E81" t="s">
        <v>498</v>
      </c>
      <c r="I81">
        <v>0</v>
      </c>
      <c r="J81" t="s">
        <v>501</v>
      </c>
      <c r="K81">
        <v>121</v>
      </c>
      <c r="L81" s="32">
        <v>42032</v>
      </c>
      <c r="M81">
        <v>10661</v>
      </c>
      <c r="N81" s="32">
        <v>42842</v>
      </c>
      <c r="O81">
        <v>0</v>
      </c>
      <c r="R81" t="s">
        <v>617</v>
      </c>
    </row>
    <row r="82" spans="1:18" hidden="1" x14ac:dyDescent="0.2">
      <c r="A82" s="34">
        <v>3021</v>
      </c>
      <c r="B82" s="34" t="s">
        <v>236</v>
      </c>
      <c r="C82" t="s">
        <v>618</v>
      </c>
      <c r="D82">
        <v>1</v>
      </c>
      <c r="E82" t="s">
        <v>516</v>
      </c>
      <c r="F82" t="s">
        <v>547</v>
      </c>
      <c r="G82" t="s">
        <v>529</v>
      </c>
      <c r="H82">
        <v>1</v>
      </c>
      <c r="I82">
        <v>0</v>
      </c>
      <c r="J82" t="s">
        <v>517</v>
      </c>
      <c r="L82" s="32">
        <v>40330</v>
      </c>
      <c r="O82">
        <v>0</v>
      </c>
      <c r="P82" t="s">
        <v>619</v>
      </c>
      <c r="R82" t="s">
        <v>236</v>
      </c>
    </row>
    <row r="83" spans="1:18" hidden="1" x14ac:dyDescent="0.2">
      <c r="A83" s="34">
        <v>3025</v>
      </c>
      <c r="B83" s="34" t="s">
        <v>237</v>
      </c>
      <c r="C83" t="s">
        <v>620</v>
      </c>
      <c r="D83">
        <v>1</v>
      </c>
      <c r="E83" t="s">
        <v>516</v>
      </c>
      <c r="F83" t="s">
        <v>547</v>
      </c>
      <c r="G83" t="s">
        <v>529</v>
      </c>
      <c r="H83">
        <v>1</v>
      </c>
      <c r="I83">
        <v>0</v>
      </c>
      <c r="J83" t="s">
        <v>517</v>
      </c>
      <c r="L83" s="32">
        <v>40338</v>
      </c>
      <c r="O83">
        <v>0</v>
      </c>
      <c r="P83" t="s">
        <v>621</v>
      </c>
      <c r="R83" t="s">
        <v>237</v>
      </c>
    </row>
    <row r="84" spans="1:18" hidden="1" x14ac:dyDescent="0.2">
      <c r="A84" s="34">
        <v>3001</v>
      </c>
      <c r="B84" s="34" t="s">
        <v>238</v>
      </c>
      <c r="C84" t="s">
        <v>622</v>
      </c>
      <c r="D84">
        <v>1</v>
      </c>
      <c r="E84" t="s">
        <v>498</v>
      </c>
      <c r="F84" t="s">
        <v>499</v>
      </c>
      <c r="G84" t="s">
        <v>529</v>
      </c>
      <c r="H84">
        <v>2</v>
      </c>
      <c r="I84">
        <v>1</v>
      </c>
      <c r="J84" t="s">
        <v>507</v>
      </c>
      <c r="L84" s="32">
        <v>40310</v>
      </c>
      <c r="M84">
        <v>10661</v>
      </c>
      <c r="N84" s="32">
        <v>42842</v>
      </c>
      <c r="O84">
        <v>0</v>
      </c>
      <c r="R84" t="s">
        <v>238</v>
      </c>
    </row>
    <row r="85" spans="1:18" hidden="1" x14ac:dyDescent="0.2">
      <c r="A85" s="34">
        <v>3003</v>
      </c>
      <c r="B85" s="34" t="s">
        <v>239</v>
      </c>
      <c r="C85" t="s">
        <v>623</v>
      </c>
      <c r="D85">
        <v>1</v>
      </c>
      <c r="E85" t="s">
        <v>498</v>
      </c>
      <c r="F85" t="s">
        <v>499</v>
      </c>
      <c r="G85" t="s">
        <v>529</v>
      </c>
      <c r="H85">
        <v>2</v>
      </c>
      <c r="I85">
        <v>1</v>
      </c>
      <c r="J85" t="s">
        <v>507</v>
      </c>
      <c r="L85" s="32">
        <v>40310</v>
      </c>
      <c r="M85">
        <v>10661</v>
      </c>
      <c r="N85" s="32">
        <v>42901</v>
      </c>
      <c r="O85">
        <v>0</v>
      </c>
      <c r="R85" t="s">
        <v>239</v>
      </c>
    </row>
    <row r="86" spans="1:18" hidden="1" x14ac:dyDescent="0.2">
      <c r="A86" s="34">
        <v>3005</v>
      </c>
      <c r="B86" s="34" t="s">
        <v>240</v>
      </c>
      <c r="C86" t="s">
        <v>624</v>
      </c>
      <c r="D86">
        <v>1</v>
      </c>
      <c r="E86" t="s">
        <v>498</v>
      </c>
      <c r="F86" t="s">
        <v>499</v>
      </c>
      <c r="G86" t="s">
        <v>529</v>
      </c>
      <c r="H86">
        <v>2</v>
      </c>
      <c r="I86">
        <v>1</v>
      </c>
      <c r="J86" t="s">
        <v>507</v>
      </c>
      <c r="L86" s="32">
        <v>40310</v>
      </c>
      <c r="M86">
        <v>10059</v>
      </c>
      <c r="N86" s="32">
        <v>42684</v>
      </c>
      <c r="O86">
        <v>0</v>
      </c>
      <c r="R86" t="s">
        <v>240</v>
      </c>
    </row>
    <row r="87" spans="1:18" hidden="1" x14ac:dyDescent="0.2">
      <c r="A87" s="34">
        <v>3007</v>
      </c>
      <c r="B87" s="34" t="s">
        <v>241</v>
      </c>
      <c r="C87" t="s">
        <v>625</v>
      </c>
      <c r="D87">
        <v>1</v>
      </c>
      <c r="E87" t="s">
        <v>498</v>
      </c>
      <c r="F87" t="s">
        <v>499</v>
      </c>
      <c r="G87" t="s">
        <v>529</v>
      </c>
      <c r="H87">
        <v>3</v>
      </c>
      <c r="I87">
        <v>1</v>
      </c>
      <c r="J87" t="s">
        <v>507</v>
      </c>
      <c r="L87" s="32">
        <v>40310</v>
      </c>
      <c r="M87">
        <v>10661</v>
      </c>
      <c r="N87" s="32">
        <v>42744</v>
      </c>
      <c r="O87">
        <v>0</v>
      </c>
      <c r="R87" t="s">
        <v>241</v>
      </c>
    </row>
    <row r="88" spans="1:18" hidden="1" x14ac:dyDescent="0.2">
      <c r="A88" s="34">
        <v>3009</v>
      </c>
      <c r="B88" s="34" t="s">
        <v>242</v>
      </c>
      <c r="C88" t="s">
        <v>626</v>
      </c>
      <c r="D88">
        <v>1</v>
      </c>
      <c r="E88" t="s">
        <v>498</v>
      </c>
      <c r="F88" t="s">
        <v>499</v>
      </c>
      <c r="G88" t="s">
        <v>529</v>
      </c>
      <c r="H88">
        <v>3</v>
      </c>
      <c r="I88">
        <v>1</v>
      </c>
      <c r="J88" t="s">
        <v>507</v>
      </c>
      <c r="L88" s="32">
        <v>40310</v>
      </c>
      <c r="M88">
        <v>10661</v>
      </c>
      <c r="N88" s="32">
        <v>42875</v>
      </c>
      <c r="O88">
        <v>0</v>
      </c>
      <c r="R88" t="s">
        <v>627</v>
      </c>
    </row>
    <row r="89" spans="1:18" hidden="1" x14ac:dyDescent="0.2">
      <c r="A89" s="34">
        <v>3011</v>
      </c>
      <c r="B89" s="34" t="s">
        <v>243</v>
      </c>
      <c r="C89" t="s">
        <v>628</v>
      </c>
      <c r="D89">
        <v>1</v>
      </c>
      <c r="E89" t="s">
        <v>498</v>
      </c>
      <c r="F89" t="s">
        <v>499</v>
      </c>
      <c r="G89" t="s">
        <v>529</v>
      </c>
      <c r="H89">
        <v>3</v>
      </c>
      <c r="I89">
        <v>1</v>
      </c>
      <c r="J89" t="s">
        <v>507</v>
      </c>
      <c r="L89" s="32">
        <v>40310</v>
      </c>
      <c r="M89">
        <v>10661</v>
      </c>
      <c r="N89" s="32">
        <v>42875</v>
      </c>
      <c r="O89">
        <v>0</v>
      </c>
      <c r="R89" t="s">
        <v>629</v>
      </c>
    </row>
    <row r="90" spans="1:18" hidden="1" x14ac:dyDescent="0.2">
      <c r="A90" s="34">
        <v>3013</v>
      </c>
      <c r="B90" s="34" t="s">
        <v>244</v>
      </c>
      <c r="C90" t="s">
        <v>630</v>
      </c>
      <c r="D90">
        <v>1</v>
      </c>
      <c r="E90" t="s">
        <v>498</v>
      </c>
      <c r="F90" t="s">
        <v>499</v>
      </c>
      <c r="G90" t="s">
        <v>529</v>
      </c>
      <c r="H90">
        <v>3</v>
      </c>
      <c r="I90">
        <v>1</v>
      </c>
      <c r="J90" t="s">
        <v>507</v>
      </c>
      <c r="L90" s="32">
        <v>40310</v>
      </c>
      <c r="M90">
        <v>10661</v>
      </c>
      <c r="N90" s="32">
        <v>42875</v>
      </c>
      <c r="O90">
        <v>0</v>
      </c>
      <c r="R90" t="s">
        <v>631</v>
      </c>
    </row>
    <row r="91" spans="1:18" hidden="1" x14ac:dyDescent="0.2">
      <c r="A91" s="34">
        <v>3015</v>
      </c>
      <c r="B91" s="34" t="s">
        <v>245</v>
      </c>
      <c r="C91" t="s">
        <v>632</v>
      </c>
      <c r="D91">
        <v>1</v>
      </c>
      <c r="E91" t="s">
        <v>498</v>
      </c>
      <c r="F91" t="s">
        <v>499</v>
      </c>
      <c r="G91" t="s">
        <v>529</v>
      </c>
      <c r="H91">
        <v>2</v>
      </c>
      <c r="I91">
        <v>1</v>
      </c>
      <c r="J91" t="s">
        <v>507</v>
      </c>
      <c r="L91" s="32">
        <v>40310</v>
      </c>
      <c r="M91">
        <v>10661</v>
      </c>
      <c r="N91" s="32">
        <v>42839</v>
      </c>
      <c r="O91">
        <v>0</v>
      </c>
      <c r="R91" t="s">
        <v>633</v>
      </c>
    </row>
    <row r="92" spans="1:18" hidden="1" x14ac:dyDescent="0.2">
      <c r="A92" s="34">
        <v>3017</v>
      </c>
      <c r="B92" s="34" t="s">
        <v>246</v>
      </c>
      <c r="C92" t="s">
        <v>634</v>
      </c>
      <c r="D92">
        <v>1</v>
      </c>
      <c r="E92" t="s">
        <v>516</v>
      </c>
      <c r="F92" t="s">
        <v>547</v>
      </c>
      <c r="G92" t="s">
        <v>529</v>
      </c>
      <c r="H92">
        <v>1</v>
      </c>
      <c r="I92">
        <v>0</v>
      </c>
      <c r="J92" t="s">
        <v>517</v>
      </c>
      <c r="L92" s="32">
        <v>40310</v>
      </c>
      <c r="O92">
        <v>0</v>
      </c>
      <c r="P92" t="s">
        <v>635</v>
      </c>
      <c r="R92" t="s">
        <v>246</v>
      </c>
    </row>
    <row r="93" spans="1:18" hidden="1" x14ac:dyDescent="0.2">
      <c r="A93" s="34">
        <v>3019</v>
      </c>
      <c r="B93" s="34" t="s">
        <v>247</v>
      </c>
      <c r="C93" t="s">
        <v>636</v>
      </c>
      <c r="D93">
        <v>1</v>
      </c>
      <c r="E93" t="s">
        <v>516</v>
      </c>
      <c r="F93" t="s">
        <v>547</v>
      </c>
      <c r="G93" t="s">
        <v>529</v>
      </c>
      <c r="H93">
        <v>1</v>
      </c>
      <c r="I93">
        <v>0</v>
      </c>
      <c r="J93" t="s">
        <v>548</v>
      </c>
      <c r="L93" s="32">
        <v>40310</v>
      </c>
      <c r="O93">
        <v>0</v>
      </c>
      <c r="Q93" t="s">
        <v>637</v>
      </c>
      <c r="R93" t="s">
        <v>247</v>
      </c>
    </row>
    <row r="94" spans="1:18" hidden="1" x14ac:dyDescent="0.2">
      <c r="A94" s="34">
        <v>3023</v>
      </c>
      <c r="B94" s="34" t="s">
        <v>248</v>
      </c>
      <c r="C94" t="s">
        <v>638</v>
      </c>
      <c r="D94">
        <v>1</v>
      </c>
      <c r="E94" t="s">
        <v>516</v>
      </c>
      <c r="F94" t="s">
        <v>547</v>
      </c>
      <c r="G94" t="s">
        <v>529</v>
      </c>
      <c r="H94">
        <v>1</v>
      </c>
      <c r="I94">
        <v>0</v>
      </c>
      <c r="J94" t="s">
        <v>639</v>
      </c>
      <c r="L94" s="32">
        <v>40331</v>
      </c>
      <c r="O94">
        <v>0</v>
      </c>
      <c r="P94" t="s">
        <v>640</v>
      </c>
      <c r="R94" t="s">
        <v>248</v>
      </c>
    </row>
    <row r="95" spans="1:18" hidden="1" x14ac:dyDescent="0.2">
      <c r="A95" s="34">
        <v>1101</v>
      </c>
      <c r="B95" s="34" t="s">
        <v>249</v>
      </c>
      <c r="C95" t="s">
        <v>249</v>
      </c>
      <c r="D95">
        <v>2</v>
      </c>
      <c r="E95" t="s">
        <v>498</v>
      </c>
      <c r="F95" t="s">
        <v>499</v>
      </c>
      <c r="G95" t="s">
        <v>500</v>
      </c>
      <c r="H95">
        <v>1</v>
      </c>
      <c r="I95">
        <v>0</v>
      </c>
      <c r="J95" t="s">
        <v>501</v>
      </c>
      <c r="K95">
        <v>121</v>
      </c>
      <c r="L95" s="32">
        <v>39829</v>
      </c>
      <c r="M95">
        <v>10661</v>
      </c>
      <c r="N95" s="32">
        <v>42838</v>
      </c>
      <c r="O95">
        <v>0</v>
      </c>
      <c r="R95" t="s">
        <v>641</v>
      </c>
    </row>
    <row r="96" spans="1:18" hidden="1" x14ac:dyDescent="0.2">
      <c r="A96" s="34">
        <v>1102</v>
      </c>
      <c r="B96" s="34" t="s">
        <v>250</v>
      </c>
      <c r="C96" t="s">
        <v>250</v>
      </c>
      <c r="D96">
        <v>2</v>
      </c>
      <c r="E96" t="s">
        <v>498</v>
      </c>
      <c r="F96" t="s">
        <v>499</v>
      </c>
      <c r="G96" t="s">
        <v>500</v>
      </c>
      <c r="H96">
        <v>1</v>
      </c>
      <c r="I96">
        <v>0</v>
      </c>
      <c r="J96" t="s">
        <v>501</v>
      </c>
      <c r="K96">
        <v>121</v>
      </c>
      <c r="L96" s="32">
        <v>39829</v>
      </c>
      <c r="M96">
        <v>10661</v>
      </c>
      <c r="N96" s="32">
        <v>42875</v>
      </c>
      <c r="O96">
        <v>0</v>
      </c>
      <c r="R96" t="s">
        <v>642</v>
      </c>
    </row>
    <row r="97" spans="1:18" hidden="1" x14ac:dyDescent="0.2">
      <c r="A97" s="34">
        <v>1103</v>
      </c>
      <c r="B97" s="34" t="s">
        <v>251</v>
      </c>
      <c r="C97" t="s">
        <v>251</v>
      </c>
      <c r="D97">
        <v>2</v>
      </c>
      <c r="E97" t="s">
        <v>498</v>
      </c>
      <c r="F97" t="s">
        <v>499</v>
      </c>
      <c r="G97" t="s">
        <v>500</v>
      </c>
      <c r="H97">
        <v>1</v>
      </c>
      <c r="I97">
        <v>0</v>
      </c>
      <c r="J97" t="s">
        <v>501</v>
      </c>
      <c r="K97">
        <v>121</v>
      </c>
      <c r="L97" s="32">
        <v>39829</v>
      </c>
      <c r="M97">
        <v>10661</v>
      </c>
      <c r="N97" s="32">
        <v>42875</v>
      </c>
      <c r="O97">
        <v>0</v>
      </c>
      <c r="R97" t="s">
        <v>643</v>
      </c>
    </row>
    <row r="98" spans="1:18" hidden="1" x14ac:dyDescent="0.2">
      <c r="A98" s="34">
        <v>20020</v>
      </c>
      <c r="B98" s="34" t="s">
        <v>252</v>
      </c>
      <c r="C98" t="s">
        <v>644</v>
      </c>
      <c r="D98">
        <v>10</v>
      </c>
      <c r="E98" t="s">
        <v>546</v>
      </c>
      <c r="F98" t="s">
        <v>547</v>
      </c>
      <c r="G98" t="s">
        <v>500</v>
      </c>
      <c r="H98">
        <v>1</v>
      </c>
      <c r="I98">
        <v>1</v>
      </c>
      <c r="J98" t="s">
        <v>548</v>
      </c>
      <c r="O98">
        <v>0</v>
      </c>
      <c r="Q98" t="s">
        <v>549</v>
      </c>
      <c r="R98" t="s">
        <v>252</v>
      </c>
    </row>
    <row r="99" spans="1:18" hidden="1" x14ac:dyDescent="0.2">
      <c r="A99" s="34">
        <v>20021</v>
      </c>
      <c r="B99" s="34" t="s">
        <v>253</v>
      </c>
      <c r="C99" t="s">
        <v>645</v>
      </c>
      <c r="D99">
        <v>1</v>
      </c>
      <c r="E99" t="s">
        <v>516</v>
      </c>
      <c r="F99" t="s">
        <v>547</v>
      </c>
      <c r="G99" t="s">
        <v>500</v>
      </c>
      <c r="H99">
        <v>1</v>
      </c>
      <c r="I99">
        <v>0</v>
      </c>
      <c r="J99" t="s">
        <v>517</v>
      </c>
      <c r="O99">
        <v>0</v>
      </c>
      <c r="P99" t="s">
        <v>646</v>
      </c>
      <c r="R99" t="s">
        <v>253</v>
      </c>
    </row>
    <row r="100" spans="1:18" hidden="1" x14ac:dyDescent="0.2">
      <c r="A100" s="34">
        <v>30057</v>
      </c>
      <c r="B100" s="34" t="s">
        <v>254</v>
      </c>
      <c r="C100" t="s">
        <v>647</v>
      </c>
      <c r="D100">
        <v>1</v>
      </c>
      <c r="E100" t="s">
        <v>516</v>
      </c>
      <c r="F100" t="s">
        <v>547</v>
      </c>
      <c r="G100" t="s">
        <v>529</v>
      </c>
      <c r="H100">
        <v>2</v>
      </c>
      <c r="I100">
        <v>0</v>
      </c>
      <c r="J100" t="s">
        <v>517</v>
      </c>
      <c r="K100">
        <v>121</v>
      </c>
      <c r="L100" s="32">
        <v>40199</v>
      </c>
      <c r="M100">
        <v>121</v>
      </c>
      <c r="N100" s="32">
        <v>40199</v>
      </c>
      <c r="O100">
        <v>0</v>
      </c>
      <c r="P100" t="s">
        <v>648</v>
      </c>
      <c r="R100" t="s">
        <v>254</v>
      </c>
    </row>
    <row r="101" spans="1:18" hidden="1" x14ac:dyDescent="0.2">
      <c r="A101" s="34">
        <v>32201</v>
      </c>
      <c r="B101" s="34" t="s">
        <v>255</v>
      </c>
      <c r="C101" t="s">
        <v>649</v>
      </c>
      <c r="D101">
        <v>3</v>
      </c>
      <c r="E101" t="s">
        <v>498</v>
      </c>
      <c r="F101" t="s">
        <v>499</v>
      </c>
      <c r="H101">
        <v>3</v>
      </c>
      <c r="I101">
        <v>0</v>
      </c>
      <c r="J101" t="s">
        <v>501</v>
      </c>
      <c r="K101">
        <v>10059</v>
      </c>
      <c r="L101" s="32">
        <v>40245</v>
      </c>
      <c r="M101">
        <v>10661</v>
      </c>
      <c r="N101" s="32">
        <v>42874</v>
      </c>
      <c r="O101">
        <v>1</v>
      </c>
      <c r="R101" t="s">
        <v>650</v>
      </c>
    </row>
    <row r="102" spans="1:18" hidden="1" x14ac:dyDescent="0.2">
      <c r="A102" s="34">
        <v>32204</v>
      </c>
      <c r="B102" s="34" t="s">
        <v>256</v>
      </c>
      <c r="C102" t="s">
        <v>256</v>
      </c>
      <c r="D102">
        <v>3</v>
      </c>
      <c r="E102" t="s">
        <v>498</v>
      </c>
      <c r="F102" t="s">
        <v>499</v>
      </c>
      <c r="H102">
        <v>3</v>
      </c>
      <c r="I102">
        <v>0</v>
      </c>
      <c r="J102" t="s">
        <v>501</v>
      </c>
      <c r="K102">
        <v>121</v>
      </c>
      <c r="L102" s="32">
        <v>40245</v>
      </c>
      <c r="M102">
        <v>10661</v>
      </c>
      <c r="N102" s="32">
        <v>42838</v>
      </c>
      <c r="O102">
        <v>1</v>
      </c>
      <c r="R102" t="s">
        <v>651</v>
      </c>
    </row>
    <row r="103" spans="1:18" hidden="1" x14ac:dyDescent="0.2">
      <c r="A103" s="34">
        <v>30053</v>
      </c>
      <c r="B103" s="34" t="s">
        <v>257</v>
      </c>
      <c r="C103" t="s">
        <v>652</v>
      </c>
      <c r="D103">
        <v>3</v>
      </c>
      <c r="E103" t="s">
        <v>498</v>
      </c>
      <c r="F103" t="s">
        <v>547</v>
      </c>
      <c r="G103" t="s">
        <v>524</v>
      </c>
      <c r="H103">
        <v>2</v>
      </c>
      <c r="I103">
        <v>1</v>
      </c>
      <c r="J103" t="s">
        <v>501</v>
      </c>
      <c r="K103">
        <v>121</v>
      </c>
      <c r="L103" s="32">
        <v>40199</v>
      </c>
      <c r="M103">
        <v>121</v>
      </c>
      <c r="N103" s="32">
        <v>40199</v>
      </c>
      <c r="O103">
        <v>0</v>
      </c>
      <c r="R103" t="s">
        <v>257</v>
      </c>
    </row>
    <row r="104" spans="1:18" hidden="1" x14ac:dyDescent="0.2">
      <c r="A104" s="34">
        <v>30051</v>
      </c>
      <c r="B104" s="34" t="s">
        <v>258</v>
      </c>
      <c r="C104" t="s">
        <v>653</v>
      </c>
      <c r="D104">
        <v>3</v>
      </c>
      <c r="E104" t="s">
        <v>498</v>
      </c>
      <c r="F104" t="s">
        <v>499</v>
      </c>
      <c r="G104" t="s">
        <v>500</v>
      </c>
      <c r="H104">
        <v>1</v>
      </c>
      <c r="I104">
        <v>1</v>
      </c>
      <c r="J104" t="s">
        <v>507</v>
      </c>
      <c r="M104">
        <v>10059</v>
      </c>
      <c r="N104" s="32">
        <v>41688</v>
      </c>
      <c r="O104">
        <v>0</v>
      </c>
      <c r="R104" t="s">
        <v>258</v>
      </c>
    </row>
    <row r="105" spans="1:18" hidden="1" x14ac:dyDescent="0.2">
      <c r="A105" s="34">
        <v>1050</v>
      </c>
      <c r="B105" s="34" t="s">
        <v>259</v>
      </c>
      <c r="C105" t="s">
        <v>654</v>
      </c>
      <c r="D105">
        <v>2</v>
      </c>
      <c r="E105" t="s">
        <v>498</v>
      </c>
      <c r="F105" t="s">
        <v>499</v>
      </c>
      <c r="G105" t="s">
        <v>500</v>
      </c>
      <c r="H105">
        <v>1</v>
      </c>
      <c r="I105">
        <v>0</v>
      </c>
      <c r="J105" t="s">
        <v>507</v>
      </c>
      <c r="K105" t="s">
        <v>512</v>
      </c>
      <c r="L105" s="32">
        <v>39728</v>
      </c>
      <c r="M105">
        <v>10661</v>
      </c>
      <c r="N105" s="32">
        <v>42875</v>
      </c>
      <c r="O105">
        <v>0</v>
      </c>
      <c r="R105" t="s">
        <v>655</v>
      </c>
    </row>
    <row r="106" spans="1:18" hidden="1" x14ac:dyDescent="0.2">
      <c r="A106" s="34">
        <v>1051</v>
      </c>
      <c r="B106" s="34" t="s">
        <v>260</v>
      </c>
      <c r="C106" t="s">
        <v>260</v>
      </c>
      <c r="D106">
        <v>2</v>
      </c>
      <c r="E106" t="s">
        <v>498</v>
      </c>
      <c r="F106" t="s">
        <v>499</v>
      </c>
      <c r="G106" t="s">
        <v>500</v>
      </c>
      <c r="H106">
        <v>1</v>
      </c>
      <c r="I106">
        <v>0</v>
      </c>
      <c r="J106" t="s">
        <v>501</v>
      </c>
      <c r="K106" t="s">
        <v>512</v>
      </c>
      <c r="L106" s="32">
        <v>39728</v>
      </c>
      <c r="M106">
        <v>10661</v>
      </c>
      <c r="N106" s="32">
        <v>42839</v>
      </c>
      <c r="O106">
        <v>0</v>
      </c>
      <c r="R106" t="s">
        <v>656</v>
      </c>
    </row>
    <row r="107" spans="1:18" hidden="1" x14ac:dyDescent="0.2">
      <c r="A107" s="34">
        <v>1052</v>
      </c>
      <c r="B107" s="34" t="s">
        <v>261</v>
      </c>
      <c r="C107" t="s">
        <v>261</v>
      </c>
      <c r="D107">
        <v>1</v>
      </c>
      <c r="E107" t="s">
        <v>516</v>
      </c>
      <c r="F107" t="s">
        <v>547</v>
      </c>
      <c r="G107" t="s">
        <v>500</v>
      </c>
      <c r="H107">
        <v>1</v>
      </c>
      <c r="I107">
        <v>0</v>
      </c>
      <c r="J107" t="s">
        <v>517</v>
      </c>
      <c r="K107" t="s">
        <v>512</v>
      </c>
      <c r="L107" s="32">
        <v>39728</v>
      </c>
      <c r="O107">
        <v>0</v>
      </c>
      <c r="P107" t="s">
        <v>657</v>
      </c>
      <c r="R107" t="s">
        <v>261</v>
      </c>
    </row>
    <row r="108" spans="1:18" hidden="1" x14ac:dyDescent="0.2">
      <c r="A108" s="34">
        <v>1053</v>
      </c>
      <c r="B108" s="34" t="s">
        <v>262</v>
      </c>
      <c r="C108" t="s">
        <v>262</v>
      </c>
      <c r="D108">
        <v>2</v>
      </c>
      <c r="E108" t="s">
        <v>498</v>
      </c>
      <c r="F108" t="s">
        <v>499</v>
      </c>
      <c r="G108" t="s">
        <v>500</v>
      </c>
      <c r="H108">
        <v>1</v>
      </c>
      <c r="I108">
        <v>0</v>
      </c>
      <c r="J108" t="s">
        <v>507</v>
      </c>
      <c r="K108" t="s">
        <v>512</v>
      </c>
      <c r="L108" s="32">
        <v>39728</v>
      </c>
      <c r="M108">
        <v>10661</v>
      </c>
      <c r="N108" s="32">
        <v>42838</v>
      </c>
      <c r="O108">
        <v>0</v>
      </c>
      <c r="R108" t="s">
        <v>658</v>
      </c>
    </row>
    <row r="109" spans="1:18" hidden="1" x14ac:dyDescent="0.2">
      <c r="A109" s="34">
        <v>1061</v>
      </c>
      <c r="B109" s="34" t="s">
        <v>263</v>
      </c>
      <c r="C109" t="s">
        <v>659</v>
      </c>
      <c r="D109">
        <v>2</v>
      </c>
      <c r="E109" t="s">
        <v>498</v>
      </c>
      <c r="F109" t="s">
        <v>499</v>
      </c>
      <c r="G109" t="s">
        <v>500</v>
      </c>
      <c r="H109">
        <v>1</v>
      </c>
      <c r="I109">
        <v>0</v>
      </c>
      <c r="J109" t="s">
        <v>517</v>
      </c>
      <c r="K109" t="s">
        <v>576</v>
      </c>
      <c r="L109" s="32">
        <v>39758</v>
      </c>
      <c r="O109">
        <v>0</v>
      </c>
      <c r="P109" t="s">
        <v>660</v>
      </c>
      <c r="R109" t="s">
        <v>263</v>
      </c>
    </row>
    <row r="110" spans="1:18" hidden="1" x14ac:dyDescent="0.2">
      <c r="A110" s="34">
        <v>1054</v>
      </c>
      <c r="B110" s="34" t="s">
        <v>264</v>
      </c>
      <c r="C110" t="s">
        <v>264</v>
      </c>
      <c r="D110">
        <v>2</v>
      </c>
      <c r="E110" t="s">
        <v>498</v>
      </c>
      <c r="F110" t="s">
        <v>499</v>
      </c>
      <c r="G110" t="s">
        <v>500</v>
      </c>
      <c r="H110">
        <v>1</v>
      </c>
      <c r="I110">
        <v>0</v>
      </c>
      <c r="J110" t="s">
        <v>507</v>
      </c>
      <c r="K110" t="s">
        <v>512</v>
      </c>
      <c r="L110" s="32">
        <v>39728</v>
      </c>
      <c r="M110">
        <v>10661</v>
      </c>
      <c r="N110" s="32">
        <v>42875</v>
      </c>
      <c r="O110">
        <v>0</v>
      </c>
      <c r="R110" t="s">
        <v>661</v>
      </c>
    </row>
    <row r="111" spans="1:18" hidden="1" x14ac:dyDescent="0.2">
      <c r="A111" s="34">
        <v>1055</v>
      </c>
      <c r="B111" s="34" t="s">
        <v>265</v>
      </c>
      <c r="C111" t="s">
        <v>265</v>
      </c>
      <c r="D111">
        <v>2</v>
      </c>
      <c r="E111" t="s">
        <v>498</v>
      </c>
      <c r="F111" t="s">
        <v>499</v>
      </c>
      <c r="G111" t="s">
        <v>500</v>
      </c>
      <c r="H111">
        <v>1</v>
      </c>
      <c r="I111">
        <v>0</v>
      </c>
      <c r="J111" t="s">
        <v>507</v>
      </c>
      <c r="K111" t="s">
        <v>512</v>
      </c>
      <c r="L111" s="32">
        <v>39728</v>
      </c>
      <c r="M111">
        <v>10661</v>
      </c>
      <c r="N111" s="32">
        <v>42875</v>
      </c>
      <c r="O111">
        <v>0</v>
      </c>
      <c r="R111" t="s">
        <v>662</v>
      </c>
    </row>
    <row r="112" spans="1:18" hidden="1" x14ac:dyDescent="0.2">
      <c r="A112" s="34">
        <v>1056</v>
      </c>
      <c r="B112" s="34" t="s">
        <v>266</v>
      </c>
      <c r="C112" t="s">
        <v>266</v>
      </c>
      <c r="D112">
        <v>2</v>
      </c>
      <c r="E112" t="s">
        <v>498</v>
      </c>
      <c r="F112" t="s">
        <v>499</v>
      </c>
      <c r="G112" t="s">
        <v>500</v>
      </c>
      <c r="H112">
        <v>1</v>
      </c>
      <c r="I112">
        <v>0</v>
      </c>
      <c r="J112" t="s">
        <v>507</v>
      </c>
      <c r="K112" t="s">
        <v>512</v>
      </c>
      <c r="L112" s="32">
        <v>39728</v>
      </c>
      <c r="M112">
        <v>10661</v>
      </c>
      <c r="N112" s="32">
        <v>42875</v>
      </c>
      <c r="O112">
        <v>0</v>
      </c>
      <c r="R112" t="s">
        <v>663</v>
      </c>
    </row>
    <row r="113" spans="1:18" hidden="1" x14ac:dyDescent="0.2">
      <c r="A113" s="34">
        <v>100</v>
      </c>
      <c r="B113" s="34" t="s">
        <v>267</v>
      </c>
      <c r="C113" t="s">
        <v>664</v>
      </c>
      <c r="D113">
        <v>30</v>
      </c>
      <c r="E113" t="s">
        <v>498</v>
      </c>
      <c r="F113" t="s">
        <v>547</v>
      </c>
      <c r="G113" t="s">
        <v>500</v>
      </c>
      <c r="H113">
        <v>1</v>
      </c>
      <c r="I113">
        <v>1</v>
      </c>
      <c r="J113" t="s">
        <v>548</v>
      </c>
      <c r="O113">
        <v>0</v>
      </c>
      <c r="Q113" t="s">
        <v>665</v>
      </c>
      <c r="R113" t="s">
        <v>267</v>
      </c>
    </row>
    <row r="114" spans="1:18" hidden="1" x14ac:dyDescent="0.2">
      <c r="A114" s="34">
        <v>105</v>
      </c>
      <c r="B114" s="34" t="s">
        <v>268</v>
      </c>
      <c r="C114" t="s">
        <v>666</v>
      </c>
      <c r="D114">
        <v>1</v>
      </c>
      <c r="E114" t="s">
        <v>516</v>
      </c>
      <c r="F114" t="s">
        <v>547</v>
      </c>
      <c r="G114" t="s">
        <v>500</v>
      </c>
      <c r="H114">
        <v>1</v>
      </c>
      <c r="I114">
        <v>0</v>
      </c>
      <c r="J114" t="s">
        <v>517</v>
      </c>
      <c r="O114">
        <v>0</v>
      </c>
      <c r="P114" t="s">
        <v>667</v>
      </c>
      <c r="R114" t="s">
        <v>268</v>
      </c>
    </row>
    <row r="115" spans="1:18" hidden="1" x14ac:dyDescent="0.2">
      <c r="A115" s="34">
        <v>110</v>
      </c>
      <c r="B115" s="34" t="s">
        <v>269</v>
      </c>
      <c r="C115" t="s">
        <v>668</v>
      </c>
      <c r="D115">
        <v>5</v>
      </c>
      <c r="E115" t="s">
        <v>546</v>
      </c>
      <c r="F115" t="s">
        <v>499</v>
      </c>
      <c r="G115" t="s">
        <v>500</v>
      </c>
      <c r="H115">
        <v>3</v>
      </c>
      <c r="I115">
        <v>1</v>
      </c>
      <c r="J115" t="s">
        <v>507</v>
      </c>
      <c r="M115">
        <v>121</v>
      </c>
      <c r="N115" s="32">
        <v>40658</v>
      </c>
      <c r="O115">
        <v>0</v>
      </c>
      <c r="R115" t="s">
        <v>269</v>
      </c>
    </row>
    <row r="116" spans="1:18" hidden="1" x14ac:dyDescent="0.2">
      <c r="A116" s="34">
        <v>1057</v>
      </c>
      <c r="B116" s="34" t="s">
        <v>270</v>
      </c>
      <c r="C116" t="s">
        <v>270</v>
      </c>
      <c r="D116">
        <v>2</v>
      </c>
      <c r="E116" t="s">
        <v>498</v>
      </c>
      <c r="F116" t="s">
        <v>499</v>
      </c>
      <c r="G116" t="s">
        <v>500</v>
      </c>
      <c r="H116">
        <v>1</v>
      </c>
      <c r="I116">
        <v>0</v>
      </c>
      <c r="J116" t="s">
        <v>507</v>
      </c>
      <c r="K116" t="s">
        <v>576</v>
      </c>
      <c r="L116" s="32">
        <v>39728</v>
      </c>
      <c r="M116">
        <v>10661</v>
      </c>
      <c r="N116" s="32">
        <v>42875</v>
      </c>
      <c r="O116">
        <v>0</v>
      </c>
      <c r="R116" t="s">
        <v>669</v>
      </c>
    </row>
    <row r="117" spans="1:18" hidden="1" x14ac:dyDescent="0.2">
      <c r="A117" s="34">
        <v>1058</v>
      </c>
      <c r="B117" s="34" t="s">
        <v>249</v>
      </c>
      <c r="C117" t="s">
        <v>249</v>
      </c>
      <c r="D117">
        <v>2</v>
      </c>
      <c r="E117" t="s">
        <v>498</v>
      </c>
      <c r="F117" t="s">
        <v>499</v>
      </c>
      <c r="G117" t="s">
        <v>500</v>
      </c>
      <c r="H117">
        <v>1</v>
      </c>
      <c r="I117">
        <v>0</v>
      </c>
      <c r="J117" t="s">
        <v>507</v>
      </c>
      <c r="K117" t="s">
        <v>576</v>
      </c>
      <c r="L117" s="32">
        <v>39728</v>
      </c>
      <c r="M117">
        <v>10661</v>
      </c>
      <c r="N117" s="32">
        <v>42838</v>
      </c>
      <c r="O117">
        <v>0</v>
      </c>
      <c r="R117" t="s">
        <v>641</v>
      </c>
    </row>
    <row r="118" spans="1:18" hidden="1" x14ac:dyDescent="0.2">
      <c r="A118" s="34">
        <v>1060</v>
      </c>
      <c r="B118" s="34" t="s">
        <v>271</v>
      </c>
      <c r="C118" t="s">
        <v>271</v>
      </c>
      <c r="D118">
        <v>2</v>
      </c>
      <c r="E118" t="s">
        <v>498</v>
      </c>
      <c r="F118" t="s">
        <v>499</v>
      </c>
      <c r="G118" t="s">
        <v>500</v>
      </c>
      <c r="H118">
        <v>1</v>
      </c>
      <c r="I118">
        <v>0</v>
      </c>
      <c r="J118" t="s">
        <v>507</v>
      </c>
      <c r="K118" t="s">
        <v>576</v>
      </c>
      <c r="L118" s="32">
        <v>39728</v>
      </c>
      <c r="M118">
        <v>10661</v>
      </c>
      <c r="N118" s="32">
        <v>42875</v>
      </c>
      <c r="O118">
        <v>0</v>
      </c>
      <c r="R118" t="s">
        <v>670</v>
      </c>
    </row>
    <row r="119" spans="1:18" hidden="1" x14ac:dyDescent="0.2">
      <c r="A119" s="34">
        <v>28</v>
      </c>
      <c r="B119" s="34" t="s">
        <v>272</v>
      </c>
      <c r="C119" t="s">
        <v>272</v>
      </c>
      <c r="D119">
        <v>3</v>
      </c>
      <c r="E119" t="s">
        <v>516</v>
      </c>
      <c r="F119" t="s">
        <v>499</v>
      </c>
      <c r="G119" t="s">
        <v>500</v>
      </c>
      <c r="H119">
        <v>1</v>
      </c>
      <c r="I119">
        <v>1</v>
      </c>
      <c r="J119" t="s">
        <v>501</v>
      </c>
      <c r="M119">
        <v>10661</v>
      </c>
      <c r="N119" s="32">
        <v>42875</v>
      </c>
      <c r="O119">
        <v>0</v>
      </c>
      <c r="R119" t="s">
        <v>671</v>
      </c>
    </row>
    <row r="120" spans="1:18" hidden="1" x14ac:dyDescent="0.2">
      <c r="A120" s="34">
        <v>20001</v>
      </c>
      <c r="B120" s="34" t="s">
        <v>273</v>
      </c>
      <c r="C120" t="s">
        <v>672</v>
      </c>
      <c r="D120">
        <v>30</v>
      </c>
      <c r="E120" t="s">
        <v>546</v>
      </c>
      <c r="F120" t="s">
        <v>547</v>
      </c>
      <c r="G120" t="s">
        <v>500</v>
      </c>
      <c r="H120">
        <v>1</v>
      </c>
      <c r="I120">
        <v>1</v>
      </c>
      <c r="J120" t="s">
        <v>548</v>
      </c>
      <c r="O120">
        <v>0</v>
      </c>
      <c r="Q120" t="s">
        <v>549</v>
      </c>
      <c r="R120" t="s">
        <v>273</v>
      </c>
    </row>
    <row r="121" spans="1:18" hidden="1" x14ac:dyDescent="0.2">
      <c r="A121" s="34">
        <v>20002</v>
      </c>
      <c r="B121" s="34" t="s">
        <v>274</v>
      </c>
      <c r="C121" t="s">
        <v>673</v>
      </c>
      <c r="D121">
        <v>15</v>
      </c>
      <c r="E121" t="s">
        <v>546</v>
      </c>
      <c r="F121" t="s">
        <v>547</v>
      </c>
      <c r="G121" t="s">
        <v>500</v>
      </c>
      <c r="H121">
        <v>1</v>
      </c>
      <c r="I121">
        <v>1</v>
      </c>
      <c r="J121" t="s">
        <v>548</v>
      </c>
      <c r="O121">
        <v>0</v>
      </c>
      <c r="Q121" t="s">
        <v>549</v>
      </c>
      <c r="R121" t="s">
        <v>274</v>
      </c>
    </row>
    <row r="122" spans="1:18" hidden="1" x14ac:dyDescent="0.2">
      <c r="A122" s="34">
        <v>20004</v>
      </c>
      <c r="B122" s="34" t="s">
        <v>275</v>
      </c>
      <c r="C122" t="s">
        <v>674</v>
      </c>
      <c r="D122">
        <v>1</v>
      </c>
      <c r="E122" t="s">
        <v>516</v>
      </c>
      <c r="F122" t="s">
        <v>547</v>
      </c>
      <c r="G122" t="s">
        <v>500</v>
      </c>
      <c r="H122">
        <v>1</v>
      </c>
      <c r="I122">
        <v>0</v>
      </c>
      <c r="J122" t="s">
        <v>517</v>
      </c>
      <c r="O122">
        <v>0</v>
      </c>
      <c r="P122" t="s">
        <v>575</v>
      </c>
      <c r="R122" t="s">
        <v>275</v>
      </c>
    </row>
    <row r="123" spans="1:18" hidden="1" x14ac:dyDescent="0.2">
      <c r="A123" s="34">
        <v>20005</v>
      </c>
      <c r="B123" s="34" t="s">
        <v>276</v>
      </c>
      <c r="C123" t="s">
        <v>675</v>
      </c>
      <c r="D123">
        <v>1</v>
      </c>
      <c r="E123" t="s">
        <v>516</v>
      </c>
      <c r="F123" t="s">
        <v>547</v>
      </c>
      <c r="G123" t="s">
        <v>500</v>
      </c>
      <c r="H123">
        <v>1</v>
      </c>
      <c r="I123">
        <v>0</v>
      </c>
      <c r="J123" t="s">
        <v>517</v>
      </c>
      <c r="O123">
        <v>0</v>
      </c>
      <c r="P123" t="s">
        <v>575</v>
      </c>
      <c r="R123" t="s">
        <v>276</v>
      </c>
    </row>
    <row r="124" spans="1:18" hidden="1" x14ac:dyDescent="0.2">
      <c r="A124" s="34">
        <v>30010</v>
      </c>
      <c r="B124" s="34" t="s">
        <v>277</v>
      </c>
      <c r="C124" t="s">
        <v>676</v>
      </c>
      <c r="D124">
        <v>1</v>
      </c>
      <c r="E124" t="s">
        <v>516</v>
      </c>
      <c r="F124" t="s">
        <v>547</v>
      </c>
      <c r="G124" t="s">
        <v>500</v>
      </c>
      <c r="H124">
        <v>1</v>
      </c>
      <c r="I124">
        <v>0</v>
      </c>
      <c r="J124" t="s">
        <v>517</v>
      </c>
      <c r="O124">
        <v>0</v>
      </c>
      <c r="P124" t="s">
        <v>575</v>
      </c>
      <c r="R124" t="s">
        <v>277</v>
      </c>
    </row>
    <row r="125" spans="1:18" hidden="1" x14ac:dyDescent="0.2">
      <c r="A125" s="34">
        <v>15</v>
      </c>
      <c r="B125" s="34" t="s">
        <v>278</v>
      </c>
      <c r="C125" t="s">
        <v>677</v>
      </c>
      <c r="D125">
        <v>10</v>
      </c>
      <c r="E125" t="s">
        <v>546</v>
      </c>
      <c r="F125" t="s">
        <v>547</v>
      </c>
      <c r="G125" t="s">
        <v>524</v>
      </c>
      <c r="H125">
        <v>5</v>
      </c>
      <c r="I125">
        <v>1</v>
      </c>
      <c r="J125" t="s">
        <v>507</v>
      </c>
      <c r="K125" t="s">
        <v>678</v>
      </c>
      <c r="L125" s="32">
        <v>40284</v>
      </c>
      <c r="M125">
        <v>10661</v>
      </c>
      <c r="N125" s="32">
        <v>42875</v>
      </c>
      <c r="O125">
        <v>0</v>
      </c>
      <c r="R125" t="s">
        <v>679</v>
      </c>
    </row>
    <row r="126" spans="1:18" hidden="1" x14ac:dyDescent="0.2">
      <c r="A126" s="34">
        <v>3033</v>
      </c>
      <c r="B126" s="34" t="s">
        <v>279</v>
      </c>
      <c r="C126" t="s">
        <v>680</v>
      </c>
      <c r="D126">
        <v>1</v>
      </c>
      <c r="E126" t="s">
        <v>516</v>
      </c>
      <c r="F126" t="s">
        <v>547</v>
      </c>
      <c r="G126" t="s">
        <v>529</v>
      </c>
      <c r="H126">
        <v>1</v>
      </c>
      <c r="I126">
        <v>0</v>
      </c>
      <c r="J126" t="s">
        <v>517</v>
      </c>
      <c r="O126">
        <v>0</v>
      </c>
      <c r="P126" t="s">
        <v>681</v>
      </c>
      <c r="R126" t="s">
        <v>279</v>
      </c>
    </row>
    <row r="127" spans="1:18" hidden="1" x14ac:dyDescent="0.2">
      <c r="A127" s="34">
        <v>3006</v>
      </c>
      <c r="B127" s="34" t="s">
        <v>280</v>
      </c>
      <c r="C127" t="s">
        <v>682</v>
      </c>
      <c r="D127">
        <v>1</v>
      </c>
      <c r="E127" t="s">
        <v>516</v>
      </c>
      <c r="F127" t="s">
        <v>547</v>
      </c>
      <c r="G127" t="s">
        <v>529</v>
      </c>
      <c r="H127">
        <v>1</v>
      </c>
      <c r="I127">
        <v>0</v>
      </c>
      <c r="J127" t="s">
        <v>517</v>
      </c>
      <c r="L127" s="32">
        <v>40310</v>
      </c>
      <c r="O127">
        <v>0</v>
      </c>
      <c r="P127" t="s">
        <v>683</v>
      </c>
      <c r="R127" t="s">
        <v>280</v>
      </c>
    </row>
    <row r="128" spans="1:18" hidden="1" x14ac:dyDescent="0.2">
      <c r="A128" s="34">
        <v>40137173</v>
      </c>
      <c r="B128" s="34" t="s">
        <v>281</v>
      </c>
      <c r="C128" t="s">
        <v>684</v>
      </c>
      <c r="D128">
        <v>1</v>
      </c>
      <c r="E128" t="s">
        <v>498</v>
      </c>
      <c r="F128" t="s">
        <v>499</v>
      </c>
      <c r="G128" t="s">
        <v>529</v>
      </c>
      <c r="H128">
        <v>2</v>
      </c>
      <c r="I128">
        <v>1</v>
      </c>
      <c r="J128" t="s">
        <v>507</v>
      </c>
      <c r="L128" s="32">
        <v>40310</v>
      </c>
      <c r="M128">
        <v>10661</v>
      </c>
      <c r="N128" s="32">
        <v>42842</v>
      </c>
      <c r="O128">
        <v>0</v>
      </c>
      <c r="R128" t="s">
        <v>685</v>
      </c>
    </row>
    <row r="129" spans="1:18" hidden="1" x14ac:dyDescent="0.2">
      <c r="A129" s="34">
        <v>32461</v>
      </c>
      <c r="B129" s="34" t="s">
        <v>282</v>
      </c>
      <c r="C129" t="s">
        <v>282</v>
      </c>
      <c r="D129">
        <v>1</v>
      </c>
      <c r="E129" t="s">
        <v>498</v>
      </c>
      <c r="F129" t="s">
        <v>499</v>
      </c>
      <c r="G129" t="s">
        <v>500</v>
      </c>
      <c r="I129">
        <v>0</v>
      </c>
      <c r="J129" t="s">
        <v>501</v>
      </c>
      <c r="K129" t="s">
        <v>686</v>
      </c>
      <c r="L129" s="32">
        <v>42640</v>
      </c>
      <c r="M129">
        <v>10661</v>
      </c>
      <c r="N129" s="32">
        <v>42875</v>
      </c>
      <c r="O129">
        <v>1</v>
      </c>
      <c r="R129" t="s">
        <v>687</v>
      </c>
    </row>
    <row r="130" spans="1:18" hidden="1" x14ac:dyDescent="0.2">
      <c r="A130" s="34">
        <v>32462</v>
      </c>
      <c r="B130" s="34" t="s">
        <v>283</v>
      </c>
      <c r="C130" t="s">
        <v>283</v>
      </c>
      <c r="D130">
        <v>1</v>
      </c>
      <c r="E130" t="s">
        <v>498</v>
      </c>
      <c r="F130" t="s">
        <v>499</v>
      </c>
      <c r="G130" t="s">
        <v>500</v>
      </c>
      <c r="I130">
        <v>0</v>
      </c>
      <c r="J130" t="s">
        <v>501</v>
      </c>
      <c r="K130" t="s">
        <v>686</v>
      </c>
      <c r="L130" s="32">
        <v>42640</v>
      </c>
      <c r="M130">
        <v>10661</v>
      </c>
      <c r="N130" s="32">
        <v>42875</v>
      </c>
      <c r="O130">
        <v>1</v>
      </c>
      <c r="R130" t="s">
        <v>688</v>
      </c>
    </row>
    <row r="131" spans="1:18" hidden="1" x14ac:dyDescent="0.2">
      <c r="A131" s="34">
        <v>60001</v>
      </c>
      <c r="B131" s="34" t="s">
        <v>284</v>
      </c>
      <c r="C131" t="s">
        <v>284</v>
      </c>
      <c r="D131">
        <v>1</v>
      </c>
      <c r="E131" t="s">
        <v>498</v>
      </c>
      <c r="F131" t="s">
        <v>499</v>
      </c>
      <c r="G131" t="s">
        <v>529</v>
      </c>
      <c r="H131">
        <v>2</v>
      </c>
      <c r="I131">
        <v>1</v>
      </c>
      <c r="J131" t="s">
        <v>501</v>
      </c>
      <c r="K131">
        <v>121</v>
      </c>
      <c r="L131" s="32">
        <v>42640</v>
      </c>
      <c r="M131">
        <v>10661</v>
      </c>
      <c r="N131" s="32">
        <v>42703</v>
      </c>
      <c r="O131">
        <v>1</v>
      </c>
      <c r="R131" t="s">
        <v>284</v>
      </c>
    </row>
    <row r="132" spans="1:18" x14ac:dyDescent="0.2">
      <c r="A132" s="34">
        <v>60002</v>
      </c>
      <c r="B132" s="34" t="s">
        <v>285</v>
      </c>
      <c r="C132" t="s">
        <v>285</v>
      </c>
      <c r="D132">
        <v>1</v>
      </c>
      <c r="E132" t="s">
        <v>498</v>
      </c>
      <c r="F132" t="s">
        <v>499</v>
      </c>
      <c r="G132" t="s">
        <v>529</v>
      </c>
      <c r="H132">
        <v>2</v>
      </c>
      <c r="I132">
        <v>1</v>
      </c>
      <c r="J132" t="s">
        <v>501</v>
      </c>
      <c r="K132">
        <v>121</v>
      </c>
      <c r="L132" s="32">
        <v>42640</v>
      </c>
      <c r="M132">
        <v>10661</v>
      </c>
      <c r="N132" s="32">
        <v>42744</v>
      </c>
      <c r="O132">
        <v>1</v>
      </c>
      <c r="R132" t="s">
        <v>285</v>
      </c>
    </row>
    <row r="133" spans="1:18" hidden="1" x14ac:dyDescent="0.2">
      <c r="A133" s="34">
        <v>60003</v>
      </c>
      <c r="B133" s="34" t="s">
        <v>286</v>
      </c>
      <c r="C133" t="s">
        <v>286</v>
      </c>
      <c r="D133">
        <v>1</v>
      </c>
      <c r="E133" t="s">
        <v>498</v>
      </c>
      <c r="F133" t="s">
        <v>499</v>
      </c>
      <c r="G133" t="s">
        <v>529</v>
      </c>
      <c r="H133">
        <v>2</v>
      </c>
      <c r="I133">
        <v>1</v>
      </c>
      <c r="J133" t="s">
        <v>501</v>
      </c>
      <c r="K133">
        <v>121</v>
      </c>
      <c r="L133" s="32">
        <v>42640</v>
      </c>
      <c r="M133">
        <v>10661</v>
      </c>
      <c r="N133" s="32">
        <v>42744</v>
      </c>
      <c r="O133">
        <v>1</v>
      </c>
      <c r="R133" t="s">
        <v>286</v>
      </c>
    </row>
    <row r="134" spans="1:18" hidden="1" x14ac:dyDescent="0.2">
      <c r="A134" s="34">
        <v>60004</v>
      </c>
      <c r="B134" s="34" t="s">
        <v>287</v>
      </c>
      <c r="C134" t="s">
        <v>689</v>
      </c>
      <c r="D134">
        <v>1</v>
      </c>
      <c r="E134" t="s">
        <v>498</v>
      </c>
      <c r="F134" t="s">
        <v>499</v>
      </c>
      <c r="G134" t="s">
        <v>529</v>
      </c>
      <c r="H134">
        <v>2</v>
      </c>
      <c r="I134">
        <v>1</v>
      </c>
      <c r="J134" t="s">
        <v>501</v>
      </c>
      <c r="K134">
        <v>121</v>
      </c>
      <c r="L134" s="32">
        <v>42640</v>
      </c>
      <c r="M134">
        <v>10661</v>
      </c>
      <c r="N134" s="32">
        <v>42842</v>
      </c>
      <c r="O134">
        <v>1</v>
      </c>
      <c r="R134" t="s">
        <v>690</v>
      </c>
    </row>
    <row r="135" spans="1:18" hidden="1" x14ac:dyDescent="0.2">
      <c r="A135" s="34">
        <v>32211</v>
      </c>
      <c r="B135" s="34" t="s">
        <v>288</v>
      </c>
      <c r="C135" t="s">
        <v>691</v>
      </c>
      <c r="D135">
        <v>1</v>
      </c>
      <c r="E135" t="s">
        <v>498</v>
      </c>
      <c r="F135" t="s">
        <v>499</v>
      </c>
      <c r="G135" t="s">
        <v>500</v>
      </c>
      <c r="H135">
        <v>3</v>
      </c>
      <c r="I135">
        <v>0</v>
      </c>
      <c r="J135" t="s">
        <v>501</v>
      </c>
      <c r="K135">
        <v>121</v>
      </c>
      <c r="L135" s="32">
        <v>42655</v>
      </c>
      <c r="M135">
        <v>10661</v>
      </c>
      <c r="N135" s="32">
        <v>42842</v>
      </c>
      <c r="O135">
        <v>1</v>
      </c>
      <c r="R135" t="s">
        <v>692</v>
      </c>
    </row>
    <row r="136" spans="1:18" hidden="1" x14ac:dyDescent="0.2">
      <c r="A136" s="34">
        <v>32212</v>
      </c>
      <c r="B136" s="34" t="s">
        <v>289</v>
      </c>
      <c r="C136" t="s">
        <v>693</v>
      </c>
      <c r="D136">
        <v>3</v>
      </c>
      <c r="E136" t="s">
        <v>498</v>
      </c>
      <c r="F136" t="s">
        <v>499</v>
      </c>
      <c r="G136" t="s">
        <v>500</v>
      </c>
      <c r="H136">
        <v>1</v>
      </c>
      <c r="I136">
        <v>0</v>
      </c>
      <c r="J136" t="s">
        <v>501</v>
      </c>
      <c r="K136">
        <v>121</v>
      </c>
      <c r="L136" s="32">
        <v>42655</v>
      </c>
      <c r="M136">
        <v>121</v>
      </c>
      <c r="N136" s="32">
        <v>42822</v>
      </c>
      <c r="O136">
        <v>1</v>
      </c>
      <c r="R136" t="s">
        <v>694</v>
      </c>
    </row>
    <row r="137" spans="1:18" hidden="1" x14ac:dyDescent="0.2">
      <c r="A137" s="34">
        <v>32213</v>
      </c>
      <c r="B137" s="34" t="s">
        <v>290</v>
      </c>
      <c r="C137" t="s">
        <v>695</v>
      </c>
      <c r="D137">
        <v>1</v>
      </c>
      <c r="E137" t="s">
        <v>498</v>
      </c>
      <c r="F137" t="s">
        <v>499</v>
      </c>
      <c r="G137" t="s">
        <v>500</v>
      </c>
      <c r="H137">
        <v>3</v>
      </c>
      <c r="I137">
        <v>0</v>
      </c>
      <c r="J137" t="s">
        <v>501</v>
      </c>
      <c r="K137">
        <v>121</v>
      </c>
      <c r="L137" s="32">
        <v>42655</v>
      </c>
      <c r="M137">
        <v>10661</v>
      </c>
      <c r="N137" s="32">
        <v>42842</v>
      </c>
      <c r="O137">
        <v>1</v>
      </c>
      <c r="R137" t="s">
        <v>696</v>
      </c>
    </row>
    <row r="138" spans="1:18" hidden="1" x14ac:dyDescent="0.2">
      <c r="A138" s="34">
        <v>32481</v>
      </c>
      <c r="B138" s="34" t="s">
        <v>291</v>
      </c>
      <c r="C138" t="s">
        <v>697</v>
      </c>
      <c r="D138">
        <v>3</v>
      </c>
      <c r="E138" t="s">
        <v>498</v>
      </c>
      <c r="F138" t="s">
        <v>499</v>
      </c>
      <c r="G138" t="s">
        <v>529</v>
      </c>
      <c r="H138">
        <v>3</v>
      </c>
      <c r="I138">
        <v>1</v>
      </c>
      <c r="J138" t="s">
        <v>501</v>
      </c>
      <c r="K138">
        <v>10059</v>
      </c>
      <c r="L138" s="32">
        <v>42657</v>
      </c>
      <c r="M138">
        <v>10661</v>
      </c>
      <c r="N138" s="32">
        <v>42874</v>
      </c>
      <c r="O138">
        <v>1</v>
      </c>
      <c r="R138" t="s">
        <v>291</v>
      </c>
    </row>
    <row r="139" spans="1:18" hidden="1" x14ac:dyDescent="0.2">
      <c r="A139" s="34">
        <v>32482</v>
      </c>
      <c r="B139" s="34" t="s">
        <v>292</v>
      </c>
      <c r="C139" t="s">
        <v>698</v>
      </c>
      <c r="D139">
        <v>3</v>
      </c>
      <c r="E139" t="s">
        <v>498</v>
      </c>
      <c r="F139" t="s">
        <v>499</v>
      </c>
      <c r="G139" t="s">
        <v>529</v>
      </c>
      <c r="H139">
        <v>3</v>
      </c>
      <c r="I139">
        <v>1</v>
      </c>
      <c r="J139" t="s">
        <v>501</v>
      </c>
      <c r="K139">
        <v>10059</v>
      </c>
      <c r="L139" s="32">
        <v>42657</v>
      </c>
      <c r="M139">
        <v>10661</v>
      </c>
      <c r="N139" s="32">
        <v>42874</v>
      </c>
      <c r="O139">
        <v>1</v>
      </c>
      <c r="R139" t="s">
        <v>292</v>
      </c>
    </row>
    <row r="140" spans="1:18" hidden="1" x14ac:dyDescent="0.2">
      <c r="A140" s="34">
        <v>32483</v>
      </c>
      <c r="B140" s="34" t="s">
        <v>293</v>
      </c>
      <c r="C140" t="s">
        <v>699</v>
      </c>
      <c r="D140">
        <v>3</v>
      </c>
      <c r="E140" t="s">
        <v>498</v>
      </c>
      <c r="F140" t="s">
        <v>499</v>
      </c>
      <c r="G140" t="s">
        <v>529</v>
      </c>
      <c r="H140">
        <v>3</v>
      </c>
      <c r="I140">
        <v>1</v>
      </c>
      <c r="J140" t="s">
        <v>501</v>
      </c>
      <c r="K140">
        <v>10059</v>
      </c>
      <c r="L140" s="32">
        <v>42657</v>
      </c>
      <c r="M140">
        <v>10661</v>
      </c>
      <c r="N140" s="32">
        <v>42843</v>
      </c>
      <c r="O140">
        <v>1</v>
      </c>
      <c r="R140" t="s">
        <v>293</v>
      </c>
    </row>
    <row r="141" spans="1:18" hidden="1" x14ac:dyDescent="0.2">
      <c r="A141" s="34">
        <v>32484</v>
      </c>
      <c r="B141" s="34" t="s">
        <v>294</v>
      </c>
      <c r="C141" t="s">
        <v>700</v>
      </c>
      <c r="D141">
        <v>3</v>
      </c>
      <c r="E141" t="s">
        <v>498</v>
      </c>
      <c r="F141" t="s">
        <v>499</v>
      </c>
      <c r="G141" t="s">
        <v>529</v>
      </c>
      <c r="H141">
        <v>3</v>
      </c>
      <c r="I141">
        <v>1</v>
      </c>
      <c r="J141" t="s">
        <v>501</v>
      </c>
      <c r="K141">
        <v>10059</v>
      </c>
      <c r="L141" s="32">
        <v>42657</v>
      </c>
      <c r="M141">
        <v>10661</v>
      </c>
      <c r="N141" s="32">
        <v>42958</v>
      </c>
      <c r="O141">
        <v>1</v>
      </c>
      <c r="R141" t="s">
        <v>294</v>
      </c>
    </row>
    <row r="142" spans="1:18" hidden="1" x14ac:dyDescent="0.2">
      <c r="A142" s="34">
        <v>32485</v>
      </c>
      <c r="B142" s="34" t="s">
        <v>295</v>
      </c>
      <c r="C142" t="s">
        <v>701</v>
      </c>
      <c r="D142">
        <v>3</v>
      </c>
      <c r="E142" t="s">
        <v>498</v>
      </c>
      <c r="F142" t="s">
        <v>499</v>
      </c>
      <c r="G142" t="s">
        <v>529</v>
      </c>
      <c r="H142">
        <v>3</v>
      </c>
      <c r="I142">
        <v>1</v>
      </c>
      <c r="J142" t="s">
        <v>501</v>
      </c>
      <c r="K142">
        <v>10059</v>
      </c>
      <c r="L142" s="32">
        <v>42657</v>
      </c>
      <c r="M142">
        <v>10661</v>
      </c>
      <c r="N142" s="32">
        <v>42843</v>
      </c>
      <c r="O142">
        <v>0</v>
      </c>
      <c r="R142" t="s">
        <v>295</v>
      </c>
    </row>
    <row r="143" spans="1:18" hidden="1" x14ac:dyDescent="0.2">
      <c r="A143" s="34">
        <v>32486</v>
      </c>
      <c r="B143" s="34" t="s">
        <v>296</v>
      </c>
      <c r="C143" t="s">
        <v>702</v>
      </c>
      <c r="D143">
        <v>3</v>
      </c>
      <c r="E143" t="s">
        <v>498</v>
      </c>
      <c r="F143" t="s">
        <v>499</v>
      </c>
      <c r="G143" t="s">
        <v>529</v>
      </c>
      <c r="H143">
        <v>3</v>
      </c>
      <c r="I143">
        <v>1</v>
      </c>
      <c r="J143" t="s">
        <v>501</v>
      </c>
      <c r="K143">
        <v>10059</v>
      </c>
      <c r="L143" s="32">
        <v>42657</v>
      </c>
      <c r="M143">
        <v>10059</v>
      </c>
      <c r="N143" s="32">
        <v>42684</v>
      </c>
      <c r="O143">
        <v>0</v>
      </c>
      <c r="R143" t="s">
        <v>296</v>
      </c>
    </row>
    <row r="144" spans="1:18" hidden="1" x14ac:dyDescent="0.2">
      <c r="A144" s="34">
        <v>32487</v>
      </c>
      <c r="B144" s="34" t="s">
        <v>297</v>
      </c>
      <c r="C144" t="s">
        <v>703</v>
      </c>
      <c r="D144">
        <v>3</v>
      </c>
      <c r="E144" t="s">
        <v>498</v>
      </c>
      <c r="F144" t="s">
        <v>499</v>
      </c>
      <c r="G144" t="s">
        <v>529</v>
      </c>
      <c r="H144">
        <v>3</v>
      </c>
      <c r="I144">
        <v>1</v>
      </c>
      <c r="J144" t="s">
        <v>501</v>
      </c>
      <c r="K144">
        <v>10059</v>
      </c>
      <c r="L144" s="32">
        <v>42657</v>
      </c>
      <c r="M144">
        <v>10059</v>
      </c>
      <c r="N144" s="32">
        <v>42684</v>
      </c>
      <c r="O144">
        <v>0</v>
      </c>
      <c r="R144" t="s">
        <v>297</v>
      </c>
    </row>
    <row r="145" spans="1:18" ht="15" hidden="1" customHeight="1" x14ac:dyDescent="0.2">
      <c r="A145" s="34">
        <v>32544</v>
      </c>
      <c r="B145" s="34" t="s">
        <v>298</v>
      </c>
      <c r="C145" s="5" t="s">
        <v>704</v>
      </c>
      <c r="D145">
        <v>3</v>
      </c>
      <c r="E145" t="s">
        <v>498</v>
      </c>
      <c r="F145" t="s">
        <v>499</v>
      </c>
      <c r="G145" t="s">
        <v>529</v>
      </c>
      <c r="H145">
        <v>3</v>
      </c>
      <c r="I145">
        <v>0</v>
      </c>
      <c r="J145" t="s">
        <v>501</v>
      </c>
      <c r="K145">
        <v>10661</v>
      </c>
      <c r="L145" s="32">
        <v>42845</v>
      </c>
      <c r="M145">
        <v>10661</v>
      </c>
      <c r="N145" s="32">
        <v>42955</v>
      </c>
      <c r="O145">
        <v>1</v>
      </c>
      <c r="R145" t="s">
        <v>298</v>
      </c>
    </row>
    <row r="146" spans="1:18" hidden="1" x14ac:dyDescent="0.2">
      <c r="A146" s="34">
        <v>32489</v>
      </c>
      <c r="B146" s="34" t="s">
        <v>299</v>
      </c>
      <c r="C146" t="s">
        <v>705</v>
      </c>
      <c r="D146">
        <v>3</v>
      </c>
      <c r="E146" t="s">
        <v>498</v>
      </c>
      <c r="F146" t="s">
        <v>499</v>
      </c>
      <c r="G146" t="s">
        <v>529</v>
      </c>
      <c r="H146">
        <v>3</v>
      </c>
      <c r="I146">
        <v>1</v>
      </c>
      <c r="J146" t="s">
        <v>501</v>
      </c>
      <c r="K146">
        <v>10059</v>
      </c>
      <c r="L146" s="32">
        <v>42657</v>
      </c>
      <c r="O146">
        <v>0</v>
      </c>
      <c r="R146" t="s">
        <v>299</v>
      </c>
    </row>
    <row r="147" spans="1:18" hidden="1" x14ac:dyDescent="0.2">
      <c r="A147" s="34">
        <v>71000</v>
      </c>
      <c r="B147" s="34" t="s">
        <v>300</v>
      </c>
      <c r="C147" t="s">
        <v>300</v>
      </c>
      <c r="D147">
        <v>3</v>
      </c>
      <c r="E147" t="s">
        <v>498</v>
      </c>
      <c r="F147" t="s">
        <v>499</v>
      </c>
      <c r="G147" t="s">
        <v>500</v>
      </c>
      <c r="I147">
        <v>0</v>
      </c>
      <c r="J147" t="s">
        <v>507</v>
      </c>
      <c r="K147" t="s">
        <v>686</v>
      </c>
      <c r="L147" s="32">
        <v>42663</v>
      </c>
      <c r="M147">
        <v>10661</v>
      </c>
      <c r="N147" s="32">
        <v>42843</v>
      </c>
      <c r="O147">
        <v>0</v>
      </c>
      <c r="R147" t="s">
        <v>300</v>
      </c>
    </row>
    <row r="148" spans="1:18" hidden="1" x14ac:dyDescent="0.2">
      <c r="A148" s="34">
        <v>32501</v>
      </c>
      <c r="B148" s="34" t="s">
        <v>301</v>
      </c>
      <c r="C148" t="s">
        <v>706</v>
      </c>
      <c r="D148">
        <v>3</v>
      </c>
      <c r="E148" t="s">
        <v>498</v>
      </c>
      <c r="F148" t="s">
        <v>499</v>
      </c>
      <c r="G148" t="s">
        <v>529</v>
      </c>
      <c r="H148">
        <v>3</v>
      </c>
      <c r="I148">
        <v>0</v>
      </c>
      <c r="J148" t="s">
        <v>501</v>
      </c>
      <c r="K148">
        <v>10661</v>
      </c>
      <c r="L148" s="32">
        <v>42684</v>
      </c>
      <c r="M148">
        <v>10661</v>
      </c>
      <c r="N148" s="32">
        <v>42684</v>
      </c>
      <c r="O148">
        <v>1</v>
      </c>
      <c r="R148" t="s">
        <v>707</v>
      </c>
    </row>
    <row r="149" spans="1:18" hidden="1" x14ac:dyDescent="0.2">
      <c r="A149" s="34">
        <v>32502</v>
      </c>
      <c r="B149" s="34" t="s">
        <v>302</v>
      </c>
      <c r="C149" t="s">
        <v>708</v>
      </c>
      <c r="D149">
        <v>3</v>
      </c>
      <c r="E149" t="s">
        <v>498</v>
      </c>
      <c r="F149" t="s">
        <v>499</v>
      </c>
      <c r="G149" t="s">
        <v>529</v>
      </c>
      <c r="H149">
        <v>3</v>
      </c>
      <c r="I149">
        <v>0</v>
      </c>
      <c r="J149" t="s">
        <v>501</v>
      </c>
      <c r="K149">
        <v>10661</v>
      </c>
      <c r="L149" s="32">
        <v>42684</v>
      </c>
      <c r="M149">
        <v>10661</v>
      </c>
      <c r="N149" s="32">
        <v>42842</v>
      </c>
      <c r="O149">
        <v>1</v>
      </c>
      <c r="R149" t="s">
        <v>302</v>
      </c>
    </row>
    <row r="150" spans="1:18" hidden="1" x14ac:dyDescent="0.2">
      <c r="A150" s="34">
        <v>60005</v>
      </c>
      <c r="B150" s="34" t="s">
        <v>113</v>
      </c>
      <c r="C150" t="s">
        <v>113</v>
      </c>
      <c r="D150">
        <v>1</v>
      </c>
      <c r="E150" t="s">
        <v>498</v>
      </c>
      <c r="F150" t="s">
        <v>499</v>
      </c>
      <c r="G150" t="s">
        <v>529</v>
      </c>
      <c r="H150">
        <v>2</v>
      </c>
      <c r="I150">
        <v>1</v>
      </c>
      <c r="J150" t="s">
        <v>501</v>
      </c>
      <c r="K150">
        <v>121</v>
      </c>
      <c r="L150" s="32">
        <v>42689</v>
      </c>
      <c r="M150">
        <v>10661</v>
      </c>
      <c r="N150" s="32">
        <v>42744</v>
      </c>
      <c r="O150">
        <v>1</v>
      </c>
      <c r="R150" t="s">
        <v>113</v>
      </c>
    </row>
    <row r="151" spans="1:18" hidden="1" x14ac:dyDescent="0.2">
      <c r="A151" s="34">
        <v>60006</v>
      </c>
      <c r="B151" s="34" t="s">
        <v>121</v>
      </c>
      <c r="C151" t="s">
        <v>121</v>
      </c>
      <c r="D151">
        <v>1</v>
      </c>
      <c r="E151" t="s">
        <v>498</v>
      </c>
      <c r="F151" t="s">
        <v>499</v>
      </c>
      <c r="G151" t="s">
        <v>529</v>
      </c>
      <c r="H151">
        <v>2</v>
      </c>
      <c r="I151">
        <v>1</v>
      </c>
      <c r="J151" t="s">
        <v>501</v>
      </c>
      <c r="K151">
        <v>121</v>
      </c>
      <c r="L151" s="32">
        <v>42689</v>
      </c>
      <c r="M151">
        <v>10661</v>
      </c>
      <c r="N151" s="32">
        <v>42839</v>
      </c>
      <c r="O151">
        <v>1</v>
      </c>
      <c r="R151" t="s">
        <v>121</v>
      </c>
    </row>
    <row r="152" spans="1:18" hidden="1" x14ac:dyDescent="0.2">
      <c r="A152" s="34">
        <v>60007</v>
      </c>
      <c r="B152" s="34" t="s">
        <v>120</v>
      </c>
      <c r="C152" t="s">
        <v>120</v>
      </c>
      <c r="D152">
        <v>1</v>
      </c>
      <c r="E152" t="s">
        <v>498</v>
      </c>
      <c r="F152" t="s">
        <v>499</v>
      </c>
      <c r="G152" t="s">
        <v>529</v>
      </c>
      <c r="H152">
        <v>2</v>
      </c>
      <c r="I152">
        <v>1</v>
      </c>
      <c r="J152" t="s">
        <v>501</v>
      </c>
      <c r="K152">
        <v>121</v>
      </c>
      <c r="L152" s="32">
        <v>42689</v>
      </c>
      <c r="M152">
        <v>10661</v>
      </c>
      <c r="N152" s="32">
        <v>42874</v>
      </c>
      <c r="O152">
        <v>1</v>
      </c>
      <c r="R152" t="s">
        <v>120</v>
      </c>
    </row>
    <row r="153" spans="1:18" hidden="1" x14ac:dyDescent="0.2">
      <c r="A153" s="34">
        <v>32331</v>
      </c>
      <c r="B153" s="34" t="s">
        <v>303</v>
      </c>
      <c r="C153" t="s">
        <v>709</v>
      </c>
      <c r="D153">
        <v>3</v>
      </c>
      <c r="E153" t="s">
        <v>498</v>
      </c>
      <c r="F153" t="s">
        <v>500</v>
      </c>
      <c r="G153" t="s">
        <v>529</v>
      </c>
      <c r="H153">
        <v>3</v>
      </c>
      <c r="I153">
        <v>0</v>
      </c>
      <c r="J153" t="s">
        <v>501</v>
      </c>
      <c r="K153">
        <v>-45</v>
      </c>
      <c r="L153" s="32">
        <v>42688</v>
      </c>
      <c r="M153">
        <v>10661</v>
      </c>
      <c r="N153" s="32">
        <v>42955</v>
      </c>
      <c r="O153">
        <v>1</v>
      </c>
      <c r="R153" t="s">
        <v>303</v>
      </c>
    </row>
    <row r="154" spans="1:18" hidden="1" x14ac:dyDescent="0.2">
      <c r="A154" s="34">
        <v>60008</v>
      </c>
      <c r="B154" s="34" t="s">
        <v>126</v>
      </c>
      <c r="C154" t="s">
        <v>126</v>
      </c>
      <c r="D154">
        <v>1</v>
      </c>
      <c r="E154" t="s">
        <v>498</v>
      </c>
      <c r="F154" t="s">
        <v>499</v>
      </c>
      <c r="G154" t="s">
        <v>529</v>
      </c>
      <c r="H154">
        <v>2</v>
      </c>
      <c r="I154">
        <v>1</v>
      </c>
      <c r="J154" t="s">
        <v>501</v>
      </c>
      <c r="K154">
        <v>121</v>
      </c>
      <c r="L154" s="32">
        <v>42704</v>
      </c>
      <c r="M154">
        <v>10661</v>
      </c>
      <c r="N154" s="32">
        <v>42838</v>
      </c>
      <c r="O154">
        <v>1</v>
      </c>
      <c r="R154" t="s">
        <v>126</v>
      </c>
    </row>
    <row r="155" spans="1:18" hidden="1" x14ac:dyDescent="0.2">
      <c r="A155" s="34">
        <v>60009</v>
      </c>
      <c r="B155" s="34" t="s">
        <v>771</v>
      </c>
      <c r="C155" t="s">
        <v>304</v>
      </c>
      <c r="D155">
        <v>1</v>
      </c>
      <c r="E155" t="s">
        <v>498</v>
      </c>
      <c r="F155" t="s">
        <v>499</v>
      </c>
      <c r="G155" t="s">
        <v>529</v>
      </c>
      <c r="H155">
        <v>2</v>
      </c>
      <c r="I155">
        <v>1</v>
      </c>
      <c r="J155" t="s">
        <v>501</v>
      </c>
      <c r="K155">
        <v>121</v>
      </c>
      <c r="L155" s="32">
        <v>42704</v>
      </c>
      <c r="M155">
        <v>10661</v>
      </c>
      <c r="N155" s="32">
        <v>42842</v>
      </c>
      <c r="O155">
        <v>1</v>
      </c>
      <c r="R155" t="s">
        <v>304</v>
      </c>
    </row>
    <row r="156" spans="1:18" hidden="1" x14ac:dyDescent="0.2">
      <c r="A156" s="34">
        <v>60010</v>
      </c>
      <c r="B156" s="34" t="s">
        <v>305</v>
      </c>
      <c r="C156" t="s">
        <v>710</v>
      </c>
      <c r="D156">
        <v>3</v>
      </c>
      <c r="E156" t="s">
        <v>498</v>
      </c>
      <c r="F156" t="s">
        <v>500</v>
      </c>
      <c r="G156" t="s">
        <v>529</v>
      </c>
      <c r="H156">
        <v>3</v>
      </c>
      <c r="I156">
        <v>0</v>
      </c>
      <c r="J156" t="s">
        <v>501</v>
      </c>
      <c r="K156">
        <v>-50</v>
      </c>
      <c r="L156" s="32">
        <v>42710</v>
      </c>
      <c r="M156">
        <v>-50</v>
      </c>
      <c r="N156" s="32">
        <v>42710</v>
      </c>
      <c r="O156">
        <v>1</v>
      </c>
      <c r="R156" t="s">
        <v>305</v>
      </c>
    </row>
    <row r="157" spans="1:18" hidden="1" x14ac:dyDescent="0.2">
      <c r="A157" s="34">
        <v>60013</v>
      </c>
      <c r="B157" s="34" t="s">
        <v>306</v>
      </c>
      <c r="C157" t="s">
        <v>306</v>
      </c>
      <c r="D157">
        <v>1</v>
      </c>
      <c r="E157" t="s">
        <v>498</v>
      </c>
      <c r="F157" t="s">
        <v>499</v>
      </c>
      <c r="G157" t="s">
        <v>529</v>
      </c>
      <c r="H157">
        <v>2</v>
      </c>
      <c r="I157">
        <v>1</v>
      </c>
      <c r="J157" t="s">
        <v>501</v>
      </c>
      <c r="K157">
        <v>121</v>
      </c>
      <c r="L157" s="32">
        <v>42822</v>
      </c>
      <c r="M157">
        <v>10661</v>
      </c>
      <c r="N157" s="32">
        <v>42866</v>
      </c>
      <c r="O157">
        <v>1</v>
      </c>
      <c r="R157" t="s">
        <v>711</v>
      </c>
    </row>
    <row r="158" spans="1:18" hidden="1" x14ac:dyDescent="0.2">
      <c r="A158" s="34">
        <v>32496</v>
      </c>
      <c r="B158" s="34" t="s">
        <v>307</v>
      </c>
      <c r="C158" t="s">
        <v>712</v>
      </c>
      <c r="D158">
        <v>3</v>
      </c>
      <c r="E158" t="s">
        <v>498</v>
      </c>
      <c r="F158" t="s">
        <v>500</v>
      </c>
      <c r="G158" t="s">
        <v>529</v>
      </c>
      <c r="H158">
        <v>3</v>
      </c>
      <c r="I158">
        <v>0</v>
      </c>
      <c r="J158" t="s">
        <v>501</v>
      </c>
      <c r="K158">
        <v>-55</v>
      </c>
      <c r="L158" s="32">
        <v>42691</v>
      </c>
      <c r="M158">
        <v>10661</v>
      </c>
      <c r="N158" s="32">
        <v>42955</v>
      </c>
      <c r="O158">
        <v>1</v>
      </c>
      <c r="R158" t="s">
        <v>713</v>
      </c>
    </row>
    <row r="159" spans="1:18" hidden="1" x14ac:dyDescent="0.2">
      <c r="A159" s="34">
        <v>32521</v>
      </c>
      <c r="B159" s="34" t="s">
        <v>308</v>
      </c>
      <c r="C159" t="s">
        <v>714</v>
      </c>
      <c r="D159">
        <v>3</v>
      </c>
      <c r="E159" t="s">
        <v>498</v>
      </c>
      <c r="F159" t="s">
        <v>499</v>
      </c>
      <c r="G159" t="s">
        <v>529</v>
      </c>
      <c r="H159">
        <v>3</v>
      </c>
      <c r="I159">
        <v>0</v>
      </c>
      <c r="J159" t="s">
        <v>501</v>
      </c>
      <c r="K159">
        <v>10661</v>
      </c>
      <c r="L159" s="32">
        <v>42772</v>
      </c>
      <c r="M159">
        <v>10661</v>
      </c>
      <c r="N159" s="32">
        <v>42955</v>
      </c>
      <c r="O159">
        <v>1</v>
      </c>
      <c r="R159" t="s">
        <v>308</v>
      </c>
    </row>
    <row r="160" spans="1:18" hidden="1" x14ac:dyDescent="0.2">
      <c r="A160" s="34">
        <v>60011</v>
      </c>
      <c r="B160" s="34" t="s">
        <v>309</v>
      </c>
      <c r="C160" t="s">
        <v>715</v>
      </c>
      <c r="D160">
        <v>3</v>
      </c>
      <c r="E160" t="s">
        <v>498</v>
      </c>
      <c r="F160" t="s">
        <v>500</v>
      </c>
      <c r="G160" t="s">
        <v>529</v>
      </c>
      <c r="H160">
        <v>3</v>
      </c>
      <c r="I160">
        <v>0</v>
      </c>
      <c r="J160" t="s">
        <v>501</v>
      </c>
      <c r="K160">
        <v>121</v>
      </c>
      <c r="L160" s="32">
        <v>42821</v>
      </c>
      <c r="M160">
        <v>10661</v>
      </c>
      <c r="N160" s="32">
        <v>42842</v>
      </c>
      <c r="O160">
        <v>1</v>
      </c>
      <c r="R160" t="s">
        <v>309</v>
      </c>
    </row>
    <row r="161" spans="1:18" hidden="1" x14ac:dyDescent="0.2">
      <c r="A161" s="34">
        <v>60012</v>
      </c>
      <c r="B161" s="34" t="s">
        <v>310</v>
      </c>
      <c r="C161" t="s">
        <v>716</v>
      </c>
      <c r="D161">
        <v>3</v>
      </c>
      <c r="E161" t="s">
        <v>498</v>
      </c>
      <c r="F161" t="s">
        <v>500</v>
      </c>
      <c r="G161" t="s">
        <v>529</v>
      </c>
      <c r="H161">
        <v>3</v>
      </c>
      <c r="I161">
        <v>0</v>
      </c>
      <c r="J161" t="s">
        <v>501</v>
      </c>
      <c r="K161">
        <v>121</v>
      </c>
      <c r="L161" s="32">
        <v>42821</v>
      </c>
      <c r="M161">
        <v>10661</v>
      </c>
      <c r="N161" s="32">
        <v>42885</v>
      </c>
      <c r="O161">
        <v>1</v>
      </c>
      <c r="R161" t="s">
        <v>310</v>
      </c>
    </row>
    <row r="162" spans="1:18" hidden="1" x14ac:dyDescent="0.2">
      <c r="A162" s="34">
        <v>60014</v>
      </c>
      <c r="B162" s="34" t="s">
        <v>116</v>
      </c>
      <c r="C162" t="s">
        <v>116</v>
      </c>
      <c r="D162">
        <v>1</v>
      </c>
      <c r="E162" t="s">
        <v>498</v>
      </c>
      <c r="F162" t="s">
        <v>499</v>
      </c>
      <c r="G162" t="s">
        <v>529</v>
      </c>
      <c r="H162">
        <v>2</v>
      </c>
      <c r="I162">
        <v>1</v>
      </c>
      <c r="J162" t="s">
        <v>501</v>
      </c>
      <c r="K162">
        <v>121</v>
      </c>
      <c r="L162" s="32">
        <v>42822</v>
      </c>
      <c r="M162">
        <v>10661</v>
      </c>
      <c r="N162" s="32">
        <v>42843</v>
      </c>
      <c r="O162">
        <v>1</v>
      </c>
      <c r="R162" t="s">
        <v>116</v>
      </c>
    </row>
    <row r="163" spans="1:18" hidden="1" x14ac:dyDescent="0.2">
      <c r="A163" s="34">
        <v>60015</v>
      </c>
      <c r="B163" s="34" t="s">
        <v>115</v>
      </c>
      <c r="C163" t="s">
        <v>115</v>
      </c>
      <c r="D163">
        <v>1</v>
      </c>
      <c r="E163" t="s">
        <v>498</v>
      </c>
      <c r="F163" t="s">
        <v>499</v>
      </c>
      <c r="G163" t="s">
        <v>529</v>
      </c>
      <c r="H163">
        <v>2</v>
      </c>
      <c r="I163">
        <v>1</v>
      </c>
      <c r="J163" t="s">
        <v>501</v>
      </c>
      <c r="K163">
        <v>121</v>
      </c>
      <c r="L163" s="32">
        <v>42822</v>
      </c>
      <c r="M163">
        <v>10661</v>
      </c>
      <c r="N163" s="32">
        <v>42842</v>
      </c>
      <c r="O163">
        <v>1</v>
      </c>
      <c r="R163" t="s">
        <v>115</v>
      </c>
    </row>
    <row r="164" spans="1:18" hidden="1" x14ac:dyDescent="0.2">
      <c r="A164" s="34">
        <v>60016</v>
      </c>
      <c r="B164" s="34" t="s">
        <v>311</v>
      </c>
      <c r="C164" t="s">
        <v>717</v>
      </c>
      <c r="D164">
        <v>3</v>
      </c>
      <c r="E164" t="s">
        <v>498</v>
      </c>
      <c r="F164" t="s">
        <v>500</v>
      </c>
      <c r="G164" t="s">
        <v>529</v>
      </c>
      <c r="H164">
        <v>3</v>
      </c>
      <c r="I164">
        <v>0</v>
      </c>
      <c r="J164" t="s">
        <v>501</v>
      </c>
      <c r="K164">
        <v>121</v>
      </c>
      <c r="L164" s="32">
        <v>42821</v>
      </c>
      <c r="M164">
        <v>10661</v>
      </c>
      <c r="N164" s="32">
        <v>42845</v>
      </c>
      <c r="O164">
        <v>1</v>
      </c>
      <c r="R164" t="s">
        <v>718</v>
      </c>
    </row>
    <row r="165" spans="1:18" hidden="1" x14ac:dyDescent="0.2">
      <c r="A165" s="34">
        <v>60017</v>
      </c>
      <c r="B165" s="34" t="s">
        <v>312</v>
      </c>
      <c r="C165" t="s">
        <v>719</v>
      </c>
      <c r="D165">
        <v>3</v>
      </c>
      <c r="E165" t="s">
        <v>498</v>
      </c>
      <c r="F165" t="s">
        <v>500</v>
      </c>
      <c r="G165" t="s">
        <v>529</v>
      </c>
      <c r="H165">
        <v>3</v>
      </c>
      <c r="I165">
        <v>0</v>
      </c>
      <c r="J165" t="s">
        <v>501</v>
      </c>
      <c r="K165">
        <v>-50</v>
      </c>
      <c r="L165" s="32">
        <v>42836</v>
      </c>
      <c r="M165">
        <v>10661</v>
      </c>
      <c r="N165" s="32">
        <v>42842</v>
      </c>
      <c r="O165">
        <v>1</v>
      </c>
      <c r="R165" t="s">
        <v>312</v>
      </c>
    </row>
    <row r="166" spans="1:18" ht="17.399999999999999" hidden="1" customHeight="1" x14ac:dyDescent="0.2">
      <c r="A166" s="34">
        <v>40137223</v>
      </c>
      <c r="B166" s="34" t="s">
        <v>313</v>
      </c>
      <c r="C166" s="5" t="s">
        <v>720</v>
      </c>
      <c r="D166">
        <v>3</v>
      </c>
      <c r="E166" t="s">
        <v>498</v>
      </c>
      <c r="F166" t="s">
        <v>499</v>
      </c>
      <c r="G166" t="s">
        <v>529</v>
      </c>
      <c r="H166">
        <v>3</v>
      </c>
      <c r="I166">
        <v>0</v>
      </c>
      <c r="J166" t="s">
        <v>501</v>
      </c>
      <c r="K166">
        <v>10661</v>
      </c>
      <c r="L166" s="32">
        <v>42877</v>
      </c>
      <c r="M166">
        <v>10661</v>
      </c>
      <c r="N166" s="32">
        <v>42958</v>
      </c>
      <c r="O166">
        <v>1</v>
      </c>
      <c r="R166" t="s">
        <v>313</v>
      </c>
    </row>
    <row r="167" spans="1:18" ht="15.6" hidden="1" customHeight="1" x14ac:dyDescent="0.2">
      <c r="A167" s="34">
        <v>40137221</v>
      </c>
      <c r="B167" s="34" t="s">
        <v>314</v>
      </c>
      <c r="C167" s="5" t="s">
        <v>721</v>
      </c>
      <c r="D167">
        <v>3</v>
      </c>
      <c r="E167" t="s">
        <v>498</v>
      </c>
      <c r="F167" t="s">
        <v>499</v>
      </c>
      <c r="G167" t="s">
        <v>529</v>
      </c>
      <c r="H167">
        <v>3</v>
      </c>
      <c r="I167">
        <v>0</v>
      </c>
      <c r="J167" t="s">
        <v>501</v>
      </c>
      <c r="K167">
        <v>10661</v>
      </c>
      <c r="L167" s="32">
        <v>42877</v>
      </c>
      <c r="M167">
        <v>10661</v>
      </c>
      <c r="N167" s="32">
        <v>42955</v>
      </c>
      <c r="O167">
        <v>1</v>
      </c>
      <c r="R167" t="s">
        <v>314</v>
      </c>
    </row>
    <row r="168" spans="1:18" ht="19.2" hidden="1" customHeight="1" x14ac:dyDescent="0.2">
      <c r="A168" s="34">
        <v>40137230</v>
      </c>
      <c r="B168" s="34" t="s">
        <v>315</v>
      </c>
      <c r="C168" s="5" t="s">
        <v>722</v>
      </c>
      <c r="D168">
        <v>3</v>
      </c>
      <c r="E168" t="s">
        <v>498</v>
      </c>
      <c r="F168" t="s">
        <v>499</v>
      </c>
      <c r="G168" t="s">
        <v>529</v>
      </c>
      <c r="H168">
        <v>3</v>
      </c>
      <c r="I168">
        <v>0</v>
      </c>
      <c r="J168" t="s">
        <v>501</v>
      </c>
      <c r="K168">
        <v>10661</v>
      </c>
      <c r="L168" s="32">
        <v>42879</v>
      </c>
      <c r="M168">
        <v>10661</v>
      </c>
      <c r="N168" s="32">
        <v>42955</v>
      </c>
      <c r="O168">
        <v>1</v>
      </c>
      <c r="R168" t="s">
        <v>315</v>
      </c>
    </row>
    <row r="169" spans="1:18" ht="21" hidden="1" customHeight="1" x14ac:dyDescent="0.2">
      <c r="A169" s="34">
        <v>40137231</v>
      </c>
      <c r="B169" s="34" t="s">
        <v>316</v>
      </c>
      <c r="C169" s="5" t="s">
        <v>723</v>
      </c>
      <c r="D169">
        <v>3</v>
      </c>
      <c r="E169" t="s">
        <v>498</v>
      </c>
      <c r="F169" t="s">
        <v>499</v>
      </c>
      <c r="G169" t="s">
        <v>529</v>
      </c>
      <c r="H169">
        <v>3</v>
      </c>
      <c r="I169">
        <v>0</v>
      </c>
      <c r="J169" t="s">
        <v>501</v>
      </c>
      <c r="K169">
        <v>10661</v>
      </c>
      <c r="L169" s="32">
        <v>42879</v>
      </c>
      <c r="M169">
        <v>10661</v>
      </c>
      <c r="N169" s="32">
        <v>42955</v>
      </c>
      <c r="O169">
        <v>1</v>
      </c>
      <c r="R169" t="s">
        <v>316</v>
      </c>
    </row>
    <row r="170" spans="1:18" hidden="1" x14ac:dyDescent="0.2">
      <c r="A170" s="34">
        <v>40137228</v>
      </c>
      <c r="B170" s="34" t="s">
        <v>317</v>
      </c>
      <c r="C170" t="s">
        <v>724</v>
      </c>
      <c r="D170">
        <v>3</v>
      </c>
      <c r="E170" t="s">
        <v>498</v>
      </c>
      <c r="F170" t="s">
        <v>499</v>
      </c>
      <c r="G170" t="s">
        <v>529</v>
      </c>
      <c r="H170">
        <v>3</v>
      </c>
      <c r="I170">
        <v>0</v>
      </c>
      <c r="J170" t="s">
        <v>501</v>
      </c>
      <c r="K170">
        <v>10661</v>
      </c>
      <c r="L170" s="32">
        <v>42879</v>
      </c>
      <c r="M170">
        <v>10661</v>
      </c>
      <c r="N170" s="32">
        <v>42955</v>
      </c>
      <c r="O170">
        <v>1</v>
      </c>
      <c r="R170" t="s">
        <v>317</v>
      </c>
    </row>
    <row r="171" spans="1:18" ht="16.8" hidden="1" customHeight="1" x14ac:dyDescent="0.2">
      <c r="A171" s="34">
        <v>40137222</v>
      </c>
      <c r="B171" s="34" t="s">
        <v>318</v>
      </c>
      <c r="C171" s="5" t="s">
        <v>725</v>
      </c>
      <c r="D171">
        <v>3</v>
      </c>
      <c r="E171" t="s">
        <v>498</v>
      </c>
      <c r="F171" t="s">
        <v>499</v>
      </c>
      <c r="G171" t="s">
        <v>529</v>
      </c>
      <c r="H171">
        <v>3</v>
      </c>
      <c r="I171">
        <v>0</v>
      </c>
      <c r="J171" t="s">
        <v>501</v>
      </c>
      <c r="K171">
        <v>10661</v>
      </c>
      <c r="L171" s="32">
        <v>42877</v>
      </c>
      <c r="M171">
        <v>10661</v>
      </c>
      <c r="N171" s="32">
        <v>42955</v>
      </c>
      <c r="O171">
        <v>1</v>
      </c>
      <c r="R171" t="s">
        <v>318</v>
      </c>
    </row>
    <row r="172" spans="1:18" hidden="1" x14ac:dyDescent="0.2">
      <c r="A172" s="34">
        <v>40137226</v>
      </c>
      <c r="B172" s="34" t="s">
        <v>319</v>
      </c>
      <c r="C172" t="s">
        <v>726</v>
      </c>
      <c r="D172">
        <v>2</v>
      </c>
      <c r="E172" t="s">
        <v>498</v>
      </c>
      <c r="F172" t="s">
        <v>499</v>
      </c>
      <c r="G172" t="s">
        <v>529</v>
      </c>
      <c r="H172">
        <v>2</v>
      </c>
      <c r="I172">
        <v>0</v>
      </c>
      <c r="J172" t="s">
        <v>501</v>
      </c>
      <c r="K172">
        <v>10661</v>
      </c>
      <c r="L172" s="32">
        <v>42878</v>
      </c>
      <c r="M172">
        <v>10661</v>
      </c>
      <c r="N172" s="32">
        <v>42958</v>
      </c>
      <c r="O172">
        <v>1</v>
      </c>
      <c r="R172" t="s">
        <v>319</v>
      </c>
    </row>
    <row r="173" spans="1:18" hidden="1" x14ac:dyDescent="0.2">
      <c r="A173" s="34">
        <v>40137227</v>
      </c>
      <c r="B173" s="34" t="s">
        <v>320</v>
      </c>
      <c r="C173" t="s">
        <v>727</v>
      </c>
      <c r="D173">
        <v>2</v>
      </c>
      <c r="E173" t="s">
        <v>498</v>
      </c>
      <c r="F173" t="s">
        <v>499</v>
      </c>
      <c r="G173" t="s">
        <v>529</v>
      </c>
      <c r="H173">
        <v>3</v>
      </c>
      <c r="I173">
        <v>0</v>
      </c>
      <c r="J173" t="s">
        <v>501</v>
      </c>
      <c r="K173">
        <v>10661</v>
      </c>
      <c r="L173" s="32">
        <v>42878</v>
      </c>
      <c r="M173">
        <v>10661</v>
      </c>
      <c r="N173" s="32">
        <v>42955</v>
      </c>
      <c r="O173">
        <v>1</v>
      </c>
      <c r="R173" t="s">
        <v>320</v>
      </c>
    </row>
    <row r="174" spans="1:18" hidden="1" x14ac:dyDescent="0.2">
      <c r="A174" s="34">
        <v>40137254</v>
      </c>
      <c r="B174" s="34" t="s">
        <v>321</v>
      </c>
      <c r="C174" t="s">
        <v>728</v>
      </c>
      <c r="D174">
        <v>3</v>
      </c>
      <c r="E174" t="s">
        <v>498</v>
      </c>
      <c r="F174" t="s">
        <v>499</v>
      </c>
      <c r="G174" t="s">
        <v>529</v>
      </c>
      <c r="H174">
        <v>3</v>
      </c>
      <c r="I174">
        <v>0</v>
      </c>
      <c r="J174" t="s">
        <v>501</v>
      </c>
      <c r="K174">
        <v>10661</v>
      </c>
      <c r="L174" s="32">
        <v>43034</v>
      </c>
      <c r="O174">
        <v>1</v>
      </c>
      <c r="R174" t="s">
        <v>321</v>
      </c>
    </row>
    <row r="175" spans="1:18" hidden="1" x14ac:dyDescent="0.2">
      <c r="A175" s="34">
        <v>40137255</v>
      </c>
      <c r="B175" s="34" t="s">
        <v>322</v>
      </c>
      <c r="C175" t="s">
        <v>729</v>
      </c>
      <c r="D175">
        <v>3</v>
      </c>
      <c r="E175" t="s">
        <v>498</v>
      </c>
      <c r="F175" t="s">
        <v>499</v>
      </c>
      <c r="G175" t="s">
        <v>529</v>
      </c>
      <c r="H175">
        <v>3</v>
      </c>
      <c r="I175">
        <v>0</v>
      </c>
      <c r="J175" t="s">
        <v>501</v>
      </c>
      <c r="K175">
        <v>10661</v>
      </c>
      <c r="L175" s="32">
        <v>43034</v>
      </c>
      <c r="O175">
        <v>1</v>
      </c>
      <c r="R175" t="s">
        <v>322</v>
      </c>
    </row>
    <row r="176" spans="1:18" hidden="1" x14ac:dyDescent="0.2">
      <c r="A176" s="34">
        <v>40137294</v>
      </c>
      <c r="B176" s="34" t="s">
        <v>323</v>
      </c>
      <c r="C176" t="s">
        <v>730</v>
      </c>
      <c r="D176">
        <v>3</v>
      </c>
      <c r="E176" t="s">
        <v>498</v>
      </c>
      <c r="F176" t="s">
        <v>499</v>
      </c>
      <c r="G176" t="s">
        <v>529</v>
      </c>
      <c r="H176">
        <v>3</v>
      </c>
      <c r="I176">
        <v>0</v>
      </c>
      <c r="J176" t="s">
        <v>501</v>
      </c>
      <c r="K176">
        <v>10661</v>
      </c>
      <c r="L176" s="32">
        <v>43102</v>
      </c>
      <c r="O176">
        <v>1</v>
      </c>
      <c r="R176" t="s">
        <v>323</v>
      </c>
    </row>
    <row r="177" spans="1:18" ht="24.6" hidden="1" customHeight="1" x14ac:dyDescent="0.2">
      <c r="A177" s="34">
        <v>40137214</v>
      </c>
      <c r="B177" s="34" t="s">
        <v>324</v>
      </c>
      <c r="C177" s="5" t="s">
        <v>731</v>
      </c>
      <c r="D177">
        <v>1</v>
      </c>
      <c r="E177" t="s">
        <v>498</v>
      </c>
      <c r="F177" t="s">
        <v>499</v>
      </c>
      <c r="G177" t="s">
        <v>529</v>
      </c>
      <c r="H177">
        <v>2</v>
      </c>
      <c r="I177">
        <v>0</v>
      </c>
      <c r="J177" t="s">
        <v>501</v>
      </c>
      <c r="K177">
        <v>10661</v>
      </c>
      <c r="L177" s="32">
        <v>42875</v>
      </c>
      <c r="O177">
        <v>1</v>
      </c>
      <c r="R177" t="s">
        <v>324</v>
      </c>
    </row>
    <row r="178" spans="1:18" ht="17.399999999999999" hidden="1" customHeight="1" x14ac:dyDescent="0.2">
      <c r="A178" s="34">
        <v>40137215</v>
      </c>
      <c r="B178" s="34" t="s">
        <v>325</v>
      </c>
      <c r="C178" s="5" t="s">
        <v>732</v>
      </c>
      <c r="D178">
        <v>3</v>
      </c>
      <c r="E178" t="s">
        <v>498</v>
      </c>
      <c r="F178" t="s">
        <v>499</v>
      </c>
      <c r="G178" t="s">
        <v>529</v>
      </c>
      <c r="H178">
        <v>2</v>
      </c>
      <c r="I178">
        <v>0</v>
      </c>
      <c r="J178" t="s">
        <v>501</v>
      </c>
      <c r="K178">
        <v>10661</v>
      </c>
      <c r="L178" s="32">
        <v>42875</v>
      </c>
      <c r="M178">
        <v>10661</v>
      </c>
      <c r="N178" s="32">
        <v>42958</v>
      </c>
      <c r="O178">
        <v>1</v>
      </c>
      <c r="R178" t="s">
        <v>325</v>
      </c>
    </row>
    <row r="179" spans="1:18" ht="18" hidden="1" customHeight="1" x14ac:dyDescent="0.2">
      <c r="A179" s="34">
        <v>40137216</v>
      </c>
      <c r="B179" s="34" t="s">
        <v>326</v>
      </c>
      <c r="C179" s="5" t="s">
        <v>733</v>
      </c>
      <c r="D179">
        <v>2</v>
      </c>
      <c r="E179" t="s">
        <v>498</v>
      </c>
      <c r="F179" t="s">
        <v>499</v>
      </c>
      <c r="G179" t="s">
        <v>529</v>
      </c>
      <c r="H179">
        <v>2</v>
      </c>
      <c r="I179">
        <v>0</v>
      </c>
      <c r="J179" t="s">
        <v>501</v>
      </c>
      <c r="K179">
        <v>10661</v>
      </c>
      <c r="L179" s="32">
        <v>42875</v>
      </c>
      <c r="M179">
        <v>10661</v>
      </c>
      <c r="N179" s="32">
        <v>42955</v>
      </c>
      <c r="O179">
        <v>1</v>
      </c>
      <c r="R179" t="s">
        <v>326</v>
      </c>
    </row>
    <row r="180" spans="1:18" ht="14.4" hidden="1" customHeight="1" x14ac:dyDescent="0.2">
      <c r="A180" s="34">
        <v>40137217</v>
      </c>
      <c r="B180" s="34" t="s">
        <v>327</v>
      </c>
      <c r="C180" s="5" t="s">
        <v>734</v>
      </c>
      <c r="D180">
        <v>1</v>
      </c>
      <c r="E180" t="s">
        <v>498</v>
      </c>
      <c r="F180" t="s">
        <v>499</v>
      </c>
      <c r="G180" t="s">
        <v>529</v>
      </c>
      <c r="H180">
        <v>2</v>
      </c>
      <c r="I180">
        <v>0</v>
      </c>
      <c r="J180" t="s">
        <v>501</v>
      </c>
      <c r="K180">
        <v>10661</v>
      </c>
      <c r="L180" s="32">
        <v>42875</v>
      </c>
      <c r="M180">
        <v>10661</v>
      </c>
      <c r="N180" s="32">
        <v>42955</v>
      </c>
      <c r="O180">
        <v>1</v>
      </c>
      <c r="R180" t="s">
        <v>327</v>
      </c>
    </row>
    <row r="181" spans="1:18" hidden="1" x14ac:dyDescent="0.2">
      <c r="A181" s="34">
        <v>40137234</v>
      </c>
      <c r="B181" s="34" t="s">
        <v>328</v>
      </c>
      <c r="C181" t="s">
        <v>735</v>
      </c>
      <c r="D181">
        <v>3</v>
      </c>
      <c r="E181" t="s">
        <v>498</v>
      </c>
      <c r="F181" t="s">
        <v>499</v>
      </c>
      <c r="G181" t="s">
        <v>529</v>
      </c>
      <c r="I181">
        <v>0</v>
      </c>
      <c r="J181" t="s">
        <v>501</v>
      </c>
      <c r="K181">
        <v>10661</v>
      </c>
      <c r="L181" s="32">
        <v>42971</v>
      </c>
      <c r="O181">
        <v>1</v>
      </c>
      <c r="R181" t="s">
        <v>328</v>
      </c>
    </row>
    <row r="182" spans="1:18" hidden="1" x14ac:dyDescent="0.2">
      <c r="A182" s="34">
        <v>40137334</v>
      </c>
      <c r="B182" s="34" t="s">
        <v>736</v>
      </c>
      <c r="C182" t="s">
        <v>737</v>
      </c>
      <c r="D182">
        <v>3</v>
      </c>
      <c r="E182" t="s">
        <v>498</v>
      </c>
      <c r="F182" t="s">
        <v>499</v>
      </c>
      <c r="G182" t="s">
        <v>529</v>
      </c>
      <c r="H182">
        <v>3</v>
      </c>
      <c r="I182">
        <v>0</v>
      </c>
      <c r="J182" t="s">
        <v>501</v>
      </c>
      <c r="K182">
        <v>10661</v>
      </c>
      <c r="L182" s="32">
        <v>43173</v>
      </c>
      <c r="O182">
        <v>1</v>
      </c>
      <c r="R182" t="s">
        <v>736</v>
      </c>
    </row>
    <row r="183" spans="1:18" hidden="1" x14ac:dyDescent="0.2">
      <c r="A183" s="34">
        <v>40137335</v>
      </c>
      <c r="B183" s="34" t="s">
        <v>738</v>
      </c>
      <c r="C183" t="s">
        <v>739</v>
      </c>
      <c r="D183">
        <v>3</v>
      </c>
      <c r="E183" t="s">
        <v>498</v>
      </c>
      <c r="F183" t="s">
        <v>499</v>
      </c>
      <c r="G183" t="s">
        <v>529</v>
      </c>
      <c r="H183">
        <v>3</v>
      </c>
      <c r="I183">
        <v>0</v>
      </c>
      <c r="J183" t="s">
        <v>501</v>
      </c>
      <c r="K183">
        <v>10661</v>
      </c>
      <c r="L183" s="32">
        <v>43173</v>
      </c>
      <c r="O183">
        <v>1</v>
      </c>
      <c r="R183" t="s">
        <v>738</v>
      </c>
    </row>
    <row r="184" spans="1:18" hidden="1" x14ac:dyDescent="0.2">
      <c r="A184" s="34">
        <v>40137336</v>
      </c>
      <c r="B184" s="34" t="s">
        <v>740</v>
      </c>
      <c r="C184" t="s">
        <v>741</v>
      </c>
      <c r="D184">
        <v>3</v>
      </c>
      <c r="E184" t="s">
        <v>498</v>
      </c>
      <c r="F184" t="s">
        <v>499</v>
      </c>
      <c r="G184" t="s">
        <v>529</v>
      </c>
      <c r="H184">
        <v>3</v>
      </c>
      <c r="I184">
        <v>0</v>
      </c>
      <c r="J184" t="s">
        <v>501</v>
      </c>
      <c r="K184">
        <v>10661</v>
      </c>
      <c r="L184" s="32">
        <v>43173</v>
      </c>
      <c r="O184">
        <v>1</v>
      </c>
      <c r="R184" t="s">
        <v>740</v>
      </c>
    </row>
    <row r="185" spans="1:18" hidden="1" x14ac:dyDescent="0.2">
      <c r="A185" s="34">
        <v>40137374</v>
      </c>
      <c r="B185" s="34" t="s">
        <v>742</v>
      </c>
      <c r="C185" t="s">
        <v>743</v>
      </c>
      <c r="D185">
        <v>3</v>
      </c>
      <c r="E185" t="s">
        <v>498</v>
      </c>
      <c r="F185" t="s">
        <v>499</v>
      </c>
      <c r="G185" t="s">
        <v>529</v>
      </c>
      <c r="H185">
        <v>4</v>
      </c>
      <c r="I185">
        <v>0</v>
      </c>
      <c r="J185" t="s">
        <v>501</v>
      </c>
      <c r="K185">
        <v>10661</v>
      </c>
      <c r="L185" s="32">
        <v>43194</v>
      </c>
      <c r="O185">
        <v>1</v>
      </c>
      <c r="R185" t="s">
        <v>742</v>
      </c>
    </row>
    <row r="186" spans="1:18" hidden="1" x14ac:dyDescent="0.2">
      <c r="A186" s="34">
        <v>40137224</v>
      </c>
      <c r="B186" s="34" t="s">
        <v>329</v>
      </c>
      <c r="C186" t="s">
        <v>744</v>
      </c>
      <c r="D186">
        <v>2</v>
      </c>
      <c r="E186" t="s">
        <v>498</v>
      </c>
      <c r="F186" t="s">
        <v>499</v>
      </c>
      <c r="G186" t="s">
        <v>529</v>
      </c>
      <c r="H186">
        <v>2</v>
      </c>
      <c r="I186">
        <v>0</v>
      </c>
      <c r="J186" t="s">
        <v>501</v>
      </c>
      <c r="K186">
        <v>10661</v>
      </c>
      <c r="L186" s="32">
        <v>42877</v>
      </c>
      <c r="O186">
        <v>1</v>
      </c>
      <c r="R186" t="s">
        <v>329</v>
      </c>
    </row>
    <row r="187" spans="1:18" hidden="1" x14ac:dyDescent="0.2">
      <c r="A187" s="34">
        <v>40137314</v>
      </c>
      <c r="B187" s="34" t="s">
        <v>330</v>
      </c>
      <c r="C187" t="s">
        <v>745</v>
      </c>
      <c r="D187">
        <v>3</v>
      </c>
      <c r="E187" t="s">
        <v>498</v>
      </c>
      <c r="F187" t="s">
        <v>499</v>
      </c>
      <c r="G187" t="s">
        <v>529</v>
      </c>
      <c r="H187">
        <v>3</v>
      </c>
      <c r="I187">
        <v>0</v>
      </c>
      <c r="J187" t="s">
        <v>501</v>
      </c>
      <c r="K187">
        <v>19048</v>
      </c>
      <c r="L187" s="32">
        <v>43132</v>
      </c>
      <c r="O187">
        <v>1</v>
      </c>
      <c r="R187" t="s">
        <v>746</v>
      </c>
    </row>
    <row r="188" spans="1:18" hidden="1" x14ac:dyDescent="0.2">
      <c r="A188" s="34">
        <v>40137225</v>
      </c>
      <c r="B188" s="34" t="s">
        <v>331</v>
      </c>
      <c r="C188" t="s">
        <v>747</v>
      </c>
      <c r="D188">
        <v>3</v>
      </c>
      <c r="E188" t="s">
        <v>498</v>
      </c>
      <c r="F188" t="s">
        <v>499</v>
      </c>
      <c r="G188" t="s">
        <v>529</v>
      </c>
      <c r="H188">
        <v>3</v>
      </c>
      <c r="I188">
        <v>0</v>
      </c>
      <c r="J188" t="s">
        <v>501</v>
      </c>
      <c r="K188">
        <v>10661</v>
      </c>
      <c r="L188" s="32">
        <v>42878</v>
      </c>
      <c r="M188">
        <v>10661</v>
      </c>
      <c r="N188" s="32">
        <v>42955</v>
      </c>
      <c r="O188">
        <v>1</v>
      </c>
      <c r="R188" t="s">
        <v>331</v>
      </c>
    </row>
    <row r="189" spans="1:18" hidden="1" x14ac:dyDescent="0.2">
      <c r="A189" s="34">
        <v>40137229</v>
      </c>
      <c r="B189" s="34" t="s">
        <v>332</v>
      </c>
      <c r="C189" t="s">
        <v>748</v>
      </c>
      <c r="D189">
        <v>3</v>
      </c>
      <c r="E189" t="s">
        <v>498</v>
      </c>
      <c r="F189" t="s">
        <v>499</v>
      </c>
      <c r="G189" t="s">
        <v>529</v>
      </c>
      <c r="H189">
        <v>3</v>
      </c>
      <c r="I189">
        <v>0</v>
      </c>
      <c r="J189" t="s">
        <v>501</v>
      </c>
      <c r="K189">
        <v>10661</v>
      </c>
      <c r="L189" s="32">
        <v>42879</v>
      </c>
      <c r="M189">
        <v>10661</v>
      </c>
      <c r="N189" s="32">
        <v>42955</v>
      </c>
      <c r="O189">
        <v>1</v>
      </c>
      <c r="R189" t="s">
        <v>332</v>
      </c>
    </row>
    <row r="190" spans="1:18" hidden="1" x14ac:dyDescent="0.2">
      <c r="A190" s="34">
        <v>32546</v>
      </c>
      <c r="B190" s="34" t="s">
        <v>333</v>
      </c>
      <c r="C190" t="s">
        <v>749</v>
      </c>
      <c r="D190">
        <v>3</v>
      </c>
      <c r="E190" t="s">
        <v>498</v>
      </c>
      <c r="F190" t="s">
        <v>499</v>
      </c>
      <c r="G190" t="s">
        <v>529</v>
      </c>
      <c r="H190">
        <v>3</v>
      </c>
      <c r="I190">
        <v>0</v>
      </c>
      <c r="J190" t="s">
        <v>501</v>
      </c>
      <c r="K190">
        <v>121</v>
      </c>
      <c r="L190" s="32">
        <v>42689</v>
      </c>
      <c r="M190">
        <v>10661</v>
      </c>
      <c r="N190" s="32">
        <v>43025</v>
      </c>
      <c r="O190">
        <v>1</v>
      </c>
      <c r="R190" t="s">
        <v>750</v>
      </c>
    </row>
    <row r="191" spans="1:18" hidden="1" x14ac:dyDescent="0.2">
      <c r="A191" s="34">
        <v>40137274</v>
      </c>
      <c r="B191" s="34" t="s">
        <v>334</v>
      </c>
      <c r="C191" t="s">
        <v>751</v>
      </c>
      <c r="D191">
        <v>4</v>
      </c>
      <c r="E191" t="s">
        <v>498</v>
      </c>
      <c r="F191" t="s">
        <v>499</v>
      </c>
      <c r="G191" t="s">
        <v>529</v>
      </c>
      <c r="H191">
        <v>3</v>
      </c>
      <c r="I191">
        <v>0</v>
      </c>
      <c r="J191" t="s">
        <v>501</v>
      </c>
      <c r="K191">
        <v>10661</v>
      </c>
      <c r="L191" s="32">
        <v>43055</v>
      </c>
      <c r="O191">
        <v>1</v>
      </c>
      <c r="R191" t="s">
        <v>334</v>
      </c>
    </row>
    <row r="192" spans="1:18" hidden="1" x14ac:dyDescent="0.2">
      <c r="A192" s="34">
        <v>40137354</v>
      </c>
      <c r="B192" s="34" t="s">
        <v>752</v>
      </c>
      <c r="C192" t="s">
        <v>753</v>
      </c>
      <c r="D192">
        <v>3</v>
      </c>
      <c r="E192" t="s">
        <v>498</v>
      </c>
      <c r="F192" t="s">
        <v>499</v>
      </c>
      <c r="G192" t="s">
        <v>529</v>
      </c>
      <c r="H192">
        <v>3</v>
      </c>
      <c r="I192">
        <v>0</v>
      </c>
      <c r="J192" t="s">
        <v>501</v>
      </c>
      <c r="K192">
        <v>10661</v>
      </c>
      <c r="L192" s="32">
        <v>43178</v>
      </c>
      <c r="M192">
        <v>10661</v>
      </c>
      <c r="N192" s="32">
        <v>43178</v>
      </c>
      <c r="O192">
        <v>1</v>
      </c>
      <c r="R192" t="s">
        <v>752</v>
      </c>
    </row>
    <row r="193" spans="1:18" hidden="1" x14ac:dyDescent="0.2">
      <c r="A193" s="34">
        <v>40137355</v>
      </c>
      <c r="B193" s="34" t="s">
        <v>754</v>
      </c>
      <c r="C193" t="s">
        <v>755</v>
      </c>
      <c r="D193">
        <v>3</v>
      </c>
      <c r="E193" t="s">
        <v>498</v>
      </c>
      <c r="F193" t="s">
        <v>499</v>
      </c>
      <c r="G193" t="s">
        <v>529</v>
      </c>
      <c r="H193">
        <v>3</v>
      </c>
      <c r="I193">
        <v>0</v>
      </c>
      <c r="J193" t="s">
        <v>501</v>
      </c>
      <c r="K193">
        <v>10661</v>
      </c>
      <c r="L193" s="32">
        <v>43178</v>
      </c>
      <c r="O193">
        <v>1</v>
      </c>
      <c r="R193" t="s">
        <v>754</v>
      </c>
    </row>
    <row r="194" spans="1:18" hidden="1" x14ac:dyDescent="0.2">
      <c r="A194" s="34">
        <v>40137356</v>
      </c>
      <c r="B194" s="34" t="s">
        <v>756</v>
      </c>
      <c r="C194" t="s">
        <v>757</v>
      </c>
      <c r="D194">
        <v>3</v>
      </c>
      <c r="E194" t="s">
        <v>498</v>
      </c>
      <c r="F194" t="s">
        <v>499</v>
      </c>
      <c r="G194" t="s">
        <v>529</v>
      </c>
      <c r="H194">
        <v>3</v>
      </c>
      <c r="I194">
        <v>0</v>
      </c>
      <c r="J194" t="s">
        <v>501</v>
      </c>
      <c r="K194">
        <v>10661</v>
      </c>
      <c r="L194" s="32">
        <v>43178</v>
      </c>
      <c r="O194">
        <v>1</v>
      </c>
      <c r="R194" t="s">
        <v>756</v>
      </c>
    </row>
  </sheetData>
  <autoFilter ref="A1:R194" xr:uid="{00000000-0009-0000-0000-000008000000}">
    <filterColumn colId="1">
      <filters>
        <filter val="Application Review"/>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Process</vt:lpstr>
      <vt:lpstr>Entity Type</vt:lpstr>
      <vt:lpstr>Entity</vt:lpstr>
      <vt:lpstr>Task Type Entity</vt:lpstr>
      <vt:lpstr>Flow</vt:lpstr>
      <vt:lpstr>Process Segment</vt:lpstr>
      <vt:lpstr>DELTEK File</vt:lpstr>
      <vt:lpstr>Task Type Entity Reference</vt:lpstr>
      <vt:lpstr>Task Type ID Reference</vt:lpstr>
    </vt:vector>
  </TitlesOfParts>
  <Company>MAXIMUS,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Guy Thibodeau</dc:creator>
  <cp:lastModifiedBy>Todd A Mccracken/MAXIMUS</cp:lastModifiedBy>
  <dcterms:created xsi:type="dcterms:W3CDTF">2017-12-14T20:06:15Z</dcterms:created>
  <dcterms:modified xsi:type="dcterms:W3CDTF">2018-07-26T14:55:55Z</dcterms:modified>
</cp:coreProperties>
</file>