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52647\Documents\"/>
    </mc:Choice>
  </mc:AlternateContent>
  <bookViews>
    <workbookView xWindow="0" yWindow="0" windowWidth="18165" windowHeight="10665"/>
  </bookViews>
  <sheets>
    <sheet name="Data Definition and Mapping" sheetId="1" r:id="rId1"/>
    <sheet name="Extract Layout" sheetId="5" r:id="rId2"/>
    <sheet name="Hidden Extract Layout" sheetId="4" state="hidden"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18" i="4" l="1"/>
  <c r="R118" i="4"/>
  <c r="V118" i="4" s="1"/>
  <c r="O118" i="4"/>
  <c r="N118" i="4"/>
  <c r="H118" i="4"/>
  <c r="I118" i="4" s="1"/>
  <c r="J118" i="4" s="1"/>
  <c r="E118" i="4"/>
  <c r="D118" i="4"/>
  <c r="U117" i="4"/>
  <c r="R117" i="4"/>
  <c r="O117" i="4"/>
  <c r="N117" i="4"/>
  <c r="H117" i="4"/>
  <c r="I117" i="4" s="1"/>
  <c r="E117" i="4"/>
  <c r="D117" i="4"/>
  <c r="U116" i="4"/>
  <c r="R116" i="4"/>
  <c r="V116" i="4" s="1"/>
  <c r="O116" i="4"/>
  <c r="N116" i="4"/>
  <c r="H116" i="4"/>
  <c r="I116" i="4" s="1"/>
  <c r="J116" i="4" s="1"/>
  <c r="K116" i="4" s="1"/>
  <c r="E116" i="4"/>
  <c r="D116" i="4"/>
  <c r="U115" i="4"/>
  <c r="R115" i="4"/>
  <c r="O115" i="4"/>
  <c r="N115" i="4"/>
  <c r="H115" i="4"/>
  <c r="I115" i="4" s="1"/>
  <c r="E115" i="4"/>
  <c r="D115" i="4"/>
  <c r="U114" i="4"/>
  <c r="R114" i="4"/>
  <c r="V114" i="4" s="1"/>
  <c r="O114" i="4"/>
  <c r="N114" i="4"/>
  <c r="H114" i="4"/>
  <c r="I114" i="4" s="1"/>
  <c r="J114" i="4" s="1"/>
  <c r="K114" i="4" s="1"/>
  <c r="E114" i="4"/>
  <c r="D114" i="4"/>
  <c r="U113" i="4"/>
  <c r="R113" i="4"/>
  <c r="O113" i="4"/>
  <c r="N113" i="4"/>
  <c r="H113" i="4"/>
  <c r="I113" i="4" s="1"/>
  <c r="E113" i="4"/>
  <c r="D113" i="4"/>
  <c r="U112" i="4"/>
  <c r="R112" i="4"/>
  <c r="V112" i="4" s="1"/>
  <c r="O112" i="4"/>
  <c r="N112" i="4"/>
  <c r="H112" i="4"/>
  <c r="E112" i="4"/>
  <c r="D112" i="4"/>
  <c r="U111" i="4"/>
  <c r="R111" i="4"/>
  <c r="O111" i="4"/>
  <c r="N111" i="4"/>
  <c r="H111" i="4"/>
  <c r="I111" i="4" s="1"/>
  <c r="E111" i="4"/>
  <c r="D111" i="4"/>
  <c r="U110" i="4"/>
  <c r="R110" i="4"/>
  <c r="V110" i="4" s="1"/>
  <c r="O110" i="4"/>
  <c r="N110" i="4"/>
  <c r="H110" i="4"/>
  <c r="I110" i="4" s="1"/>
  <c r="J110" i="4" s="1"/>
  <c r="E110" i="4"/>
  <c r="D110" i="4"/>
  <c r="U109" i="4"/>
  <c r="R109" i="4"/>
  <c r="O109" i="4"/>
  <c r="N109" i="4"/>
  <c r="H109" i="4"/>
  <c r="I109" i="4" s="1"/>
  <c r="E109" i="4"/>
  <c r="D109" i="4"/>
  <c r="U108" i="4"/>
  <c r="R108" i="4"/>
  <c r="V108" i="4" s="1"/>
  <c r="O108" i="4"/>
  <c r="N108" i="4"/>
  <c r="H108" i="4"/>
  <c r="E108" i="4"/>
  <c r="D108" i="4"/>
  <c r="U107" i="4"/>
  <c r="R107" i="4"/>
  <c r="O107" i="4"/>
  <c r="N107" i="4"/>
  <c r="H107" i="4"/>
  <c r="I107" i="4" s="1"/>
  <c r="E107" i="4"/>
  <c r="D107" i="4"/>
  <c r="U106" i="4"/>
  <c r="R106" i="4"/>
  <c r="V106" i="4" s="1"/>
  <c r="O106" i="4"/>
  <c r="N106" i="4"/>
  <c r="H106" i="4"/>
  <c r="E106" i="4"/>
  <c r="D106" i="4"/>
  <c r="U105" i="4"/>
  <c r="R105" i="4"/>
  <c r="O105" i="4"/>
  <c r="N105" i="4"/>
  <c r="H105" i="4"/>
  <c r="I105" i="4" s="1"/>
  <c r="E105" i="4"/>
  <c r="D105" i="4"/>
  <c r="U104" i="4"/>
  <c r="R104" i="4"/>
  <c r="V104" i="4" s="1"/>
  <c r="O104" i="4"/>
  <c r="N104" i="4"/>
  <c r="H104" i="4"/>
  <c r="E104" i="4"/>
  <c r="D104" i="4"/>
  <c r="U103" i="4"/>
  <c r="R103" i="4"/>
  <c r="O103" i="4"/>
  <c r="N103" i="4"/>
  <c r="H103" i="4"/>
  <c r="I103" i="4" s="1"/>
  <c r="E103" i="4"/>
  <c r="D103" i="4"/>
  <c r="U102" i="4"/>
  <c r="R102" i="4"/>
  <c r="V102" i="4" s="1"/>
  <c r="O102" i="4"/>
  <c r="N102" i="4"/>
  <c r="H102" i="4"/>
  <c r="E102" i="4"/>
  <c r="D102" i="4"/>
  <c r="U101" i="4"/>
  <c r="R101" i="4"/>
  <c r="S101" i="4" s="1"/>
  <c r="W101" i="4" s="1"/>
  <c r="O101" i="4"/>
  <c r="N101" i="4"/>
  <c r="H101" i="4"/>
  <c r="I101" i="4" s="1"/>
  <c r="E101" i="4"/>
  <c r="D101" i="4"/>
  <c r="U100" i="4"/>
  <c r="R100" i="4"/>
  <c r="V100" i="4" s="1"/>
  <c r="O100" i="4"/>
  <c r="N100" i="4"/>
  <c r="H100" i="4"/>
  <c r="E100" i="4"/>
  <c r="D100" i="4"/>
  <c r="U99" i="4"/>
  <c r="R99" i="4"/>
  <c r="S99" i="4" s="1"/>
  <c r="W99" i="4" s="1"/>
  <c r="O99" i="4"/>
  <c r="N99" i="4"/>
  <c r="H99" i="4"/>
  <c r="I99" i="4" s="1"/>
  <c r="E99" i="4"/>
  <c r="D99" i="4"/>
  <c r="U98" i="4"/>
  <c r="R98" i="4"/>
  <c r="O98" i="4"/>
  <c r="N98" i="4"/>
  <c r="H98" i="4"/>
  <c r="E98" i="4"/>
  <c r="D98" i="4"/>
  <c r="U97" i="4"/>
  <c r="R97" i="4"/>
  <c r="T97" i="4" s="1"/>
  <c r="O97" i="4"/>
  <c r="N97" i="4"/>
  <c r="H97" i="4"/>
  <c r="I97" i="4" s="1"/>
  <c r="E97" i="4"/>
  <c r="D97" i="4"/>
  <c r="U96" i="4"/>
  <c r="R96" i="4"/>
  <c r="V96" i="4" s="1"/>
  <c r="O96" i="4"/>
  <c r="N96" i="4"/>
  <c r="H96" i="4"/>
  <c r="E96" i="4"/>
  <c r="D96" i="4"/>
  <c r="U95" i="4"/>
  <c r="R95" i="4"/>
  <c r="T95" i="4" s="1"/>
  <c r="O95" i="4"/>
  <c r="N95" i="4"/>
  <c r="H95" i="4"/>
  <c r="I95" i="4" s="1"/>
  <c r="E95" i="4"/>
  <c r="D95" i="4"/>
  <c r="U94" i="4"/>
  <c r="R94" i="4"/>
  <c r="V94" i="4" s="1"/>
  <c r="O94" i="4"/>
  <c r="N94" i="4"/>
  <c r="H94" i="4"/>
  <c r="E94" i="4"/>
  <c r="D94" i="4"/>
  <c r="U93" i="4"/>
  <c r="R93" i="4"/>
  <c r="T93" i="4" s="1"/>
  <c r="O93" i="4"/>
  <c r="N93" i="4"/>
  <c r="H93" i="4"/>
  <c r="I93" i="4" s="1"/>
  <c r="E93" i="4"/>
  <c r="D93" i="4"/>
  <c r="U92" i="4"/>
  <c r="R92" i="4"/>
  <c r="O92" i="4"/>
  <c r="N92" i="4"/>
  <c r="H92" i="4"/>
  <c r="E92" i="4"/>
  <c r="D92" i="4"/>
  <c r="U91" i="4"/>
  <c r="R91" i="4"/>
  <c r="T91" i="4" s="1"/>
  <c r="O91" i="4"/>
  <c r="N91" i="4"/>
  <c r="H91" i="4"/>
  <c r="I91" i="4" s="1"/>
  <c r="E91" i="4"/>
  <c r="D91" i="4"/>
  <c r="U90" i="4"/>
  <c r="R90" i="4"/>
  <c r="S90" i="4" s="1"/>
  <c r="W90" i="4" s="1"/>
  <c r="O90" i="4"/>
  <c r="N90" i="4"/>
  <c r="H90" i="4"/>
  <c r="E90" i="4"/>
  <c r="D90" i="4"/>
  <c r="U89" i="4"/>
  <c r="R89" i="4"/>
  <c r="T89" i="4" s="1"/>
  <c r="O89" i="4"/>
  <c r="N89" i="4"/>
  <c r="H89" i="4"/>
  <c r="I89" i="4" s="1"/>
  <c r="E89" i="4"/>
  <c r="D89" i="4"/>
  <c r="U88" i="4"/>
  <c r="R88" i="4"/>
  <c r="V88" i="4" s="1"/>
  <c r="O88" i="4"/>
  <c r="N88" i="4"/>
  <c r="H88" i="4"/>
  <c r="E88" i="4"/>
  <c r="D88" i="4"/>
  <c r="U87" i="4"/>
  <c r="R87" i="4"/>
  <c r="O87" i="4"/>
  <c r="N87" i="4"/>
  <c r="H87" i="4"/>
  <c r="I87" i="4" s="1"/>
  <c r="J87" i="4" s="1"/>
  <c r="E87" i="4"/>
  <c r="D87" i="4"/>
  <c r="U86" i="4"/>
  <c r="R86" i="4"/>
  <c r="O86" i="4"/>
  <c r="N86" i="4"/>
  <c r="H86" i="4"/>
  <c r="E86" i="4"/>
  <c r="D86" i="4"/>
  <c r="U85" i="4"/>
  <c r="R85" i="4"/>
  <c r="V85" i="4" s="1"/>
  <c r="O85" i="4"/>
  <c r="N85" i="4"/>
  <c r="H85" i="4"/>
  <c r="I85" i="4" s="1"/>
  <c r="E85" i="4"/>
  <c r="D85" i="4"/>
  <c r="U84" i="4"/>
  <c r="R84" i="4"/>
  <c r="V84" i="4" s="1"/>
  <c r="O84" i="4"/>
  <c r="N84" i="4"/>
  <c r="H84" i="4"/>
  <c r="E84" i="4"/>
  <c r="D84" i="4"/>
  <c r="U83" i="4"/>
  <c r="R83" i="4"/>
  <c r="V83" i="4" s="1"/>
  <c r="O83" i="4"/>
  <c r="N83" i="4"/>
  <c r="H83" i="4"/>
  <c r="I83" i="4" s="1"/>
  <c r="E83" i="4"/>
  <c r="D83" i="4"/>
  <c r="U82" i="4"/>
  <c r="R82" i="4"/>
  <c r="V82" i="4" s="1"/>
  <c r="O82" i="4"/>
  <c r="N82" i="4"/>
  <c r="H82" i="4"/>
  <c r="E82" i="4"/>
  <c r="D82" i="4"/>
  <c r="U81" i="4"/>
  <c r="R81" i="4"/>
  <c r="O81" i="4"/>
  <c r="N81" i="4"/>
  <c r="H81" i="4"/>
  <c r="I81" i="4" s="1"/>
  <c r="J81" i="4" s="1"/>
  <c r="E81" i="4"/>
  <c r="D81" i="4"/>
  <c r="U80" i="4"/>
  <c r="R80" i="4"/>
  <c r="O80" i="4"/>
  <c r="N80" i="4"/>
  <c r="H80" i="4"/>
  <c r="E80" i="4"/>
  <c r="D80" i="4"/>
  <c r="U79" i="4"/>
  <c r="R79" i="4"/>
  <c r="O79" i="4"/>
  <c r="N79" i="4"/>
  <c r="H79" i="4"/>
  <c r="E79" i="4"/>
  <c r="D79" i="4"/>
  <c r="U78" i="4"/>
  <c r="R78" i="4"/>
  <c r="V78" i="4" s="1"/>
  <c r="O78" i="4"/>
  <c r="N78" i="4"/>
  <c r="H78" i="4"/>
  <c r="E78" i="4"/>
  <c r="D78" i="4"/>
  <c r="U77" i="4"/>
  <c r="R77" i="4"/>
  <c r="V77" i="4" s="1"/>
  <c r="O77" i="4"/>
  <c r="N77" i="4"/>
  <c r="H77" i="4"/>
  <c r="I77" i="4" s="1"/>
  <c r="E77" i="4"/>
  <c r="D77" i="4"/>
  <c r="U76" i="4"/>
  <c r="R76" i="4"/>
  <c r="S76" i="4" s="1"/>
  <c r="W76" i="4" s="1"/>
  <c r="O76" i="4"/>
  <c r="N76" i="4"/>
  <c r="H76" i="4"/>
  <c r="E76" i="4"/>
  <c r="D76" i="4"/>
  <c r="U75" i="4"/>
  <c r="R75" i="4"/>
  <c r="V75" i="4" s="1"/>
  <c r="O75" i="4"/>
  <c r="N75" i="4"/>
  <c r="H75" i="4"/>
  <c r="I75" i="4" s="1"/>
  <c r="J75" i="4" s="1"/>
  <c r="E75" i="4"/>
  <c r="D75" i="4"/>
  <c r="U74" i="4"/>
  <c r="R74" i="4"/>
  <c r="O74" i="4"/>
  <c r="N74" i="4"/>
  <c r="H74" i="4"/>
  <c r="E74" i="4"/>
  <c r="D74" i="4"/>
  <c r="U73" i="4"/>
  <c r="R73" i="4"/>
  <c r="O73" i="4"/>
  <c r="N73" i="4"/>
  <c r="H73" i="4"/>
  <c r="E73" i="4"/>
  <c r="D73" i="4"/>
  <c r="U72" i="4"/>
  <c r="R72" i="4"/>
  <c r="V72" i="4" s="1"/>
  <c r="O72" i="4"/>
  <c r="N72" i="4"/>
  <c r="H72" i="4"/>
  <c r="E72" i="4"/>
  <c r="D72" i="4"/>
  <c r="U71" i="4"/>
  <c r="R71" i="4"/>
  <c r="O71" i="4"/>
  <c r="N71" i="4"/>
  <c r="H71" i="4"/>
  <c r="I71" i="4" s="1"/>
  <c r="J71" i="4" s="1"/>
  <c r="E71" i="4"/>
  <c r="D71" i="4"/>
  <c r="U70" i="4"/>
  <c r="R70" i="4"/>
  <c r="S70" i="4" s="1"/>
  <c r="W70" i="4" s="1"/>
  <c r="O70" i="4"/>
  <c r="N70" i="4"/>
  <c r="H70" i="4"/>
  <c r="E70" i="4"/>
  <c r="D70" i="4"/>
  <c r="U69" i="4"/>
  <c r="R69" i="4"/>
  <c r="V69" i="4" s="1"/>
  <c r="O69" i="4"/>
  <c r="N69" i="4"/>
  <c r="H69" i="4"/>
  <c r="I69" i="4" s="1"/>
  <c r="E69" i="4"/>
  <c r="D69" i="4"/>
  <c r="U68" i="4"/>
  <c r="R68" i="4"/>
  <c r="O68" i="4"/>
  <c r="N68" i="4"/>
  <c r="H68" i="4"/>
  <c r="E68" i="4"/>
  <c r="D68" i="4"/>
  <c r="U67" i="4"/>
  <c r="R67" i="4"/>
  <c r="T67" i="4" s="1"/>
  <c r="O67" i="4"/>
  <c r="N67" i="4"/>
  <c r="H67" i="4"/>
  <c r="E67" i="4"/>
  <c r="D67" i="4"/>
  <c r="U66" i="4"/>
  <c r="R66" i="4"/>
  <c r="S66" i="4" s="1"/>
  <c r="W66" i="4" s="1"/>
  <c r="O66" i="4"/>
  <c r="N66" i="4"/>
  <c r="H66" i="4"/>
  <c r="E66" i="4"/>
  <c r="D66" i="4"/>
  <c r="U65" i="4"/>
  <c r="R65" i="4"/>
  <c r="O65" i="4"/>
  <c r="N65" i="4"/>
  <c r="H65" i="4"/>
  <c r="E65" i="4"/>
  <c r="D65" i="4"/>
  <c r="U64" i="4"/>
  <c r="R64" i="4"/>
  <c r="S64" i="4" s="1"/>
  <c r="W64" i="4" s="1"/>
  <c r="O64" i="4"/>
  <c r="N64" i="4"/>
  <c r="H64" i="4"/>
  <c r="I64" i="4" s="1"/>
  <c r="E64" i="4"/>
  <c r="D64" i="4"/>
  <c r="U63" i="4"/>
  <c r="R63" i="4"/>
  <c r="O63" i="4"/>
  <c r="N63" i="4"/>
  <c r="H63" i="4"/>
  <c r="E63" i="4"/>
  <c r="D63" i="4"/>
  <c r="U62" i="4"/>
  <c r="R62" i="4"/>
  <c r="S62" i="4" s="1"/>
  <c r="W62" i="4" s="1"/>
  <c r="O62" i="4"/>
  <c r="N62" i="4"/>
  <c r="H62" i="4"/>
  <c r="I62" i="4" s="1"/>
  <c r="E62" i="4"/>
  <c r="D62" i="4"/>
  <c r="U61" i="4"/>
  <c r="R61" i="4"/>
  <c r="O61" i="4"/>
  <c r="N61" i="4"/>
  <c r="H61" i="4"/>
  <c r="E61" i="4"/>
  <c r="D61" i="4"/>
  <c r="U60" i="4"/>
  <c r="R60" i="4"/>
  <c r="S60" i="4" s="1"/>
  <c r="W60" i="4" s="1"/>
  <c r="O60" i="4"/>
  <c r="N60" i="4"/>
  <c r="H60" i="4"/>
  <c r="I60" i="4" s="1"/>
  <c r="E60" i="4"/>
  <c r="D60" i="4"/>
  <c r="U59" i="4"/>
  <c r="R59" i="4"/>
  <c r="O59" i="4"/>
  <c r="N59" i="4"/>
  <c r="H59" i="4"/>
  <c r="E59" i="4"/>
  <c r="D59" i="4"/>
  <c r="U58" i="4"/>
  <c r="R58" i="4"/>
  <c r="S58" i="4" s="1"/>
  <c r="W58" i="4" s="1"/>
  <c r="O58" i="4"/>
  <c r="N58" i="4"/>
  <c r="H58" i="4"/>
  <c r="E58" i="4"/>
  <c r="D58" i="4"/>
  <c r="U57" i="4"/>
  <c r="R57" i="4"/>
  <c r="T57" i="4" s="1"/>
  <c r="O57" i="4"/>
  <c r="N57" i="4"/>
  <c r="H57" i="4"/>
  <c r="E57" i="4"/>
  <c r="D57" i="4"/>
  <c r="U56" i="4"/>
  <c r="R56" i="4"/>
  <c r="S56" i="4" s="1"/>
  <c r="W56" i="4" s="1"/>
  <c r="O56" i="4"/>
  <c r="N56" i="4"/>
  <c r="H56" i="4"/>
  <c r="I56" i="4" s="1"/>
  <c r="E56" i="4"/>
  <c r="D56" i="4"/>
  <c r="U55" i="4"/>
  <c r="R55" i="4"/>
  <c r="O55" i="4"/>
  <c r="N55" i="4"/>
  <c r="H55" i="4"/>
  <c r="E55" i="4"/>
  <c r="D55" i="4"/>
  <c r="U54" i="4"/>
  <c r="R54" i="4"/>
  <c r="S54" i="4" s="1"/>
  <c r="W54" i="4" s="1"/>
  <c r="O54" i="4"/>
  <c r="N54" i="4"/>
  <c r="H54" i="4"/>
  <c r="I54" i="4" s="1"/>
  <c r="E54" i="4"/>
  <c r="D54" i="4"/>
  <c r="U53" i="4"/>
  <c r="R53" i="4"/>
  <c r="S53" i="4" s="1"/>
  <c r="W53" i="4" s="1"/>
  <c r="O53" i="4"/>
  <c r="N53" i="4"/>
  <c r="H53" i="4"/>
  <c r="E53" i="4"/>
  <c r="D53" i="4"/>
  <c r="U52" i="4"/>
  <c r="R52" i="4"/>
  <c r="S52" i="4" s="1"/>
  <c r="W52" i="4" s="1"/>
  <c r="O52" i="4"/>
  <c r="N52" i="4"/>
  <c r="H52" i="4"/>
  <c r="I52" i="4" s="1"/>
  <c r="E52" i="4"/>
  <c r="D52" i="4"/>
  <c r="U51" i="4"/>
  <c r="R51" i="4"/>
  <c r="T51" i="4" s="1"/>
  <c r="O51" i="4"/>
  <c r="N51" i="4"/>
  <c r="H51" i="4"/>
  <c r="E51" i="4"/>
  <c r="D51" i="4"/>
  <c r="U50" i="4"/>
  <c r="R50" i="4"/>
  <c r="S50" i="4" s="1"/>
  <c r="W50" i="4" s="1"/>
  <c r="O50" i="4"/>
  <c r="N50" i="4"/>
  <c r="H50" i="4"/>
  <c r="E50" i="4"/>
  <c r="D50" i="4"/>
  <c r="U49" i="4"/>
  <c r="R49" i="4"/>
  <c r="T49" i="4" s="1"/>
  <c r="O49" i="4"/>
  <c r="N49" i="4"/>
  <c r="H49" i="4"/>
  <c r="E49" i="4"/>
  <c r="D49" i="4"/>
  <c r="U48" i="4"/>
  <c r="R48" i="4"/>
  <c r="S48" i="4" s="1"/>
  <c r="W48" i="4" s="1"/>
  <c r="O48" i="4"/>
  <c r="N48" i="4"/>
  <c r="H48" i="4"/>
  <c r="I48" i="4" s="1"/>
  <c r="E48" i="4"/>
  <c r="D48" i="4"/>
  <c r="U47" i="4"/>
  <c r="R47" i="4"/>
  <c r="O47" i="4"/>
  <c r="N47" i="4"/>
  <c r="H47" i="4"/>
  <c r="I47" i="4" s="1"/>
  <c r="E47" i="4"/>
  <c r="D47" i="4"/>
  <c r="U46" i="4"/>
  <c r="R46" i="4"/>
  <c r="O46" i="4"/>
  <c r="N46" i="4"/>
  <c r="H46" i="4"/>
  <c r="E46" i="4"/>
  <c r="D46" i="4"/>
  <c r="U45" i="4"/>
  <c r="R45" i="4"/>
  <c r="V45" i="4" s="1"/>
  <c r="O45" i="4"/>
  <c r="N45" i="4"/>
  <c r="H45" i="4"/>
  <c r="I45" i="4" s="1"/>
  <c r="E45" i="4"/>
  <c r="D45" i="4"/>
  <c r="U44" i="4"/>
  <c r="R44" i="4"/>
  <c r="O44" i="4"/>
  <c r="N44" i="4"/>
  <c r="H44" i="4"/>
  <c r="E44" i="4"/>
  <c r="D44" i="4"/>
  <c r="U43" i="4"/>
  <c r="R43" i="4"/>
  <c r="V43" i="4" s="1"/>
  <c r="O43" i="4"/>
  <c r="N43" i="4"/>
  <c r="H43" i="4"/>
  <c r="I43" i="4" s="1"/>
  <c r="E43" i="4"/>
  <c r="D43" i="4"/>
  <c r="U42" i="4"/>
  <c r="R42" i="4"/>
  <c r="O42" i="4"/>
  <c r="N42" i="4"/>
  <c r="H42" i="4"/>
  <c r="E42" i="4"/>
  <c r="D42" i="4"/>
  <c r="U41" i="4"/>
  <c r="R41" i="4"/>
  <c r="O41" i="4"/>
  <c r="N41" i="4"/>
  <c r="H41" i="4"/>
  <c r="E41" i="4"/>
  <c r="D41" i="4"/>
  <c r="U40" i="4"/>
  <c r="R40" i="4"/>
  <c r="T40" i="4" s="1"/>
  <c r="O40" i="4"/>
  <c r="N40" i="4"/>
  <c r="H40" i="4"/>
  <c r="E40" i="4"/>
  <c r="D40" i="4"/>
  <c r="U39" i="4"/>
  <c r="R39" i="4"/>
  <c r="V39" i="4" s="1"/>
  <c r="O39" i="4"/>
  <c r="N39" i="4"/>
  <c r="H39" i="4"/>
  <c r="E39" i="4"/>
  <c r="D39" i="4"/>
  <c r="U38" i="4"/>
  <c r="R38" i="4"/>
  <c r="O38" i="4"/>
  <c r="N38" i="4"/>
  <c r="H38" i="4"/>
  <c r="E38" i="4"/>
  <c r="D38" i="4"/>
  <c r="U37" i="4"/>
  <c r="R37" i="4"/>
  <c r="V37" i="4" s="1"/>
  <c r="O37" i="4"/>
  <c r="N37" i="4"/>
  <c r="H37" i="4"/>
  <c r="I37" i="4" s="1"/>
  <c r="E37" i="4"/>
  <c r="D37" i="4"/>
  <c r="U36" i="4"/>
  <c r="R36" i="4"/>
  <c r="O36" i="4"/>
  <c r="N36" i="4"/>
  <c r="H36" i="4"/>
  <c r="E36" i="4"/>
  <c r="D36" i="4"/>
  <c r="U35" i="4"/>
  <c r="R35" i="4"/>
  <c r="V35" i="4" s="1"/>
  <c r="O35" i="4"/>
  <c r="N35" i="4"/>
  <c r="H35" i="4"/>
  <c r="I35" i="4" s="1"/>
  <c r="E35" i="4"/>
  <c r="D35" i="4"/>
  <c r="U34" i="4"/>
  <c r="R34" i="4"/>
  <c r="T34" i="4" s="1"/>
  <c r="O34" i="4"/>
  <c r="N34" i="4"/>
  <c r="H34" i="4"/>
  <c r="E34" i="4"/>
  <c r="D34" i="4"/>
  <c r="U33" i="4"/>
  <c r="R33" i="4"/>
  <c r="V33" i="4" s="1"/>
  <c r="O33" i="4"/>
  <c r="N33" i="4"/>
  <c r="H33" i="4"/>
  <c r="I33" i="4" s="1"/>
  <c r="E33" i="4"/>
  <c r="D33" i="4"/>
  <c r="U32" i="4"/>
  <c r="R32" i="4"/>
  <c r="T32" i="4" s="1"/>
  <c r="O32" i="4"/>
  <c r="N32" i="4"/>
  <c r="H32" i="4"/>
  <c r="E32" i="4"/>
  <c r="D32" i="4"/>
  <c r="U31" i="4"/>
  <c r="R31" i="4"/>
  <c r="O31" i="4"/>
  <c r="N31" i="4"/>
  <c r="H31" i="4"/>
  <c r="E31" i="4"/>
  <c r="D31" i="4"/>
  <c r="U30" i="4"/>
  <c r="R30" i="4"/>
  <c r="V30" i="4" s="1"/>
  <c r="O30" i="4"/>
  <c r="N30" i="4"/>
  <c r="H30" i="4"/>
  <c r="E30" i="4"/>
  <c r="D30" i="4"/>
  <c r="U29" i="4"/>
  <c r="R29" i="4"/>
  <c r="V29" i="4" s="1"/>
  <c r="O29" i="4"/>
  <c r="N29" i="4"/>
  <c r="H29" i="4"/>
  <c r="E29" i="4"/>
  <c r="D29" i="4"/>
  <c r="U28" i="4"/>
  <c r="R28" i="4"/>
  <c r="V28" i="4" s="1"/>
  <c r="O28" i="4"/>
  <c r="N28" i="4"/>
  <c r="H28" i="4"/>
  <c r="E28" i="4"/>
  <c r="D28" i="4"/>
  <c r="U27" i="4"/>
  <c r="R27" i="4"/>
  <c r="S27" i="4" s="1"/>
  <c r="W27" i="4" s="1"/>
  <c r="O27" i="4"/>
  <c r="N27" i="4"/>
  <c r="H27" i="4"/>
  <c r="E27" i="4"/>
  <c r="D27" i="4"/>
  <c r="U26" i="4"/>
  <c r="R26" i="4"/>
  <c r="O26" i="4"/>
  <c r="N26" i="4"/>
  <c r="H26" i="4"/>
  <c r="I26" i="4" s="1"/>
  <c r="E26" i="4"/>
  <c r="D26" i="4"/>
  <c r="U25" i="4"/>
  <c r="R25" i="4"/>
  <c r="V25" i="4" s="1"/>
  <c r="O25" i="4"/>
  <c r="N25" i="4"/>
  <c r="H25" i="4"/>
  <c r="E25" i="4"/>
  <c r="D25" i="4"/>
  <c r="U24" i="4"/>
  <c r="R24" i="4"/>
  <c r="V24" i="4" s="1"/>
  <c r="O24" i="4"/>
  <c r="N24" i="4"/>
  <c r="H24" i="4"/>
  <c r="I24" i="4" s="1"/>
  <c r="E24" i="4"/>
  <c r="D24" i="4"/>
  <c r="U23" i="4"/>
  <c r="R23" i="4"/>
  <c r="V23" i="4" s="1"/>
  <c r="O23" i="4"/>
  <c r="N23" i="4"/>
  <c r="H23" i="4"/>
  <c r="E23" i="4"/>
  <c r="D23" i="4"/>
  <c r="U22" i="4"/>
  <c r="R22" i="4"/>
  <c r="V22" i="4" s="1"/>
  <c r="O22" i="4"/>
  <c r="N22" i="4"/>
  <c r="H22" i="4"/>
  <c r="I22" i="4" s="1"/>
  <c r="J22" i="4" s="1"/>
  <c r="K22" i="4" s="1"/>
  <c r="E22" i="4"/>
  <c r="D22" i="4"/>
  <c r="U21" i="4"/>
  <c r="R21" i="4"/>
  <c r="O21" i="4"/>
  <c r="N21" i="4"/>
  <c r="H21" i="4"/>
  <c r="E21" i="4"/>
  <c r="D21" i="4"/>
  <c r="U20" i="4"/>
  <c r="R20" i="4"/>
  <c r="O20" i="4"/>
  <c r="N20" i="4"/>
  <c r="H20" i="4"/>
  <c r="I20" i="4" s="1"/>
  <c r="E20" i="4"/>
  <c r="D20" i="4"/>
  <c r="U19" i="4"/>
  <c r="R19" i="4"/>
  <c r="V19" i="4" s="1"/>
  <c r="O19" i="4"/>
  <c r="N19" i="4"/>
  <c r="H19" i="4"/>
  <c r="E19" i="4"/>
  <c r="D19" i="4"/>
  <c r="U18" i="4"/>
  <c r="R18" i="4"/>
  <c r="O18" i="4"/>
  <c r="N18" i="4"/>
  <c r="H18" i="4"/>
  <c r="I18" i="4" s="1"/>
  <c r="J18" i="4" s="1"/>
  <c r="K18" i="4" s="1"/>
  <c r="E18" i="4"/>
  <c r="D18" i="4"/>
  <c r="U17" i="4"/>
  <c r="R17" i="4"/>
  <c r="O17" i="4"/>
  <c r="N17" i="4"/>
  <c r="H17" i="4"/>
  <c r="E17" i="4"/>
  <c r="D17" i="4"/>
  <c r="U16" i="4"/>
  <c r="R16" i="4"/>
  <c r="V16" i="4" s="1"/>
  <c r="O16" i="4"/>
  <c r="N16" i="4"/>
  <c r="H16" i="4"/>
  <c r="E16" i="4"/>
  <c r="D16" i="4"/>
  <c r="U15" i="4"/>
  <c r="R15" i="4"/>
  <c r="O15" i="4"/>
  <c r="N15" i="4"/>
  <c r="H15" i="4"/>
  <c r="E15" i="4"/>
  <c r="D15" i="4"/>
  <c r="U14" i="4"/>
  <c r="R14" i="4"/>
  <c r="V14" i="4" s="1"/>
  <c r="O14" i="4"/>
  <c r="N14" i="4"/>
  <c r="H14" i="4"/>
  <c r="I14" i="4" s="1"/>
  <c r="E14" i="4"/>
  <c r="D14" i="4"/>
  <c r="U13" i="4"/>
  <c r="R13" i="4"/>
  <c r="V13" i="4" s="1"/>
  <c r="O13" i="4"/>
  <c r="N13" i="4"/>
  <c r="H13" i="4"/>
  <c r="E13" i="4"/>
  <c r="D13" i="4"/>
  <c r="U12" i="4"/>
  <c r="R12" i="4"/>
  <c r="V12" i="4" s="1"/>
  <c r="O12" i="4"/>
  <c r="N12" i="4"/>
  <c r="H12" i="4"/>
  <c r="I12" i="4" s="1"/>
  <c r="J12" i="4" s="1"/>
  <c r="K12" i="4" s="1"/>
  <c r="E12" i="4"/>
  <c r="D12" i="4"/>
  <c r="U11" i="4"/>
  <c r="R11" i="4"/>
  <c r="S11" i="4" s="1"/>
  <c r="W11" i="4" s="1"/>
  <c r="O11" i="4"/>
  <c r="N11" i="4"/>
  <c r="H11" i="4"/>
  <c r="E11" i="4"/>
  <c r="D11" i="4"/>
  <c r="U10" i="4"/>
  <c r="R10" i="4"/>
  <c r="O10" i="4"/>
  <c r="N10" i="4"/>
  <c r="H10" i="4"/>
  <c r="I10" i="4" s="1"/>
  <c r="E10" i="4"/>
  <c r="D10" i="4"/>
  <c r="U9" i="4"/>
  <c r="R9" i="4"/>
  <c r="V9" i="4" s="1"/>
  <c r="O9" i="4"/>
  <c r="N9" i="4"/>
  <c r="H9" i="4"/>
  <c r="E9" i="4"/>
  <c r="D9" i="4"/>
  <c r="U8" i="4"/>
  <c r="R8" i="4"/>
  <c r="V8" i="4" s="1"/>
  <c r="O8" i="4"/>
  <c r="N8" i="4"/>
  <c r="H8" i="4"/>
  <c r="I8" i="4" s="1"/>
  <c r="E8" i="4"/>
  <c r="D8" i="4"/>
  <c r="U7" i="4"/>
  <c r="R7" i="4"/>
  <c r="V7" i="4" s="1"/>
  <c r="O7" i="4"/>
  <c r="N7" i="4"/>
  <c r="H7" i="4"/>
  <c r="E7" i="4"/>
  <c r="D7" i="4"/>
  <c r="U6" i="4"/>
  <c r="R6" i="4"/>
  <c r="V6" i="4" s="1"/>
  <c r="O6" i="4"/>
  <c r="N6" i="4"/>
  <c r="H6" i="4"/>
  <c r="I6" i="4" s="1"/>
  <c r="J6" i="4" s="1"/>
  <c r="K6" i="4" s="1"/>
  <c r="E6" i="4"/>
  <c r="D6" i="4"/>
  <c r="U5" i="4"/>
  <c r="R5" i="4"/>
  <c r="O5" i="4"/>
  <c r="N5" i="4"/>
  <c r="H5" i="4"/>
  <c r="I5" i="4" s="1"/>
  <c r="E5" i="4"/>
  <c r="D5" i="4"/>
  <c r="U4" i="4"/>
  <c r="R4" i="4"/>
  <c r="T4" i="4" s="1"/>
  <c r="O4" i="4"/>
  <c r="N4" i="4"/>
  <c r="H4" i="4"/>
  <c r="I4" i="4" s="1"/>
  <c r="E4" i="4"/>
  <c r="D4" i="4"/>
  <c r="U3" i="4"/>
  <c r="R3" i="4"/>
  <c r="T3" i="4" s="1"/>
  <c r="O3" i="4"/>
  <c r="N3" i="4"/>
  <c r="H3" i="4"/>
  <c r="E3" i="4"/>
  <c r="D3" i="4"/>
  <c r="V40" i="4" l="1"/>
  <c r="V57" i="4"/>
  <c r="T78" i="4"/>
  <c r="S96" i="4"/>
  <c r="W96" i="4" s="1"/>
  <c r="T99" i="4"/>
  <c r="S100" i="4"/>
  <c r="W100" i="4" s="1"/>
  <c r="T96" i="4"/>
  <c r="S7" i="4"/>
  <c r="W7" i="4" s="1"/>
  <c r="S72" i="4"/>
  <c r="W72" i="4" s="1"/>
  <c r="T7" i="4"/>
  <c r="T72" i="4"/>
  <c r="S110" i="4"/>
  <c r="W110" i="4" s="1"/>
  <c r="S9" i="4"/>
  <c r="W9" i="4" s="1"/>
  <c r="S19" i="4"/>
  <c r="W19" i="4" s="1"/>
  <c r="T23" i="4"/>
  <c r="S25" i="4"/>
  <c r="W25" i="4" s="1"/>
  <c r="S32" i="4"/>
  <c r="W32" i="4" s="1"/>
  <c r="T88" i="4"/>
  <c r="T94" i="4"/>
  <c r="S108" i="4"/>
  <c r="W108" i="4" s="1"/>
  <c r="T9" i="4"/>
  <c r="S13" i="4"/>
  <c r="W13" i="4" s="1"/>
  <c r="I16" i="4"/>
  <c r="J16" i="4" s="1"/>
  <c r="T19" i="4"/>
  <c r="T25" i="4"/>
  <c r="I28" i="4"/>
  <c r="J28" i="4" s="1"/>
  <c r="S29" i="4"/>
  <c r="W29" i="4" s="1"/>
  <c r="T43" i="4"/>
  <c r="T45" i="4"/>
  <c r="T48" i="4"/>
  <c r="T50" i="4"/>
  <c r="S51" i="4"/>
  <c r="W51" i="4" s="1"/>
  <c r="T52" i="4"/>
  <c r="S82" i="4"/>
  <c r="W82" i="4" s="1"/>
  <c r="S118" i="4"/>
  <c r="W118" i="4" s="1"/>
  <c r="T13" i="4"/>
  <c r="T29" i="4"/>
  <c r="V32" i="4"/>
  <c r="V49" i="4"/>
  <c r="V67" i="4"/>
  <c r="S78" i="4"/>
  <c r="W78" i="4" s="1"/>
  <c r="T82" i="4"/>
  <c r="T84" i="4"/>
  <c r="S112" i="4"/>
  <c r="W112" i="4" s="1"/>
  <c r="S114" i="4"/>
  <c r="W114" i="4" s="1"/>
  <c r="S116" i="4"/>
  <c r="W116" i="4" s="1"/>
  <c r="V21" i="4"/>
  <c r="T21" i="4"/>
  <c r="V31" i="4"/>
  <c r="S31" i="4"/>
  <c r="W31" i="4" s="1"/>
  <c r="V92" i="4"/>
  <c r="T92" i="4"/>
  <c r="S92" i="4"/>
  <c r="W92" i="4" s="1"/>
  <c r="V109" i="4"/>
  <c r="T109" i="4"/>
  <c r="V117" i="4"/>
  <c r="T117" i="4"/>
  <c r="V5" i="4"/>
  <c r="T5" i="4"/>
  <c r="V15" i="4"/>
  <c r="S15" i="4"/>
  <c r="W15" i="4" s="1"/>
  <c r="J24" i="4"/>
  <c r="K24" i="4" s="1"/>
  <c r="T31" i="4"/>
  <c r="T42" i="4"/>
  <c r="S42" i="4"/>
  <c r="W42" i="4" s="1"/>
  <c r="V74" i="4"/>
  <c r="T74" i="4"/>
  <c r="S74" i="4"/>
  <c r="W74" i="4" s="1"/>
  <c r="I79" i="4"/>
  <c r="J79" i="4" s="1"/>
  <c r="K79" i="4" s="1"/>
  <c r="L79" i="4" s="1"/>
  <c r="M79" i="4" s="1"/>
  <c r="S103" i="4"/>
  <c r="W103" i="4" s="1"/>
  <c r="T103" i="4"/>
  <c r="V105" i="4"/>
  <c r="T105" i="4"/>
  <c r="S109" i="4"/>
  <c r="W109" i="4" s="1"/>
  <c r="S117" i="4"/>
  <c r="W117" i="4" s="1"/>
  <c r="J4" i="4"/>
  <c r="K4" i="4" s="1"/>
  <c r="S5" i="4"/>
  <c r="W5" i="4" s="1"/>
  <c r="J8" i="4"/>
  <c r="K8" i="4" s="1"/>
  <c r="V11" i="4"/>
  <c r="T11" i="4"/>
  <c r="T15" i="4"/>
  <c r="V17" i="4"/>
  <c r="T17" i="4"/>
  <c r="J26" i="4"/>
  <c r="K26" i="4" s="1"/>
  <c r="T33" i="4"/>
  <c r="S34" i="4"/>
  <c r="W34" i="4" s="1"/>
  <c r="T38" i="4"/>
  <c r="V38" i="4"/>
  <c r="T39" i="4"/>
  <c r="S40" i="4"/>
  <c r="W40" i="4" s="1"/>
  <c r="V41" i="4"/>
  <c r="T41" i="4"/>
  <c r="T59" i="4"/>
  <c r="V59" i="4"/>
  <c r="T65" i="4"/>
  <c r="V65" i="4"/>
  <c r="T66" i="4"/>
  <c r="S67" i="4"/>
  <c r="W67" i="4" s="1"/>
  <c r="V68" i="4"/>
  <c r="S68" i="4"/>
  <c r="W68" i="4" s="1"/>
  <c r="T101" i="4"/>
  <c r="S102" i="4"/>
  <c r="W102" i="4" s="1"/>
  <c r="S105" i="4"/>
  <c r="W105" i="4" s="1"/>
  <c r="V107" i="4"/>
  <c r="T107" i="4"/>
  <c r="K110" i="4"/>
  <c r="P110" i="4" s="1"/>
  <c r="Q110" i="4" s="1"/>
  <c r="V111" i="4"/>
  <c r="T111" i="4"/>
  <c r="K118" i="4"/>
  <c r="L118" i="4" s="1"/>
  <c r="M118" i="4" s="1"/>
  <c r="J14" i="4"/>
  <c r="K14" i="4" s="1"/>
  <c r="J20" i="4"/>
  <c r="K20" i="4" s="1"/>
  <c r="S21" i="4"/>
  <c r="W21" i="4" s="1"/>
  <c r="V27" i="4"/>
  <c r="T27" i="4"/>
  <c r="I30" i="4"/>
  <c r="V76" i="4"/>
  <c r="T76" i="4"/>
  <c r="V90" i="4"/>
  <c r="T90" i="4"/>
  <c r="V3" i="4"/>
  <c r="S3" i="4"/>
  <c r="W3" i="4" s="1"/>
  <c r="J10" i="4"/>
  <c r="K10" i="4" s="1"/>
  <c r="S17" i="4"/>
  <c r="W17" i="4" s="1"/>
  <c r="S23" i="4"/>
  <c r="W23" i="4" s="1"/>
  <c r="T35" i="4"/>
  <c r="T37" i="4"/>
  <c r="T54" i="4"/>
  <c r="T56" i="4"/>
  <c r="T58" i="4"/>
  <c r="S59" i="4"/>
  <c r="W59" i="4" s="1"/>
  <c r="T60" i="4"/>
  <c r="T62" i="4"/>
  <c r="T64" i="4"/>
  <c r="T68" i="4"/>
  <c r="V70" i="4"/>
  <c r="T70" i="4"/>
  <c r="I73" i="4"/>
  <c r="V80" i="4"/>
  <c r="T80" i="4"/>
  <c r="S80" i="4"/>
  <c r="W80" i="4" s="1"/>
  <c r="V86" i="4"/>
  <c r="T86" i="4"/>
  <c r="S86" i="4"/>
  <c r="W86" i="4" s="1"/>
  <c r="V98" i="4"/>
  <c r="S98" i="4"/>
  <c r="W98" i="4" s="1"/>
  <c r="S107" i="4"/>
  <c r="W107" i="4" s="1"/>
  <c r="S111" i="4"/>
  <c r="W111" i="4" s="1"/>
  <c r="V113" i="4"/>
  <c r="T113" i="4"/>
  <c r="S113" i="4"/>
  <c r="W113" i="4" s="1"/>
  <c r="V115" i="4"/>
  <c r="T115" i="4"/>
  <c r="S115" i="4"/>
  <c r="W115" i="4" s="1"/>
  <c r="L6" i="4"/>
  <c r="M6" i="4" s="1"/>
  <c r="L12" i="4"/>
  <c r="M12" i="4" s="1"/>
  <c r="L22" i="4"/>
  <c r="M22" i="4" s="1"/>
  <c r="K71" i="4"/>
  <c r="P71" i="4" s="1"/>
  <c r="Q71" i="4" s="1"/>
  <c r="S84" i="4"/>
  <c r="W84" i="4" s="1"/>
  <c r="S88" i="4"/>
  <c r="W88" i="4" s="1"/>
  <c r="S94" i="4"/>
  <c r="W94" i="4" s="1"/>
  <c r="I104" i="4"/>
  <c r="S104" i="4"/>
  <c r="W104" i="4" s="1"/>
  <c r="I106" i="4"/>
  <c r="J106" i="4" s="1"/>
  <c r="K106" i="4" s="1"/>
  <c r="S106" i="4"/>
  <c r="W106" i="4" s="1"/>
  <c r="I108" i="4"/>
  <c r="I112" i="4"/>
  <c r="L114" i="4"/>
  <c r="M114" i="4" s="1"/>
  <c r="S10" i="4"/>
  <c r="W10" i="4" s="1"/>
  <c r="T10" i="4"/>
  <c r="I17" i="4"/>
  <c r="T26" i="4"/>
  <c r="S26" i="4"/>
  <c r="W26" i="4" s="1"/>
  <c r="S81" i="4"/>
  <c r="W81" i="4" s="1"/>
  <c r="T81" i="4"/>
  <c r="V81" i="4"/>
  <c r="S4" i="4"/>
  <c r="W4" i="4" s="1"/>
  <c r="S20" i="4"/>
  <c r="W20" i="4" s="1"/>
  <c r="T20" i="4"/>
  <c r="V4" i="4"/>
  <c r="J5" i="4"/>
  <c r="I7" i="4"/>
  <c r="S8" i="4"/>
  <c r="W8" i="4" s="1"/>
  <c r="T8" i="4"/>
  <c r="I15" i="4"/>
  <c r="T16" i="4"/>
  <c r="S16" i="4"/>
  <c r="W16" i="4" s="1"/>
  <c r="L18" i="4"/>
  <c r="M18" i="4" s="1"/>
  <c r="V20" i="4"/>
  <c r="I23" i="4"/>
  <c r="T24" i="4"/>
  <c r="S24" i="4"/>
  <c r="W24" i="4" s="1"/>
  <c r="I31" i="4"/>
  <c r="J31" i="4" s="1"/>
  <c r="I39" i="4"/>
  <c r="T87" i="4"/>
  <c r="S87" i="4"/>
  <c r="W87" i="4" s="1"/>
  <c r="V87" i="4"/>
  <c r="T28" i="4"/>
  <c r="S28" i="4"/>
  <c r="W28" i="4" s="1"/>
  <c r="T36" i="4"/>
  <c r="V36" i="4"/>
  <c r="S36" i="4"/>
  <c r="W36" i="4" s="1"/>
  <c r="J47" i="4"/>
  <c r="T55" i="4"/>
  <c r="S55" i="4"/>
  <c r="W55" i="4" s="1"/>
  <c r="V55" i="4"/>
  <c r="I66" i="4"/>
  <c r="S79" i="4"/>
  <c r="W79" i="4" s="1"/>
  <c r="T79" i="4"/>
  <c r="V79" i="4"/>
  <c r="I80" i="4"/>
  <c r="I9" i="4"/>
  <c r="T18" i="4"/>
  <c r="S18" i="4"/>
  <c r="W18" i="4" s="1"/>
  <c r="I25" i="4"/>
  <c r="T47" i="4"/>
  <c r="S47" i="4"/>
  <c r="W47" i="4" s="1"/>
  <c r="V47" i="4"/>
  <c r="I3" i="4"/>
  <c r="I11" i="4"/>
  <c r="S12" i="4"/>
  <c r="W12" i="4" s="1"/>
  <c r="T12" i="4"/>
  <c r="I19" i="4"/>
  <c r="I27" i="4"/>
  <c r="J27" i="4" s="1"/>
  <c r="T6" i="4"/>
  <c r="S6" i="4"/>
  <c r="W6" i="4" s="1"/>
  <c r="L8" i="4"/>
  <c r="M8" i="4" s="1"/>
  <c r="V10" i="4"/>
  <c r="I13" i="4"/>
  <c r="S14" i="4"/>
  <c r="W14" i="4" s="1"/>
  <c r="T14" i="4"/>
  <c r="V18" i="4"/>
  <c r="I21" i="4"/>
  <c r="J21" i="4" s="1"/>
  <c r="T22" i="4"/>
  <c r="S22" i="4"/>
  <c r="W22" i="4" s="1"/>
  <c r="V26" i="4"/>
  <c r="I29" i="4"/>
  <c r="J29" i="4" s="1"/>
  <c r="K29" i="4" s="1"/>
  <c r="S30" i="4"/>
  <c r="W30" i="4" s="1"/>
  <c r="T30" i="4"/>
  <c r="T44" i="4"/>
  <c r="V44" i="4"/>
  <c r="S44" i="4"/>
  <c r="W44" i="4" s="1"/>
  <c r="T61" i="4"/>
  <c r="V61" i="4"/>
  <c r="S61" i="4"/>
  <c r="W61" i="4" s="1"/>
  <c r="J77" i="4"/>
  <c r="K77" i="4" s="1"/>
  <c r="I78" i="4"/>
  <c r="J78" i="4" s="1"/>
  <c r="V46" i="4"/>
  <c r="T46" i="4"/>
  <c r="T63" i="4"/>
  <c r="S63" i="4"/>
  <c r="W63" i="4" s="1"/>
  <c r="P6" i="4"/>
  <c r="Q6" i="4" s="1"/>
  <c r="P12" i="4"/>
  <c r="Q12" i="4" s="1"/>
  <c r="P18" i="4"/>
  <c r="Q18" i="4" s="1"/>
  <c r="P22" i="4"/>
  <c r="Q22" i="4" s="1"/>
  <c r="V34" i="4"/>
  <c r="J35" i="4"/>
  <c r="S38" i="4"/>
  <c r="W38" i="4" s="1"/>
  <c r="I41" i="4"/>
  <c r="V42" i="4"/>
  <c r="J43" i="4"/>
  <c r="K43" i="4" s="1"/>
  <c r="S46" i="4"/>
  <c r="W46" i="4" s="1"/>
  <c r="J48" i="4"/>
  <c r="K48" i="4" s="1"/>
  <c r="J56" i="4"/>
  <c r="K56" i="4" s="1"/>
  <c r="P56" i="4" s="1"/>
  <c r="Q56" i="4" s="1"/>
  <c r="S73" i="4"/>
  <c r="W73" i="4" s="1"/>
  <c r="T73" i="4"/>
  <c r="V73" i="4"/>
  <c r="J85" i="4"/>
  <c r="I86" i="4"/>
  <c r="J86" i="4" s="1"/>
  <c r="J33" i="4"/>
  <c r="J37" i="4"/>
  <c r="K37" i="4" s="1"/>
  <c r="L37" i="4" s="1"/>
  <c r="J45" i="4"/>
  <c r="K45" i="4" s="1"/>
  <c r="L45" i="4" s="1"/>
  <c r="I50" i="4"/>
  <c r="T53" i="4"/>
  <c r="V53" i="4"/>
  <c r="I58" i="4"/>
  <c r="J58" i="4" s="1"/>
  <c r="V63" i="4"/>
  <c r="J64" i="4"/>
  <c r="S71" i="4"/>
  <c r="W71" i="4" s="1"/>
  <c r="T71" i="4"/>
  <c r="V71" i="4"/>
  <c r="I72" i="4"/>
  <c r="J72" i="4" s="1"/>
  <c r="J83" i="4"/>
  <c r="I32" i="4"/>
  <c r="S33" i="4"/>
  <c r="W33" i="4" s="1"/>
  <c r="I34" i="4"/>
  <c r="S35" i="4"/>
  <c r="W35" i="4" s="1"/>
  <c r="I36" i="4"/>
  <c r="S37" i="4"/>
  <c r="W37" i="4" s="1"/>
  <c r="I38" i="4"/>
  <c r="S39" i="4"/>
  <c r="W39" i="4" s="1"/>
  <c r="I40" i="4"/>
  <c r="S41" i="4"/>
  <c r="W41" i="4" s="1"/>
  <c r="I42" i="4"/>
  <c r="S43" i="4"/>
  <c r="W43" i="4" s="1"/>
  <c r="I44" i="4"/>
  <c r="S45" i="4"/>
  <c r="W45" i="4" s="1"/>
  <c r="I46" i="4"/>
  <c r="S49" i="4"/>
  <c r="W49" i="4" s="1"/>
  <c r="J54" i="4"/>
  <c r="K54" i="4" s="1"/>
  <c r="S57" i="4"/>
  <c r="W57" i="4" s="1"/>
  <c r="J62" i="4"/>
  <c r="K62" i="4" s="1"/>
  <c r="S65" i="4"/>
  <c r="W65" i="4" s="1"/>
  <c r="J69" i="4"/>
  <c r="K69" i="4" s="1"/>
  <c r="I70" i="4"/>
  <c r="J70" i="4" s="1"/>
  <c r="V51" i="4"/>
  <c r="J52" i="4"/>
  <c r="J60" i="4"/>
  <c r="V48" i="4"/>
  <c r="V50" i="4"/>
  <c r="V52" i="4"/>
  <c r="V54" i="4"/>
  <c r="V56" i="4"/>
  <c r="V58" i="4"/>
  <c r="V60" i="4"/>
  <c r="V62" i="4"/>
  <c r="V64" i="4"/>
  <c r="V66" i="4"/>
  <c r="I74" i="4"/>
  <c r="J74" i="4" s="1"/>
  <c r="S75" i="4"/>
  <c r="W75" i="4" s="1"/>
  <c r="T75" i="4"/>
  <c r="K81" i="4"/>
  <c r="P81" i="4" s="1"/>
  <c r="Q81" i="4" s="1"/>
  <c r="I82" i="4"/>
  <c r="S83" i="4"/>
  <c r="W83" i="4" s="1"/>
  <c r="T83" i="4"/>
  <c r="I49" i="4"/>
  <c r="I51" i="4"/>
  <c r="I53" i="4"/>
  <c r="I55" i="4"/>
  <c r="I57" i="4"/>
  <c r="I59" i="4"/>
  <c r="I61" i="4"/>
  <c r="I63" i="4"/>
  <c r="I65" i="4"/>
  <c r="I67" i="4"/>
  <c r="I68" i="4"/>
  <c r="S69" i="4"/>
  <c r="W69" i="4" s="1"/>
  <c r="T69" i="4"/>
  <c r="K75" i="4"/>
  <c r="P75" i="4" s="1"/>
  <c r="Q75" i="4" s="1"/>
  <c r="I76" i="4"/>
  <c r="S77" i="4"/>
  <c r="W77" i="4" s="1"/>
  <c r="T77" i="4"/>
  <c r="I84" i="4"/>
  <c r="J84" i="4" s="1"/>
  <c r="S85" i="4"/>
  <c r="W85" i="4" s="1"/>
  <c r="T85" i="4"/>
  <c r="J89" i="4"/>
  <c r="J95" i="4"/>
  <c r="K95" i="4" s="1"/>
  <c r="L95" i="4" s="1"/>
  <c r="J97" i="4"/>
  <c r="K97" i="4" s="1"/>
  <c r="J93" i="4"/>
  <c r="K93" i="4" s="1"/>
  <c r="L93" i="4" s="1"/>
  <c r="L116" i="4"/>
  <c r="M116" i="4" s="1"/>
  <c r="J91" i="4"/>
  <c r="K91" i="4" s="1"/>
  <c r="V89" i="4"/>
  <c r="V91" i="4"/>
  <c r="V93" i="4"/>
  <c r="V95" i="4"/>
  <c r="V97" i="4"/>
  <c r="T98" i="4"/>
  <c r="J99" i="4"/>
  <c r="K99" i="4" s="1"/>
  <c r="V99" i="4"/>
  <c r="T100" i="4"/>
  <c r="J101" i="4"/>
  <c r="K101" i="4" s="1"/>
  <c r="V101" i="4"/>
  <c r="T102" i="4"/>
  <c r="J103" i="4"/>
  <c r="K103" i="4" s="1"/>
  <c r="V103" i="4"/>
  <c r="T104" i="4"/>
  <c r="J105" i="4"/>
  <c r="T106" i="4"/>
  <c r="J107" i="4"/>
  <c r="T108" i="4"/>
  <c r="J109" i="4"/>
  <c r="K109" i="4" s="1"/>
  <c r="T110" i="4"/>
  <c r="J111" i="4"/>
  <c r="K111" i="4" s="1"/>
  <c r="T112" i="4"/>
  <c r="J113" i="4"/>
  <c r="K113" i="4" s="1"/>
  <c r="P114" i="4"/>
  <c r="Q114" i="4" s="1"/>
  <c r="T114" i="4"/>
  <c r="J115" i="4"/>
  <c r="P116" i="4"/>
  <c r="Q116" i="4" s="1"/>
  <c r="T116" i="4"/>
  <c r="J117" i="4"/>
  <c r="P118" i="4"/>
  <c r="Q118" i="4" s="1"/>
  <c r="T118" i="4"/>
  <c r="K87" i="4"/>
  <c r="L87" i="4" s="1"/>
  <c r="M87" i="4" s="1"/>
  <c r="I88" i="4"/>
  <c r="J88" i="4" s="1"/>
  <c r="S89" i="4"/>
  <c r="W89" i="4" s="1"/>
  <c r="I90" i="4"/>
  <c r="S91" i="4"/>
  <c r="W91" i="4" s="1"/>
  <c r="I92" i="4"/>
  <c r="J92" i="4" s="1"/>
  <c r="S93" i="4"/>
  <c r="W93" i="4" s="1"/>
  <c r="I94" i="4"/>
  <c r="J94" i="4" s="1"/>
  <c r="S95" i="4"/>
  <c r="W95" i="4" s="1"/>
  <c r="I96" i="4"/>
  <c r="S97" i="4"/>
  <c r="W97" i="4" s="1"/>
  <c r="I98" i="4"/>
  <c r="I100" i="4"/>
  <c r="J100" i="4" s="1"/>
  <c r="I102" i="4"/>
  <c r="J102" i="4" s="1"/>
  <c r="L110" i="4" l="1"/>
  <c r="M110" i="4" s="1"/>
  <c r="L71" i="4"/>
  <c r="M71" i="4" s="1"/>
  <c r="L10" i="4"/>
  <c r="P10" i="4"/>
  <c r="Q10" i="4" s="1"/>
  <c r="J73" i="4"/>
  <c r="K115" i="4"/>
  <c r="P115" i="4" s="1"/>
  <c r="Q115" i="4" s="1"/>
  <c r="P8" i="4"/>
  <c r="Q8" i="4" s="1"/>
  <c r="P69" i="4"/>
  <c r="Q69" i="4" s="1"/>
  <c r="L69" i="4"/>
  <c r="M69" i="4" s="1"/>
  <c r="K16" i="4"/>
  <c r="P16" i="4" s="1"/>
  <c r="Q16" i="4" s="1"/>
  <c r="K28" i="4"/>
  <c r="L28" i="4" s="1"/>
  <c r="M28" i="4" s="1"/>
  <c r="P95" i="4"/>
  <c r="Q95" i="4" s="1"/>
  <c r="K47" i="4"/>
  <c r="L47" i="4" s="1"/>
  <c r="M47" i="4" s="1"/>
  <c r="P14" i="4"/>
  <c r="Q14" i="4" s="1"/>
  <c r="M10" i="4"/>
  <c r="L14" i="4"/>
  <c r="M14" i="4" s="1"/>
  <c r="P20" i="4"/>
  <c r="Q20" i="4" s="1"/>
  <c r="P4" i="4"/>
  <c r="Q4" i="4" s="1"/>
  <c r="K72" i="4"/>
  <c r="L72" i="4" s="1"/>
  <c r="M72" i="4" s="1"/>
  <c r="P77" i="4"/>
  <c r="Q77" i="4" s="1"/>
  <c r="J112" i="4"/>
  <c r="K112" i="4" s="1"/>
  <c r="J30" i="4"/>
  <c r="K30" i="4" s="1"/>
  <c r="P106" i="4"/>
  <c r="Q106" i="4" s="1"/>
  <c r="L77" i="4"/>
  <c r="M77" i="4" s="1"/>
  <c r="P79" i="4"/>
  <c r="Q79" i="4" s="1"/>
  <c r="P62" i="4"/>
  <c r="Q62" i="4" s="1"/>
  <c r="P45" i="4"/>
  <c r="Q45" i="4" s="1"/>
  <c r="P26" i="4"/>
  <c r="Q26" i="4" s="1"/>
  <c r="K5" i="4"/>
  <c r="L5" i="4" s="1"/>
  <c r="M5" i="4" s="1"/>
  <c r="J104" i="4"/>
  <c r="L20" i="4"/>
  <c r="M20" i="4" s="1"/>
  <c r="K89" i="4"/>
  <c r="L89" i="4" s="1"/>
  <c r="M89" i="4" s="1"/>
  <c r="L106" i="4"/>
  <c r="M106" i="4" s="1"/>
  <c r="L99" i="4"/>
  <c r="M99" i="4" s="1"/>
  <c r="L75" i="4"/>
  <c r="M75" i="4" s="1"/>
  <c r="L97" i="4"/>
  <c r="M97" i="4" s="1"/>
  <c r="P99" i="4"/>
  <c r="Q99" i="4" s="1"/>
  <c r="J50" i="4"/>
  <c r="P24" i="4"/>
  <c r="Q24" i="4" s="1"/>
  <c r="L24" i="4"/>
  <c r="M24" i="4" s="1"/>
  <c r="P54" i="4"/>
  <c r="Q54" i="4" s="1"/>
  <c r="L56" i="4"/>
  <c r="M56" i="4" s="1"/>
  <c r="L101" i="4"/>
  <c r="M101" i="4" s="1"/>
  <c r="P87" i="4"/>
  <c r="Q87" i="4" s="1"/>
  <c r="L81" i="4"/>
  <c r="M81" i="4" s="1"/>
  <c r="P37" i="4"/>
  <c r="Q37" i="4" s="1"/>
  <c r="L4" i="4"/>
  <c r="M4" i="4" s="1"/>
  <c r="L26" i="4"/>
  <c r="M26" i="4" s="1"/>
  <c r="J108" i="4"/>
  <c r="K108" i="4" s="1"/>
  <c r="P48" i="4"/>
  <c r="Q48" i="4" s="1"/>
  <c r="L48" i="4"/>
  <c r="M48" i="4" s="1"/>
  <c r="J53" i="4"/>
  <c r="J46" i="4"/>
  <c r="J38" i="4"/>
  <c r="K38" i="4" s="1"/>
  <c r="L38" i="4" s="1"/>
  <c r="M38" i="4" s="1"/>
  <c r="K117" i="4"/>
  <c r="P117" i="4" s="1"/>
  <c r="Q117" i="4" s="1"/>
  <c r="L109" i="4"/>
  <c r="M109" i="4" s="1"/>
  <c r="J98" i="4"/>
  <c r="K98" i="4" s="1"/>
  <c r="L98" i="4" s="1"/>
  <c r="M98" i="4" s="1"/>
  <c r="J90" i="4"/>
  <c r="P113" i="4"/>
  <c r="Q113" i="4" s="1"/>
  <c r="M95" i="4"/>
  <c r="K83" i="4"/>
  <c r="P83" i="4" s="1"/>
  <c r="Q83" i="4" s="1"/>
  <c r="J76" i="4"/>
  <c r="K76" i="4" s="1"/>
  <c r="J63" i="4"/>
  <c r="K63" i="4" s="1"/>
  <c r="J55" i="4"/>
  <c r="K55" i="4" s="1"/>
  <c r="L113" i="4"/>
  <c r="M113" i="4" s="1"/>
  <c r="J44" i="4"/>
  <c r="K44" i="4" s="1"/>
  <c r="P44" i="4" s="1"/>
  <c r="Q44" i="4" s="1"/>
  <c r="J36" i="4"/>
  <c r="L91" i="4"/>
  <c r="M91" i="4" s="1"/>
  <c r="J41" i="4"/>
  <c r="K41" i="4" s="1"/>
  <c r="L41" i="4" s="1"/>
  <c r="M41" i="4" s="1"/>
  <c r="M37" i="4"/>
  <c r="K92" i="4"/>
  <c r="P92" i="4" s="1"/>
  <c r="Q92" i="4" s="1"/>
  <c r="K88" i="4"/>
  <c r="P88" i="4" s="1"/>
  <c r="Q88" i="4" s="1"/>
  <c r="K70" i="4"/>
  <c r="L70" i="4" s="1"/>
  <c r="M70" i="4" s="1"/>
  <c r="K86" i="4"/>
  <c r="L86" i="4" s="1"/>
  <c r="M86" i="4" s="1"/>
  <c r="J39" i="4"/>
  <c r="K39" i="4" s="1"/>
  <c r="K100" i="4"/>
  <c r="P100" i="4" s="1"/>
  <c r="Q100" i="4" s="1"/>
  <c r="P111" i="4"/>
  <c r="Q111" i="4" s="1"/>
  <c r="L103" i="4"/>
  <c r="M103" i="4" s="1"/>
  <c r="M93" i="4"/>
  <c r="K107" i="4"/>
  <c r="L107" i="4" s="1"/>
  <c r="M107" i="4" s="1"/>
  <c r="K84" i="4"/>
  <c r="P84" i="4" s="1"/>
  <c r="Q84" i="4" s="1"/>
  <c r="J67" i="4"/>
  <c r="K67" i="4" s="1"/>
  <c r="L67" i="4" s="1"/>
  <c r="M67" i="4" s="1"/>
  <c r="J59" i="4"/>
  <c r="K59" i="4" s="1"/>
  <c r="L59" i="4" s="1"/>
  <c r="M59" i="4" s="1"/>
  <c r="J51" i="4"/>
  <c r="K51" i="4" s="1"/>
  <c r="L51" i="4" s="1"/>
  <c r="M51" i="4" s="1"/>
  <c r="J96" i="4"/>
  <c r="J40" i="4"/>
  <c r="K40" i="4" s="1"/>
  <c r="J32" i="4"/>
  <c r="P43" i="4"/>
  <c r="Q43" i="4" s="1"/>
  <c r="L43" i="4"/>
  <c r="M43" i="4" s="1"/>
  <c r="K85" i="4"/>
  <c r="J11" i="4"/>
  <c r="K11" i="4" s="1"/>
  <c r="J9" i="4"/>
  <c r="K9" i="4" s="1"/>
  <c r="K31" i="4"/>
  <c r="L31" i="4" s="1"/>
  <c r="M31" i="4" s="1"/>
  <c r="J15" i="4"/>
  <c r="K15" i="4" s="1"/>
  <c r="J7" i="4"/>
  <c r="K7" i="4" s="1"/>
  <c r="P7" i="4" s="1"/>
  <c r="Q7" i="4" s="1"/>
  <c r="M45" i="4"/>
  <c r="K94" i="4"/>
  <c r="P94" i="4" s="1"/>
  <c r="Q94" i="4" s="1"/>
  <c r="P109" i="4"/>
  <c r="Q109" i="4" s="1"/>
  <c r="J61" i="4"/>
  <c r="K61" i="4" s="1"/>
  <c r="J3" i="4"/>
  <c r="K105" i="4"/>
  <c r="L105" i="4" s="1"/>
  <c r="M105" i="4" s="1"/>
  <c r="K102" i="4"/>
  <c r="L102" i="4" s="1"/>
  <c r="M102" i="4" s="1"/>
  <c r="P101" i="4"/>
  <c r="Q101" i="4" s="1"/>
  <c r="P91" i="4"/>
  <c r="Q91" i="4" s="1"/>
  <c r="P103" i="4"/>
  <c r="Q103" i="4" s="1"/>
  <c r="P93" i="4"/>
  <c r="Q93" i="4" s="1"/>
  <c r="P97" i="4"/>
  <c r="Q97" i="4" s="1"/>
  <c r="J68" i="4"/>
  <c r="K68" i="4" s="1"/>
  <c r="J65" i="4"/>
  <c r="K65" i="4" s="1"/>
  <c r="J57" i="4"/>
  <c r="K57" i="4" s="1"/>
  <c r="J49" i="4"/>
  <c r="K49" i="4" s="1"/>
  <c r="P49" i="4" s="1"/>
  <c r="Q49" i="4" s="1"/>
  <c r="J82" i="4"/>
  <c r="K74" i="4"/>
  <c r="P74" i="4" s="1"/>
  <c r="Q74" i="4" s="1"/>
  <c r="L111" i="4"/>
  <c r="M111" i="4" s="1"/>
  <c r="K60" i="4"/>
  <c r="P60" i="4" s="1"/>
  <c r="Q60" i="4" s="1"/>
  <c r="K52" i="4"/>
  <c r="P52" i="4" s="1"/>
  <c r="Q52" i="4" s="1"/>
  <c r="L62" i="4"/>
  <c r="M62" i="4" s="1"/>
  <c r="L54" i="4"/>
  <c r="M54" i="4" s="1"/>
  <c r="J42" i="4"/>
  <c r="K42" i="4" s="1"/>
  <c r="P42" i="4" s="1"/>
  <c r="Q42" i="4" s="1"/>
  <c r="J34" i="4"/>
  <c r="K34" i="4" s="1"/>
  <c r="P34" i="4" s="1"/>
  <c r="Q34" i="4" s="1"/>
  <c r="K64" i="4"/>
  <c r="L64" i="4" s="1"/>
  <c r="M64" i="4" s="1"/>
  <c r="K58" i="4"/>
  <c r="P58" i="4" s="1"/>
  <c r="Q58" i="4" s="1"/>
  <c r="K33" i="4"/>
  <c r="L33" i="4" s="1"/>
  <c r="M33" i="4" s="1"/>
  <c r="K35" i="4"/>
  <c r="L35" i="4" s="1"/>
  <c r="M35" i="4" s="1"/>
  <c r="K78" i="4"/>
  <c r="L78" i="4" s="1"/>
  <c r="M78" i="4" s="1"/>
  <c r="P29" i="4"/>
  <c r="Q29" i="4" s="1"/>
  <c r="L29" i="4"/>
  <c r="M29" i="4" s="1"/>
  <c r="K21" i="4"/>
  <c r="L21" i="4" s="1"/>
  <c r="M21" i="4" s="1"/>
  <c r="J13" i="4"/>
  <c r="K13" i="4" s="1"/>
  <c r="K27" i="4"/>
  <c r="L27" i="4" s="1"/>
  <c r="M27" i="4" s="1"/>
  <c r="J19" i="4"/>
  <c r="J25" i="4"/>
  <c r="J80" i="4"/>
  <c r="K80" i="4" s="1"/>
  <c r="J66" i="4"/>
  <c r="J23" i="4"/>
  <c r="J17" i="4"/>
  <c r="L115" i="4" l="1"/>
  <c r="M115" i="4" s="1"/>
  <c r="L16" i="4"/>
  <c r="M16" i="4" s="1"/>
  <c r="K73" i="4"/>
  <c r="L73" i="4" s="1"/>
  <c r="M73" i="4" s="1"/>
  <c r="P28" i="4"/>
  <c r="Q28" i="4" s="1"/>
  <c r="P86" i="4"/>
  <c r="Q86" i="4" s="1"/>
  <c r="L30" i="4"/>
  <c r="M30" i="4" s="1"/>
  <c r="P47" i="4"/>
  <c r="Q47" i="4" s="1"/>
  <c r="P57" i="4"/>
  <c r="Q57" i="4" s="1"/>
  <c r="P21" i="4"/>
  <c r="Q21" i="4" s="1"/>
  <c r="P72" i="4"/>
  <c r="Q72" i="4" s="1"/>
  <c r="L83" i="4"/>
  <c r="M83" i="4" s="1"/>
  <c r="L88" i="4"/>
  <c r="M88" i="4" s="1"/>
  <c r="P112" i="4"/>
  <c r="Q112" i="4" s="1"/>
  <c r="L112" i="4"/>
  <c r="M112" i="4" s="1"/>
  <c r="P89" i="4"/>
  <c r="Q89" i="4" s="1"/>
  <c r="P65" i="4"/>
  <c r="Q65" i="4" s="1"/>
  <c r="P11" i="4"/>
  <c r="Q11" i="4" s="1"/>
  <c r="P51" i="4"/>
  <c r="Q51" i="4" s="1"/>
  <c r="P67" i="4"/>
  <c r="Q67" i="4" s="1"/>
  <c r="L92" i="4"/>
  <c r="M92" i="4" s="1"/>
  <c r="P70" i="4"/>
  <c r="Q70" i="4" s="1"/>
  <c r="P41" i="4"/>
  <c r="Q41" i="4" s="1"/>
  <c r="K36" i="4"/>
  <c r="P36" i="4" s="1"/>
  <c r="Q36" i="4" s="1"/>
  <c r="P30" i="4"/>
  <c r="Q30" i="4" s="1"/>
  <c r="P5" i="4"/>
  <c r="Q5" i="4" s="1"/>
  <c r="L42" i="4"/>
  <c r="M42" i="4" s="1"/>
  <c r="L74" i="4"/>
  <c r="M74" i="4" s="1"/>
  <c r="K3" i="4"/>
  <c r="P3" i="4" s="1"/>
  <c r="Q3" i="4" s="1"/>
  <c r="L60" i="4"/>
  <c r="M60" i="4" s="1"/>
  <c r="L58" i="4"/>
  <c r="M58" i="4" s="1"/>
  <c r="K46" i="4"/>
  <c r="L46" i="4" s="1"/>
  <c r="M46" i="4" s="1"/>
  <c r="P108" i="4"/>
  <c r="Q108" i="4" s="1"/>
  <c r="L108" i="4"/>
  <c r="M108" i="4" s="1"/>
  <c r="L15" i="4"/>
  <c r="M15" i="4" s="1"/>
  <c r="L44" i="4"/>
  <c r="M44" i="4" s="1"/>
  <c r="L34" i="4"/>
  <c r="M34" i="4" s="1"/>
  <c r="P78" i="4"/>
  <c r="Q78" i="4" s="1"/>
  <c r="P59" i="4"/>
  <c r="Q59" i="4" s="1"/>
  <c r="K104" i="4"/>
  <c r="L104" i="4" s="1"/>
  <c r="M104" i="4" s="1"/>
  <c r="K50" i="4"/>
  <c r="L50" i="4" s="1"/>
  <c r="M50" i="4" s="1"/>
  <c r="L39" i="4"/>
  <c r="M39" i="4" s="1"/>
  <c r="P39" i="4"/>
  <c r="Q39" i="4" s="1"/>
  <c r="L63" i="4"/>
  <c r="M63" i="4" s="1"/>
  <c r="P63" i="4"/>
  <c r="Q63" i="4" s="1"/>
  <c r="L61" i="4"/>
  <c r="M61" i="4" s="1"/>
  <c r="P61" i="4"/>
  <c r="Q61" i="4" s="1"/>
  <c r="L55" i="4"/>
  <c r="M55" i="4" s="1"/>
  <c r="P55" i="4"/>
  <c r="Q55" i="4" s="1"/>
  <c r="K19" i="4"/>
  <c r="L19" i="4" s="1"/>
  <c r="M19" i="4" s="1"/>
  <c r="P107" i="4"/>
  <c r="Q107" i="4" s="1"/>
  <c r="P9" i="4"/>
  <c r="Q9" i="4" s="1"/>
  <c r="K17" i="4"/>
  <c r="P17" i="4" s="1"/>
  <c r="Q17" i="4" s="1"/>
  <c r="K23" i="4"/>
  <c r="L23" i="4" s="1"/>
  <c r="M23" i="4" s="1"/>
  <c r="L80" i="4"/>
  <c r="M80" i="4" s="1"/>
  <c r="L85" i="4"/>
  <c r="M85" i="4" s="1"/>
  <c r="P85" i="4"/>
  <c r="Q85" i="4" s="1"/>
  <c r="P40" i="4"/>
  <c r="Q40" i="4" s="1"/>
  <c r="P105" i="4"/>
  <c r="Q105" i="4" s="1"/>
  <c r="L7" i="4"/>
  <c r="M7" i="4" s="1"/>
  <c r="P15" i="4"/>
  <c r="Q15" i="4" s="1"/>
  <c r="P35" i="4"/>
  <c r="Q35" i="4" s="1"/>
  <c r="P68" i="4"/>
  <c r="Q68" i="4" s="1"/>
  <c r="L94" i="4"/>
  <c r="M94" i="4" s="1"/>
  <c r="K53" i="4"/>
  <c r="P53" i="4" s="1"/>
  <c r="Q53" i="4" s="1"/>
  <c r="L76" i="4"/>
  <c r="M76" i="4" s="1"/>
  <c r="K90" i="4"/>
  <c r="P90" i="4" s="1"/>
  <c r="Q90" i="4" s="1"/>
  <c r="P98" i="4"/>
  <c r="Q98" i="4" s="1"/>
  <c r="P64" i="4"/>
  <c r="Q64" i="4" s="1"/>
  <c r="K82" i="4"/>
  <c r="L82" i="4" s="1"/>
  <c r="M82" i="4" s="1"/>
  <c r="K25" i="4"/>
  <c r="P25" i="4" s="1"/>
  <c r="Q25" i="4" s="1"/>
  <c r="P102" i="4"/>
  <c r="Q102" i="4" s="1"/>
  <c r="P33" i="4"/>
  <c r="Q33" i="4" s="1"/>
  <c r="L11" i="4"/>
  <c r="M11" i="4" s="1"/>
  <c r="L13" i="4"/>
  <c r="M13" i="4" s="1"/>
  <c r="K32" i="4"/>
  <c r="P32" i="4" s="1"/>
  <c r="Q32" i="4" s="1"/>
  <c r="L52" i="4"/>
  <c r="M52" i="4" s="1"/>
  <c r="L84" i="4"/>
  <c r="M84" i="4" s="1"/>
  <c r="P31" i="4"/>
  <c r="Q31" i="4" s="1"/>
  <c r="K96" i="4"/>
  <c r="L96" i="4" s="1"/>
  <c r="M96" i="4" s="1"/>
  <c r="L68" i="4"/>
  <c r="M68" i="4" s="1"/>
  <c r="L117" i="4"/>
  <c r="M117" i="4" s="1"/>
  <c r="L100" i="4"/>
  <c r="M100" i="4" s="1"/>
  <c r="P38" i="4"/>
  <c r="Q38" i="4" s="1"/>
  <c r="P76" i="4"/>
  <c r="Q76" i="4" s="1"/>
  <c r="K66" i="4"/>
  <c r="L66" i="4" s="1"/>
  <c r="M66" i="4" s="1"/>
  <c r="L9" i="4"/>
  <c r="M9" i="4" s="1"/>
  <c r="L40" i="4"/>
  <c r="M40" i="4" s="1"/>
  <c r="L49" i="4"/>
  <c r="M49" i="4" s="1"/>
  <c r="L57" i="4"/>
  <c r="M57" i="4" s="1"/>
  <c r="L65" i="4"/>
  <c r="M65" i="4" s="1"/>
  <c r="P27" i="4"/>
  <c r="Q27" i="4" s="1"/>
  <c r="P13" i="4"/>
  <c r="Q13" i="4" s="1"/>
  <c r="P80" i="4"/>
  <c r="Q80" i="4" s="1"/>
  <c r="P104" i="4" l="1"/>
  <c r="Q104" i="4" s="1"/>
  <c r="L32" i="4"/>
  <c r="M32" i="4" s="1"/>
  <c r="P82" i="4"/>
  <c r="Q82" i="4" s="1"/>
  <c r="P19" i="4"/>
  <c r="Q19" i="4" s="1"/>
  <c r="L3" i="4"/>
  <c r="M3" i="4" s="1"/>
  <c r="P73" i="4"/>
  <c r="Q73" i="4" s="1"/>
  <c r="L36" i="4"/>
  <c r="M36" i="4" s="1"/>
  <c r="P46" i="4"/>
  <c r="Q46" i="4" s="1"/>
  <c r="P23" i="4"/>
  <c r="Q23" i="4" s="1"/>
  <c r="P50" i="4"/>
  <c r="Q50" i="4" s="1"/>
  <c r="L17" i="4"/>
  <c r="M17" i="4" s="1"/>
  <c r="L53" i="4"/>
  <c r="M53" i="4" s="1"/>
  <c r="L25" i="4"/>
  <c r="M25" i="4" s="1"/>
  <c r="L90" i="4"/>
  <c r="M90" i="4" s="1"/>
  <c r="P66" i="4"/>
  <c r="Q66" i="4" s="1"/>
  <c r="P96" i="4"/>
  <c r="Q96" i="4" s="1"/>
</calcChain>
</file>

<file path=xl/sharedStrings.xml><?xml version="1.0" encoding="utf-8"?>
<sst xmlns="http://schemas.openxmlformats.org/spreadsheetml/2006/main" count="925" uniqueCount="342">
  <si>
    <t>Agent ID</t>
  </si>
  <si>
    <t>Number of Call Types Worked</t>
  </si>
  <si>
    <t>Total Minutes Lunch Time</t>
  </si>
  <si>
    <t>Total Minutes of Break Time</t>
  </si>
  <si>
    <t>Total Call Time (Minutes)</t>
  </si>
  <si>
    <t>Total Hold Time (Minutes)</t>
  </si>
  <si>
    <t>Total Post Call Wrap Time (Minutes)</t>
  </si>
  <si>
    <t>Total Wait Time (Minutes)</t>
  </si>
  <si>
    <t>Total Calls</t>
  </si>
  <si>
    <t>Total Holds</t>
  </si>
  <si>
    <t>Total Number of Outbound Calls</t>
  </si>
  <si>
    <t>Cumulative Queue Time (Minutes)</t>
  </si>
  <si>
    <t>Average Handle Time (Minutes)</t>
  </si>
  <si>
    <t>Total Login Time (Minutes)</t>
  </si>
  <si>
    <t>Total Minutes Productive Time</t>
  </si>
  <si>
    <t>Total Minutes Non Productive Time</t>
  </si>
  <si>
    <t>Date</t>
  </si>
  <si>
    <t>Definitions</t>
  </si>
  <si>
    <t>Calculated: Total Login Time - Total Minutes Productive Time</t>
  </si>
  <si>
    <t>Agent</t>
  </si>
  <si>
    <t>CA HCO</t>
  </si>
  <si>
    <t>Project Name</t>
  </si>
  <si>
    <t>Example</t>
  </si>
  <si>
    <t>Agent Name</t>
  </si>
  <si>
    <t>MAXIMUS Employee Id</t>
  </si>
  <si>
    <t>Provide the MAXIMUS employee ID</t>
  </si>
  <si>
    <t>Provide the ability to configure the extract with a project-specific "friendly" name, defined and provided per project</t>
  </si>
  <si>
    <t>Provide the Agent's full name as it is recorded in the system</t>
  </si>
  <si>
    <t>Provide a system-internal key for each agent</t>
  </si>
  <si>
    <t>Provide the date of the recorded operational activity</t>
  </si>
  <si>
    <t>TBD</t>
  </si>
  <si>
    <t>AO Extract Attribute</t>
  </si>
  <si>
    <t>Mapping to CISCO</t>
  </si>
  <si>
    <t>Mapping to AVAYA</t>
  </si>
  <si>
    <t>The codebase should incorporate a project name value as an input parameter or as a hard coded value included as a variable in the query logic itself</t>
  </si>
  <si>
    <t>"CA HCO"</t>
  </si>
  <si>
    <t>NA</t>
  </si>
  <si>
    <t>The solution should allow for mapping specific definition and mapping of aux codes to define "lunch"</t>
  </si>
  <si>
    <t xml:space="preserve">Provide the total minutes of lunch time per agent, if lunch time is recorded discretely as a code by the project.
If lunch time is not recorded specifically as a code (ie. the agent logs off the system completely) this field should be reported as 0. </t>
  </si>
  <si>
    <t xml:space="preserve">Provide the total minutes of break time per agent, if break time is recorded discretely as a code by the project.
If break time is not recorded specifically as a code (ie. the agent logs off the system completely) this field should be reported as 0. </t>
  </si>
  <si>
    <t>The solution should allow for mapping specific definition and mapping of aux codes to define "break"</t>
  </si>
  <si>
    <t>Eric Stewart</t>
  </si>
  <si>
    <t>Agent Type</t>
  </si>
  <si>
    <t>Provide the "type" of agent or agent "role" used when taking calls
If an agent records a call or talk minutes with multiple roles throughout the day, activity should be recorded seperately as a new row of data with a distinct Agent ID
If an agent type or role is not available, this field should be defaulted to NULL</t>
  </si>
  <si>
    <t>X</t>
  </si>
  <si>
    <t>The solution should allow the filtering of activity based on date as a global filter</t>
  </si>
  <si>
    <t>The solution should allow the filtering of activity based on a projec-specific definition of "agent type" (ie Agent, Supervisor, QA) as a global filter</t>
  </si>
  <si>
    <t>The solution should allow for mapping specific queues to define "non-productive" aux codes as defined per project</t>
  </si>
  <si>
    <t>The solution should allow for mapping specific queues to define "outbound" call queues as defined per project</t>
  </si>
  <si>
    <t>Project Specific Configuration</t>
  </si>
  <si>
    <t>Include as Filter</t>
  </si>
  <si>
    <t>Requires Mapping</t>
  </si>
  <si>
    <t>The solution should allow for mapping specific queues to define "post call wrap" aux codes as defined per project</t>
  </si>
  <si>
    <t>Provide the total talk time over all call types for all agents with recorded time in any supported language or role for the reporting period. If an agent does not have any reported login time for the date in any role, do not include a record.</t>
  </si>
  <si>
    <t>Provide the total hold time over all call types for all agents with recorded time in any supported language or role for the reporting period. If an agent does not have any reported login time for the date in any role, do not include a record.</t>
  </si>
  <si>
    <t>Provide the total post call wrap time over all call types for all agents with recorded time in any supported language or role for the reporting period. If an agent does not have any reported login time for the date in any role, do not include a record.</t>
  </si>
  <si>
    <t>Provide the total wait time over all call types for all agents with recorded time in any supported language or role for the reporting period. If an agent does not have any reported login time for the date in any role, do not include a record.</t>
  </si>
  <si>
    <t>Provide the total calls over all call types for all agents with recorded time in any supported language or role for the reporting period. If an agent does not have any reported login time for the date in any role, do not include a record.</t>
  </si>
  <si>
    <t>Provide the total holds over all call types for all agents with recorded time in any supported language or role for the reporting period. If an agent does not have any reported login time for the date in any role, do not include a record.</t>
  </si>
  <si>
    <t>For all agents with non-zero time in any supported language or role for the reporting period, provide the total logged in time over all call types for the specific role. If an agent does not have any reported time for the date in any role, do not include a record.</t>
  </si>
  <si>
    <t>Provide the number of outbound calls through outbound queues or predictive dialer system available through the ACD.
No reporting of outbound calls done "manually" (outside of the ACD) are required.  If an agent does not have any reported login time for the date in any role, do not include a record.</t>
  </si>
  <si>
    <t>INT</t>
  </si>
  <si>
    <t>VARCHAR</t>
  </si>
  <si>
    <t>DATETIME</t>
  </si>
  <si>
    <t>NUMERIC</t>
  </si>
  <si>
    <t>Data Type</t>
  </si>
  <si>
    <t xml:space="preserve">Provide agent paid ready (logged-on) time that the agent(s) spends handling or waiting for contacts.
Formula: (Talk Time + Hold Time + Wrap Time + Idle Time)
</t>
  </si>
  <si>
    <t>Total Number of Internal Transfers</t>
  </si>
  <si>
    <t>Internal call types defined by the project (if used) to identify when an agent transfers a call to another peer agent.</t>
  </si>
  <si>
    <t>Total Number of Escalations</t>
  </si>
  <si>
    <t>Internal call types defined by the project (if used) to identify when an agent transfers a call to a supervisor.</t>
  </si>
  <si>
    <t>100101</t>
  </si>
  <si>
    <t>Agent 101</t>
  </si>
  <si>
    <t>100102</t>
  </si>
  <si>
    <t>Agent 102</t>
  </si>
  <si>
    <t>100103</t>
  </si>
  <si>
    <t>Agent 103</t>
  </si>
  <si>
    <t>100104</t>
  </si>
  <si>
    <t>Agent 104</t>
  </si>
  <si>
    <t>100105</t>
  </si>
  <si>
    <t>Agent 105</t>
  </si>
  <si>
    <t>100106</t>
  </si>
  <si>
    <t>Agent 106</t>
  </si>
  <si>
    <t>100107</t>
  </si>
  <si>
    <t>Agent 107</t>
  </si>
  <si>
    <t>100108</t>
  </si>
  <si>
    <t>Agent 108</t>
  </si>
  <si>
    <t>100109</t>
  </si>
  <si>
    <t>Agent 109</t>
  </si>
  <si>
    <t>100110</t>
  </si>
  <si>
    <t>Agent 110</t>
  </si>
  <si>
    <t>100111</t>
  </si>
  <si>
    <t>Agent 111</t>
  </si>
  <si>
    <t>100112</t>
  </si>
  <si>
    <t>Agent 112</t>
  </si>
  <si>
    <t>100113</t>
  </si>
  <si>
    <t>Agent 113</t>
  </si>
  <si>
    <t>100114</t>
  </si>
  <si>
    <t>Agent 114</t>
  </si>
  <si>
    <t>100115</t>
  </si>
  <si>
    <t>Agent 115</t>
  </si>
  <si>
    <t>100116</t>
  </si>
  <si>
    <t>Agent 116</t>
  </si>
  <si>
    <t>100117</t>
  </si>
  <si>
    <t>Agent 117</t>
  </si>
  <si>
    <t>100118</t>
  </si>
  <si>
    <t>Agent 118</t>
  </si>
  <si>
    <t>100119</t>
  </si>
  <si>
    <t>Agent 119</t>
  </si>
  <si>
    <t>100120</t>
  </si>
  <si>
    <t>Agent 120</t>
  </si>
  <si>
    <t>100121</t>
  </si>
  <si>
    <t>Agent 121</t>
  </si>
  <si>
    <t>100122</t>
  </si>
  <si>
    <t>Agent 122</t>
  </si>
  <si>
    <t>100123</t>
  </si>
  <si>
    <t>Agent 123</t>
  </si>
  <si>
    <t>100124</t>
  </si>
  <si>
    <t>Agent 124</t>
  </si>
  <si>
    <t>100125</t>
  </si>
  <si>
    <t>Agent 125</t>
  </si>
  <si>
    <t>100126</t>
  </si>
  <si>
    <t>Agent 126</t>
  </si>
  <si>
    <t>100127</t>
  </si>
  <si>
    <t>Agent 127</t>
  </si>
  <si>
    <t>100128</t>
  </si>
  <si>
    <t>Agent 128</t>
  </si>
  <si>
    <t>100129</t>
  </si>
  <si>
    <t>Agent 129</t>
  </si>
  <si>
    <t>100130</t>
  </si>
  <si>
    <t>Agent 130</t>
  </si>
  <si>
    <t>100131</t>
  </si>
  <si>
    <t>Agent 131</t>
  </si>
  <si>
    <t>100132</t>
  </si>
  <si>
    <t>Agent 132</t>
  </si>
  <si>
    <t>100133</t>
  </si>
  <si>
    <t>Agent 133</t>
  </si>
  <si>
    <t>100134</t>
  </si>
  <si>
    <t>Agent 134</t>
  </si>
  <si>
    <t>100135</t>
  </si>
  <si>
    <t>Agent 135</t>
  </si>
  <si>
    <t>100136</t>
  </si>
  <si>
    <t>Agent 136</t>
  </si>
  <si>
    <t>100137</t>
  </si>
  <si>
    <t>Agent 137</t>
  </si>
  <si>
    <t>100138</t>
  </si>
  <si>
    <t>Agent 138</t>
  </si>
  <si>
    <t>100139</t>
  </si>
  <si>
    <t>Agent 139</t>
  </si>
  <si>
    <t>100140</t>
  </si>
  <si>
    <t>Agent 140</t>
  </si>
  <si>
    <t>100141</t>
  </si>
  <si>
    <t>Agent 141</t>
  </si>
  <si>
    <t>100142</t>
  </si>
  <si>
    <t>Agent 142</t>
  </si>
  <si>
    <t>100143</t>
  </si>
  <si>
    <t>Agent 143</t>
  </si>
  <si>
    <t>100144</t>
  </si>
  <si>
    <t>Agent 144</t>
  </si>
  <si>
    <t>100145</t>
  </si>
  <si>
    <t>Agent 145</t>
  </si>
  <si>
    <t>100146</t>
  </si>
  <si>
    <t>Agent 146</t>
  </si>
  <si>
    <t>100147</t>
  </si>
  <si>
    <t>Agent 147</t>
  </si>
  <si>
    <t>100148</t>
  </si>
  <si>
    <t>Agent 148</t>
  </si>
  <si>
    <t>100149</t>
  </si>
  <si>
    <t>Agent 149</t>
  </si>
  <si>
    <t>100150</t>
  </si>
  <si>
    <t>Agent 150</t>
  </si>
  <si>
    <t>100151</t>
  </si>
  <si>
    <t>Agent 151</t>
  </si>
  <si>
    <t>100152</t>
  </si>
  <si>
    <t>Agent 152</t>
  </si>
  <si>
    <t>100153</t>
  </si>
  <si>
    <t>Agent 153</t>
  </si>
  <si>
    <t>100154</t>
  </si>
  <si>
    <t>Agent 154</t>
  </si>
  <si>
    <t>100155</t>
  </si>
  <si>
    <t>Agent 155</t>
  </si>
  <si>
    <t>100156</t>
  </si>
  <si>
    <t>Agent 156</t>
  </si>
  <si>
    <t>100157</t>
  </si>
  <si>
    <t>Agent 157</t>
  </si>
  <si>
    <t>100158</t>
  </si>
  <si>
    <t>Agent 158</t>
  </si>
  <si>
    <t>100159</t>
  </si>
  <si>
    <t>Agent 159</t>
  </si>
  <si>
    <t>100160</t>
  </si>
  <si>
    <t>Agent 160</t>
  </si>
  <si>
    <t>100161</t>
  </si>
  <si>
    <t>Agent 161</t>
  </si>
  <si>
    <t>100162</t>
  </si>
  <si>
    <t>Agent 162</t>
  </si>
  <si>
    <t>100163</t>
  </si>
  <si>
    <t>Agent 163</t>
  </si>
  <si>
    <t>100164</t>
  </si>
  <si>
    <t>Agent 164</t>
  </si>
  <si>
    <t>100165</t>
  </si>
  <si>
    <t>Agent 165</t>
  </si>
  <si>
    <t>100166</t>
  </si>
  <si>
    <t>Agent 166</t>
  </si>
  <si>
    <t>100167</t>
  </si>
  <si>
    <t>Agent 167</t>
  </si>
  <si>
    <t>100168</t>
  </si>
  <si>
    <t>Agent 168</t>
  </si>
  <si>
    <t>100169</t>
  </si>
  <si>
    <t>Agent 169</t>
  </si>
  <si>
    <t>100170</t>
  </si>
  <si>
    <t>Agent 170</t>
  </si>
  <si>
    <t>100171</t>
  </si>
  <si>
    <t>Agent 171</t>
  </si>
  <si>
    <t>100172</t>
  </si>
  <si>
    <t>Agent 172</t>
  </si>
  <si>
    <t>100173</t>
  </si>
  <si>
    <t>Agent 173</t>
  </si>
  <si>
    <t>100174</t>
  </si>
  <si>
    <t>Agent 174</t>
  </si>
  <si>
    <t>100175</t>
  </si>
  <si>
    <t>Agent 175</t>
  </si>
  <si>
    <t>100176</t>
  </si>
  <si>
    <t>Agent 176</t>
  </si>
  <si>
    <t>100177</t>
  </si>
  <si>
    <t>Agent 177</t>
  </si>
  <si>
    <t>100178</t>
  </si>
  <si>
    <t>Agent 178</t>
  </si>
  <si>
    <t>100179</t>
  </si>
  <si>
    <t>Agent 179</t>
  </si>
  <si>
    <t>100180</t>
  </si>
  <si>
    <t>Agent 180</t>
  </si>
  <si>
    <t>100181</t>
  </si>
  <si>
    <t>Agent 181</t>
  </si>
  <si>
    <t>100182</t>
  </si>
  <si>
    <t>Agent 182</t>
  </si>
  <si>
    <t>100183</t>
  </si>
  <si>
    <t>Agent 183</t>
  </si>
  <si>
    <t>100184</t>
  </si>
  <si>
    <t>Agent 184</t>
  </si>
  <si>
    <t>100185</t>
  </si>
  <si>
    <t>Agent 185</t>
  </si>
  <si>
    <t>100186</t>
  </si>
  <si>
    <t>Agent 186</t>
  </si>
  <si>
    <t>100187</t>
  </si>
  <si>
    <t>Agent 187</t>
  </si>
  <si>
    <t>100188</t>
  </si>
  <si>
    <t>Agent 188</t>
  </si>
  <si>
    <t>100189</t>
  </si>
  <si>
    <t>Agent 189</t>
  </si>
  <si>
    <t>100190</t>
  </si>
  <si>
    <t>Agent 190</t>
  </si>
  <si>
    <t>100191</t>
  </si>
  <si>
    <t>Agent 191</t>
  </si>
  <si>
    <t>100192</t>
  </si>
  <si>
    <t>Agent 192</t>
  </si>
  <si>
    <t>100193</t>
  </si>
  <si>
    <t>Agent 193</t>
  </si>
  <si>
    <t>100194</t>
  </si>
  <si>
    <t>Agent 194</t>
  </si>
  <si>
    <t>100195</t>
  </si>
  <si>
    <t>Agent 195</t>
  </si>
  <si>
    <t>100196</t>
  </si>
  <si>
    <t>Agent 196</t>
  </si>
  <si>
    <t>100197</t>
  </si>
  <si>
    <t>Agent 197</t>
  </si>
  <si>
    <t>100198</t>
  </si>
  <si>
    <t>Agent 198</t>
  </si>
  <si>
    <t>100199</t>
  </si>
  <si>
    <t>Agent 199</t>
  </si>
  <si>
    <t>100200</t>
  </si>
  <si>
    <t>Agent 200</t>
  </si>
  <si>
    <t>100201</t>
  </si>
  <si>
    <t>Agent 201</t>
  </si>
  <si>
    <t>100202</t>
  </si>
  <si>
    <t>Agent 202</t>
  </si>
  <si>
    <t>100203</t>
  </si>
  <si>
    <t>Agent 203</t>
  </si>
  <si>
    <t>100204</t>
  </si>
  <si>
    <t>Agent 204</t>
  </si>
  <si>
    <t>100205</t>
  </si>
  <si>
    <t>Agent 205</t>
  </si>
  <si>
    <t>100206</t>
  </si>
  <si>
    <t>Agent 206</t>
  </si>
  <si>
    <t>100207</t>
  </si>
  <si>
    <t>Agent 207</t>
  </si>
  <si>
    <t>100208</t>
  </si>
  <si>
    <t>Agent 208</t>
  </si>
  <si>
    <t>100209</t>
  </si>
  <si>
    <t>Agent 209</t>
  </si>
  <si>
    <t>100210</t>
  </si>
  <si>
    <t>Agent 210</t>
  </si>
  <si>
    <t>100211</t>
  </si>
  <si>
    <t>Agent 211</t>
  </si>
  <si>
    <t>100212</t>
  </si>
  <si>
    <t>Agent 212</t>
  </si>
  <si>
    <t>100213</t>
  </si>
  <si>
    <t>Agent 213</t>
  </si>
  <si>
    <t>100214</t>
  </si>
  <si>
    <t>Agent 214</t>
  </si>
  <si>
    <t>100215</t>
  </si>
  <si>
    <t>Agent 215</t>
  </si>
  <si>
    <t>100216</t>
  </si>
  <si>
    <t>Agent 216</t>
  </si>
  <si>
    <t xml:space="preserve">The percentage of agent(s) paid ready (logged -on) time that the agent(s) spends handling contacts (talk and hold time) plus doing legitimate after-call-work (wrap time) and in project defined productive states, i.e. training, coaching, etc. (See mapping and definition details of Productive Time)
Formula: (Talk Time + Hold Time + Wrap Time + After Call Work Time Total + Project Specific Productive States)
</t>
  </si>
  <si>
    <t>Average Handle Time (Seconds)</t>
  </si>
  <si>
    <t xml:space="preserve">The number of seconds representing the average length of time that agents spent working a call from the time the call is answered by an agent to the time the call is terminated. This includes talk time, after call work time and hold time.
Formula: Average Handle Time  =  (Talk Time Total + Hold Time Total + Post Call Wrap Time) / Calls Handled
</t>
  </si>
  <si>
    <t>The solution should allow for mapping specific queues to define "productive" aux codes as defined per project (ie training, coaching)
The solution should allow for mapping specific queues to define "post call wrap" aux codes as defined per project</t>
  </si>
  <si>
    <t>The solution should allow for project-specific mappings for a transferred call terminating point in the call routing to determine an "internal transfer"</t>
  </si>
  <si>
    <t>The solution should allow for project-specific mappings for a transferred call terminating point in the call routing to determine a "escalation"</t>
  </si>
  <si>
    <t>Number of Languages Supported</t>
  </si>
  <si>
    <t xml:space="preserve">The solution should allow for project-specific mapping from "queues" to specific languages supported by the agent. </t>
  </si>
  <si>
    <t>The queues identified by the project that are align to specific languages, grouped as 1 for single-language skill, and 2 as multiple language skill.</t>
  </si>
  <si>
    <t>Comments</t>
  </si>
  <si>
    <t>Cisco Source</t>
  </si>
  <si>
    <t>Agent_Skill_Group_interval.DatetTime</t>
  </si>
  <si>
    <t>Agent_Skill_Group_Interval.SkillTargetID</t>
  </si>
  <si>
    <t xml:space="preserve">Agent_Skill_Group_Interval.LoggedOnTime </t>
  </si>
  <si>
    <t>Agent_Skill_Group_Interval.TalkInTime</t>
  </si>
  <si>
    <t>Agent_Skill_Group_Interval.HoldTime</t>
  </si>
  <si>
    <t>Agent_Skill_Group_Interval.AvailTime</t>
  </si>
  <si>
    <t>Agent_Event_Detail.Duration</t>
  </si>
  <si>
    <t>Agent_Skill_Group_Interval.CallsHandled</t>
  </si>
  <si>
    <t>Agent_Skill_Group_Interval.AgentOutCalls</t>
  </si>
  <si>
    <t>Calculation:  Agent_Skill_Group_Interval.HandledCallsTime / Agent_Skill_Group_Interval.CallsHandled</t>
  </si>
  <si>
    <t xml:space="preserve">there is a derived concept of program in the acd via the naming convetions used by telecom for call type, precision queue, agent and desk settings but no program as such exists as its own data in the acd (this is configured in DP  - D_PROJECT_ID).  Could solution through a look up.
</t>
  </si>
  <si>
    <t>Call_Type.EnterpriseName</t>
  </si>
  <si>
    <t xml:space="preserve">Person.LoginName  </t>
  </si>
  <si>
    <t>Person.FirstName
Person.LastName</t>
  </si>
  <si>
    <t>Agent_Desk_Settings.EnterpriseName</t>
  </si>
  <si>
    <t xml:space="preserve">This is a derived concept based on Agent Desk Setting ID where Agent Group is 'CSR', 'Supervisor' or 'Ops Staff'.  Please note this is on CISCO Enterprise concept may not be translateable to other CISCO Environments.  
Example:  Case When reverse (substring(reverse ( ads.EnterpriseName ),1 ,8 )) = 'AGNTSTAN' then 'CSR'
  when reverse (substring(reverse ( ads.EnterpriseName ),1 ,8 )) = 'SUPVSTAN' then 'Supervisor' else 'Ops Staff' </t>
  </si>
  <si>
    <t>Agent_Skill_Group_Interval.(WorkNotReadyTime + WorkReadyTime) + Agent_Event_Detail.Duration where ReasonCode = 16</t>
  </si>
  <si>
    <t>Agent_Skill_Group_Interval.TalkInTime + Agent_Skill_Group_Interval.HoldTime +  Agent_Skill_Group_Interval.(WorkNotReadyTime + WorkReadyTime) + Agent_Event_Detail.Duration where ReasonCode = 16</t>
  </si>
  <si>
    <t>Includes ACW Aux Code</t>
  </si>
  <si>
    <t>Includes ACW Aux Code. ReasonCode may be different or not used on Cisco Platforms other than Enterprise</t>
  </si>
  <si>
    <t>Agent_Skill_Group_Interval.TalkInTime + Agent_Skill_Group_Interval.HoldTime +  Agent_Skill_Group_Interval.(WorkNotReadyTime + WorkReadyTime) + Agent_Event_Detail.Duration where ReasonCode in(7,11,15,16,17,18,19)</t>
  </si>
  <si>
    <t>Includes Special Projects Follow Up, Dropped Call-Call Back, ACW, VM, SME and Offline Work AUX codes.  ReasonCode's may be different or not used on CISCO Platforms other than Enterprise</t>
  </si>
  <si>
    <t>Agent_Skill_ Group_Interval.LoggedOnTime - (Agent_Skill_Group_Interval.TalkInTime + Agent_Skill_Group_Interval.HoldTime +  Agent_Skill_Group_Interval.(WorkNotReadyTime + WorkReadyTime) + Agent_Event_Detail.Duration where ReasonCode in(7,11,15,16,17,18,19))</t>
  </si>
  <si>
    <t>Agent_Skill_Group_Interval.IncomingCallsOnHold</t>
  </si>
  <si>
    <t>Agent_Skill_Group_Interval.NetTransferredOutCalls</t>
  </si>
  <si>
    <t>Agent_Skill_Group_Interval.SupervAssistCalls</t>
  </si>
  <si>
    <t>Attribute.EnterpriseName</t>
  </si>
  <si>
    <t>Available Conceptually on CISCO Enterprise using agent attributes however the Language Attributes are not 'tagged' with Language or anything unique to identify that specific attribute type making it difficult if even possible to logically identify. A Lookup Table may be a more viable option would need LOE from Jerome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</si>
</sst>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0"/>
      <color theme="0"/>
      <name val="Calibri"/>
      <family val="2"/>
      <scheme val="minor"/>
    </font>
    <font>
      <b/>
      <sz val="10"/>
      <color rgb="FF000000"/>
      <name val="Calibri"/>
      <family val="2"/>
      <scheme val="minor"/>
    </font>
    <font>
      <sz val="10"/>
      <color rgb="FF000000"/>
      <name val="Calibri"/>
      <family val="2"/>
      <scheme val="minor"/>
    </font>
    <font>
      <sz val="10"/>
      <name val="Calibri"/>
      <family val="2"/>
      <scheme val="minor"/>
    </font>
    <font>
      <b/>
      <sz val="1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0" fillId="0" borderId="0" xfId="0" applyAlignment="1"/>
    <xf numFmtId="0" fontId="0" fillId="0" borderId="0" xfId="0" applyAlignment="1">
      <alignment horizontal="center"/>
    </xf>
    <xf numFmtId="14" fontId="0" fillId="0" borderId="0" xfId="0" applyNumberFormat="1" applyAlignment="1">
      <alignment horizontal="center"/>
    </xf>
    <xf numFmtId="0" fontId="1" fillId="0" borderId="0" xfId="0" applyFont="1" applyFill="1" applyBorder="1" applyAlignment="1">
      <alignmen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xf>
    <xf numFmtId="0" fontId="3" fillId="0" borderId="0" xfId="0" applyFont="1" applyFill="1" applyBorder="1" applyAlignment="1">
      <alignmen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2" fillId="0" borderId="0" xfId="0" applyFont="1" applyFill="1" applyBorder="1" applyAlignment="1">
      <alignment vertical="center" wrapText="1"/>
    </xf>
    <xf numFmtId="0" fontId="4" fillId="0" borderId="0" xfId="0" applyFont="1" applyFill="1" applyBorder="1" applyAlignment="1">
      <alignment vertical="center" wrapText="1"/>
    </xf>
    <xf numFmtId="0" fontId="5" fillId="0" borderId="0" xfId="0" applyFont="1" applyFill="1" applyBorder="1" applyAlignment="1">
      <alignment vertical="center" wrapText="1"/>
    </xf>
    <xf numFmtId="0" fontId="4" fillId="0" borderId="0" xfId="0" applyFont="1" applyFill="1" applyBorder="1" applyAlignment="1">
      <alignment horizontal="center" vertical="center" wrapText="1"/>
    </xf>
    <xf numFmtId="0" fontId="1" fillId="0" borderId="0" xfId="0" applyFont="1" applyFill="1" applyBorder="1" applyAlignment="1">
      <alignment horizontal="left" vertical="center" wrapText="1"/>
    </xf>
    <xf numFmtId="0" fontId="4" fillId="0" borderId="0" xfId="0" applyFont="1" applyFill="1" applyBorder="1" applyAlignment="1">
      <alignment horizontal="left" vertical="center" wrapText="1"/>
    </xf>
    <xf numFmtId="0" fontId="0" fillId="0" borderId="0" xfId="0" applyAlignment="1">
      <alignment horizontal="left"/>
    </xf>
    <xf numFmtId="0" fontId="0" fillId="0" borderId="0" xfId="0" applyNumberFormat="1" applyAlignment="1">
      <alignment horizontal="center"/>
    </xf>
    <xf numFmtId="2" fontId="0" fillId="0" borderId="0" xfId="0" applyNumberFormat="1" applyAlignment="1">
      <alignment horizontal="center"/>
    </xf>
    <xf numFmtId="14" fontId="0" fillId="0" borderId="0" xfId="0" applyNumberFormat="1"/>
    <xf numFmtId="0" fontId="1" fillId="0" borderId="0" xfId="0" applyFont="1" applyFill="1" applyBorder="1" applyAlignment="1">
      <alignment horizontal="left" vertical="center"/>
    </xf>
    <xf numFmtId="0" fontId="2" fillId="0" borderId="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0" fillId="0" borderId="0" xfId="0" applyAlignment="1">
      <alignment horizontal="left" vertical="center"/>
    </xf>
  </cellXfs>
  <cellStyles count="1">
    <cellStyle name="Normal" xfId="0" builtinId="0"/>
  </cellStyles>
  <dxfs count="13">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left" textRotation="0" indent="0" justifyLastLine="0" shrinkToFit="0" readingOrder="0"/>
    </dxf>
    <dxf>
      <fill>
        <patternFill patternType="none">
          <fgColor indexed="64"/>
          <bgColor auto="1"/>
        </patternFill>
      </fill>
    </dxf>
    <dxf>
      <font>
        <b/>
        <i val="0"/>
        <strike val="0"/>
        <condense val="0"/>
        <extend val="0"/>
        <outline val="0"/>
        <shadow val="0"/>
        <u val="none"/>
        <vertAlign val="baseline"/>
        <sz val="10"/>
        <color rgb="FF000000"/>
        <name val="Calibri"/>
        <scheme val="minor"/>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0"/>
        <color rgb="FF000000"/>
        <name val="Calibri"/>
        <scheme val="minor"/>
      </font>
      <fill>
        <patternFill patternType="none">
          <fgColor indexed="64"/>
          <bgColor indexed="65"/>
        </patternFill>
      </fill>
      <alignment horizontal="left" vertical="center" textRotation="0" wrapText="1" indent="0" justifyLastLine="0" shrinkToFit="0" readingOrder="0"/>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0"/>
        <color theme="0"/>
        <name val="Calibri"/>
        <scheme val="minor"/>
      </font>
      <fill>
        <patternFill patternType="none">
          <fgColor indexed="64"/>
          <bgColor auto="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A1:K24" totalsRowShown="0" headerRowDxfId="12" dataDxfId="11">
  <autoFilter ref="A1:K24"/>
  <tableColumns count="11">
    <tableColumn id="1" name="AO Extract Attribute" dataDxfId="10"/>
    <tableColumn id="10" name="Cisco Source" dataDxfId="9"/>
    <tableColumn id="11" name="Comments" dataDxfId="8"/>
    <tableColumn id="2" name="Definitions" dataDxfId="7"/>
    <tableColumn id="3" name="Project Specific Configuration" dataDxfId="6"/>
    <tableColumn id="4" name="Include as Filter" dataDxfId="5"/>
    <tableColumn id="5" name="Requires Mapping" dataDxfId="4"/>
    <tableColumn id="6" name="Mapping to CISCO" dataDxfId="3"/>
    <tableColumn id="7" name="Mapping to AVAYA" dataDxfId="2"/>
    <tableColumn id="8" name="Data Type" dataDxfId="1"/>
    <tableColumn id="9" name="Exampl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abSelected="1" zoomScale="85" zoomScaleNormal="85" workbookViewId="0"/>
  </sheetViews>
  <sheetFormatPr defaultRowHeight="15" x14ac:dyDescent="0.25"/>
  <cols>
    <col min="1" max="1" width="33.140625" customWidth="1"/>
    <col min="2" max="2" width="56.5703125" style="24" customWidth="1"/>
    <col min="3" max="3" width="48.5703125" customWidth="1"/>
    <col min="4" max="4" width="63.85546875" style="1" customWidth="1"/>
    <col min="5" max="5" width="59.140625" style="17" customWidth="1"/>
    <col min="6" max="6" width="15.42578125" style="2" customWidth="1"/>
    <col min="7" max="7" width="17.28515625" style="2" customWidth="1"/>
    <col min="8" max="9" width="22" style="2" customWidth="1"/>
    <col min="10" max="10" width="10.7109375" style="2" customWidth="1"/>
    <col min="11" max="11" width="28.42578125" style="2" customWidth="1"/>
  </cols>
  <sheetData>
    <row r="1" spans="1:11" x14ac:dyDescent="0.25">
      <c r="A1" s="6" t="s">
        <v>31</v>
      </c>
      <c r="B1" s="21" t="s">
        <v>313</v>
      </c>
      <c r="C1" s="6" t="s">
        <v>312</v>
      </c>
      <c r="D1" s="4" t="s">
        <v>17</v>
      </c>
      <c r="E1" s="15" t="s">
        <v>49</v>
      </c>
      <c r="F1" s="5" t="s">
        <v>50</v>
      </c>
      <c r="G1" s="5" t="s">
        <v>51</v>
      </c>
      <c r="H1" s="5" t="s">
        <v>32</v>
      </c>
      <c r="I1" s="5" t="s">
        <v>33</v>
      </c>
      <c r="J1" s="5" t="s">
        <v>65</v>
      </c>
      <c r="K1" s="5" t="s">
        <v>22</v>
      </c>
    </row>
    <row r="2" spans="1:11" ht="76.5" x14ac:dyDescent="0.25">
      <c r="A2" s="7" t="s">
        <v>21</v>
      </c>
      <c r="B2" s="7" t="s">
        <v>325</v>
      </c>
      <c r="C2" s="7" t="s">
        <v>324</v>
      </c>
      <c r="D2" s="7" t="s">
        <v>26</v>
      </c>
      <c r="E2" s="8" t="s">
        <v>34</v>
      </c>
      <c r="F2" s="9"/>
      <c r="G2" s="9"/>
      <c r="H2" s="9" t="s">
        <v>36</v>
      </c>
      <c r="I2" s="9" t="s">
        <v>36</v>
      </c>
      <c r="J2" s="9" t="s">
        <v>62</v>
      </c>
      <c r="K2" s="10" t="s">
        <v>35</v>
      </c>
    </row>
    <row r="3" spans="1:11" ht="25.5" x14ac:dyDescent="0.25">
      <c r="A3" s="7" t="s">
        <v>16</v>
      </c>
      <c r="B3" s="7" t="s">
        <v>314</v>
      </c>
      <c r="C3" s="7"/>
      <c r="D3" s="7" t="s">
        <v>29</v>
      </c>
      <c r="E3" s="8" t="s">
        <v>45</v>
      </c>
      <c r="F3" s="9" t="s">
        <v>44</v>
      </c>
      <c r="G3" s="9"/>
      <c r="H3" s="9" t="s">
        <v>30</v>
      </c>
      <c r="I3" s="9" t="s">
        <v>30</v>
      </c>
      <c r="J3" s="9" t="s">
        <v>63</v>
      </c>
      <c r="K3" s="10">
        <v>42248</v>
      </c>
    </row>
    <row r="4" spans="1:11" x14ac:dyDescent="0.25">
      <c r="A4" s="7" t="s">
        <v>0</v>
      </c>
      <c r="B4" s="7" t="s">
        <v>315</v>
      </c>
      <c r="C4" s="7"/>
      <c r="D4" s="7" t="s">
        <v>28</v>
      </c>
      <c r="E4" s="8"/>
      <c r="F4" s="9"/>
      <c r="G4" s="9"/>
      <c r="H4" s="9" t="s">
        <v>30</v>
      </c>
      <c r="I4" s="9" t="s">
        <v>30</v>
      </c>
      <c r="J4" s="9" t="s">
        <v>61</v>
      </c>
      <c r="K4" s="10">
        <v>123456</v>
      </c>
    </row>
    <row r="5" spans="1:11" x14ac:dyDescent="0.25">
      <c r="A5" s="7" t="s">
        <v>24</v>
      </c>
      <c r="B5" s="7" t="s">
        <v>326</v>
      </c>
      <c r="C5" s="7"/>
      <c r="D5" s="7" t="s">
        <v>25</v>
      </c>
      <c r="E5" s="8"/>
      <c r="F5" s="9"/>
      <c r="G5" s="9"/>
      <c r="H5" s="9" t="s">
        <v>30</v>
      </c>
      <c r="I5" s="9" t="s">
        <v>30</v>
      </c>
      <c r="J5" s="9" t="s">
        <v>61</v>
      </c>
      <c r="K5" s="10">
        <v>25923</v>
      </c>
    </row>
    <row r="6" spans="1:11" ht="25.5" x14ac:dyDescent="0.25">
      <c r="A6" s="7" t="s">
        <v>23</v>
      </c>
      <c r="B6" s="7" t="s">
        <v>327</v>
      </c>
      <c r="C6" s="7"/>
      <c r="D6" s="7" t="s">
        <v>27</v>
      </c>
      <c r="E6" s="8"/>
      <c r="F6" s="9"/>
      <c r="G6" s="9"/>
      <c r="H6" s="9" t="s">
        <v>30</v>
      </c>
      <c r="I6" s="9" t="s">
        <v>30</v>
      </c>
      <c r="J6" s="9" t="s">
        <v>62</v>
      </c>
      <c r="K6" s="10" t="s">
        <v>41</v>
      </c>
    </row>
    <row r="7" spans="1:11" ht="102" x14ac:dyDescent="0.25">
      <c r="A7" s="7" t="s">
        <v>42</v>
      </c>
      <c r="B7" s="7" t="s">
        <v>328</v>
      </c>
      <c r="C7" s="7" t="s">
        <v>329</v>
      </c>
      <c r="D7" s="7" t="s">
        <v>43</v>
      </c>
      <c r="E7" s="8" t="s">
        <v>46</v>
      </c>
      <c r="F7" s="9" t="s">
        <v>44</v>
      </c>
      <c r="G7" s="9"/>
      <c r="H7" s="9" t="s">
        <v>30</v>
      </c>
      <c r="I7" s="9" t="s">
        <v>30</v>
      </c>
      <c r="J7" s="9" t="s">
        <v>62</v>
      </c>
      <c r="K7" s="10" t="s">
        <v>19</v>
      </c>
    </row>
    <row r="8" spans="1:11" ht="76.5" x14ac:dyDescent="0.25">
      <c r="A8" s="7" t="s">
        <v>309</v>
      </c>
      <c r="B8" s="7" t="s">
        <v>340</v>
      </c>
      <c r="C8" s="7" t="s">
        <v>341</v>
      </c>
      <c r="D8" s="7" t="s">
        <v>311</v>
      </c>
      <c r="E8" s="8" t="s">
        <v>310</v>
      </c>
      <c r="F8" s="9"/>
      <c r="G8" s="9" t="s">
        <v>44</v>
      </c>
      <c r="H8" s="9" t="s">
        <v>30</v>
      </c>
      <c r="I8" s="9" t="s">
        <v>30</v>
      </c>
      <c r="J8" s="9" t="s">
        <v>61</v>
      </c>
      <c r="K8" s="10">
        <v>3</v>
      </c>
    </row>
    <row r="9" spans="1:11" ht="51" x14ac:dyDescent="0.25">
      <c r="A9" s="7" t="s">
        <v>13</v>
      </c>
      <c r="B9" s="7" t="s">
        <v>316</v>
      </c>
      <c r="C9" s="7"/>
      <c r="D9" s="7" t="s">
        <v>59</v>
      </c>
      <c r="E9" s="8"/>
      <c r="F9" s="9"/>
      <c r="G9" s="9"/>
      <c r="H9" s="9" t="s">
        <v>30</v>
      </c>
      <c r="I9" s="9" t="s">
        <v>30</v>
      </c>
      <c r="J9" s="9" t="s">
        <v>64</v>
      </c>
      <c r="K9" s="9">
        <v>169</v>
      </c>
    </row>
    <row r="10" spans="1:11" ht="51" x14ac:dyDescent="0.25">
      <c r="A10" s="7" t="s">
        <v>4</v>
      </c>
      <c r="B10" s="7" t="s">
        <v>317</v>
      </c>
      <c r="C10" s="7"/>
      <c r="D10" s="7" t="s">
        <v>53</v>
      </c>
      <c r="E10" s="8"/>
      <c r="F10" s="9"/>
      <c r="G10" s="9"/>
      <c r="H10" s="9" t="s">
        <v>30</v>
      </c>
      <c r="I10" s="9" t="s">
        <v>30</v>
      </c>
      <c r="J10" s="9" t="s">
        <v>64</v>
      </c>
      <c r="K10" s="9">
        <v>87</v>
      </c>
    </row>
    <row r="11" spans="1:11" ht="51" x14ac:dyDescent="0.25">
      <c r="A11" s="7" t="s">
        <v>5</v>
      </c>
      <c r="B11" s="7" t="s">
        <v>318</v>
      </c>
      <c r="C11" s="7"/>
      <c r="D11" s="7" t="s">
        <v>54</v>
      </c>
      <c r="E11" s="8"/>
      <c r="F11" s="9"/>
      <c r="G11" s="9"/>
      <c r="H11" s="9" t="s">
        <v>30</v>
      </c>
      <c r="I11" s="9" t="s">
        <v>30</v>
      </c>
      <c r="J11" s="9" t="s">
        <v>64</v>
      </c>
      <c r="K11" s="9">
        <v>275</v>
      </c>
    </row>
    <row r="12" spans="1:11" ht="51" x14ac:dyDescent="0.25">
      <c r="A12" s="7" t="s">
        <v>6</v>
      </c>
      <c r="B12" s="7" t="s">
        <v>330</v>
      </c>
      <c r="C12" s="7" t="s">
        <v>333</v>
      </c>
      <c r="D12" s="7" t="s">
        <v>55</v>
      </c>
      <c r="E12" s="8" t="s">
        <v>52</v>
      </c>
      <c r="F12" s="9"/>
      <c r="G12" s="9" t="s">
        <v>44</v>
      </c>
      <c r="H12" s="9" t="s">
        <v>30</v>
      </c>
      <c r="I12" s="9" t="s">
        <v>30</v>
      </c>
      <c r="J12" s="9" t="s">
        <v>64</v>
      </c>
      <c r="K12" s="9">
        <v>66</v>
      </c>
    </row>
    <row r="13" spans="1:11" ht="51" x14ac:dyDescent="0.25">
      <c r="A13" s="7" t="s">
        <v>7</v>
      </c>
      <c r="B13" s="7" t="s">
        <v>319</v>
      </c>
      <c r="C13" s="7"/>
      <c r="D13" s="7" t="s">
        <v>56</v>
      </c>
      <c r="E13" s="8"/>
      <c r="F13" s="9"/>
      <c r="G13" s="9"/>
      <c r="H13" s="9" t="s">
        <v>30</v>
      </c>
      <c r="I13" s="9" t="s">
        <v>30</v>
      </c>
      <c r="J13" s="9" t="s">
        <v>64</v>
      </c>
      <c r="K13" s="9">
        <v>42</v>
      </c>
    </row>
    <row r="14" spans="1:11" ht="63.75" x14ac:dyDescent="0.25">
      <c r="A14" s="11" t="s">
        <v>11</v>
      </c>
      <c r="B14" s="8" t="s">
        <v>331</v>
      </c>
      <c r="C14" s="11" t="s">
        <v>332</v>
      </c>
      <c r="D14" s="12" t="s">
        <v>66</v>
      </c>
      <c r="E14" s="8"/>
      <c r="F14" s="9"/>
      <c r="G14" s="9"/>
      <c r="H14" s="9" t="s">
        <v>30</v>
      </c>
      <c r="I14" s="9" t="s">
        <v>30</v>
      </c>
      <c r="J14" s="9" t="s">
        <v>64</v>
      </c>
      <c r="K14" s="9">
        <v>199</v>
      </c>
    </row>
    <row r="15" spans="1:11" ht="51" x14ac:dyDescent="0.25">
      <c r="A15" s="11" t="s">
        <v>2</v>
      </c>
      <c r="B15" s="8" t="s">
        <v>320</v>
      </c>
      <c r="C15" s="11"/>
      <c r="D15" s="7" t="s">
        <v>38</v>
      </c>
      <c r="E15" s="8" t="s">
        <v>37</v>
      </c>
      <c r="F15" s="9"/>
      <c r="G15" s="9" t="s">
        <v>44</v>
      </c>
      <c r="H15" s="9" t="s">
        <v>30</v>
      </c>
      <c r="I15" s="9" t="s">
        <v>30</v>
      </c>
      <c r="J15" s="9" t="s">
        <v>64</v>
      </c>
      <c r="K15" s="9">
        <v>30</v>
      </c>
    </row>
    <row r="16" spans="1:11" ht="51" x14ac:dyDescent="0.25">
      <c r="A16" s="11" t="s">
        <v>3</v>
      </c>
      <c r="B16" s="8" t="s">
        <v>320</v>
      </c>
      <c r="C16" s="11"/>
      <c r="D16" s="7" t="s">
        <v>39</v>
      </c>
      <c r="E16" s="8" t="s">
        <v>40</v>
      </c>
      <c r="F16" s="9"/>
      <c r="G16" s="9" t="s">
        <v>44</v>
      </c>
      <c r="H16" s="9" t="s">
        <v>30</v>
      </c>
      <c r="I16" s="9" t="s">
        <v>30</v>
      </c>
      <c r="J16" s="9" t="s">
        <v>64</v>
      </c>
      <c r="K16" s="9">
        <v>30</v>
      </c>
    </row>
    <row r="17" spans="1:11" ht="102" x14ac:dyDescent="0.25">
      <c r="A17" s="11" t="s">
        <v>14</v>
      </c>
      <c r="B17" s="22" t="s">
        <v>334</v>
      </c>
      <c r="C17" s="11" t="s">
        <v>335</v>
      </c>
      <c r="D17" s="7" t="s">
        <v>303</v>
      </c>
      <c r="E17" s="8" t="s">
        <v>306</v>
      </c>
      <c r="F17" s="9"/>
      <c r="G17" s="9" t="s">
        <v>44</v>
      </c>
      <c r="H17" s="9" t="s">
        <v>30</v>
      </c>
      <c r="I17" s="9" t="s">
        <v>30</v>
      </c>
      <c r="J17" s="9" t="s">
        <v>64</v>
      </c>
      <c r="K17" s="9">
        <v>66</v>
      </c>
    </row>
    <row r="18" spans="1:11" ht="76.5" x14ac:dyDescent="0.25">
      <c r="A18" s="11" t="s">
        <v>15</v>
      </c>
      <c r="B18" s="22" t="s">
        <v>336</v>
      </c>
      <c r="C18" s="11"/>
      <c r="D18" s="7" t="s">
        <v>18</v>
      </c>
      <c r="E18" s="8" t="s">
        <v>47</v>
      </c>
      <c r="F18" s="9"/>
      <c r="G18" s="9" t="s">
        <v>44</v>
      </c>
      <c r="H18" s="9" t="s">
        <v>30</v>
      </c>
      <c r="I18" s="9" t="s">
        <v>30</v>
      </c>
      <c r="J18" s="9" t="s">
        <v>64</v>
      </c>
      <c r="K18" s="9">
        <v>123</v>
      </c>
    </row>
    <row r="19" spans="1:11" ht="38.25" x14ac:dyDescent="0.25">
      <c r="A19" s="11" t="s">
        <v>8</v>
      </c>
      <c r="B19" s="8" t="s">
        <v>321</v>
      </c>
      <c r="C19" s="11"/>
      <c r="D19" s="7" t="s">
        <v>57</v>
      </c>
      <c r="E19" s="8"/>
      <c r="F19" s="9"/>
      <c r="G19" s="9"/>
      <c r="H19" s="9" t="s">
        <v>30</v>
      </c>
      <c r="I19" s="9" t="s">
        <v>30</v>
      </c>
      <c r="J19" s="9" t="s">
        <v>61</v>
      </c>
      <c r="K19" s="9">
        <v>15</v>
      </c>
    </row>
    <row r="20" spans="1:11" ht="38.25" x14ac:dyDescent="0.25">
      <c r="A20" s="11" t="s">
        <v>9</v>
      </c>
      <c r="B20" s="22" t="s">
        <v>337</v>
      </c>
      <c r="C20" s="11"/>
      <c r="D20" s="7" t="s">
        <v>58</v>
      </c>
      <c r="E20" s="8"/>
      <c r="F20" s="9"/>
      <c r="G20" s="9"/>
      <c r="H20" s="9" t="s">
        <v>30</v>
      </c>
      <c r="I20" s="9" t="s">
        <v>30</v>
      </c>
      <c r="J20" s="9" t="s">
        <v>61</v>
      </c>
      <c r="K20" s="9">
        <v>3</v>
      </c>
    </row>
    <row r="21" spans="1:11" ht="76.5" x14ac:dyDescent="0.25">
      <c r="A21" s="11" t="s">
        <v>10</v>
      </c>
      <c r="B21" s="8" t="s">
        <v>322</v>
      </c>
      <c r="C21" s="11"/>
      <c r="D21" s="7" t="s">
        <v>60</v>
      </c>
      <c r="E21" s="8" t="s">
        <v>48</v>
      </c>
      <c r="F21" s="9"/>
      <c r="G21" s="9" t="s">
        <v>44</v>
      </c>
      <c r="H21" s="9" t="s">
        <v>30</v>
      </c>
      <c r="I21" s="9" t="s">
        <v>30</v>
      </c>
      <c r="J21" s="9" t="s">
        <v>61</v>
      </c>
      <c r="K21" s="9">
        <v>0</v>
      </c>
    </row>
    <row r="22" spans="1:11" ht="102" x14ac:dyDescent="0.25">
      <c r="A22" s="11" t="s">
        <v>304</v>
      </c>
      <c r="B22" s="8" t="s">
        <v>323</v>
      </c>
      <c r="C22" s="11"/>
      <c r="D22" s="7" t="s">
        <v>305</v>
      </c>
      <c r="E22" s="8" t="s">
        <v>52</v>
      </c>
      <c r="F22" s="9"/>
      <c r="G22" s="9" t="s">
        <v>44</v>
      </c>
      <c r="H22" s="9" t="s">
        <v>30</v>
      </c>
      <c r="I22" s="9" t="s">
        <v>30</v>
      </c>
      <c r="J22" s="9" t="s">
        <v>64</v>
      </c>
      <c r="K22" s="9">
        <v>11</v>
      </c>
    </row>
    <row r="23" spans="1:11" ht="38.25" x14ac:dyDescent="0.25">
      <c r="A23" s="11" t="s">
        <v>67</v>
      </c>
      <c r="B23" s="22" t="s">
        <v>338</v>
      </c>
      <c r="C23" s="11"/>
      <c r="D23" s="7" t="s">
        <v>68</v>
      </c>
      <c r="E23" s="8" t="s">
        <v>307</v>
      </c>
      <c r="F23" s="9"/>
      <c r="G23" s="9" t="s">
        <v>44</v>
      </c>
      <c r="H23" s="9" t="s">
        <v>30</v>
      </c>
      <c r="I23" s="9" t="s">
        <v>30</v>
      </c>
      <c r="J23" s="9" t="s">
        <v>61</v>
      </c>
      <c r="K23" s="9">
        <v>1</v>
      </c>
    </row>
    <row r="24" spans="1:11" ht="38.25" x14ac:dyDescent="0.25">
      <c r="A24" s="13" t="s">
        <v>69</v>
      </c>
      <c r="B24" s="23" t="s">
        <v>339</v>
      </c>
      <c r="C24" s="13"/>
      <c r="D24" s="12" t="s">
        <v>70</v>
      </c>
      <c r="E24" s="16" t="s">
        <v>308</v>
      </c>
      <c r="F24" s="14"/>
      <c r="G24" s="14" t="s">
        <v>44</v>
      </c>
      <c r="H24" s="14" t="s">
        <v>30</v>
      </c>
      <c r="I24" s="14" t="s">
        <v>30</v>
      </c>
      <c r="J24" s="14" t="s">
        <v>61</v>
      </c>
      <c r="K24" s="14">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workbookViewId="0">
      <selection activeCell="F17" sqref="F17"/>
    </sheetView>
  </sheetViews>
  <sheetFormatPr defaultRowHeight="15" x14ac:dyDescent="0.25"/>
  <cols>
    <col min="1" max="1" width="13.140625" bestFit="1" customWidth="1"/>
    <col min="2" max="2" width="9.140625" style="20"/>
    <col min="3" max="3" width="8.5703125" style="2" bestFit="1" customWidth="1"/>
    <col min="4" max="4" width="21.5703125" style="2" bestFit="1" customWidth="1"/>
    <col min="5" max="5" width="12" bestFit="1" customWidth="1"/>
    <col min="6" max="6" width="11" bestFit="1" customWidth="1"/>
  </cols>
  <sheetData>
    <row r="1" spans="1:23" x14ac:dyDescent="0.25">
      <c r="A1" t="s">
        <v>21</v>
      </c>
      <c r="B1" s="20" t="s">
        <v>16</v>
      </c>
      <c r="C1" s="2" t="s">
        <v>0</v>
      </c>
      <c r="D1" s="2" t="s">
        <v>24</v>
      </c>
      <c r="E1" t="s">
        <v>23</v>
      </c>
      <c r="F1" t="s">
        <v>42</v>
      </c>
      <c r="G1" t="s">
        <v>1</v>
      </c>
      <c r="H1" t="s">
        <v>13</v>
      </c>
      <c r="I1" t="s">
        <v>4</v>
      </c>
      <c r="J1" t="s">
        <v>5</v>
      </c>
      <c r="K1" t="s">
        <v>6</v>
      </c>
      <c r="L1" t="s">
        <v>7</v>
      </c>
      <c r="M1" t="s">
        <v>11</v>
      </c>
      <c r="N1" t="s">
        <v>2</v>
      </c>
      <c r="O1" t="s">
        <v>3</v>
      </c>
      <c r="P1" t="s">
        <v>14</v>
      </c>
      <c r="Q1" t="s">
        <v>15</v>
      </c>
      <c r="R1" t="s">
        <v>8</v>
      </c>
      <c r="S1" t="s">
        <v>9</v>
      </c>
      <c r="T1" t="s">
        <v>10</v>
      </c>
      <c r="U1" t="s">
        <v>12</v>
      </c>
      <c r="V1" t="s">
        <v>67</v>
      </c>
      <c r="W1" t="s">
        <v>69</v>
      </c>
    </row>
    <row r="2" spans="1:23" x14ac:dyDescent="0.25">
      <c r="A2" t="s">
        <v>20</v>
      </c>
      <c r="B2" s="20">
        <v>42248</v>
      </c>
      <c r="C2" s="2">
        <v>101</v>
      </c>
      <c r="D2" s="2" t="s">
        <v>71</v>
      </c>
      <c r="E2" t="s">
        <v>72</v>
      </c>
      <c r="F2" t="s">
        <v>19</v>
      </c>
      <c r="G2">
        <v>2</v>
      </c>
      <c r="H2">
        <v>338</v>
      </c>
      <c r="I2">
        <v>10</v>
      </c>
      <c r="J2">
        <v>56</v>
      </c>
      <c r="K2">
        <v>240</v>
      </c>
      <c r="L2">
        <v>32</v>
      </c>
      <c r="M2">
        <v>98</v>
      </c>
      <c r="N2">
        <v>32</v>
      </c>
      <c r="O2">
        <v>32</v>
      </c>
      <c r="P2">
        <v>314</v>
      </c>
      <c r="Q2">
        <v>24</v>
      </c>
      <c r="R2">
        <v>25</v>
      </c>
      <c r="S2">
        <v>0</v>
      </c>
      <c r="T2">
        <v>15</v>
      </c>
      <c r="U2">
        <v>10</v>
      </c>
      <c r="V2">
        <v>1</v>
      </c>
      <c r="W2">
        <v>0</v>
      </c>
    </row>
    <row r="3" spans="1:23" x14ac:dyDescent="0.25">
      <c r="A3" t="s">
        <v>20</v>
      </c>
      <c r="B3" s="20">
        <v>42248</v>
      </c>
      <c r="C3" s="2">
        <v>102</v>
      </c>
      <c r="D3" s="2" t="s">
        <v>73</v>
      </c>
      <c r="E3" t="s">
        <v>74</v>
      </c>
      <c r="F3" t="s">
        <v>19</v>
      </c>
      <c r="G3">
        <v>2</v>
      </c>
      <c r="H3">
        <v>151</v>
      </c>
      <c r="I3">
        <v>86</v>
      </c>
      <c r="J3">
        <v>8</v>
      </c>
      <c r="K3">
        <v>1</v>
      </c>
      <c r="L3">
        <v>56</v>
      </c>
      <c r="M3">
        <v>150</v>
      </c>
      <c r="N3">
        <v>25</v>
      </c>
      <c r="O3">
        <v>25</v>
      </c>
      <c r="P3">
        <v>131</v>
      </c>
      <c r="Q3">
        <v>20</v>
      </c>
      <c r="R3">
        <v>160</v>
      </c>
      <c r="S3">
        <v>7</v>
      </c>
      <c r="T3">
        <v>133</v>
      </c>
      <c r="U3">
        <v>10</v>
      </c>
      <c r="V3">
        <v>15</v>
      </c>
      <c r="W3">
        <v>0</v>
      </c>
    </row>
    <row r="4" spans="1:23" x14ac:dyDescent="0.25">
      <c r="A4" t="s">
        <v>20</v>
      </c>
      <c r="B4" s="20">
        <v>42248</v>
      </c>
      <c r="C4" s="2">
        <v>103</v>
      </c>
      <c r="D4" s="2" t="s">
        <v>75</v>
      </c>
      <c r="E4" t="s">
        <v>76</v>
      </c>
      <c r="F4" t="s">
        <v>19</v>
      </c>
      <c r="G4">
        <v>1</v>
      </c>
      <c r="H4">
        <v>184</v>
      </c>
      <c r="I4">
        <v>38</v>
      </c>
      <c r="J4">
        <v>128</v>
      </c>
      <c r="K4">
        <v>14</v>
      </c>
      <c r="L4">
        <v>4</v>
      </c>
      <c r="M4">
        <v>170</v>
      </c>
      <c r="N4">
        <v>28</v>
      </c>
      <c r="O4">
        <v>25</v>
      </c>
      <c r="P4">
        <v>184</v>
      </c>
      <c r="Q4">
        <v>0</v>
      </c>
      <c r="R4">
        <v>38</v>
      </c>
      <c r="S4">
        <v>0</v>
      </c>
      <c r="T4">
        <v>29</v>
      </c>
      <c r="U4">
        <v>3</v>
      </c>
      <c r="V4">
        <v>3</v>
      </c>
      <c r="W4">
        <v>0</v>
      </c>
    </row>
    <row r="5" spans="1:23" x14ac:dyDescent="0.25">
      <c r="A5" t="s">
        <v>20</v>
      </c>
      <c r="B5" s="20">
        <v>42248</v>
      </c>
      <c r="C5" s="2">
        <v>104</v>
      </c>
      <c r="D5" s="2" t="s">
        <v>77</v>
      </c>
      <c r="E5" t="s">
        <v>78</v>
      </c>
      <c r="F5" t="s">
        <v>19</v>
      </c>
      <c r="G5">
        <v>5</v>
      </c>
      <c r="H5">
        <v>25</v>
      </c>
      <c r="I5">
        <v>13</v>
      </c>
      <c r="J5">
        <v>10</v>
      </c>
      <c r="K5">
        <v>2</v>
      </c>
      <c r="L5">
        <v>0</v>
      </c>
      <c r="M5">
        <v>23</v>
      </c>
      <c r="N5">
        <v>25</v>
      </c>
      <c r="O5">
        <v>25</v>
      </c>
      <c r="P5">
        <v>25</v>
      </c>
      <c r="Q5">
        <v>0</v>
      </c>
      <c r="R5">
        <v>229</v>
      </c>
      <c r="S5">
        <v>21</v>
      </c>
      <c r="T5">
        <v>170</v>
      </c>
      <c r="U5">
        <v>10</v>
      </c>
      <c r="V5">
        <v>22</v>
      </c>
      <c r="W5">
        <v>0</v>
      </c>
    </row>
    <row r="6" spans="1:23" x14ac:dyDescent="0.25">
      <c r="A6" t="s">
        <v>20</v>
      </c>
      <c r="B6" s="20">
        <v>42248</v>
      </c>
      <c r="C6" s="2">
        <v>105</v>
      </c>
      <c r="D6" s="2" t="s">
        <v>79</v>
      </c>
      <c r="E6" t="s">
        <v>80</v>
      </c>
      <c r="F6" t="s">
        <v>19</v>
      </c>
      <c r="G6">
        <v>3</v>
      </c>
      <c r="H6">
        <v>15</v>
      </c>
      <c r="I6">
        <v>0</v>
      </c>
      <c r="J6">
        <v>6</v>
      </c>
      <c r="K6">
        <v>4</v>
      </c>
      <c r="L6">
        <v>5</v>
      </c>
      <c r="M6">
        <v>11</v>
      </c>
      <c r="N6">
        <v>34</v>
      </c>
      <c r="O6">
        <v>27</v>
      </c>
      <c r="P6">
        <v>13</v>
      </c>
      <c r="Q6">
        <v>2</v>
      </c>
      <c r="R6">
        <v>126</v>
      </c>
      <c r="S6">
        <v>11</v>
      </c>
      <c r="T6">
        <v>42</v>
      </c>
      <c r="U6">
        <v>11</v>
      </c>
      <c r="V6">
        <v>3</v>
      </c>
      <c r="W6">
        <v>1</v>
      </c>
    </row>
    <row r="7" spans="1:23" x14ac:dyDescent="0.25">
      <c r="A7" t="s">
        <v>20</v>
      </c>
      <c r="B7" s="20">
        <v>42248</v>
      </c>
      <c r="C7" s="2">
        <v>106</v>
      </c>
      <c r="D7" s="2" t="s">
        <v>81</v>
      </c>
      <c r="E7" t="s">
        <v>82</v>
      </c>
      <c r="F7" t="s">
        <v>19</v>
      </c>
      <c r="G7">
        <v>1</v>
      </c>
      <c r="H7">
        <v>8</v>
      </c>
      <c r="I7">
        <v>0</v>
      </c>
      <c r="J7">
        <v>5</v>
      </c>
      <c r="K7">
        <v>3</v>
      </c>
      <c r="L7">
        <v>0</v>
      </c>
      <c r="M7">
        <v>5</v>
      </c>
      <c r="N7">
        <v>22</v>
      </c>
      <c r="O7">
        <v>28</v>
      </c>
      <c r="P7">
        <v>8</v>
      </c>
      <c r="Q7">
        <v>0</v>
      </c>
      <c r="R7">
        <v>79</v>
      </c>
      <c r="S7">
        <v>5</v>
      </c>
      <c r="T7">
        <v>10</v>
      </c>
      <c r="U7">
        <v>1</v>
      </c>
      <c r="V7">
        <v>0</v>
      </c>
      <c r="W7">
        <v>0</v>
      </c>
    </row>
    <row r="8" spans="1:23" x14ac:dyDescent="0.25">
      <c r="A8" t="s">
        <v>20</v>
      </c>
      <c r="B8" s="20">
        <v>42248</v>
      </c>
      <c r="C8" s="2">
        <v>107</v>
      </c>
      <c r="D8" s="2" t="s">
        <v>83</v>
      </c>
      <c r="E8" t="s">
        <v>84</v>
      </c>
      <c r="F8" t="s">
        <v>19</v>
      </c>
      <c r="G8">
        <v>4</v>
      </c>
      <c r="H8">
        <v>175</v>
      </c>
      <c r="I8">
        <v>154</v>
      </c>
      <c r="J8">
        <v>10</v>
      </c>
      <c r="K8">
        <v>4</v>
      </c>
      <c r="L8">
        <v>7</v>
      </c>
      <c r="M8">
        <v>171</v>
      </c>
      <c r="N8">
        <v>26</v>
      </c>
      <c r="O8">
        <v>35</v>
      </c>
      <c r="P8">
        <v>171</v>
      </c>
      <c r="Q8">
        <v>4</v>
      </c>
      <c r="R8">
        <v>116</v>
      </c>
      <c r="S8">
        <v>8</v>
      </c>
      <c r="T8">
        <v>22</v>
      </c>
      <c r="U8">
        <v>5</v>
      </c>
      <c r="V8">
        <v>10</v>
      </c>
      <c r="W8">
        <v>0</v>
      </c>
    </row>
    <row r="9" spans="1:23" x14ac:dyDescent="0.25">
      <c r="A9" t="s">
        <v>20</v>
      </c>
      <c r="B9" s="20">
        <v>42248</v>
      </c>
      <c r="C9" s="2">
        <v>108</v>
      </c>
      <c r="D9" s="2" t="s">
        <v>85</v>
      </c>
      <c r="E9" t="s">
        <v>86</v>
      </c>
      <c r="F9" t="s">
        <v>19</v>
      </c>
      <c r="G9">
        <v>5</v>
      </c>
      <c r="H9">
        <v>140</v>
      </c>
      <c r="I9">
        <v>16</v>
      </c>
      <c r="J9">
        <v>52</v>
      </c>
      <c r="K9">
        <v>24</v>
      </c>
      <c r="L9">
        <v>48</v>
      </c>
      <c r="M9">
        <v>116</v>
      </c>
      <c r="N9">
        <v>26</v>
      </c>
      <c r="O9">
        <v>24</v>
      </c>
      <c r="P9">
        <v>110</v>
      </c>
      <c r="Q9">
        <v>30</v>
      </c>
      <c r="R9">
        <v>81</v>
      </c>
      <c r="S9">
        <v>7</v>
      </c>
      <c r="T9">
        <v>41</v>
      </c>
      <c r="U9">
        <v>8</v>
      </c>
      <c r="V9">
        <v>6</v>
      </c>
      <c r="W9">
        <v>0</v>
      </c>
    </row>
    <row r="10" spans="1:23" x14ac:dyDescent="0.25">
      <c r="A10" t="s">
        <v>20</v>
      </c>
      <c r="B10" s="20">
        <v>42248</v>
      </c>
      <c r="C10" s="2">
        <v>109</v>
      </c>
      <c r="D10" s="2" t="s">
        <v>87</v>
      </c>
      <c r="E10" t="s">
        <v>88</v>
      </c>
      <c r="F10" t="s">
        <v>19</v>
      </c>
      <c r="G10">
        <v>5</v>
      </c>
      <c r="H10">
        <v>214</v>
      </c>
      <c r="I10">
        <v>60</v>
      </c>
      <c r="J10">
        <v>71</v>
      </c>
      <c r="K10">
        <v>38</v>
      </c>
      <c r="L10">
        <v>45</v>
      </c>
      <c r="M10">
        <v>176</v>
      </c>
      <c r="N10">
        <v>29</v>
      </c>
      <c r="O10">
        <v>33</v>
      </c>
      <c r="P10">
        <v>206</v>
      </c>
      <c r="Q10">
        <v>8</v>
      </c>
      <c r="R10">
        <v>0</v>
      </c>
      <c r="S10">
        <v>0</v>
      </c>
      <c r="T10">
        <v>0</v>
      </c>
      <c r="U10">
        <v>10</v>
      </c>
      <c r="V10">
        <v>0</v>
      </c>
      <c r="W10">
        <v>0</v>
      </c>
    </row>
    <row r="11" spans="1:23" x14ac:dyDescent="0.25">
      <c r="A11" t="s">
        <v>20</v>
      </c>
      <c r="B11" s="20">
        <v>42248</v>
      </c>
      <c r="C11" s="2">
        <v>110</v>
      </c>
      <c r="D11" s="2" t="s">
        <v>89</v>
      </c>
      <c r="E11" t="s">
        <v>90</v>
      </c>
      <c r="F11" t="s">
        <v>19</v>
      </c>
      <c r="G11">
        <v>4</v>
      </c>
      <c r="H11">
        <v>95</v>
      </c>
      <c r="I11">
        <v>51</v>
      </c>
      <c r="J11">
        <v>25</v>
      </c>
      <c r="K11">
        <v>19</v>
      </c>
      <c r="L11">
        <v>0</v>
      </c>
      <c r="M11">
        <v>76</v>
      </c>
      <c r="N11">
        <v>35</v>
      </c>
      <c r="O11">
        <v>32</v>
      </c>
      <c r="P11">
        <v>95</v>
      </c>
      <c r="Q11">
        <v>0</v>
      </c>
      <c r="R11">
        <v>108</v>
      </c>
      <c r="S11">
        <v>9</v>
      </c>
      <c r="T11">
        <v>97</v>
      </c>
      <c r="U11">
        <v>12</v>
      </c>
      <c r="V11">
        <v>6</v>
      </c>
      <c r="W11">
        <v>0</v>
      </c>
    </row>
    <row r="12" spans="1:23" x14ac:dyDescent="0.25">
      <c r="A12" t="s">
        <v>20</v>
      </c>
      <c r="B12" s="20">
        <v>42248</v>
      </c>
      <c r="C12" s="2">
        <v>111</v>
      </c>
      <c r="D12" s="2" t="s">
        <v>91</v>
      </c>
      <c r="E12" t="s">
        <v>92</v>
      </c>
      <c r="F12" t="s">
        <v>19</v>
      </c>
      <c r="G12">
        <v>5</v>
      </c>
      <c r="H12">
        <v>70</v>
      </c>
      <c r="I12">
        <v>24</v>
      </c>
      <c r="J12">
        <v>18</v>
      </c>
      <c r="K12">
        <v>8</v>
      </c>
      <c r="L12">
        <v>20</v>
      </c>
      <c r="M12">
        <v>62</v>
      </c>
      <c r="N12">
        <v>22</v>
      </c>
      <c r="O12">
        <v>21</v>
      </c>
      <c r="P12">
        <v>52</v>
      </c>
      <c r="Q12">
        <v>18</v>
      </c>
      <c r="R12">
        <v>51</v>
      </c>
      <c r="S12">
        <v>5</v>
      </c>
      <c r="T12">
        <v>25</v>
      </c>
      <c r="U12">
        <v>9</v>
      </c>
      <c r="V12">
        <v>2</v>
      </c>
      <c r="W12">
        <v>0</v>
      </c>
    </row>
    <row r="13" spans="1:23" x14ac:dyDescent="0.25">
      <c r="A13" t="s">
        <v>20</v>
      </c>
      <c r="B13" s="20">
        <v>42248</v>
      </c>
      <c r="C13" s="2">
        <v>112</v>
      </c>
      <c r="D13" s="2" t="s">
        <v>93</v>
      </c>
      <c r="E13" t="s">
        <v>94</v>
      </c>
      <c r="F13" t="s">
        <v>19</v>
      </c>
      <c r="G13">
        <v>2</v>
      </c>
      <c r="H13">
        <v>318</v>
      </c>
      <c r="I13">
        <v>202</v>
      </c>
      <c r="J13">
        <v>109</v>
      </c>
      <c r="K13">
        <v>7</v>
      </c>
      <c r="L13">
        <v>0</v>
      </c>
      <c r="M13">
        <v>311</v>
      </c>
      <c r="N13">
        <v>35</v>
      </c>
      <c r="O13">
        <v>33</v>
      </c>
      <c r="P13">
        <v>318</v>
      </c>
      <c r="Q13">
        <v>0</v>
      </c>
      <c r="R13">
        <v>173</v>
      </c>
      <c r="S13">
        <v>16</v>
      </c>
      <c r="T13">
        <v>8</v>
      </c>
      <c r="U13">
        <v>10</v>
      </c>
      <c r="V13">
        <v>11</v>
      </c>
      <c r="W13">
        <v>1</v>
      </c>
    </row>
    <row r="14" spans="1:23" x14ac:dyDescent="0.25">
      <c r="A14" t="s">
        <v>20</v>
      </c>
      <c r="B14" s="20">
        <v>42248</v>
      </c>
      <c r="C14" s="2">
        <v>113</v>
      </c>
      <c r="D14" s="2" t="s">
        <v>95</v>
      </c>
      <c r="E14" t="s">
        <v>96</v>
      </c>
      <c r="F14" t="s">
        <v>19</v>
      </c>
      <c r="G14">
        <v>1</v>
      </c>
      <c r="H14">
        <v>236</v>
      </c>
      <c r="I14">
        <v>58</v>
      </c>
      <c r="J14">
        <v>101</v>
      </c>
      <c r="K14">
        <v>73</v>
      </c>
      <c r="L14">
        <v>4</v>
      </c>
      <c r="M14">
        <v>163</v>
      </c>
      <c r="N14">
        <v>28</v>
      </c>
      <c r="O14">
        <v>29</v>
      </c>
      <c r="P14">
        <v>233</v>
      </c>
      <c r="Q14">
        <v>3</v>
      </c>
      <c r="R14">
        <v>300</v>
      </c>
      <c r="S14">
        <v>20</v>
      </c>
      <c r="T14">
        <v>181</v>
      </c>
      <c r="U14">
        <v>12</v>
      </c>
      <c r="V14">
        <v>3</v>
      </c>
      <c r="W14">
        <v>0</v>
      </c>
    </row>
    <row r="15" spans="1:23" x14ac:dyDescent="0.25">
      <c r="A15" t="s">
        <v>20</v>
      </c>
      <c r="B15" s="20">
        <v>42248</v>
      </c>
      <c r="C15" s="2">
        <v>114</v>
      </c>
      <c r="D15" s="2" t="s">
        <v>97</v>
      </c>
      <c r="E15" t="s">
        <v>98</v>
      </c>
      <c r="F15" t="s">
        <v>19</v>
      </c>
      <c r="G15">
        <v>3</v>
      </c>
      <c r="H15">
        <v>79</v>
      </c>
      <c r="I15">
        <v>71</v>
      </c>
      <c r="J15">
        <v>0</v>
      </c>
      <c r="K15">
        <v>6</v>
      </c>
      <c r="L15">
        <v>2</v>
      </c>
      <c r="M15">
        <v>73</v>
      </c>
      <c r="N15">
        <v>31</v>
      </c>
      <c r="O15">
        <v>30</v>
      </c>
      <c r="P15">
        <v>79</v>
      </c>
      <c r="Q15">
        <v>0</v>
      </c>
      <c r="R15">
        <v>47</v>
      </c>
      <c r="S15">
        <v>0</v>
      </c>
      <c r="T15">
        <v>10</v>
      </c>
      <c r="U15">
        <v>7</v>
      </c>
      <c r="V15">
        <v>4</v>
      </c>
      <c r="W15">
        <v>0</v>
      </c>
    </row>
    <row r="16" spans="1:23" x14ac:dyDescent="0.25">
      <c r="A16" t="s">
        <v>20</v>
      </c>
      <c r="B16" s="20">
        <v>42248</v>
      </c>
      <c r="C16" s="2">
        <v>115</v>
      </c>
      <c r="D16" s="2" t="s">
        <v>99</v>
      </c>
      <c r="E16" t="s">
        <v>100</v>
      </c>
      <c r="F16" t="s">
        <v>19</v>
      </c>
      <c r="G16">
        <v>1</v>
      </c>
      <c r="H16">
        <v>341</v>
      </c>
      <c r="I16">
        <v>91</v>
      </c>
      <c r="J16">
        <v>247</v>
      </c>
      <c r="K16">
        <v>2</v>
      </c>
      <c r="L16">
        <v>1</v>
      </c>
      <c r="M16">
        <v>339</v>
      </c>
      <c r="N16">
        <v>33</v>
      </c>
      <c r="O16">
        <v>30</v>
      </c>
      <c r="P16">
        <v>340</v>
      </c>
      <c r="Q16">
        <v>1</v>
      </c>
      <c r="R16">
        <v>52</v>
      </c>
      <c r="S16">
        <v>5</v>
      </c>
      <c r="T16">
        <v>35</v>
      </c>
      <c r="U16">
        <v>9</v>
      </c>
      <c r="V16">
        <v>5</v>
      </c>
      <c r="W16">
        <v>0</v>
      </c>
    </row>
    <row r="17" spans="1:23" x14ac:dyDescent="0.25">
      <c r="A17" t="s">
        <v>20</v>
      </c>
      <c r="B17" s="20">
        <v>42248</v>
      </c>
      <c r="C17" s="2">
        <v>116</v>
      </c>
      <c r="D17" s="2" t="s">
        <v>101</v>
      </c>
      <c r="E17" t="s">
        <v>102</v>
      </c>
      <c r="F17" t="s">
        <v>19</v>
      </c>
      <c r="G17">
        <v>3</v>
      </c>
      <c r="H17">
        <v>140</v>
      </c>
      <c r="I17">
        <v>110</v>
      </c>
      <c r="J17">
        <v>25</v>
      </c>
      <c r="K17">
        <v>4</v>
      </c>
      <c r="L17">
        <v>1</v>
      </c>
      <c r="M17">
        <v>136</v>
      </c>
      <c r="N17">
        <v>35</v>
      </c>
      <c r="O17">
        <v>21</v>
      </c>
      <c r="P17">
        <v>140</v>
      </c>
      <c r="Q17">
        <v>0</v>
      </c>
      <c r="R17">
        <v>231</v>
      </c>
      <c r="S17">
        <v>2</v>
      </c>
      <c r="T17">
        <v>67</v>
      </c>
      <c r="U17">
        <v>12</v>
      </c>
      <c r="V17">
        <v>3</v>
      </c>
      <c r="W17">
        <v>0</v>
      </c>
    </row>
    <row r="18" spans="1:23" x14ac:dyDescent="0.25">
      <c r="A18" t="s">
        <v>20</v>
      </c>
      <c r="B18" s="20">
        <v>42248</v>
      </c>
      <c r="C18" s="2">
        <v>117</v>
      </c>
      <c r="D18" s="2" t="s">
        <v>103</v>
      </c>
      <c r="E18" t="s">
        <v>104</v>
      </c>
      <c r="F18" t="s">
        <v>19</v>
      </c>
      <c r="G18">
        <v>2</v>
      </c>
      <c r="H18">
        <v>42</v>
      </c>
      <c r="I18">
        <v>29</v>
      </c>
      <c r="J18">
        <v>13</v>
      </c>
      <c r="K18">
        <v>0</v>
      </c>
      <c r="L18">
        <v>0</v>
      </c>
      <c r="M18">
        <v>42</v>
      </c>
      <c r="N18">
        <v>28</v>
      </c>
      <c r="O18">
        <v>33</v>
      </c>
      <c r="P18">
        <v>42</v>
      </c>
      <c r="Q18">
        <v>0</v>
      </c>
      <c r="R18">
        <v>144</v>
      </c>
      <c r="S18">
        <v>10</v>
      </c>
      <c r="T18">
        <v>53</v>
      </c>
      <c r="U18">
        <v>6</v>
      </c>
      <c r="V18">
        <v>1</v>
      </c>
      <c r="W18">
        <v>0</v>
      </c>
    </row>
    <row r="19" spans="1:23" x14ac:dyDescent="0.25">
      <c r="A19" t="s">
        <v>20</v>
      </c>
      <c r="B19" s="20">
        <v>42248</v>
      </c>
      <c r="C19" s="2">
        <v>118</v>
      </c>
      <c r="D19" s="2" t="s">
        <v>105</v>
      </c>
      <c r="E19" t="s">
        <v>106</v>
      </c>
      <c r="F19" t="s">
        <v>19</v>
      </c>
      <c r="G19">
        <v>5</v>
      </c>
      <c r="H19">
        <v>319</v>
      </c>
      <c r="I19">
        <v>29</v>
      </c>
      <c r="J19">
        <v>249</v>
      </c>
      <c r="K19">
        <v>18</v>
      </c>
      <c r="L19">
        <v>23</v>
      </c>
      <c r="M19">
        <v>301</v>
      </c>
      <c r="N19">
        <v>28</v>
      </c>
      <c r="O19">
        <v>28</v>
      </c>
      <c r="P19">
        <v>318</v>
      </c>
      <c r="Q19">
        <v>1</v>
      </c>
      <c r="R19">
        <v>134</v>
      </c>
      <c r="S19">
        <v>12</v>
      </c>
      <c r="T19">
        <v>12</v>
      </c>
      <c r="U19">
        <v>2</v>
      </c>
      <c r="V19">
        <v>1</v>
      </c>
      <c r="W19">
        <v>1</v>
      </c>
    </row>
    <row r="20" spans="1:23" x14ac:dyDescent="0.25">
      <c r="A20" t="s">
        <v>20</v>
      </c>
      <c r="B20" s="20">
        <v>42248</v>
      </c>
      <c r="C20" s="2">
        <v>119</v>
      </c>
      <c r="D20" s="2" t="s">
        <v>107</v>
      </c>
      <c r="E20" t="s">
        <v>108</v>
      </c>
      <c r="F20" t="s">
        <v>19</v>
      </c>
      <c r="G20">
        <v>4</v>
      </c>
      <c r="H20">
        <v>300</v>
      </c>
      <c r="I20">
        <v>274</v>
      </c>
      <c r="J20">
        <v>13</v>
      </c>
      <c r="K20">
        <v>3</v>
      </c>
      <c r="L20">
        <v>10</v>
      </c>
      <c r="M20">
        <v>297</v>
      </c>
      <c r="N20">
        <v>26</v>
      </c>
      <c r="O20">
        <v>23</v>
      </c>
      <c r="P20">
        <v>296</v>
      </c>
      <c r="Q20">
        <v>4</v>
      </c>
      <c r="R20">
        <v>283</v>
      </c>
      <c r="S20">
        <v>20</v>
      </c>
      <c r="T20">
        <v>82</v>
      </c>
      <c r="U20">
        <v>1</v>
      </c>
      <c r="V20">
        <v>11</v>
      </c>
      <c r="W20">
        <v>2</v>
      </c>
    </row>
    <row r="21" spans="1:23" x14ac:dyDescent="0.25">
      <c r="A21" t="s">
        <v>20</v>
      </c>
      <c r="B21" s="20">
        <v>42248</v>
      </c>
      <c r="C21" s="2">
        <v>120</v>
      </c>
      <c r="D21" s="2" t="s">
        <v>109</v>
      </c>
      <c r="E21" t="s">
        <v>110</v>
      </c>
      <c r="F21" t="s">
        <v>19</v>
      </c>
      <c r="G21">
        <v>2</v>
      </c>
      <c r="H21">
        <v>204</v>
      </c>
      <c r="I21">
        <v>200</v>
      </c>
      <c r="J21">
        <v>4</v>
      </c>
      <c r="K21">
        <v>0</v>
      </c>
      <c r="L21">
        <v>0</v>
      </c>
      <c r="M21">
        <v>204</v>
      </c>
      <c r="N21">
        <v>23</v>
      </c>
      <c r="O21">
        <v>31</v>
      </c>
      <c r="P21">
        <v>204</v>
      </c>
      <c r="Q21">
        <v>0</v>
      </c>
      <c r="R21">
        <v>190</v>
      </c>
      <c r="S21">
        <v>3</v>
      </c>
      <c r="T21">
        <v>97</v>
      </c>
      <c r="U21">
        <v>4</v>
      </c>
      <c r="V21">
        <v>7</v>
      </c>
      <c r="W21">
        <v>0</v>
      </c>
    </row>
    <row r="22" spans="1:23" x14ac:dyDescent="0.25">
      <c r="A22" t="s">
        <v>20</v>
      </c>
      <c r="B22" s="20">
        <v>42248</v>
      </c>
      <c r="C22" s="2">
        <v>121</v>
      </c>
      <c r="D22" s="2" t="s">
        <v>111</v>
      </c>
      <c r="E22" t="s">
        <v>112</v>
      </c>
      <c r="F22" t="s">
        <v>19</v>
      </c>
      <c r="G22">
        <v>5</v>
      </c>
      <c r="H22">
        <v>54</v>
      </c>
      <c r="I22">
        <v>35</v>
      </c>
      <c r="J22">
        <v>6</v>
      </c>
      <c r="K22">
        <v>12</v>
      </c>
      <c r="L22">
        <v>1</v>
      </c>
      <c r="M22">
        <v>42</v>
      </c>
      <c r="N22">
        <v>27</v>
      </c>
      <c r="O22">
        <v>26</v>
      </c>
      <c r="P22">
        <v>54</v>
      </c>
      <c r="Q22">
        <v>0</v>
      </c>
      <c r="R22">
        <v>181</v>
      </c>
      <c r="S22">
        <v>3</v>
      </c>
      <c r="T22">
        <v>94</v>
      </c>
      <c r="U22">
        <v>8</v>
      </c>
      <c r="V22">
        <v>0</v>
      </c>
      <c r="W22">
        <v>0</v>
      </c>
    </row>
    <row r="23" spans="1:23" x14ac:dyDescent="0.25">
      <c r="A23" t="s">
        <v>20</v>
      </c>
      <c r="B23" s="20">
        <v>42248</v>
      </c>
      <c r="C23" s="2">
        <v>122</v>
      </c>
      <c r="D23" s="2" t="s">
        <v>113</v>
      </c>
      <c r="E23" t="s">
        <v>114</v>
      </c>
      <c r="F23" t="s">
        <v>19</v>
      </c>
      <c r="G23">
        <v>5</v>
      </c>
      <c r="H23">
        <v>86</v>
      </c>
      <c r="I23">
        <v>4</v>
      </c>
      <c r="J23">
        <v>49</v>
      </c>
      <c r="K23">
        <v>31</v>
      </c>
      <c r="L23">
        <v>2</v>
      </c>
      <c r="M23">
        <v>55</v>
      </c>
      <c r="N23">
        <v>27</v>
      </c>
      <c r="O23">
        <v>28</v>
      </c>
      <c r="P23">
        <v>85</v>
      </c>
      <c r="Q23">
        <v>1</v>
      </c>
      <c r="R23">
        <v>294</v>
      </c>
      <c r="S23">
        <v>28</v>
      </c>
      <c r="T23">
        <v>102</v>
      </c>
      <c r="U23">
        <v>7</v>
      </c>
      <c r="V23">
        <v>1</v>
      </c>
      <c r="W23">
        <v>1</v>
      </c>
    </row>
    <row r="24" spans="1:23" x14ac:dyDescent="0.25">
      <c r="A24" t="s">
        <v>20</v>
      </c>
      <c r="B24" s="20">
        <v>42248</v>
      </c>
      <c r="C24" s="2">
        <v>123</v>
      </c>
      <c r="D24" s="2" t="s">
        <v>115</v>
      </c>
      <c r="E24" t="s">
        <v>116</v>
      </c>
      <c r="F24" t="s">
        <v>19</v>
      </c>
      <c r="G24">
        <v>5</v>
      </c>
      <c r="H24">
        <v>22</v>
      </c>
      <c r="I24">
        <v>10</v>
      </c>
      <c r="J24">
        <v>11</v>
      </c>
      <c r="K24">
        <v>1</v>
      </c>
      <c r="L24">
        <v>0</v>
      </c>
      <c r="M24">
        <v>21</v>
      </c>
      <c r="N24">
        <v>28</v>
      </c>
      <c r="O24">
        <v>21</v>
      </c>
      <c r="P24">
        <v>22</v>
      </c>
      <c r="Q24">
        <v>0</v>
      </c>
      <c r="R24">
        <v>171</v>
      </c>
      <c r="S24">
        <v>3</v>
      </c>
      <c r="T24">
        <v>102</v>
      </c>
      <c r="U24">
        <v>6</v>
      </c>
      <c r="V24">
        <v>13</v>
      </c>
      <c r="W24">
        <v>0</v>
      </c>
    </row>
    <row r="25" spans="1:23" x14ac:dyDescent="0.25">
      <c r="A25" t="s">
        <v>20</v>
      </c>
      <c r="B25" s="20">
        <v>42248</v>
      </c>
      <c r="C25" s="2">
        <v>124</v>
      </c>
      <c r="D25" s="2" t="s">
        <v>117</v>
      </c>
      <c r="E25" t="s">
        <v>118</v>
      </c>
      <c r="F25" t="s">
        <v>19</v>
      </c>
      <c r="G25">
        <v>5</v>
      </c>
      <c r="H25">
        <v>216</v>
      </c>
      <c r="I25">
        <v>13</v>
      </c>
      <c r="J25">
        <v>198</v>
      </c>
      <c r="K25">
        <v>3</v>
      </c>
      <c r="L25">
        <v>2</v>
      </c>
      <c r="M25">
        <v>213</v>
      </c>
      <c r="N25">
        <v>22</v>
      </c>
      <c r="O25">
        <v>30</v>
      </c>
      <c r="P25">
        <v>214</v>
      </c>
      <c r="Q25">
        <v>2</v>
      </c>
      <c r="R25">
        <v>9</v>
      </c>
      <c r="S25">
        <v>0</v>
      </c>
      <c r="T25">
        <v>9</v>
      </c>
      <c r="U25">
        <v>12</v>
      </c>
      <c r="V25">
        <v>0</v>
      </c>
      <c r="W25">
        <v>0</v>
      </c>
    </row>
    <row r="26" spans="1:23" x14ac:dyDescent="0.25">
      <c r="A26" t="s">
        <v>20</v>
      </c>
      <c r="B26" s="20">
        <v>42248</v>
      </c>
      <c r="C26" s="2">
        <v>125</v>
      </c>
      <c r="D26" s="2" t="s">
        <v>119</v>
      </c>
      <c r="E26" t="s">
        <v>120</v>
      </c>
      <c r="F26" t="s">
        <v>19</v>
      </c>
      <c r="G26">
        <v>3</v>
      </c>
      <c r="H26">
        <v>349</v>
      </c>
      <c r="I26">
        <v>30</v>
      </c>
      <c r="J26">
        <v>211</v>
      </c>
      <c r="K26">
        <v>94</v>
      </c>
      <c r="L26">
        <v>14</v>
      </c>
      <c r="M26">
        <v>255</v>
      </c>
      <c r="N26">
        <v>20</v>
      </c>
      <c r="O26">
        <v>29</v>
      </c>
      <c r="P26">
        <v>349</v>
      </c>
      <c r="Q26">
        <v>0</v>
      </c>
      <c r="R26">
        <v>140</v>
      </c>
      <c r="S26">
        <v>2</v>
      </c>
      <c r="T26">
        <v>70</v>
      </c>
      <c r="U26">
        <v>11</v>
      </c>
      <c r="V26">
        <v>11</v>
      </c>
      <c r="W26">
        <v>0</v>
      </c>
    </row>
    <row r="27" spans="1:23" x14ac:dyDescent="0.25">
      <c r="A27" t="s">
        <v>20</v>
      </c>
      <c r="B27" s="20">
        <v>42248</v>
      </c>
      <c r="C27" s="2">
        <v>126</v>
      </c>
      <c r="D27" s="2" t="s">
        <v>121</v>
      </c>
      <c r="E27" t="s">
        <v>122</v>
      </c>
      <c r="F27" t="s">
        <v>19</v>
      </c>
      <c r="G27">
        <v>2</v>
      </c>
      <c r="H27">
        <v>44</v>
      </c>
      <c r="I27">
        <v>15</v>
      </c>
      <c r="J27">
        <v>26</v>
      </c>
      <c r="K27">
        <v>2</v>
      </c>
      <c r="L27">
        <v>1</v>
      </c>
      <c r="M27">
        <v>42</v>
      </c>
      <c r="N27">
        <v>26</v>
      </c>
      <c r="O27">
        <v>34</v>
      </c>
      <c r="P27">
        <v>44</v>
      </c>
      <c r="Q27">
        <v>0</v>
      </c>
      <c r="R27">
        <v>134</v>
      </c>
      <c r="S27">
        <v>2</v>
      </c>
      <c r="T27">
        <v>96</v>
      </c>
      <c r="U27">
        <v>11</v>
      </c>
      <c r="V27">
        <v>5</v>
      </c>
      <c r="W27">
        <v>0</v>
      </c>
    </row>
    <row r="28" spans="1:23" x14ac:dyDescent="0.25">
      <c r="A28" t="s">
        <v>20</v>
      </c>
      <c r="B28" s="20">
        <v>42248</v>
      </c>
      <c r="C28" s="2">
        <v>127</v>
      </c>
      <c r="D28" s="2" t="s">
        <v>123</v>
      </c>
      <c r="E28" t="s">
        <v>124</v>
      </c>
      <c r="F28" t="s">
        <v>19</v>
      </c>
      <c r="G28">
        <v>1</v>
      </c>
      <c r="H28">
        <v>179</v>
      </c>
      <c r="I28">
        <v>78</v>
      </c>
      <c r="J28">
        <v>7</v>
      </c>
      <c r="K28">
        <v>30</v>
      </c>
      <c r="L28">
        <v>64</v>
      </c>
      <c r="M28">
        <v>149</v>
      </c>
      <c r="N28">
        <v>31</v>
      </c>
      <c r="O28">
        <v>28</v>
      </c>
      <c r="P28">
        <v>174</v>
      </c>
      <c r="Q28">
        <v>5</v>
      </c>
      <c r="R28">
        <v>51</v>
      </c>
      <c r="S28">
        <v>0</v>
      </c>
      <c r="T28">
        <v>25</v>
      </c>
      <c r="U28">
        <v>4</v>
      </c>
      <c r="V28">
        <v>2</v>
      </c>
      <c r="W28">
        <v>0</v>
      </c>
    </row>
    <row r="29" spans="1:23" x14ac:dyDescent="0.25">
      <c r="A29" t="s">
        <v>20</v>
      </c>
      <c r="B29" s="20">
        <v>42248</v>
      </c>
      <c r="C29" s="2">
        <v>128</v>
      </c>
      <c r="D29" s="2" t="s">
        <v>125</v>
      </c>
      <c r="E29" t="s">
        <v>126</v>
      </c>
      <c r="F29" t="s">
        <v>19</v>
      </c>
      <c r="G29">
        <v>2</v>
      </c>
      <c r="H29">
        <v>164</v>
      </c>
      <c r="I29">
        <v>118</v>
      </c>
      <c r="J29">
        <v>33</v>
      </c>
      <c r="K29">
        <v>12</v>
      </c>
      <c r="L29">
        <v>1</v>
      </c>
      <c r="M29">
        <v>152</v>
      </c>
      <c r="N29">
        <v>22</v>
      </c>
      <c r="O29">
        <v>22</v>
      </c>
      <c r="P29">
        <v>164</v>
      </c>
      <c r="Q29">
        <v>0</v>
      </c>
      <c r="R29">
        <v>124</v>
      </c>
      <c r="S29">
        <v>4</v>
      </c>
      <c r="T29">
        <v>108</v>
      </c>
      <c r="U29">
        <v>7</v>
      </c>
      <c r="V29">
        <v>2</v>
      </c>
      <c r="W29">
        <v>0</v>
      </c>
    </row>
    <row r="30" spans="1:23" x14ac:dyDescent="0.25">
      <c r="A30" t="s">
        <v>20</v>
      </c>
      <c r="B30" s="20">
        <v>42248</v>
      </c>
      <c r="C30" s="2">
        <v>129</v>
      </c>
      <c r="D30" s="2" t="s">
        <v>127</v>
      </c>
      <c r="E30" t="s">
        <v>128</v>
      </c>
      <c r="F30" t="s">
        <v>19</v>
      </c>
      <c r="G30">
        <v>5</v>
      </c>
      <c r="H30">
        <v>53</v>
      </c>
      <c r="I30">
        <v>27</v>
      </c>
      <c r="J30">
        <v>19</v>
      </c>
      <c r="K30">
        <v>7</v>
      </c>
      <c r="L30">
        <v>0</v>
      </c>
      <c r="M30">
        <v>46</v>
      </c>
      <c r="N30">
        <v>32</v>
      </c>
      <c r="O30">
        <v>23</v>
      </c>
      <c r="P30">
        <v>53</v>
      </c>
      <c r="Q30">
        <v>0</v>
      </c>
      <c r="R30">
        <v>50</v>
      </c>
      <c r="S30">
        <v>1</v>
      </c>
      <c r="T30">
        <v>34</v>
      </c>
      <c r="U30">
        <v>12</v>
      </c>
      <c r="V30">
        <v>2</v>
      </c>
      <c r="W30">
        <v>0</v>
      </c>
    </row>
    <row r="31" spans="1:23" x14ac:dyDescent="0.25">
      <c r="A31" t="s">
        <v>20</v>
      </c>
      <c r="B31" s="20">
        <v>42249</v>
      </c>
      <c r="C31" s="2">
        <v>130</v>
      </c>
      <c r="D31" s="2" t="s">
        <v>129</v>
      </c>
      <c r="E31" t="s">
        <v>130</v>
      </c>
      <c r="F31" t="s">
        <v>19</v>
      </c>
      <c r="G31">
        <v>2</v>
      </c>
      <c r="H31">
        <v>70</v>
      </c>
      <c r="I31">
        <v>7</v>
      </c>
      <c r="J31">
        <v>3</v>
      </c>
      <c r="K31">
        <v>27</v>
      </c>
      <c r="L31">
        <v>33</v>
      </c>
      <c r="M31">
        <v>43</v>
      </c>
      <c r="N31">
        <v>26</v>
      </c>
      <c r="O31">
        <v>34</v>
      </c>
      <c r="P31">
        <v>39</v>
      </c>
      <c r="Q31">
        <v>31</v>
      </c>
      <c r="R31">
        <v>172</v>
      </c>
      <c r="S31">
        <v>14</v>
      </c>
      <c r="T31">
        <v>19</v>
      </c>
      <c r="U31">
        <v>6</v>
      </c>
      <c r="V31">
        <v>1</v>
      </c>
      <c r="W31">
        <v>1</v>
      </c>
    </row>
    <row r="32" spans="1:23" x14ac:dyDescent="0.25">
      <c r="A32" t="s">
        <v>20</v>
      </c>
      <c r="B32" s="20">
        <v>42249</v>
      </c>
      <c r="C32" s="2">
        <v>131</v>
      </c>
      <c r="D32" s="2" t="s">
        <v>131</v>
      </c>
      <c r="E32" t="s">
        <v>132</v>
      </c>
      <c r="F32" t="s">
        <v>19</v>
      </c>
      <c r="G32">
        <v>2</v>
      </c>
      <c r="H32">
        <v>175</v>
      </c>
      <c r="I32">
        <v>35</v>
      </c>
      <c r="J32">
        <v>137</v>
      </c>
      <c r="K32">
        <v>1</v>
      </c>
      <c r="L32">
        <v>2</v>
      </c>
      <c r="M32">
        <v>174</v>
      </c>
      <c r="N32">
        <v>34</v>
      </c>
      <c r="O32">
        <v>35</v>
      </c>
      <c r="P32">
        <v>174</v>
      </c>
      <c r="Q32">
        <v>1</v>
      </c>
      <c r="R32">
        <v>115</v>
      </c>
      <c r="S32">
        <v>7</v>
      </c>
      <c r="T32">
        <v>77</v>
      </c>
      <c r="U32">
        <v>11</v>
      </c>
      <c r="V32">
        <v>5</v>
      </c>
      <c r="W32">
        <v>0</v>
      </c>
    </row>
    <row r="33" spans="1:23" x14ac:dyDescent="0.25">
      <c r="A33" t="s">
        <v>20</v>
      </c>
      <c r="B33" s="20">
        <v>42249</v>
      </c>
      <c r="C33" s="2">
        <v>132</v>
      </c>
      <c r="D33" s="2" t="s">
        <v>133</v>
      </c>
      <c r="E33" t="s">
        <v>134</v>
      </c>
      <c r="F33" t="s">
        <v>19</v>
      </c>
      <c r="G33">
        <v>1</v>
      </c>
      <c r="H33">
        <v>38</v>
      </c>
      <c r="I33">
        <v>30</v>
      </c>
      <c r="J33">
        <v>5</v>
      </c>
      <c r="K33">
        <v>3</v>
      </c>
      <c r="L33">
        <v>0</v>
      </c>
      <c r="M33">
        <v>35</v>
      </c>
      <c r="N33">
        <v>35</v>
      </c>
      <c r="O33">
        <v>35</v>
      </c>
      <c r="P33">
        <v>38</v>
      </c>
      <c r="Q33">
        <v>0</v>
      </c>
      <c r="R33">
        <v>167</v>
      </c>
      <c r="S33">
        <v>13</v>
      </c>
      <c r="T33">
        <v>48</v>
      </c>
      <c r="U33">
        <v>10</v>
      </c>
      <c r="V33">
        <v>10</v>
      </c>
      <c r="W33">
        <v>1</v>
      </c>
    </row>
    <row r="34" spans="1:23" x14ac:dyDescent="0.25">
      <c r="A34" t="s">
        <v>20</v>
      </c>
      <c r="B34" s="20">
        <v>42249</v>
      </c>
      <c r="C34" s="2">
        <v>133</v>
      </c>
      <c r="D34" s="2" t="s">
        <v>135</v>
      </c>
      <c r="E34" t="s">
        <v>136</v>
      </c>
      <c r="F34" t="s">
        <v>19</v>
      </c>
      <c r="G34">
        <v>5</v>
      </c>
      <c r="H34">
        <v>348</v>
      </c>
      <c r="I34">
        <v>138</v>
      </c>
      <c r="J34">
        <v>59</v>
      </c>
      <c r="K34">
        <v>63</v>
      </c>
      <c r="L34">
        <v>88</v>
      </c>
      <c r="M34">
        <v>285</v>
      </c>
      <c r="N34">
        <v>34</v>
      </c>
      <c r="O34">
        <v>21</v>
      </c>
      <c r="P34">
        <v>328</v>
      </c>
      <c r="Q34">
        <v>20</v>
      </c>
      <c r="R34">
        <v>12</v>
      </c>
      <c r="S34">
        <v>0</v>
      </c>
      <c r="T34">
        <v>9</v>
      </c>
      <c r="U34">
        <v>9</v>
      </c>
      <c r="V34">
        <v>1</v>
      </c>
      <c r="W34">
        <v>0</v>
      </c>
    </row>
    <row r="35" spans="1:23" x14ac:dyDescent="0.25">
      <c r="A35" t="s">
        <v>20</v>
      </c>
      <c r="B35" s="20">
        <v>42249</v>
      </c>
      <c r="C35" s="2">
        <v>134</v>
      </c>
      <c r="D35" s="2" t="s">
        <v>137</v>
      </c>
      <c r="E35" t="s">
        <v>138</v>
      </c>
      <c r="F35" t="s">
        <v>19</v>
      </c>
      <c r="G35">
        <v>3</v>
      </c>
      <c r="H35">
        <v>162</v>
      </c>
      <c r="I35">
        <v>103</v>
      </c>
      <c r="J35">
        <v>17</v>
      </c>
      <c r="K35">
        <v>7</v>
      </c>
      <c r="L35">
        <v>35</v>
      </c>
      <c r="M35">
        <v>155</v>
      </c>
      <c r="N35">
        <v>30</v>
      </c>
      <c r="O35">
        <v>26</v>
      </c>
      <c r="P35">
        <v>152</v>
      </c>
      <c r="Q35">
        <v>10</v>
      </c>
      <c r="R35">
        <v>261</v>
      </c>
      <c r="S35">
        <v>14</v>
      </c>
      <c r="T35">
        <v>215</v>
      </c>
      <c r="U35">
        <v>8</v>
      </c>
      <c r="V35">
        <v>3</v>
      </c>
      <c r="W35">
        <v>0</v>
      </c>
    </row>
    <row r="36" spans="1:23" x14ac:dyDescent="0.25">
      <c r="A36" t="s">
        <v>20</v>
      </c>
      <c r="B36" s="20">
        <v>42249</v>
      </c>
      <c r="C36" s="2">
        <v>135</v>
      </c>
      <c r="D36" s="2" t="s">
        <v>139</v>
      </c>
      <c r="E36" t="s">
        <v>140</v>
      </c>
      <c r="F36" t="s">
        <v>19</v>
      </c>
      <c r="G36">
        <v>1</v>
      </c>
      <c r="H36">
        <v>250</v>
      </c>
      <c r="I36">
        <v>176</v>
      </c>
      <c r="J36">
        <v>16</v>
      </c>
      <c r="K36">
        <v>14</v>
      </c>
      <c r="L36">
        <v>44</v>
      </c>
      <c r="M36">
        <v>236</v>
      </c>
      <c r="N36">
        <v>26</v>
      </c>
      <c r="O36">
        <v>25</v>
      </c>
      <c r="P36">
        <v>229</v>
      </c>
      <c r="Q36">
        <v>21</v>
      </c>
      <c r="R36">
        <v>62</v>
      </c>
      <c r="S36">
        <v>2</v>
      </c>
      <c r="T36">
        <v>58</v>
      </c>
      <c r="U36">
        <v>10</v>
      </c>
      <c r="V36">
        <v>3</v>
      </c>
      <c r="W36">
        <v>0</v>
      </c>
    </row>
    <row r="37" spans="1:23" x14ac:dyDescent="0.25">
      <c r="A37" t="s">
        <v>20</v>
      </c>
      <c r="B37" s="20">
        <v>42249</v>
      </c>
      <c r="C37" s="2">
        <v>136</v>
      </c>
      <c r="D37" s="2" t="s">
        <v>141</v>
      </c>
      <c r="E37" t="s">
        <v>142</v>
      </c>
      <c r="F37" t="s">
        <v>19</v>
      </c>
      <c r="G37">
        <v>4</v>
      </c>
      <c r="H37">
        <v>184</v>
      </c>
      <c r="I37">
        <v>109</v>
      </c>
      <c r="J37">
        <v>0</v>
      </c>
      <c r="K37">
        <v>58</v>
      </c>
      <c r="L37">
        <v>17</v>
      </c>
      <c r="M37">
        <v>126</v>
      </c>
      <c r="N37">
        <v>20</v>
      </c>
      <c r="O37">
        <v>23</v>
      </c>
      <c r="P37">
        <v>184</v>
      </c>
      <c r="Q37">
        <v>0</v>
      </c>
      <c r="R37">
        <v>276</v>
      </c>
      <c r="S37">
        <v>2</v>
      </c>
      <c r="T37">
        <v>91</v>
      </c>
      <c r="U37">
        <v>3</v>
      </c>
      <c r="V37">
        <v>22</v>
      </c>
      <c r="W37">
        <v>0</v>
      </c>
    </row>
    <row r="38" spans="1:23" x14ac:dyDescent="0.25">
      <c r="A38" t="s">
        <v>20</v>
      </c>
      <c r="B38" s="20">
        <v>42249</v>
      </c>
      <c r="C38" s="2">
        <v>137</v>
      </c>
      <c r="D38" s="2" t="s">
        <v>143</v>
      </c>
      <c r="E38" t="s">
        <v>144</v>
      </c>
      <c r="F38" t="s">
        <v>19</v>
      </c>
      <c r="G38">
        <v>5</v>
      </c>
      <c r="H38">
        <v>234</v>
      </c>
      <c r="I38">
        <v>16</v>
      </c>
      <c r="J38">
        <v>155</v>
      </c>
      <c r="K38">
        <v>11</v>
      </c>
      <c r="L38">
        <v>52</v>
      </c>
      <c r="M38">
        <v>223</v>
      </c>
      <c r="N38">
        <v>24</v>
      </c>
      <c r="O38">
        <v>29</v>
      </c>
      <c r="P38">
        <v>186</v>
      </c>
      <c r="Q38">
        <v>48</v>
      </c>
      <c r="R38">
        <v>118</v>
      </c>
      <c r="S38">
        <v>10</v>
      </c>
      <c r="T38">
        <v>32</v>
      </c>
      <c r="U38">
        <v>6</v>
      </c>
      <c r="V38">
        <v>9</v>
      </c>
      <c r="W38">
        <v>1</v>
      </c>
    </row>
    <row r="39" spans="1:23" x14ac:dyDescent="0.25">
      <c r="A39" t="s">
        <v>20</v>
      </c>
      <c r="B39" s="20">
        <v>42249</v>
      </c>
      <c r="C39" s="2">
        <v>138</v>
      </c>
      <c r="D39" s="2" t="s">
        <v>145</v>
      </c>
      <c r="E39" t="s">
        <v>146</v>
      </c>
      <c r="F39" t="s">
        <v>19</v>
      </c>
      <c r="G39">
        <v>5</v>
      </c>
      <c r="H39">
        <v>197</v>
      </c>
      <c r="I39">
        <v>8</v>
      </c>
      <c r="J39">
        <v>5</v>
      </c>
      <c r="K39">
        <v>89</v>
      </c>
      <c r="L39">
        <v>95</v>
      </c>
      <c r="M39">
        <v>108</v>
      </c>
      <c r="N39">
        <v>24</v>
      </c>
      <c r="O39">
        <v>29</v>
      </c>
      <c r="P39">
        <v>105</v>
      </c>
      <c r="Q39">
        <v>92</v>
      </c>
      <c r="R39">
        <v>22</v>
      </c>
      <c r="S39">
        <v>2</v>
      </c>
      <c r="T39">
        <v>12</v>
      </c>
      <c r="U39">
        <v>2</v>
      </c>
      <c r="V39">
        <v>1</v>
      </c>
      <c r="W39">
        <v>0</v>
      </c>
    </row>
    <row r="40" spans="1:23" x14ac:dyDescent="0.25">
      <c r="A40" t="s">
        <v>20</v>
      </c>
      <c r="B40" s="20">
        <v>42249</v>
      </c>
      <c r="C40" s="2">
        <v>139</v>
      </c>
      <c r="D40" s="2" t="s">
        <v>147</v>
      </c>
      <c r="E40" t="s">
        <v>148</v>
      </c>
      <c r="F40" t="s">
        <v>19</v>
      </c>
      <c r="G40">
        <v>4</v>
      </c>
      <c r="H40">
        <v>285</v>
      </c>
      <c r="I40">
        <v>163</v>
      </c>
      <c r="J40">
        <v>61</v>
      </c>
      <c r="K40">
        <v>33</v>
      </c>
      <c r="L40">
        <v>28</v>
      </c>
      <c r="M40">
        <v>252</v>
      </c>
      <c r="N40">
        <v>29</v>
      </c>
      <c r="O40">
        <v>31</v>
      </c>
      <c r="P40">
        <v>272</v>
      </c>
      <c r="Q40">
        <v>13</v>
      </c>
      <c r="R40">
        <v>253</v>
      </c>
      <c r="S40">
        <v>10</v>
      </c>
      <c r="T40">
        <v>13</v>
      </c>
      <c r="U40">
        <v>10</v>
      </c>
      <c r="V40">
        <v>10</v>
      </c>
      <c r="W40">
        <v>0</v>
      </c>
    </row>
    <row r="41" spans="1:23" x14ac:dyDescent="0.25">
      <c r="A41" t="s">
        <v>20</v>
      </c>
      <c r="B41" s="20">
        <v>42249</v>
      </c>
      <c r="C41" s="2">
        <v>140</v>
      </c>
      <c r="D41" s="2" t="s">
        <v>149</v>
      </c>
      <c r="E41" t="s">
        <v>150</v>
      </c>
      <c r="F41" t="s">
        <v>19</v>
      </c>
      <c r="G41">
        <v>5</v>
      </c>
      <c r="H41">
        <v>1</v>
      </c>
      <c r="I41">
        <v>1</v>
      </c>
      <c r="J41">
        <v>0</v>
      </c>
      <c r="K41">
        <v>0</v>
      </c>
      <c r="L41">
        <v>0</v>
      </c>
      <c r="M41">
        <v>1</v>
      </c>
      <c r="N41">
        <v>24</v>
      </c>
      <c r="O41">
        <v>24</v>
      </c>
      <c r="P41">
        <v>1</v>
      </c>
      <c r="Q41">
        <v>0</v>
      </c>
      <c r="R41">
        <v>296</v>
      </c>
      <c r="S41">
        <v>15</v>
      </c>
      <c r="T41">
        <v>252</v>
      </c>
      <c r="U41">
        <v>9</v>
      </c>
      <c r="V41">
        <v>19</v>
      </c>
      <c r="W41">
        <v>0</v>
      </c>
    </row>
    <row r="42" spans="1:23" x14ac:dyDescent="0.25">
      <c r="A42" t="s">
        <v>20</v>
      </c>
      <c r="B42" s="20">
        <v>42249</v>
      </c>
      <c r="C42" s="2">
        <v>141</v>
      </c>
      <c r="D42" s="2" t="s">
        <v>151</v>
      </c>
      <c r="E42" t="s">
        <v>152</v>
      </c>
      <c r="F42" t="s">
        <v>19</v>
      </c>
      <c r="G42">
        <v>2</v>
      </c>
      <c r="H42">
        <v>208</v>
      </c>
      <c r="I42">
        <v>199</v>
      </c>
      <c r="J42">
        <v>4</v>
      </c>
      <c r="K42">
        <v>4</v>
      </c>
      <c r="L42">
        <v>1</v>
      </c>
      <c r="M42">
        <v>204</v>
      </c>
      <c r="N42">
        <v>25</v>
      </c>
      <c r="O42">
        <v>34</v>
      </c>
      <c r="P42">
        <v>207</v>
      </c>
      <c r="Q42">
        <v>1</v>
      </c>
      <c r="R42">
        <v>200</v>
      </c>
      <c r="S42">
        <v>19</v>
      </c>
      <c r="T42">
        <v>98</v>
      </c>
      <c r="U42">
        <v>5</v>
      </c>
      <c r="V42">
        <v>15</v>
      </c>
      <c r="W42">
        <v>1</v>
      </c>
    </row>
    <row r="43" spans="1:23" x14ac:dyDescent="0.25">
      <c r="A43" t="s">
        <v>20</v>
      </c>
      <c r="B43" s="20">
        <v>42249</v>
      </c>
      <c r="C43" s="2">
        <v>142</v>
      </c>
      <c r="D43" s="2" t="s">
        <v>153</v>
      </c>
      <c r="E43" t="s">
        <v>154</v>
      </c>
      <c r="F43" t="s">
        <v>19</v>
      </c>
      <c r="G43">
        <v>1</v>
      </c>
      <c r="H43">
        <v>51</v>
      </c>
      <c r="I43">
        <v>18</v>
      </c>
      <c r="J43">
        <v>0</v>
      </c>
      <c r="K43">
        <v>18</v>
      </c>
      <c r="L43">
        <v>15</v>
      </c>
      <c r="M43">
        <v>33</v>
      </c>
      <c r="N43">
        <v>21</v>
      </c>
      <c r="O43">
        <v>23</v>
      </c>
      <c r="P43">
        <v>46</v>
      </c>
      <c r="Q43">
        <v>5</v>
      </c>
      <c r="R43">
        <v>278</v>
      </c>
      <c r="S43">
        <v>4</v>
      </c>
      <c r="T43">
        <v>56</v>
      </c>
      <c r="U43">
        <v>4</v>
      </c>
      <c r="V43">
        <v>13</v>
      </c>
      <c r="W43">
        <v>0</v>
      </c>
    </row>
    <row r="44" spans="1:23" x14ac:dyDescent="0.25">
      <c r="A44" t="s">
        <v>20</v>
      </c>
      <c r="B44" s="20">
        <v>42249</v>
      </c>
      <c r="C44" s="2">
        <v>143</v>
      </c>
      <c r="D44" s="2" t="s">
        <v>155</v>
      </c>
      <c r="E44" t="s">
        <v>156</v>
      </c>
      <c r="F44" t="s">
        <v>19</v>
      </c>
      <c r="G44">
        <v>3</v>
      </c>
      <c r="H44">
        <v>16</v>
      </c>
      <c r="I44">
        <v>15</v>
      </c>
      <c r="J44">
        <v>0</v>
      </c>
      <c r="K44">
        <v>0</v>
      </c>
      <c r="L44">
        <v>1</v>
      </c>
      <c r="M44">
        <v>16</v>
      </c>
      <c r="N44">
        <v>23</v>
      </c>
      <c r="O44">
        <v>28</v>
      </c>
      <c r="P44">
        <v>15</v>
      </c>
      <c r="Q44">
        <v>1</v>
      </c>
      <c r="R44">
        <v>114</v>
      </c>
      <c r="S44">
        <v>11</v>
      </c>
      <c r="T44">
        <v>113</v>
      </c>
      <c r="U44">
        <v>2</v>
      </c>
      <c r="V44">
        <v>8</v>
      </c>
      <c r="W44">
        <v>1</v>
      </c>
    </row>
    <row r="45" spans="1:23" x14ac:dyDescent="0.25">
      <c r="A45" t="s">
        <v>20</v>
      </c>
      <c r="B45" s="20">
        <v>42249</v>
      </c>
      <c r="C45" s="2">
        <v>144</v>
      </c>
      <c r="D45" s="2" t="s">
        <v>157</v>
      </c>
      <c r="E45" t="s">
        <v>158</v>
      </c>
      <c r="F45" t="s">
        <v>19</v>
      </c>
      <c r="G45">
        <v>1</v>
      </c>
      <c r="H45">
        <v>37</v>
      </c>
      <c r="I45">
        <v>30</v>
      </c>
      <c r="J45">
        <v>5</v>
      </c>
      <c r="K45">
        <v>2</v>
      </c>
      <c r="L45">
        <v>0</v>
      </c>
      <c r="M45">
        <v>35</v>
      </c>
      <c r="N45">
        <v>28</v>
      </c>
      <c r="O45">
        <v>20</v>
      </c>
      <c r="P45">
        <v>37</v>
      </c>
      <c r="Q45">
        <v>0</v>
      </c>
      <c r="R45">
        <v>187</v>
      </c>
      <c r="S45">
        <v>2</v>
      </c>
      <c r="T45">
        <v>149</v>
      </c>
      <c r="U45">
        <v>10</v>
      </c>
      <c r="V45">
        <v>12</v>
      </c>
      <c r="W45">
        <v>0</v>
      </c>
    </row>
    <row r="46" spans="1:23" x14ac:dyDescent="0.25">
      <c r="A46" t="s">
        <v>20</v>
      </c>
      <c r="B46" s="20">
        <v>42249</v>
      </c>
      <c r="C46" s="2">
        <v>145</v>
      </c>
      <c r="D46" s="2" t="s">
        <v>159</v>
      </c>
      <c r="E46" t="s">
        <v>160</v>
      </c>
      <c r="F46" t="s">
        <v>19</v>
      </c>
      <c r="G46">
        <v>3</v>
      </c>
      <c r="H46">
        <v>48</v>
      </c>
      <c r="I46">
        <v>7</v>
      </c>
      <c r="J46">
        <v>22</v>
      </c>
      <c r="K46">
        <v>10</v>
      </c>
      <c r="L46">
        <v>9</v>
      </c>
      <c r="M46">
        <v>38</v>
      </c>
      <c r="N46">
        <v>33</v>
      </c>
      <c r="O46">
        <v>26</v>
      </c>
      <c r="P46">
        <v>45</v>
      </c>
      <c r="Q46">
        <v>3</v>
      </c>
      <c r="R46">
        <v>300</v>
      </c>
      <c r="S46">
        <v>25</v>
      </c>
      <c r="T46">
        <v>91</v>
      </c>
      <c r="U46">
        <v>5</v>
      </c>
      <c r="V46">
        <v>22</v>
      </c>
      <c r="W46">
        <v>2</v>
      </c>
    </row>
    <row r="47" spans="1:23" x14ac:dyDescent="0.25">
      <c r="A47" t="s">
        <v>20</v>
      </c>
      <c r="B47" s="20">
        <v>42249</v>
      </c>
      <c r="C47" s="2">
        <v>146</v>
      </c>
      <c r="D47" s="2" t="s">
        <v>161</v>
      </c>
      <c r="E47" t="s">
        <v>162</v>
      </c>
      <c r="F47" t="s">
        <v>19</v>
      </c>
      <c r="G47">
        <v>2</v>
      </c>
      <c r="H47">
        <v>308</v>
      </c>
      <c r="I47">
        <v>83</v>
      </c>
      <c r="J47">
        <v>43</v>
      </c>
      <c r="K47">
        <v>30</v>
      </c>
      <c r="L47">
        <v>152</v>
      </c>
      <c r="M47">
        <v>278</v>
      </c>
      <c r="N47">
        <v>29</v>
      </c>
      <c r="O47">
        <v>31</v>
      </c>
      <c r="P47">
        <v>177</v>
      </c>
      <c r="Q47">
        <v>131</v>
      </c>
      <c r="R47">
        <v>83</v>
      </c>
      <c r="S47">
        <v>2</v>
      </c>
      <c r="T47">
        <v>23</v>
      </c>
      <c r="U47">
        <v>7</v>
      </c>
      <c r="V47">
        <v>6</v>
      </c>
      <c r="W47">
        <v>0</v>
      </c>
    </row>
    <row r="48" spans="1:23" x14ac:dyDescent="0.25">
      <c r="A48" t="s">
        <v>20</v>
      </c>
      <c r="B48" s="20">
        <v>42249</v>
      </c>
      <c r="C48" s="2">
        <v>147</v>
      </c>
      <c r="D48" s="2" t="s">
        <v>163</v>
      </c>
      <c r="E48" t="s">
        <v>164</v>
      </c>
      <c r="F48" t="s">
        <v>19</v>
      </c>
      <c r="G48">
        <v>5</v>
      </c>
      <c r="H48">
        <v>69</v>
      </c>
      <c r="I48">
        <v>31</v>
      </c>
      <c r="J48">
        <v>23</v>
      </c>
      <c r="K48">
        <v>10</v>
      </c>
      <c r="L48">
        <v>5</v>
      </c>
      <c r="M48">
        <v>59</v>
      </c>
      <c r="N48">
        <v>28</v>
      </c>
      <c r="O48">
        <v>32</v>
      </c>
      <c r="P48">
        <v>64</v>
      </c>
      <c r="Q48">
        <v>5</v>
      </c>
      <c r="R48">
        <v>32</v>
      </c>
      <c r="S48">
        <v>0</v>
      </c>
      <c r="T48">
        <v>30</v>
      </c>
      <c r="U48">
        <v>9</v>
      </c>
      <c r="V48">
        <v>3</v>
      </c>
      <c r="W48">
        <v>0</v>
      </c>
    </row>
    <row r="49" spans="1:23" x14ac:dyDescent="0.25">
      <c r="A49" t="s">
        <v>20</v>
      </c>
      <c r="B49" s="20">
        <v>42249</v>
      </c>
      <c r="C49" s="2">
        <v>148</v>
      </c>
      <c r="D49" s="2" t="s">
        <v>165</v>
      </c>
      <c r="E49" t="s">
        <v>166</v>
      </c>
      <c r="F49" t="s">
        <v>19</v>
      </c>
      <c r="G49">
        <v>4</v>
      </c>
      <c r="H49">
        <v>183</v>
      </c>
      <c r="I49">
        <v>24</v>
      </c>
      <c r="J49">
        <v>19</v>
      </c>
      <c r="K49">
        <v>39</v>
      </c>
      <c r="L49">
        <v>101</v>
      </c>
      <c r="M49">
        <v>144</v>
      </c>
      <c r="N49">
        <v>30</v>
      </c>
      <c r="O49">
        <v>27</v>
      </c>
      <c r="P49">
        <v>129</v>
      </c>
      <c r="Q49">
        <v>54</v>
      </c>
      <c r="R49">
        <v>4</v>
      </c>
      <c r="S49">
        <v>0</v>
      </c>
      <c r="T49">
        <v>1</v>
      </c>
      <c r="U49">
        <v>1</v>
      </c>
      <c r="V49">
        <v>0</v>
      </c>
      <c r="W49">
        <v>0</v>
      </c>
    </row>
    <row r="50" spans="1:23" x14ac:dyDescent="0.25">
      <c r="A50" t="s">
        <v>20</v>
      </c>
      <c r="B50" s="20">
        <v>42249</v>
      </c>
      <c r="C50" s="2">
        <v>149</v>
      </c>
      <c r="D50" s="2" t="s">
        <v>167</v>
      </c>
      <c r="E50" t="s">
        <v>168</v>
      </c>
      <c r="F50" t="s">
        <v>19</v>
      </c>
      <c r="G50">
        <v>2</v>
      </c>
      <c r="H50">
        <v>331</v>
      </c>
      <c r="I50">
        <v>5</v>
      </c>
      <c r="J50">
        <v>108</v>
      </c>
      <c r="K50">
        <v>149</v>
      </c>
      <c r="L50">
        <v>69</v>
      </c>
      <c r="M50">
        <v>182</v>
      </c>
      <c r="N50">
        <v>30</v>
      </c>
      <c r="O50">
        <v>24</v>
      </c>
      <c r="P50">
        <v>266</v>
      </c>
      <c r="Q50">
        <v>65</v>
      </c>
      <c r="R50">
        <v>192</v>
      </c>
      <c r="S50">
        <v>12</v>
      </c>
      <c r="T50">
        <v>50</v>
      </c>
      <c r="U50">
        <v>12</v>
      </c>
      <c r="V50">
        <v>8</v>
      </c>
      <c r="W50">
        <v>1</v>
      </c>
    </row>
    <row r="51" spans="1:23" x14ac:dyDescent="0.25">
      <c r="A51" t="s">
        <v>20</v>
      </c>
      <c r="B51" s="20">
        <v>42249</v>
      </c>
      <c r="C51" s="2">
        <v>150</v>
      </c>
      <c r="D51" s="2" t="s">
        <v>169</v>
      </c>
      <c r="E51" t="s">
        <v>170</v>
      </c>
      <c r="F51" t="s">
        <v>19</v>
      </c>
      <c r="G51">
        <v>5</v>
      </c>
      <c r="H51">
        <v>293</v>
      </c>
      <c r="I51">
        <v>80</v>
      </c>
      <c r="J51">
        <v>158</v>
      </c>
      <c r="K51">
        <v>6</v>
      </c>
      <c r="L51">
        <v>49</v>
      </c>
      <c r="M51">
        <v>287</v>
      </c>
      <c r="N51">
        <v>22</v>
      </c>
      <c r="O51">
        <v>26</v>
      </c>
      <c r="P51">
        <v>290</v>
      </c>
      <c r="Q51">
        <v>3</v>
      </c>
      <c r="R51">
        <v>11</v>
      </c>
      <c r="S51">
        <v>0</v>
      </c>
      <c r="T51">
        <v>5</v>
      </c>
      <c r="U51">
        <v>11</v>
      </c>
      <c r="V51">
        <v>0</v>
      </c>
      <c r="W51">
        <v>0</v>
      </c>
    </row>
    <row r="52" spans="1:23" x14ac:dyDescent="0.25">
      <c r="A52" t="s">
        <v>20</v>
      </c>
      <c r="B52" s="20">
        <v>42249</v>
      </c>
      <c r="C52" s="2">
        <v>151</v>
      </c>
      <c r="D52" s="2" t="s">
        <v>171</v>
      </c>
      <c r="E52" t="s">
        <v>172</v>
      </c>
      <c r="F52" t="s">
        <v>19</v>
      </c>
      <c r="G52">
        <v>5</v>
      </c>
      <c r="H52">
        <v>0</v>
      </c>
      <c r="I52">
        <v>0</v>
      </c>
      <c r="J52">
        <v>0</v>
      </c>
      <c r="K52">
        <v>0</v>
      </c>
      <c r="L52">
        <v>0</v>
      </c>
      <c r="M52">
        <v>0</v>
      </c>
      <c r="N52">
        <v>26</v>
      </c>
      <c r="O52">
        <v>22</v>
      </c>
      <c r="P52">
        <v>0</v>
      </c>
      <c r="Q52">
        <v>0</v>
      </c>
      <c r="R52">
        <v>159</v>
      </c>
      <c r="S52">
        <v>8</v>
      </c>
      <c r="T52">
        <v>13</v>
      </c>
      <c r="U52">
        <v>1</v>
      </c>
      <c r="V52">
        <v>6</v>
      </c>
      <c r="W52">
        <v>0</v>
      </c>
    </row>
    <row r="53" spans="1:23" x14ac:dyDescent="0.25">
      <c r="A53" t="s">
        <v>20</v>
      </c>
      <c r="B53" s="20">
        <v>42249</v>
      </c>
      <c r="C53" s="2">
        <v>152</v>
      </c>
      <c r="D53" s="2" t="s">
        <v>173</v>
      </c>
      <c r="E53" t="s">
        <v>174</v>
      </c>
      <c r="F53" t="s">
        <v>19</v>
      </c>
      <c r="G53">
        <v>5</v>
      </c>
      <c r="H53">
        <v>12</v>
      </c>
      <c r="I53">
        <v>5</v>
      </c>
      <c r="J53">
        <v>4</v>
      </c>
      <c r="K53">
        <v>3</v>
      </c>
      <c r="L53">
        <v>0</v>
      </c>
      <c r="M53">
        <v>9</v>
      </c>
      <c r="N53">
        <v>21</v>
      </c>
      <c r="O53">
        <v>30</v>
      </c>
      <c r="P53">
        <v>12</v>
      </c>
      <c r="Q53">
        <v>0</v>
      </c>
      <c r="R53">
        <v>199</v>
      </c>
      <c r="S53">
        <v>12</v>
      </c>
      <c r="T53">
        <v>114</v>
      </c>
      <c r="U53">
        <v>6</v>
      </c>
      <c r="V53">
        <v>16</v>
      </c>
      <c r="W53">
        <v>0</v>
      </c>
    </row>
    <row r="54" spans="1:23" x14ac:dyDescent="0.25">
      <c r="A54" t="s">
        <v>20</v>
      </c>
      <c r="B54" s="20">
        <v>42249</v>
      </c>
      <c r="C54" s="2">
        <v>153</v>
      </c>
      <c r="D54" s="2" t="s">
        <v>175</v>
      </c>
      <c r="E54" t="s">
        <v>176</v>
      </c>
      <c r="F54" t="s">
        <v>19</v>
      </c>
      <c r="G54">
        <v>5</v>
      </c>
      <c r="H54">
        <v>182</v>
      </c>
      <c r="I54">
        <v>131</v>
      </c>
      <c r="J54">
        <v>33</v>
      </c>
      <c r="K54">
        <v>17</v>
      </c>
      <c r="L54">
        <v>1</v>
      </c>
      <c r="M54">
        <v>165</v>
      </c>
      <c r="N54">
        <v>22</v>
      </c>
      <c r="O54">
        <v>20</v>
      </c>
      <c r="P54">
        <v>182</v>
      </c>
      <c r="Q54">
        <v>0</v>
      </c>
      <c r="R54">
        <v>187</v>
      </c>
      <c r="S54">
        <v>11</v>
      </c>
      <c r="T54">
        <v>176</v>
      </c>
      <c r="U54">
        <v>11</v>
      </c>
      <c r="V54">
        <v>7</v>
      </c>
      <c r="W54">
        <v>0</v>
      </c>
    </row>
    <row r="55" spans="1:23" x14ac:dyDescent="0.25">
      <c r="A55" t="s">
        <v>20</v>
      </c>
      <c r="B55" s="20">
        <v>42249</v>
      </c>
      <c r="C55" s="2">
        <v>154</v>
      </c>
      <c r="D55" s="2" t="s">
        <v>177</v>
      </c>
      <c r="E55" t="s">
        <v>178</v>
      </c>
      <c r="F55" t="s">
        <v>19</v>
      </c>
      <c r="G55">
        <v>3</v>
      </c>
      <c r="H55">
        <v>78</v>
      </c>
      <c r="I55">
        <v>48</v>
      </c>
      <c r="J55">
        <v>15</v>
      </c>
      <c r="K55">
        <v>6</v>
      </c>
      <c r="L55">
        <v>9</v>
      </c>
      <c r="M55">
        <v>72</v>
      </c>
      <c r="N55">
        <v>29</v>
      </c>
      <c r="O55">
        <v>20</v>
      </c>
      <c r="P55">
        <v>71</v>
      </c>
      <c r="Q55">
        <v>7</v>
      </c>
      <c r="R55">
        <v>58</v>
      </c>
      <c r="S55">
        <v>4</v>
      </c>
      <c r="T55">
        <v>19</v>
      </c>
      <c r="U55">
        <v>8</v>
      </c>
      <c r="V55">
        <v>0</v>
      </c>
      <c r="W55">
        <v>0</v>
      </c>
    </row>
    <row r="56" spans="1:23" x14ac:dyDescent="0.25">
      <c r="A56" t="s">
        <v>20</v>
      </c>
      <c r="B56" s="20">
        <v>42249</v>
      </c>
      <c r="C56" s="2">
        <v>155</v>
      </c>
      <c r="D56" s="2" t="s">
        <v>179</v>
      </c>
      <c r="E56" t="s">
        <v>180</v>
      </c>
      <c r="F56" t="s">
        <v>19</v>
      </c>
      <c r="G56">
        <v>2</v>
      </c>
      <c r="H56">
        <v>24</v>
      </c>
      <c r="I56">
        <v>13</v>
      </c>
      <c r="J56">
        <v>7</v>
      </c>
      <c r="K56">
        <v>2</v>
      </c>
      <c r="L56">
        <v>2</v>
      </c>
      <c r="M56">
        <v>22</v>
      </c>
      <c r="N56">
        <v>35</v>
      </c>
      <c r="O56">
        <v>27</v>
      </c>
      <c r="P56">
        <v>24</v>
      </c>
      <c r="Q56">
        <v>0</v>
      </c>
      <c r="R56">
        <v>60</v>
      </c>
      <c r="S56">
        <v>5</v>
      </c>
      <c r="T56">
        <v>15</v>
      </c>
      <c r="U56">
        <v>11</v>
      </c>
      <c r="V56">
        <v>5</v>
      </c>
      <c r="W56">
        <v>0</v>
      </c>
    </row>
    <row r="57" spans="1:23" x14ac:dyDescent="0.25">
      <c r="A57" t="s">
        <v>20</v>
      </c>
      <c r="B57" s="20">
        <v>42249</v>
      </c>
      <c r="C57" s="2">
        <v>156</v>
      </c>
      <c r="D57" s="2" t="s">
        <v>181</v>
      </c>
      <c r="E57" t="s">
        <v>182</v>
      </c>
      <c r="F57" t="s">
        <v>19</v>
      </c>
      <c r="G57">
        <v>1</v>
      </c>
      <c r="H57">
        <v>167</v>
      </c>
      <c r="I57">
        <v>156</v>
      </c>
      <c r="J57">
        <v>4</v>
      </c>
      <c r="K57">
        <v>7</v>
      </c>
      <c r="L57">
        <v>0</v>
      </c>
      <c r="M57">
        <v>160</v>
      </c>
      <c r="N57">
        <v>23</v>
      </c>
      <c r="O57">
        <v>20</v>
      </c>
      <c r="P57">
        <v>167</v>
      </c>
      <c r="Q57">
        <v>0</v>
      </c>
      <c r="R57">
        <v>233</v>
      </c>
      <c r="S57">
        <v>7</v>
      </c>
      <c r="T57">
        <v>30</v>
      </c>
      <c r="U57">
        <v>10</v>
      </c>
      <c r="V57">
        <v>14</v>
      </c>
      <c r="W57">
        <v>0</v>
      </c>
    </row>
    <row r="58" spans="1:23" x14ac:dyDescent="0.25">
      <c r="A58" t="s">
        <v>20</v>
      </c>
      <c r="B58" s="20">
        <v>42249</v>
      </c>
      <c r="C58" s="2">
        <v>157</v>
      </c>
      <c r="D58" s="2" t="s">
        <v>183</v>
      </c>
      <c r="E58" t="s">
        <v>184</v>
      </c>
      <c r="F58" t="s">
        <v>19</v>
      </c>
      <c r="G58">
        <v>2</v>
      </c>
      <c r="H58">
        <v>252</v>
      </c>
      <c r="I58">
        <v>29</v>
      </c>
      <c r="J58">
        <v>120</v>
      </c>
      <c r="K58">
        <v>87</v>
      </c>
      <c r="L58">
        <v>16</v>
      </c>
      <c r="M58">
        <v>165</v>
      </c>
      <c r="N58">
        <v>30</v>
      </c>
      <c r="O58">
        <v>32</v>
      </c>
      <c r="P58">
        <v>237</v>
      </c>
      <c r="Q58">
        <v>15</v>
      </c>
      <c r="R58">
        <v>172</v>
      </c>
      <c r="S58">
        <v>15</v>
      </c>
      <c r="T58">
        <v>78</v>
      </c>
      <c r="U58">
        <v>6</v>
      </c>
      <c r="V58">
        <v>11</v>
      </c>
      <c r="W58">
        <v>1</v>
      </c>
    </row>
    <row r="59" spans="1:23" x14ac:dyDescent="0.25">
      <c r="A59" t="s">
        <v>20</v>
      </c>
      <c r="B59" s="20">
        <v>42249</v>
      </c>
      <c r="C59" s="2">
        <v>158</v>
      </c>
      <c r="D59" s="2" t="s">
        <v>185</v>
      </c>
      <c r="E59" t="s">
        <v>186</v>
      </c>
      <c r="F59" t="s">
        <v>19</v>
      </c>
      <c r="G59">
        <v>5</v>
      </c>
      <c r="H59">
        <v>287</v>
      </c>
      <c r="I59">
        <v>47</v>
      </c>
      <c r="J59">
        <v>38</v>
      </c>
      <c r="K59">
        <v>70</v>
      </c>
      <c r="L59">
        <v>132</v>
      </c>
      <c r="M59">
        <v>217</v>
      </c>
      <c r="N59">
        <v>33</v>
      </c>
      <c r="O59">
        <v>21</v>
      </c>
      <c r="P59">
        <v>179</v>
      </c>
      <c r="Q59">
        <v>108</v>
      </c>
      <c r="R59">
        <v>187</v>
      </c>
      <c r="S59">
        <v>18</v>
      </c>
      <c r="T59">
        <v>44</v>
      </c>
      <c r="U59">
        <v>6</v>
      </c>
      <c r="V59">
        <v>4</v>
      </c>
      <c r="W59">
        <v>1</v>
      </c>
    </row>
    <row r="60" spans="1:23" x14ac:dyDescent="0.25">
      <c r="A60" t="s">
        <v>20</v>
      </c>
      <c r="B60" s="20">
        <v>42250</v>
      </c>
      <c r="C60" s="2">
        <v>159</v>
      </c>
      <c r="D60" s="2" t="s">
        <v>187</v>
      </c>
      <c r="E60" t="s">
        <v>188</v>
      </c>
      <c r="F60" t="s">
        <v>19</v>
      </c>
      <c r="G60">
        <v>2</v>
      </c>
      <c r="H60">
        <v>274</v>
      </c>
      <c r="I60">
        <v>200</v>
      </c>
      <c r="J60">
        <v>47</v>
      </c>
      <c r="K60">
        <v>24</v>
      </c>
      <c r="L60">
        <v>3</v>
      </c>
      <c r="M60">
        <v>250</v>
      </c>
      <c r="N60">
        <v>34</v>
      </c>
      <c r="O60">
        <v>27</v>
      </c>
      <c r="P60">
        <v>274</v>
      </c>
      <c r="Q60">
        <v>0</v>
      </c>
      <c r="R60">
        <v>214</v>
      </c>
      <c r="S60">
        <v>13</v>
      </c>
      <c r="T60">
        <v>147</v>
      </c>
      <c r="U60">
        <v>8</v>
      </c>
      <c r="V60">
        <v>21</v>
      </c>
      <c r="W60">
        <v>1</v>
      </c>
    </row>
    <row r="61" spans="1:23" x14ac:dyDescent="0.25">
      <c r="A61" t="s">
        <v>20</v>
      </c>
      <c r="B61" s="20">
        <v>42250</v>
      </c>
      <c r="C61" s="2">
        <v>160</v>
      </c>
      <c r="D61" s="2" t="s">
        <v>189</v>
      </c>
      <c r="E61" t="s">
        <v>190</v>
      </c>
      <c r="F61" t="s">
        <v>19</v>
      </c>
      <c r="G61">
        <v>2</v>
      </c>
      <c r="H61">
        <v>54</v>
      </c>
      <c r="I61">
        <v>48</v>
      </c>
      <c r="J61">
        <v>3</v>
      </c>
      <c r="K61">
        <v>3</v>
      </c>
      <c r="L61">
        <v>0</v>
      </c>
      <c r="M61">
        <v>51</v>
      </c>
      <c r="N61">
        <v>29</v>
      </c>
      <c r="O61">
        <v>32</v>
      </c>
      <c r="P61">
        <v>54</v>
      </c>
      <c r="Q61">
        <v>0</v>
      </c>
      <c r="R61">
        <v>299</v>
      </c>
      <c r="S61">
        <v>22</v>
      </c>
      <c r="T61">
        <v>185</v>
      </c>
      <c r="U61">
        <v>9</v>
      </c>
      <c r="V61">
        <v>21</v>
      </c>
      <c r="W61">
        <v>1</v>
      </c>
    </row>
    <row r="62" spans="1:23" x14ac:dyDescent="0.25">
      <c r="A62" t="s">
        <v>20</v>
      </c>
      <c r="B62" s="20">
        <v>42250</v>
      </c>
      <c r="C62" s="2">
        <v>161</v>
      </c>
      <c r="D62" s="2" t="s">
        <v>191</v>
      </c>
      <c r="E62" t="s">
        <v>192</v>
      </c>
      <c r="F62" t="s">
        <v>19</v>
      </c>
      <c r="G62">
        <v>1</v>
      </c>
      <c r="H62">
        <v>49</v>
      </c>
      <c r="I62">
        <v>30</v>
      </c>
      <c r="J62">
        <v>8</v>
      </c>
      <c r="K62">
        <v>1</v>
      </c>
      <c r="L62">
        <v>10</v>
      </c>
      <c r="M62">
        <v>48</v>
      </c>
      <c r="N62">
        <v>22</v>
      </c>
      <c r="O62">
        <v>23</v>
      </c>
      <c r="P62">
        <v>42</v>
      </c>
      <c r="Q62">
        <v>7</v>
      </c>
      <c r="R62">
        <v>74</v>
      </c>
      <c r="S62">
        <v>4</v>
      </c>
      <c r="T62">
        <v>74</v>
      </c>
      <c r="U62">
        <v>4</v>
      </c>
      <c r="V62">
        <v>6</v>
      </c>
      <c r="W62">
        <v>0</v>
      </c>
    </row>
    <row r="63" spans="1:23" x14ac:dyDescent="0.25">
      <c r="A63" t="s">
        <v>20</v>
      </c>
      <c r="B63" s="20">
        <v>42250</v>
      </c>
      <c r="C63" s="2">
        <v>162</v>
      </c>
      <c r="D63" s="2" t="s">
        <v>193</v>
      </c>
      <c r="E63" t="s">
        <v>194</v>
      </c>
      <c r="F63" t="s">
        <v>19</v>
      </c>
      <c r="G63">
        <v>5</v>
      </c>
      <c r="H63">
        <v>297</v>
      </c>
      <c r="I63">
        <v>219</v>
      </c>
      <c r="J63">
        <v>70</v>
      </c>
      <c r="K63">
        <v>1</v>
      </c>
      <c r="L63">
        <v>7</v>
      </c>
      <c r="M63">
        <v>296</v>
      </c>
      <c r="N63">
        <v>31</v>
      </c>
      <c r="O63">
        <v>34</v>
      </c>
      <c r="P63">
        <v>296</v>
      </c>
      <c r="Q63">
        <v>1</v>
      </c>
      <c r="R63">
        <v>216</v>
      </c>
      <c r="S63">
        <v>3</v>
      </c>
      <c r="T63">
        <v>120</v>
      </c>
      <c r="U63">
        <v>8</v>
      </c>
      <c r="V63">
        <v>14</v>
      </c>
      <c r="W63">
        <v>0</v>
      </c>
    </row>
    <row r="64" spans="1:23" x14ac:dyDescent="0.25">
      <c r="A64" t="s">
        <v>20</v>
      </c>
      <c r="B64" s="20">
        <v>42250</v>
      </c>
      <c r="C64" s="2">
        <v>163</v>
      </c>
      <c r="D64" s="2" t="s">
        <v>195</v>
      </c>
      <c r="E64" t="s">
        <v>196</v>
      </c>
      <c r="F64" t="s">
        <v>19</v>
      </c>
      <c r="G64">
        <v>3</v>
      </c>
      <c r="H64">
        <v>114</v>
      </c>
      <c r="I64">
        <v>92</v>
      </c>
      <c r="J64">
        <v>22</v>
      </c>
      <c r="K64">
        <v>0</v>
      </c>
      <c r="L64">
        <v>0</v>
      </c>
      <c r="M64">
        <v>114</v>
      </c>
      <c r="N64">
        <v>29</v>
      </c>
      <c r="O64">
        <v>24</v>
      </c>
      <c r="P64">
        <v>114</v>
      </c>
      <c r="Q64">
        <v>0</v>
      </c>
      <c r="R64">
        <v>264</v>
      </c>
      <c r="S64">
        <v>12</v>
      </c>
      <c r="T64">
        <v>28</v>
      </c>
      <c r="U64">
        <v>6</v>
      </c>
      <c r="V64">
        <v>8</v>
      </c>
      <c r="W64">
        <v>1</v>
      </c>
    </row>
    <row r="65" spans="1:23" x14ac:dyDescent="0.25">
      <c r="A65" t="s">
        <v>20</v>
      </c>
      <c r="B65" s="20">
        <v>42250</v>
      </c>
      <c r="C65" s="2">
        <v>164</v>
      </c>
      <c r="D65" s="2" t="s">
        <v>197</v>
      </c>
      <c r="E65" t="s">
        <v>198</v>
      </c>
      <c r="F65" t="s">
        <v>19</v>
      </c>
      <c r="G65">
        <v>1</v>
      </c>
      <c r="H65">
        <v>82</v>
      </c>
      <c r="I65">
        <v>51</v>
      </c>
      <c r="J65">
        <v>22</v>
      </c>
      <c r="K65">
        <v>3</v>
      </c>
      <c r="L65">
        <v>6</v>
      </c>
      <c r="M65">
        <v>79</v>
      </c>
      <c r="N65">
        <v>31</v>
      </c>
      <c r="O65">
        <v>24</v>
      </c>
      <c r="P65">
        <v>77</v>
      </c>
      <c r="Q65">
        <v>5</v>
      </c>
      <c r="R65">
        <v>163</v>
      </c>
      <c r="S65">
        <v>7</v>
      </c>
      <c r="T65">
        <v>113</v>
      </c>
      <c r="U65">
        <v>5</v>
      </c>
      <c r="V65">
        <v>6</v>
      </c>
      <c r="W65">
        <v>0</v>
      </c>
    </row>
    <row r="66" spans="1:23" x14ac:dyDescent="0.25">
      <c r="A66" t="s">
        <v>20</v>
      </c>
      <c r="B66" s="20">
        <v>42250</v>
      </c>
      <c r="C66" s="2">
        <v>165</v>
      </c>
      <c r="D66" s="2" t="s">
        <v>199</v>
      </c>
      <c r="E66" t="s">
        <v>200</v>
      </c>
      <c r="F66" t="s">
        <v>19</v>
      </c>
      <c r="G66">
        <v>4</v>
      </c>
      <c r="H66">
        <v>343</v>
      </c>
      <c r="I66">
        <v>266</v>
      </c>
      <c r="J66">
        <v>19</v>
      </c>
      <c r="K66">
        <v>55</v>
      </c>
      <c r="L66">
        <v>3</v>
      </c>
      <c r="M66">
        <v>288</v>
      </c>
      <c r="N66">
        <v>29</v>
      </c>
      <c r="O66">
        <v>25</v>
      </c>
      <c r="P66">
        <v>343</v>
      </c>
      <c r="Q66">
        <v>0</v>
      </c>
      <c r="R66">
        <v>249</v>
      </c>
      <c r="S66">
        <v>23</v>
      </c>
      <c r="T66">
        <v>13</v>
      </c>
      <c r="U66">
        <v>3</v>
      </c>
      <c r="V66">
        <v>16</v>
      </c>
      <c r="W66">
        <v>0</v>
      </c>
    </row>
    <row r="67" spans="1:23" x14ac:dyDescent="0.25">
      <c r="A67" t="s">
        <v>20</v>
      </c>
      <c r="B67" s="20">
        <v>42250</v>
      </c>
      <c r="C67" s="2">
        <v>166</v>
      </c>
      <c r="D67" s="2" t="s">
        <v>201</v>
      </c>
      <c r="E67" t="s">
        <v>202</v>
      </c>
      <c r="F67" t="s">
        <v>19</v>
      </c>
      <c r="G67">
        <v>5</v>
      </c>
      <c r="H67">
        <v>180</v>
      </c>
      <c r="I67">
        <v>89</v>
      </c>
      <c r="J67">
        <v>78</v>
      </c>
      <c r="K67">
        <v>13</v>
      </c>
      <c r="L67">
        <v>0</v>
      </c>
      <c r="M67">
        <v>167</v>
      </c>
      <c r="N67">
        <v>29</v>
      </c>
      <c r="O67">
        <v>26</v>
      </c>
      <c r="P67">
        <v>180</v>
      </c>
      <c r="Q67">
        <v>0</v>
      </c>
      <c r="R67">
        <v>34</v>
      </c>
      <c r="S67">
        <v>1</v>
      </c>
      <c r="T67">
        <v>16</v>
      </c>
      <c r="U67">
        <v>10</v>
      </c>
      <c r="V67">
        <v>1</v>
      </c>
      <c r="W67">
        <v>0</v>
      </c>
    </row>
    <row r="68" spans="1:23" x14ac:dyDescent="0.25">
      <c r="A68" t="s">
        <v>20</v>
      </c>
      <c r="B68" s="20">
        <v>42250</v>
      </c>
      <c r="C68" s="2">
        <v>167</v>
      </c>
      <c r="D68" s="2" t="s">
        <v>203</v>
      </c>
      <c r="E68" t="s">
        <v>204</v>
      </c>
      <c r="F68" t="s">
        <v>19</v>
      </c>
      <c r="G68">
        <v>5</v>
      </c>
      <c r="H68">
        <v>12</v>
      </c>
      <c r="I68">
        <v>3</v>
      </c>
      <c r="J68">
        <v>7</v>
      </c>
      <c r="K68">
        <v>0</v>
      </c>
      <c r="L68">
        <v>2</v>
      </c>
      <c r="M68">
        <v>12</v>
      </c>
      <c r="N68">
        <v>20</v>
      </c>
      <c r="O68">
        <v>24</v>
      </c>
      <c r="P68">
        <v>11</v>
      </c>
      <c r="Q68">
        <v>1</v>
      </c>
      <c r="R68">
        <v>256</v>
      </c>
      <c r="S68">
        <v>16</v>
      </c>
      <c r="T68">
        <v>79</v>
      </c>
      <c r="U68">
        <v>1</v>
      </c>
      <c r="V68">
        <v>7</v>
      </c>
      <c r="W68">
        <v>1</v>
      </c>
    </row>
    <row r="69" spans="1:23" x14ac:dyDescent="0.25">
      <c r="A69" t="s">
        <v>20</v>
      </c>
      <c r="B69" s="20">
        <v>42250</v>
      </c>
      <c r="C69" s="2">
        <v>168</v>
      </c>
      <c r="D69" s="2" t="s">
        <v>205</v>
      </c>
      <c r="E69" t="s">
        <v>206</v>
      </c>
      <c r="F69" t="s">
        <v>19</v>
      </c>
      <c r="G69">
        <v>4</v>
      </c>
      <c r="H69">
        <v>298</v>
      </c>
      <c r="I69">
        <v>202</v>
      </c>
      <c r="J69">
        <v>80</v>
      </c>
      <c r="K69">
        <v>2</v>
      </c>
      <c r="L69">
        <v>14</v>
      </c>
      <c r="M69">
        <v>296</v>
      </c>
      <c r="N69">
        <v>25</v>
      </c>
      <c r="O69">
        <v>22</v>
      </c>
      <c r="P69">
        <v>288</v>
      </c>
      <c r="Q69">
        <v>10</v>
      </c>
      <c r="R69">
        <v>9</v>
      </c>
      <c r="S69">
        <v>0</v>
      </c>
      <c r="T69">
        <v>2</v>
      </c>
      <c r="U69">
        <v>10</v>
      </c>
      <c r="V69">
        <v>0</v>
      </c>
      <c r="W69">
        <v>0</v>
      </c>
    </row>
    <row r="70" spans="1:23" x14ac:dyDescent="0.25">
      <c r="A70" t="s">
        <v>20</v>
      </c>
      <c r="B70" s="20">
        <v>42250</v>
      </c>
      <c r="C70" s="2">
        <v>169</v>
      </c>
      <c r="D70" s="2" t="s">
        <v>207</v>
      </c>
      <c r="E70" t="s">
        <v>208</v>
      </c>
      <c r="F70" t="s">
        <v>19</v>
      </c>
      <c r="G70">
        <v>5</v>
      </c>
      <c r="H70">
        <v>242</v>
      </c>
      <c r="I70">
        <v>133</v>
      </c>
      <c r="J70">
        <v>73</v>
      </c>
      <c r="K70">
        <v>17</v>
      </c>
      <c r="L70">
        <v>19</v>
      </c>
      <c r="M70">
        <v>225</v>
      </c>
      <c r="N70">
        <v>28</v>
      </c>
      <c r="O70">
        <v>25</v>
      </c>
      <c r="P70">
        <v>226</v>
      </c>
      <c r="Q70">
        <v>16</v>
      </c>
      <c r="R70">
        <v>196</v>
      </c>
      <c r="S70">
        <v>8</v>
      </c>
      <c r="T70">
        <v>41</v>
      </c>
      <c r="U70">
        <v>3</v>
      </c>
      <c r="V70">
        <v>19</v>
      </c>
      <c r="W70">
        <v>0</v>
      </c>
    </row>
    <row r="71" spans="1:23" x14ac:dyDescent="0.25">
      <c r="A71" t="s">
        <v>20</v>
      </c>
      <c r="B71" s="20">
        <v>42250</v>
      </c>
      <c r="C71" s="2">
        <v>170</v>
      </c>
      <c r="D71" s="2" t="s">
        <v>209</v>
      </c>
      <c r="E71" t="s">
        <v>210</v>
      </c>
      <c r="F71" t="s">
        <v>19</v>
      </c>
      <c r="G71">
        <v>2</v>
      </c>
      <c r="H71">
        <v>127</v>
      </c>
      <c r="I71">
        <v>67</v>
      </c>
      <c r="J71">
        <v>5</v>
      </c>
      <c r="K71">
        <v>8</v>
      </c>
      <c r="L71">
        <v>47</v>
      </c>
      <c r="M71">
        <v>119</v>
      </c>
      <c r="N71">
        <v>34</v>
      </c>
      <c r="O71">
        <v>35</v>
      </c>
      <c r="P71">
        <v>108</v>
      </c>
      <c r="Q71">
        <v>19</v>
      </c>
      <c r="R71">
        <v>213</v>
      </c>
      <c r="S71">
        <v>20</v>
      </c>
      <c r="T71">
        <v>81</v>
      </c>
      <c r="U71">
        <v>3</v>
      </c>
      <c r="V71">
        <v>12</v>
      </c>
      <c r="W71">
        <v>0</v>
      </c>
    </row>
    <row r="72" spans="1:23" x14ac:dyDescent="0.25">
      <c r="A72" t="s">
        <v>20</v>
      </c>
      <c r="B72" s="20">
        <v>42250</v>
      </c>
      <c r="C72" s="2">
        <v>171</v>
      </c>
      <c r="D72" s="2" t="s">
        <v>211</v>
      </c>
      <c r="E72" t="s">
        <v>212</v>
      </c>
      <c r="F72" t="s">
        <v>19</v>
      </c>
      <c r="G72">
        <v>1</v>
      </c>
      <c r="H72">
        <v>330</v>
      </c>
      <c r="I72">
        <v>122</v>
      </c>
      <c r="J72">
        <v>27</v>
      </c>
      <c r="K72">
        <v>99</v>
      </c>
      <c r="L72">
        <v>82</v>
      </c>
      <c r="M72">
        <v>231</v>
      </c>
      <c r="N72">
        <v>21</v>
      </c>
      <c r="O72">
        <v>23</v>
      </c>
      <c r="P72">
        <v>274</v>
      </c>
      <c r="Q72">
        <v>56</v>
      </c>
      <c r="R72">
        <v>86</v>
      </c>
      <c r="S72">
        <v>5</v>
      </c>
      <c r="T72">
        <v>70</v>
      </c>
      <c r="U72">
        <v>9</v>
      </c>
      <c r="V72">
        <v>2</v>
      </c>
      <c r="W72">
        <v>0</v>
      </c>
    </row>
    <row r="73" spans="1:23" x14ac:dyDescent="0.25">
      <c r="A73" t="s">
        <v>20</v>
      </c>
      <c r="B73" s="20">
        <v>42250</v>
      </c>
      <c r="C73" s="2">
        <v>172</v>
      </c>
      <c r="D73" s="2" t="s">
        <v>213</v>
      </c>
      <c r="E73" t="s">
        <v>214</v>
      </c>
      <c r="F73" t="s">
        <v>19</v>
      </c>
      <c r="G73">
        <v>3</v>
      </c>
      <c r="H73">
        <v>299</v>
      </c>
      <c r="I73">
        <v>221</v>
      </c>
      <c r="J73">
        <v>60</v>
      </c>
      <c r="K73">
        <v>4</v>
      </c>
      <c r="L73">
        <v>14</v>
      </c>
      <c r="M73">
        <v>295</v>
      </c>
      <c r="N73">
        <v>33</v>
      </c>
      <c r="O73">
        <v>25</v>
      </c>
      <c r="P73">
        <v>287</v>
      </c>
      <c r="Q73">
        <v>12</v>
      </c>
      <c r="R73">
        <v>94</v>
      </c>
      <c r="S73">
        <v>0</v>
      </c>
      <c r="T73">
        <v>93</v>
      </c>
      <c r="U73">
        <v>12</v>
      </c>
      <c r="V73">
        <v>8</v>
      </c>
      <c r="W73">
        <v>0</v>
      </c>
    </row>
    <row r="74" spans="1:23" x14ac:dyDescent="0.25">
      <c r="A74" t="s">
        <v>20</v>
      </c>
      <c r="B74" s="20">
        <v>42250</v>
      </c>
      <c r="C74" s="2">
        <v>173</v>
      </c>
      <c r="D74" s="2" t="s">
        <v>215</v>
      </c>
      <c r="E74" t="s">
        <v>216</v>
      </c>
      <c r="F74" t="s">
        <v>19</v>
      </c>
      <c r="G74">
        <v>1</v>
      </c>
      <c r="H74">
        <v>8</v>
      </c>
      <c r="I74">
        <v>5</v>
      </c>
      <c r="J74">
        <v>1</v>
      </c>
      <c r="K74">
        <v>0</v>
      </c>
      <c r="L74">
        <v>2</v>
      </c>
      <c r="M74">
        <v>8</v>
      </c>
      <c r="N74">
        <v>27</v>
      </c>
      <c r="O74">
        <v>27</v>
      </c>
      <c r="P74">
        <v>8</v>
      </c>
      <c r="Q74">
        <v>0</v>
      </c>
      <c r="R74">
        <v>136</v>
      </c>
      <c r="S74">
        <v>3</v>
      </c>
      <c r="T74">
        <v>42</v>
      </c>
      <c r="U74">
        <v>5</v>
      </c>
      <c r="V74">
        <v>9</v>
      </c>
      <c r="W74">
        <v>0</v>
      </c>
    </row>
    <row r="75" spans="1:23" x14ac:dyDescent="0.25">
      <c r="A75" t="s">
        <v>20</v>
      </c>
      <c r="B75" s="20">
        <v>42250</v>
      </c>
      <c r="C75" s="2">
        <v>174</v>
      </c>
      <c r="D75" s="2" t="s">
        <v>217</v>
      </c>
      <c r="E75" t="s">
        <v>218</v>
      </c>
      <c r="F75" t="s">
        <v>19</v>
      </c>
      <c r="G75">
        <v>3</v>
      </c>
      <c r="H75">
        <v>307</v>
      </c>
      <c r="I75">
        <v>215</v>
      </c>
      <c r="J75">
        <v>57</v>
      </c>
      <c r="K75">
        <v>25</v>
      </c>
      <c r="L75">
        <v>10</v>
      </c>
      <c r="M75">
        <v>282</v>
      </c>
      <c r="N75">
        <v>21</v>
      </c>
      <c r="O75">
        <v>32</v>
      </c>
      <c r="P75">
        <v>298</v>
      </c>
      <c r="Q75">
        <v>9</v>
      </c>
      <c r="R75">
        <v>292</v>
      </c>
      <c r="S75">
        <v>5</v>
      </c>
      <c r="T75">
        <v>289</v>
      </c>
      <c r="U75">
        <v>5</v>
      </c>
      <c r="V75">
        <v>24</v>
      </c>
      <c r="W75">
        <v>0</v>
      </c>
    </row>
    <row r="76" spans="1:23" x14ac:dyDescent="0.25">
      <c r="A76" t="s">
        <v>20</v>
      </c>
      <c r="B76" s="20">
        <v>42250</v>
      </c>
      <c r="C76" s="2">
        <v>175</v>
      </c>
      <c r="D76" s="2" t="s">
        <v>219</v>
      </c>
      <c r="E76" t="s">
        <v>220</v>
      </c>
      <c r="F76" t="s">
        <v>19</v>
      </c>
      <c r="G76">
        <v>2</v>
      </c>
      <c r="H76">
        <v>295</v>
      </c>
      <c r="I76">
        <v>7</v>
      </c>
      <c r="J76">
        <v>106</v>
      </c>
      <c r="K76">
        <v>33</v>
      </c>
      <c r="L76">
        <v>149</v>
      </c>
      <c r="M76">
        <v>262</v>
      </c>
      <c r="N76">
        <v>35</v>
      </c>
      <c r="O76">
        <v>32</v>
      </c>
      <c r="P76">
        <v>244</v>
      </c>
      <c r="Q76">
        <v>51</v>
      </c>
      <c r="R76">
        <v>250</v>
      </c>
      <c r="S76">
        <v>16</v>
      </c>
      <c r="T76">
        <v>209</v>
      </c>
      <c r="U76">
        <v>7</v>
      </c>
      <c r="V76">
        <v>3</v>
      </c>
      <c r="W76">
        <v>1</v>
      </c>
    </row>
    <row r="77" spans="1:23" x14ac:dyDescent="0.25">
      <c r="A77" t="s">
        <v>20</v>
      </c>
      <c r="B77" s="20">
        <v>42250</v>
      </c>
      <c r="C77" s="2">
        <v>176</v>
      </c>
      <c r="D77" s="2" t="s">
        <v>221</v>
      </c>
      <c r="E77" t="s">
        <v>222</v>
      </c>
      <c r="F77" t="s">
        <v>19</v>
      </c>
      <c r="G77">
        <v>5</v>
      </c>
      <c r="H77">
        <v>266</v>
      </c>
      <c r="I77">
        <v>232</v>
      </c>
      <c r="J77">
        <v>2</v>
      </c>
      <c r="K77">
        <v>26</v>
      </c>
      <c r="L77">
        <v>6</v>
      </c>
      <c r="M77">
        <v>240</v>
      </c>
      <c r="N77">
        <v>20</v>
      </c>
      <c r="O77">
        <v>32</v>
      </c>
      <c r="P77">
        <v>264</v>
      </c>
      <c r="Q77">
        <v>2</v>
      </c>
      <c r="R77">
        <v>250</v>
      </c>
      <c r="S77">
        <v>16</v>
      </c>
      <c r="T77">
        <v>186</v>
      </c>
      <c r="U77">
        <v>12</v>
      </c>
      <c r="V77">
        <v>4</v>
      </c>
      <c r="W77">
        <v>1</v>
      </c>
    </row>
    <row r="78" spans="1:23" x14ac:dyDescent="0.25">
      <c r="A78" t="s">
        <v>20</v>
      </c>
      <c r="B78" s="20">
        <v>42250</v>
      </c>
      <c r="C78" s="2">
        <v>177</v>
      </c>
      <c r="D78" s="2" t="s">
        <v>223</v>
      </c>
      <c r="E78" t="s">
        <v>224</v>
      </c>
      <c r="F78" t="s">
        <v>19</v>
      </c>
      <c r="G78">
        <v>4</v>
      </c>
      <c r="H78">
        <v>214</v>
      </c>
      <c r="I78">
        <v>42</v>
      </c>
      <c r="J78">
        <v>110</v>
      </c>
      <c r="K78">
        <v>25</v>
      </c>
      <c r="L78">
        <v>37</v>
      </c>
      <c r="M78">
        <v>189</v>
      </c>
      <c r="N78">
        <v>27</v>
      </c>
      <c r="O78">
        <v>24</v>
      </c>
      <c r="P78">
        <v>189</v>
      </c>
      <c r="Q78">
        <v>25</v>
      </c>
      <c r="R78">
        <v>166</v>
      </c>
      <c r="S78">
        <v>16</v>
      </c>
      <c r="T78">
        <v>37</v>
      </c>
      <c r="U78">
        <v>7</v>
      </c>
      <c r="V78">
        <v>2</v>
      </c>
      <c r="W78">
        <v>1</v>
      </c>
    </row>
    <row r="79" spans="1:23" x14ac:dyDescent="0.25">
      <c r="A79" t="s">
        <v>20</v>
      </c>
      <c r="B79" s="20">
        <v>42250</v>
      </c>
      <c r="C79" s="2">
        <v>178</v>
      </c>
      <c r="D79" s="2" t="s">
        <v>225</v>
      </c>
      <c r="E79" t="s">
        <v>226</v>
      </c>
      <c r="F79" t="s">
        <v>19</v>
      </c>
      <c r="G79">
        <v>2</v>
      </c>
      <c r="H79">
        <v>0</v>
      </c>
      <c r="I79">
        <v>0</v>
      </c>
      <c r="J79">
        <v>0</v>
      </c>
      <c r="K79">
        <v>0</v>
      </c>
      <c r="L79">
        <v>0</v>
      </c>
      <c r="M79">
        <v>0</v>
      </c>
      <c r="N79">
        <v>27</v>
      </c>
      <c r="O79">
        <v>28</v>
      </c>
      <c r="P79">
        <v>0</v>
      </c>
      <c r="Q79">
        <v>0</v>
      </c>
      <c r="R79">
        <v>105</v>
      </c>
      <c r="S79">
        <v>0</v>
      </c>
      <c r="T79">
        <v>7</v>
      </c>
      <c r="U79">
        <v>7</v>
      </c>
      <c r="V79">
        <v>6</v>
      </c>
      <c r="W79">
        <v>0</v>
      </c>
    </row>
    <row r="80" spans="1:23" x14ac:dyDescent="0.25">
      <c r="A80" t="s">
        <v>20</v>
      </c>
      <c r="B80" s="20">
        <v>42250</v>
      </c>
      <c r="C80" s="2">
        <v>179</v>
      </c>
      <c r="D80" s="2" t="s">
        <v>227</v>
      </c>
      <c r="E80" t="s">
        <v>228</v>
      </c>
      <c r="F80" t="s">
        <v>19</v>
      </c>
      <c r="G80">
        <v>5</v>
      </c>
      <c r="H80">
        <v>341</v>
      </c>
      <c r="I80">
        <v>37</v>
      </c>
      <c r="J80">
        <v>129</v>
      </c>
      <c r="K80">
        <v>160</v>
      </c>
      <c r="L80">
        <v>15</v>
      </c>
      <c r="M80">
        <v>181</v>
      </c>
      <c r="N80">
        <v>28</v>
      </c>
      <c r="O80">
        <v>35</v>
      </c>
      <c r="P80">
        <v>329</v>
      </c>
      <c r="Q80">
        <v>12</v>
      </c>
      <c r="R80">
        <v>59</v>
      </c>
      <c r="S80">
        <v>4</v>
      </c>
      <c r="T80">
        <v>6</v>
      </c>
      <c r="U80">
        <v>9</v>
      </c>
      <c r="V80">
        <v>1</v>
      </c>
      <c r="W80">
        <v>0</v>
      </c>
    </row>
    <row r="81" spans="1:23" x14ac:dyDescent="0.25">
      <c r="A81" t="s">
        <v>20</v>
      </c>
      <c r="B81" s="20">
        <v>42250</v>
      </c>
      <c r="C81" s="2">
        <v>180</v>
      </c>
      <c r="D81" s="2" t="s">
        <v>229</v>
      </c>
      <c r="E81" t="s">
        <v>230</v>
      </c>
      <c r="F81" t="s">
        <v>19</v>
      </c>
      <c r="G81">
        <v>5</v>
      </c>
      <c r="H81">
        <v>4</v>
      </c>
      <c r="I81">
        <v>1</v>
      </c>
      <c r="J81">
        <v>0</v>
      </c>
      <c r="K81">
        <v>0</v>
      </c>
      <c r="L81">
        <v>3</v>
      </c>
      <c r="M81">
        <v>4</v>
      </c>
      <c r="N81">
        <v>32</v>
      </c>
      <c r="O81">
        <v>22</v>
      </c>
      <c r="P81">
        <v>1</v>
      </c>
      <c r="Q81">
        <v>3</v>
      </c>
      <c r="R81">
        <v>272</v>
      </c>
      <c r="S81">
        <v>21</v>
      </c>
      <c r="T81">
        <v>148</v>
      </c>
      <c r="U81">
        <v>4</v>
      </c>
      <c r="V81">
        <v>27</v>
      </c>
      <c r="W81">
        <v>2</v>
      </c>
    </row>
    <row r="82" spans="1:23" x14ac:dyDescent="0.25">
      <c r="A82" t="s">
        <v>20</v>
      </c>
      <c r="B82" s="20">
        <v>42250</v>
      </c>
      <c r="C82" s="2">
        <v>181</v>
      </c>
      <c r="D82" s="2" t="s">
        <v>231</v>
      </c>
      <c r="E82" t="s">
        <v>232</v>
      </c>
      <c r="F82" t="s">
        <v>19</v>
      </c>
      <c r="G82">
        <v>5</v>
      </c>
      <c r="H82">
        <v>135</v>
      </c>
      <c r="I82">
        <v>28</v>
      </c>
      <c r="J82">
        <v>32</v>
      </c>
      <c r="K82">
        <v>55</v>
      </c>
      <c r="L82">
        <v>20</v>
      </c>
      <c r="M82">
        <v>80</v>
      </c>
      <c r="N82">
        <v>23</v>
      </c>
      <c r="O82">
        <v>28</v>
      </c>
      <c r="P82">
        <v>135</v>
      </c>
      <c r="Q82">
        <v>0</v>
      </c>
      <c r="R82">
        <v>83</v>
      </c>
      <c r="S82">
        <v>1</v>
      </c>
      <c r="T82">
        <v>65</v>
      </c>
      <c r="U82">
        <v>1</v>
      </c>
      <c r="V82">
        <v>2</v>
      </c>
      <c r="W82">
        <v>0</v>
      </c>
    </row>
    <row r="83" spans="1:23" x14ac:dyDescent="0.25">
      <c r="A83" t="s">
        <v>20</v>
      </c>
      <c r="B83" s="20">
        <v>42250</v>
      </c>
      <c r="C83" s="2">
        <v>182</v>
      </c>
      <c r="D83" s="2" t="s">
        <v>233</v>
      </c>
      <c r="E83" t="s">
        <v>234</v>
      </c>
      <c r="F83" t="s">
        <v>19</v>
      </c>
      <c r="G83">
        <v>5</v>
      </c>
      <c r="H83">
        <v>136</v>
      </c>
      <c r="I83">
        <v>91</v>
      </c>
      <c r="J83">
        <v>38</v>
      </c>
      <c r="K83">
        <v>5</v>
      </c>
      <c r="L83">
        <v>2</v>
      </c>
      <c r="M83">
        <v>131</v>
      </c>
      <c r="N83">
        <v>31</v>
      </c>
      <c r="O83">
        <v>32</v>
      </c>
      <c r="P83">
        <v>134</v>
      </c>
      <c r="Q83">
        <v>2</v>
      </c>
      <c r="R83">
        <v>48</v>
      </c>
      <c r="S83">
        <v>2</v>
      </c>
      <c r="T83">
        <v>3</v>
      </c>
      <c r="U83">
        <v>11</v>
      </c>
      <c r="V83">
        <v>4</v>
      </c>
      <c r="W83">
        <v>0</v>
      </c>
    </row>
    <row r="84" spans="1:23" x14ac:dyDescent="0.25">
      <c r="A84" t="s">
        <v>20</v>
      </c>
      <c r="B84" s="20">
        <v>42250</v>
      </c>
      <c r="C84" s="2">
        <v>183</v>
      </c>
      <c r="D84" s="2" t="s">
        <v>235</v>
      </c>
      <c r="E84" t="s">
        <v>236</v>
      </c>
      <c r="F84" t="s">
        <v>19</v>
      </c>
      <c r="G84">
        <v>3</v>
      </c>
      <c r="H84">
        <v>153</v>
      </c>
      <c r="I84">
        <v>89</v>
      </c>
      <c r="J84">
        <v>27</v>
      </c>
      <c r="K84">
        <v>22</v>
      </c>
      <c r="L84">
        <v>15</v>
      </c>
      <c r="M84">
        <v>131</v>
      </c>
      <c r="N84">
        <v>24</v>
      </c>
      <c r="O84">
        <v>32</v>
      </c>
      <c r="P84">
        <v>148</v>
      </c>
      <c r="Q84">
        <v>5</v>
      </c>
      <c r="R84">
        <v>283</v>
      </c>
      <c r="S84">
        <v>6</v>
      </c>
      <c r="T84">
        <v>190</v>
      </c>
      <c r="U84">
        <v>3</v>
      </c>
      <c r="V84">
        <v>4</v>
      </c>
      <c r="W84">
        <v>0</v>
      </c>
    </row>
    <row r="85" spans="1:23" x14ac:dyDescent="0.25">
      <c r="A85" t="s">
        <v>20</v>
      </c>
      <c r="B85" s="20">
        <v>42250</v>
      </c>
      <c r="C85" s="2">
        <v>184</v>
      </c>
      <c r="D85" s="2" t="s">
        <v>237</v>
      </c>
      <c r="E85" t="s">
        <v>238</v>
      </c>
      <c r="F85" t="s">
        <v>19</v>
      </c>
      <c r="G85">
        <v>2</v>
      </c>
      <c r="H85">
        <v>140</v>
      </c>
      <c r="I85">
        <v>109</v>
      </c>
      <c r="J85">
        <v>8</v>
      </c>
      <c r="K85">
        <v>11</v>
      </c>
      <c r="L85">
        <v>12</v>
      </c>
      <c r="M85">
        <v>129</v>
      </c>
      <c r="N85">
        <v>30</v>
      </c>
      <c r="O85">
        <v>23</v>
      </c>
      <c r="P85">
        <v>129</v>
      </c>
      <c r="Q85">
        <v>11</v>
      </c>
      <c r="R85">
        <v>97</v>
      </c>
      <c r="S85">
        <v>5</v>
      </c>
      <c r="T85">
        <v>12</v>
      </c>
      <c r="U85">
        <v>12</v>
      </c>
      <c r="V85">
        <v>7</v>
      </c>
      <c r="W85">
        <v>0</v>
      </c>
    </row>
    <row r="86" spans="1:23" x14ac:dyDescent="0.25">
      <c r="A86" t="s">
        <v>20</v>
      </c>
      <c r="B86" s="20">
        <v>42250</v>
      </c>
      <c r="C86" s="2">
        <v>185</v>
      </c>
      <c r="D86" s="2" t="s">
        <v>239</v>
      </c>
      <c r="E86" t="s">
        <v>240</v>
      </c>
      <c r="F86" t="s">
        <v>19</v>
      </c>
      <c r="G86">
        <v>1</v>
      </c>
      <c r="H86">
        <v>157</v>
      </c>
      <c r="I86">
        <v>135</v>
      </c>
      <c r="J86">
        <v>6</v>
      </c>
      <c r="K86">
        <v>10</v>
      </c>
      <c r="L86">
        <v>6</v>
      </c>
      <c r="M86">
        <v>147</v>
      </c>
      <c r="N86">
        <v>23</v>
      </c>
      <c r="O86">
        <v>30</v>
      </c>
      <c r="P86">
        <v>156</v>
      </c>
      <c r="Q86">
        <v>1</v>
      </c>
      <c r="R86">
        <v>284</v>
      </c>
      <c r="S86">
        <v>27</v>
      </c>
      <c r="T86">
        <v>112</v>
      </c>
      <c r="U86">
        <v>8</v>
      </c>
      <c r="V86">
        <v>23</v>
      </c>
      <c r="W86">
        <v>1</v>
      </c>
    </row>
    <row r="87" spans="1:23" x14ac:dyDescent="0.25">
      <c r="A87" t="s">
        <v>20</v>
      </c>
      <c r="B87" s="20">
        <v>42250</v>
      </c>
      <c r="C87" s="2">
        <v>186</v>
      </c>
      <c r="D87" s="2" t="s">
        <v>241</v>
      </c>
      <c r="E87" t="s">
        <v>242</v>
      </c>
      <c r="F87" t="s">
        <v>19</v>
      </c>
      <c r="G87">
        <v>2</v>
      </c>
      <c r="H87">
        <v>140</v>
      </c>
      <c r="I87">
        <v>119</v>
      </c>
      <c r="J87">
        <v>4</v>
      </c>
      <c r="K87">
        <v>3</v>
      </c>
      <c r="L87">
        <v>14</v>
      </c>
      <c r="M87">
        <v>137</v>
      </c>
      <c r="N87">
        <v>30</v>
      </c>
      <c r="O87">
        <v>27</v>
      </c>
      <c r="P87">
        <v>130</v>
      </c>
      <c r="Q87">
        <v>10</v>
      </c>
      <c r="R87">
        <v>131</v>
      </c>
      <c r="S87">
        <v>0</v>
      </c>
      <c r="T87">
        <v>122</v>
      </c>
      <c r="U87">
        <v>9</v>
      </c>
      <c r="V87">
        <v>0</v>
      </c>
      <c r="W87">
        <v>0</v>
      </c>
    </row>
    <row r="88" spans="1:23" x14ac:dyDescent="0.25">
      <c r="A88" t="s">
        <v>20</v>
      </c>
      <c r="B88" s="20">
        <v>42250</v>
      </c>
      <c r="C88" s="2">
        <v>187</v>
      </c>
      <c r="D88" s="2" t="s">
        <v>243</v>
      </c>
      <c r="E88" t="s">
        <v>244</v>
      </c>
      <c r="F88" t="s">
        <v>19</v>
      </c>
      <c r="G88">
        <v>5</v>
      </c>
      <c r="H88">
        <v>307</v>
      </c>
      <c r="I88">
        <v>87</v>
      </c>
      <c r="J88">
        <v>115</v>
      </c>
      <c r="K88">
        <v>8</v>
      </c>
      <c r="L88">
        <v>97</v>
      </c>
      <c r="M88">
        <v>299</v>
      </c>
      <c r="N88">
        <v>34</v>
      </c>
      <c r="O88">
        <v>24</v>
      </c>
      <c r="P88">
        <v>230</v>
      </c>
      <c r="Q88">
        <v>77</v>
      </c>
      <c r="R88">
        <v>61</v>
      </c>
      <c r="S88">
        <v>0</v>
      </c>
      <c r="T88">
        <v>18</v>
      </c>
      <c r="U88">
        <v>2</v>
      </c>
      <c r="V88">
        <v>4</v>
      </c>
      <c r="W88">
        <v>0</v>
      </c>
    </row>
    <row r="89" spans="1:23" x14ac:dyDescent="0.25">
      <c r="A89" t="s">
        <v>20</v>
      </c>
      <c r="B89" s="20">
        <v>42251</v>
      </c>
      <c r="C89" s="2">
        <v>188</v>
      </c>
      <c r="D89" s="2" t="s">
        <v>245</v>
      </c>
      <c r="E89" t="s">
        <v>246</v>
      </c>
      <c r="F89" t="s">
        <v>19</v>
      </c>
      <c r="G89">
        <v>2</v>
      </c>
      <c r="H89">
        <v>324</v>
      </c>
      <c r="I89">
        <v>82</v>
      </c>
      <c r="J89">
        <v>206</v>
      </c>
      <c r="K89">
        <v>34</v>
      </c>
      <c r="L89">
        <v>2</v>
      </c>
      <c r="M89">
        <v>290</v>
      </c>
      <c r="N89">
        <v>28</v>
      </c>
      <c r="O89">
        <v>27</v>
      </c>
      <c r="P89">
        <v>322</v>
      </c>
      <c r="Q89">
        <v>2</v>
      </c>
      <c r="R89">
        <v>159</v>
      </c>
      <c r="S89">
        <v>6</v>
      </c>
      <c r="T89">
        <v>152</v>
      </c>
      <c r="U89">
        <v>7</v>
      </c>
      <c r="V89">
        <v>15</v>
      </c>
      <c r="W89">
        <v>0</v>
      </c>
    </row>
    <row r="90" spans="1:23" x14ac:dyDescent="0.25">
      <c r="A90" t="s">
        <v>20</v>
      </c>
      <c r="B90" s="20">
        <v>42251</v>
      </c>
      <c r="C90" s="2">
        <v>189</v>
      </c>
      <c r="D90" s="2" t="s">
        <v>247</v>
      </c>
      <c r="E90" t="s">
        <v>248</v>
      </c>
      <c r="F90" t="s">
        <v>19</v>
      </c>
      <c r="G90">
        <v>2</v>
      </c>
      <c r="H90">
        <v>68</v>
      </c>
      <c r="I90">
        <v>58</v>
      </c>
      <c r="J90">
        <v>1</v>
      </c>
      <c r="K90">
        <v>6</v>
      </c>
      <c r="L90">
        <v>3</v>
      </c>
      <c r="M90">
        <v>62</v>
      </c>
      <c r="N90">
        <v>30</v>
      </c>
      <c r="O90">
        <v>23</v>
      </c>
      <c r="P90">
        <v>68</v>
      </c>
      <c r="Q90">
        <v>0</v>
      </c>
      <c r="R90">
        <v>244</v>
      </c>
      <c r="S90">
        <v>0</v>
      </c>
      <c r="T90">
        <v>128</v>
      </c>
      <c r="U90">
        <v>10</v>
      </c>
      <c r="V90">
        <v>2</v>
      </c>
      <c r="W90">
        <v>0</v>
      </c>
    </row>
    <row r="91" spans="1:23" x14ac:dyDescent="0.25">
      <c r="A91" t="s">
        <v>20</v>
      </c>
      <c r="B91" s="20">
        <v>42251</v>
      </c>
      <c r="C91" s="2">
        <v>190</v>
      </c>
      <c r="D91" s="2" t="s">
        <v>249</v>
      </c>
      <c r="E91" t="s">
        <v>250</v>
      </c>
      <c r="F91" t="s">
        <v>19</v>
      </c>
      <c r="G91">
        <v>1</v>
      </c>
      <c r="H91">
        <v>5</v>
      </c>
      <c r="I91">
        <v>4</v>
      </c>
      <c r="J91">
        <v>1</v>
      </c>
      <c r="K91">
        <v>0</v>
      </c>
      <c r="L91">
        <v>0</v>
      </c>
      <c r="M91">
        <v>5</v>
      </c>
      <c r="N91">
        <v>21</v>
      </c>
      <c r="O91">
        <v>27</v>
      </c>
      <c r="P91">
        <v>5</v>
      </c>
      <c r="Q91">
        <v>0</v>
      </c>
      <c r="R91">
        <v>292</v>
      </c>
      <c r="S91">
        <v>10</v>
      </c>
      <c r="T91">
        <v>99</v>
      </c>
      <c r="U91">
        <v>3</v>
      </c>
      <c r="V91">
        <v>3</v>
      </c>
      <c r="W91">
        <v>0</v>
      </c>
    </row>
    <row r="92" spans="1:23" x14ac:dyDescent="0.25">
      <c r="A92" t="s">
        <v>20</v>
      </c>
      <c r="B92" s="20">
        <v>42251</v>
      </c>
      <c r="C92" s="2">
        <v>191</v>
      </c>
      <c r="D92" s="2" t="s">
        <v>251</v>
      </c>
      <c r="E92" t="s">
        <v>252</v>
      </c>
      <c r="F92" t="s">
        <v>19</v>
      </c>
      <c r="G92">
        <v>5</v>
      </c>
      <c r="H92">
        <v>170</v>
      </c>
      <c r="I92">
        <v>60</v>
      </c>
      <c r="J92">
        <v>91</v>
      </c>
      <c r="K92">
        <v>10</v>
      </c>
      <c r="L92">
        <v>9</v>
      </c>
      <c r="M92">
        <v>160</v>
      </c>
      <c r="N92">
        <v>23</v>
      </c>
      <c r="O92">
        <v>34</v>
      </c>
      <c r="P92">
        <v>166</v>
      </c>
      <c r="Q92">
        <v>4</v>
      </c>
      <c r="R92">
        <v>195</v>
      </c>
      <c r="S92">
        <v>16</v>
      </c>
      <c r="T92">
        <v>155</v>
      </c>
      <c r="U92">
        <v>6</v>
      </c>
      <c r="V92">
        <v>14</v>
      </c>
      <c r="W92">
        <v>0</v>
      </c>
    </row>
    <row r="93" spans="1:23" x14ac:dyDescent="0.25">
      <c r="A93" t="s">
        <v>20</v>
      </c>
      <c r="B93" s="20">
        <v>42251</v>
      </c>
      <c r="C93" s="2">
        <v>192</v>
      </c>
      <c r="D93" s="2" t="s">
        <v>253</v>
      </c>
      <c r="E93" t="s">
        <v>254</v>
      </c>
      <c r="F93" t="s">
        <v>19</v>
      </c>
      <c r="G93">
        <v>3</v>
      </c>
      <c r="H93">
        <v>268</v>
      </c>
      <c r="I93">
        <v>228</v>
      </c>
      <c r="J93">
        <v>35</v>
      </c>
      <c r="K93">
        <v>1</v>
      </c>
      <c r="L93">
        <v>4</v>
      </c>
      <c r="M93">
        <v>267</v>
      </c>
      <c r="N93">
        <v>35</v>
      </c>
      <c r="O93">
        <v>31</v>
      </c>
      <c r="P93">
        <v>268</v>
      </c>
      <c r="Q93">
        <v>0</v>
      </c>
      <c r="R93">
        <v>223</v>
      </c>
      <c r="S93">
        <v>19</v>
      </c>
      <c r="T93">
        <v>176</v>
      </c>
      <c r="U93">
        <v>10</v>
      </c>
      <c r="V93">
        <v>10</v>
      </c>
      <c r="W93">
        <v>0</v>
      </c>
    </row>
    <row r="94" spans="1:23" x14ac:dyDescent="0.25">
      <c r="A94" t="s">
        <v>20</v>
      </c>
      <c r="B94" s="20">
        <v>42251</v>
      </c>
      <c r="C94" s="2">
        <v>193</v>
      </c>
      <c r="D94" s="2" t="s">
        <v>255</v>
      </c>
      <c r="E94" t="s">
        <v>256</v>
      </c>
      <c r="F94" t="s">
        <v>19</v>
      </c>
      <c r="G94">
        <v>1</v>
      </c>
      <c r="H94">
        <v>95</v>
      </c>
      <c r="I94">
        <v>30</v>
      </c>
      <c r="J94">
        <v>1</v>
      </c>
      <c r="K94">
        <v>3</v>
      </c>
      <c r="L94">
        <v>61</v>
      </c>
      <c r="M94">
        <v>92</v>
      </c>
      <c r="N94">
        <v>29</v>
      </c>
      <c r="O94">
        <v>22</v>
      </c>
      <c r="P94">
        <v>85</v>
      </c>
      <c r="Q94">
        <v>10</v>
      </c>
      <c r="R94">
        <v>144</v>
      </c>
      <c r="S94">
        <v>10</v>
      </c>
      <c r="T94">
        <v>130</v>
      </c>
      <c r="U94">
        <v>1</v>
      </c>
      <c r="V94">
        <v>0</v>
      </c>
      <c r="W94">
        <v>0</v>
      </c>
    </row>
    <row r="95" spans="1:23" x14ac:dyDescent="0.25">
      <c r="A95" t="s">
        <v>20</v>
      </c>
      <c r="B95" s="20">
        <v>42251</v>
      </c>
      <c r="C95" s="2">
        <v>194</v>
      </c>
      <c r="D95" s="2" t="s">
        <v>257</v>
      </c>
      <c r="E95" t="s">
        <v>258</v>
      </c>
      <c r="F95" t="s">
        <v>19</v>
      </c>
      <c r="G95">
        <v>4</v>
      </c>
      <c r="H95">
        <v>269</v>
      </c>
      <c r="I95">
        <v>197</v>
      </c>
      <c r="J95">
        <v>18</v>
      </c>
      <c r="K95">
        <v>49</v>
      </c>
      <c r="L95">
        <v>5</v>
      </c>
      <c r="M95">
        <v>220</v>
      </c>
      <c r="N95">
        <v>32</v>
      </c>
      <c r="O95">
        <v>29</v>
      </c>
      <c r="P95">
        <v>267</v>
      </c>
      <c r="Q95">
        <v>2</v>
      </c>
      <c r="R95">
        <v>212</v>
      </c>
      <c r="S95">
        <v>20</v>
      </c>
      <c r="T95">
        <v>144</v>
      </c>
      <c r="U95">
        <v>8</v>
      </c>
      <c r="V95">
        <v>13</v>
      </c>
      <c r="W95">
        <v>0</v>
      </c>
    </row>
    <row r="96" spans="1:23" x14ac:dyDescent="0.25">
      <c r="A96" t="s">
        <v>20</v>
      </c>
      <c r="B96" s="20">
        <v>42251</v>
      </c>
      <c r="C96" s="2">
        <v>195</v>
      </c>
      <c r="D96" s="2" t="s">
        <v>259</v>
      </c>
      <c r="E96" t="s">
        <v>260</v>
      </c>
      <c r="F96" t="s">
        <v>19</v>
      </c>
      <c r="G96">
        <v>5</v>
      </c>
      <c r="H96">
        <v>257</v>
      </c>
      <c r="I96">
        <v>181</v>
      </c>
      <c r="J96">
        <v>34</v>
      </c>
      <c r="K96">
        <v>25</v>
      </c>
      <c r="L96">
        <v>17</v>
      </c>
      <c r="M96">
        <v>232</v>
      </c>
      <c r="N96">
        <v>33</v>
      </c>
      <c r="O96">
        <v>35</v>
      </c>
      <c r="P96">
        <v>241</v>
      </c>
      <c r="Q96">
        <v>16</v>
      </c>
      <c r="R96">
        <v>183</v>
      </c>
      <c r="S96">
        <v>6</v>
      </c>
      <c r="T96">
        <v>172</v>
      </c>
      <c r="U96">
        <v>9</v>
      </c>
      <c r="V96">
        <v>9</v>
      </c>
      <c r="W96">
        <v>0</v>
      </c>
    </row>
    <row r="97" spans="1:23" x14ac:dyDescent="0.25">
      <c r="A97" t="s">
        <v>20</v>
      </c>
      <c r="B97" s="20">
        <v>42251</v>
      </c>
      <c r="C97" s="2">
        <v>196</v>
      </c>
      <c r="D97" s="2" t="s">
        <v>261</v>
      </c>
      <c r="E97" t="s">
        <v>262</v>
      </c>
      <c r="F97" t="s">
        <v>19</v>
      </c>
      <c r="G97">
        <v>5</v>
      </c>
      <c r="H97">
        <v>32</v>
      </c>
      <c r="I97">
        <v>21</v>
      </c>
      <c r="J97">
        <v>2</v>
      </c>
      <c r="K97">
        <v>4</v>
      </c>
      <c r="L97">
        <v>5</v>
      </c>
      <c r="M97">
        <v>28</v>
      </c>
      <c r="N97">
        <v>24</v>
      </c>
      <c r="O97">
        <v>28</v>
      </c>
      <c r="P97">
        <v>28</v>
      </c>
      <c r="Q97">
        <v>4</v>
      </c>
      <c r="R97">
        <v>127</v>
      </c>
      <c r="S97">
        <v>11</v>
      </c>
      <c r="T97">
        <v>28</v>
      </c>
      <c r="U97">
        <v>5</v>
      </c>
      <c r="V97">
        <v>2</v>
      </c>
      <c r="W97">
        <v>0</v>
      </c>
    </row>
    <row r="98" spans="1:23" x14ac:dyDescent="0.25">
      <c r="A98" t="s">
        <v>20</v>
      </c>
      <c r="B98" s="20">
        <v>42251</v>
      </c>
      <c r="C98" s="2">
        <v>197</v>
      </c>
      <c r="D98" s="2" t="s">
        <v>263</v>
      </c>
      <c r="E98" t="s">
        <v>264</v>
      </c>
      <c r="F98" t="s">
        <v>19</v>
      </c>
      <c r="G98">
        <v>4</v>
      </c>
      <c r="H98">
        <v>132</v>
      </c>
      <c r="I98">
        <v>14</v>
      </c>
      <c r="J98">
        <v>31</v>
      </c>
      <c r="K98">
        <v>13</v>
      </c>
      <c r="L98">
        <v>74</v>
      </c>
      <c r="M98">
        <v>119</v>
      </c>
      <c r="N98">
        <v>30</v>
      </c>
      <c r="O98">
        <v>26</v>
      </c>
      <c r="P98">
        <v>94</v>
      </c>
      <c r="Q98">
        <v>38</v>
      </c>
      <c r="R98">
        <v>131</v>
      </c>
      <c r="S98">
        <v>12</v>
      </c>
      <c r="T98">
        <v>53</v>
      </c>
      <c r="U98">
        <v>5</v>
      </c>
      <c r="V98">
        <v>11</v>
      </c>
      <c r="W98">
        <v>0</v>
      </c>
    </row>
    <row r="99" spans="1:23" x14ac:dyDescent="0.25">
      <c r="A99" t="s">
        <v>20</v>
      </c>
      <c r="B99" s="20">
        <v>42251</v>
      </c>
      <c r="C99" s="2">
        <v>198</v>
      </c>
      <c r="D99" s="2" t="s">
        <v>265</v>
      </c>
      <c r="E99" t="s">
        <v>266</v>
      </c>
      <c r="F99" t="s">
        <v>19</v>
      </c>
      <c r="G99">
        <v>5</v>
      </c>
      <c r="H99">
        <v>145</v>
      </c>
      <c r="I99">
        <v>64</v>
      </c>
      <c r="J99">
        <v>4</v>
      </c>
      <c r="K99">
        <v>34</v>
      </c>
      <c r="L99">
        <v>43</v>
      </c>
      <c r="M99">
        <v>111</v>
      </c>
      <c r="N99">
        <v>24</v>
      </c>
      <c r="O99">
        <v>25</v>
      </c>
      <c r="P99">
        <v>140</v>
      </c>
      <c r="Q99">
        <v>5</v>
      </c>
      <c r="R99">
        <v>99</v>
      </c>
      <c r="S99">
        <v>2</v>
      </c>
      <c r="T99">
        <v>46</v>
      </c>
      <c r="U99">
        <v>7</v>
      </c>
      <c r="V99">
        <v>7</v>
      </c>
      <c r="W99">
        <v>0</v>
      </c>
    </row>
    <row r="100" spans="1:23" x14ac:dyDescent="0.25">
      <c r="A100" t="s">
        <v>20</v>
      </c>
      <c r="B100" s="20">
        <v>42251</v>
      </c>
      <c r="C100" s="2">
        <v>199</v>
      </c>
      <c r="D100" s="2" t="s">
        <v>267</v>
      </c>
      <c r="E100" t="s">
        <v>268</v>
      </c>
      <c r="F100" t="s">
        <v>19</v>
      </c>
      <c r="G100">
        <v>2</v>
      </c>
      <c r="H100">
        <v>61</v>
      </c>
      <c r="I100">
        <v>1</v>
      </c>
      <c r="J100">
        <v>19</v>
      </c>
      <c r="K100">
        <v>21</v>
      </c>
      <c r="L100">
        <v>20</v>
      </c>
      <c r="M100">
        <v>40</v>
      </c>
      <c r="N100">
        <v>31</v>
      </c>
      <c r="O100">
        <v>29</v>
      </c>
      <c r="P100">
        <v>49</v>
      </c>
      <c r="Q100">
        <v>12</v>
      </c>
      <c r="R100">
        <v>184</v>
      </c>
      <c r="S100">
        <v>7</v>
      </c>
      <c r="T100">
        <v>39</v>
      </c>
      <c r="U100">
        <v>1</v>
      </c>
      <c r="V100">
        <v>0</v>
      </c>
      <c r="W100">
        <v>0</v>
      </c>
    </row>
    <row r="101" spans="1:23" x14ac:dyDescent="0.25">
      <c r="A101" t="s">
        <v>20</v>
      </c>
      <c r="B101" s="20">
        <v>42251</v>
      </c>
      <c r="C101" s="2">
        <v>200</v>
      </c>
      <c r="D101" s="2" t="s">
        <v>269</v>
      </c>
      <c r="E101" t="s">
        <v>270</v>
      </c>
      <c r="F101" t="s">
        <v>19</v>
      </c>
      <c r="G101">
        <v>1</v>
      </c>
      <c r="H101">
        <v>202</v>
      </c>
      <c r="I101">
        <v>202</v>
      </c>
      <c r="J101">
        <v>0</v>
      </c>
      <c r="K101">
        <v>0</v>
      </c>
      <c r="L101">
        <v>0</v>
      </c>
      <c r="M101">
        <v>202</v>
      </c>
      <c r="N101">
        <v>20</v>
      </c>
      <c r="O101">
        <v>30</v>
      </c>
      <c r="P101">
        <v>202</v>
      </c>
      <c r="Q101">
        <v>0</v>
      </c>
      <c r="R101">
        <v>288</v>
      </c>
      <c r="S101">
        <v>4</v>
      </c>
      <c r="T101">
        <v>31</v>
      </c>
      <c r="U101">
        <v>1</v>
      </c>
      <c r="V101">
        <v>19</v>
      </c>
      <c r="W101">
        <v>0</v>
      </c>
    </row>
    <row r="102" spans="1:23" x14ac:dyDescent="0.25">
      <c r="A102" t="s">
        <v>20</v>
      </c>
      <c r="B102" s="20">
        <v>42251</v>
      </c>
      <c r="C102" s="2">
        <v>201</v>
      </c>
      <c r="D102" s="2" t="s">
        <v>271</v>
      </c>
      <c r="E102" t="s">
        <v>272</v>
      </c>
      <c r="F102" t="s">
        <v>19</v>
      </c>
      <c r="G102">
        <v>3</v>
      </c>
      <c r="H102">
        <v>304</v>
      </c>
      <c r="I102">
        <v>101</v>
      </c>
      <c r="J102">
        <v>190</v>
      </c>
      <c r="K102">
        <v>1</v>
      </c>
      <c r="L102">
        <v>12</v>
      </c>
      <c r="M102">
        <v>303</v>
      </c>
      <c r="N102">
        <v>24</v>
      </c>
      <c r="O102">
        <v>21</v>
      </c>
      <c r="P102">
        <v>300</v>
      </c>
      <c r="Q102">
        <v>4</v>
      </c>
      <c r="R102">
        <v>114</v>
      </c>
      <c r="S102">
        <v>9</v>
      </c>
      <c r="T102">
        <v>91</v>
      </c>
      <c r="U102">
        <v>8</v>
      </c>
      <c r="V102">
        <v>2</v>
      </c>
      <c r="W102">
        <v>0</v>
      </c>
    </row>
    <row r="103" spans="1:23" x14ac:dyDescent="0.25">
      <c r="A103" t="s">
        <v>20</v>
      </c>
      <c r="B103" s="20">
        <v>42251</v>
      </c>
      <c r="C103" s="2">
        <v>202</v>
      </c>
      <c r="D103" s="2" t="s">
        <v>273</v>
      </c>
      <c r="E103" t="s">
        <v>274</v>
      </c>
      <c r="F103" t="s">
        <v>19</v>
      </c>
      <c r="G103">
        <v>1</v>
      </c>
      <c r="H103">
        <v>188</v>
      </c>
      <c r="I103">
        <v>63</v>
      </c>
      <c r="J103">
        <v>97</v>
      </c>
      <c r="K103">
        <v>20</v>
      </c>
      <c r="L103">
        <v>8</v>
      </c>
      <c r="M103">
        <v>168</v>
      </c>
      <c r="N103">
        <v>33</v>
      </c>
      <c r="O103">
        <v>26</v>
      </c>
      <c r="P103">
        <v>187</v>
      </c>
      <c r="Q103">
        <v>1</v>
      </c>
      <c r="R103">
        <v>180</v>
      </c>
      <c r="S103">
        <v>16</v>
      </c>
      <c r="T103">
        <v>46</v>
      </c>
      <c r="U103">
        <v>1</v>
      </c>
      <c r="V103">
        <v>16</v>
      </c>
      <c r="W103">
        <v>1</v>
      </c>
    </row>
    <row r="104" spans="1:23" x14ac:dyDescent="0.25">
      <c r="A104" t="s">
        <v>20</v>
      </c>
      <c r="B104" s="20">
        <v>42251</v>
      </c>
      <c r="C104" s="2">
        <v>203</v>
      </c>
      <c r="D104" s="2" t="s">
        <v>275</v>
      </c>
      <c r="E104" t="s">
        <v>276</v>
      </c>
      <c r="F104" t="s">
        <v>19</v>
      </c>
      <c r="G104">
        <v>3</v>
      </c>
      <c r="H104">
        <v>12</v>
      </c>
      <c r="I104">
        <v>3</v>
      </c>
      <c r="J104">
        <v>6</v>
      </c>
      <c r="K104">
        <v>1</v>
      </c>
      <c r="L104">
        <v>2</v>
      </c>
      <c r="M104">
        <v>11</v>
      </c>
      <c r="N104">
        <v>31</v>
      </c>
      <c r="O104">
        <v>32</v>
      </c>
      <c r="P104">
        <v>10</v>
      </c>
      <c r="Q104">
        <v>2</v>
      </c>
      <c r="R104">
        <v>73</v>
      </c>
      <c r="S104">
        <v>2</v>
      </c>
      <c r="T104">
        <v>6</v>
      </c>
      <c r="U104">
        <v>9</v>
      </c>
      <c r="V104">
        <v>6</v>
      </c>
      <c r="W104">
        <v>0</v>
      </c>
    </row>
    <row r="105" spans="1:23" x14ac:dyDescent="0.25">
      <c r="A105" t="s">
        <v>20</v>
      </c>
      <c r="B105" s="20">
        <v>42251</v>
      </c>
      <c r="C105" s="2">
        <v>204</v>
      </c>
      <c r="D105" s="2" t="s">
        <v>277</v>
      </c>
      <c r="E105" t="s">
        <v>278</v>
      </c>
      <c r="F105" t="s">
        <v>19</v>
      </c>
      <c r="G105">
        <v>2</v>
      </c>
      <c r="H105">
        <v>92</v>
      </c>
      <c r="I105">
        <v>36</v>
      </c>
      <c r="J105">
        <v>30</v>
      </c>
      <c r="K105">
        <v>20</v>
      </c>
      <c r="L105">
        <v>6</v>
      </c>
      <c r="M105">
        <v>72</v>
      </c>
      <c r="N105">
        <v>30</v>
      </c>
      <c r="O105">
        <v>28</v>
      </c>
      <c r="P105">
        <v>89</v>
      </c>
      <c r="Q105">
        <v>3</v>
      </c>
      <c r="R105">
        <v>78</v>
      </c>
      <c r="S105">
        <v>5</v>
      </c>
      <c r="T105">
        <v>78</v>
      </c>
      <c r="U105">
        <v>9</v>
      </c>
      <c r="V105">
        <v>1</v>
      </c>
      <c r="W105">
        <v>0</v>
      </c>
    </row>
    <row r="106" spans="1:23" x14ac:dyDescent="0.25">
      <c r="A106" t="s">
        <v>20</v>
      </c>
      <c r="B106" s="20">
        <v>42251</v>
      </c>
      <c r="C106" s="2">
        <v>205</v>
      </c>
      <c r="D106" s="2" t="s">
        <v>279</v>
      </c>
      <c r="E106" t="s">
        <v>280</v>
      </c>
      <c r="F106" t="s">
        <v>19</v>
      </c>
      <c r="G106">
        <v>5</v>
      </c>
      <c r="H106">
        <v>232</v>
      </c>
      <c r="I106">
        <v>121</v>
      </c>
      <c r="J106">
        <v>39</v>
      </c>
      <c r="K106">
        <v>27</v>
      </c>
      <c r="L106">
        <v>45</v>
      </c>
      <c r="M106">
        <v>205</v>
      </c>
      <c r="N106">
        <v>29</v>
      </c>
      <c r="O106">
        <v>32</v>
      </c>
      <c r="P106">
        <v>188</v>
      </c>
      <c r="Q106">
        <v>44</v>
      </c>
      <c r="R106">
        <v>101</v>
      </c>
      <c r="S106">
        <v>9</v>
      </c>
      <c r="T106">
        <v>10</v>
      </c>
      <c r="U106">
        <v>11</v>
      </c>
      <c r="V106">
        <v>5</v>
      </c>
      <c r="W106">
        <v>0</v>
      </c>
    </row>
    <row r="107" spans="1:23" x14ac:dyDescent="0.25">
      <c r="A107" t="s">
        <v>20</v>
      </c>
      <c r="B107" s="20">
        <v>42251</v>
      </c>
      <c r="C107" s="2">
        <v>206</v>
      </c>
      <c r="D107" s="2" t="s">
        <v>281</v>
      </c>
      <c r="E107" t="s">
        <v>282</v>
      </c>
      <c r="F107" t="s">
        <v>19</v>
      </c>
      <c r="G107">
        <v>4</v>
      </c>
      <c r="H107">
        <v>284</v>
      </c>
      <c r="I107">
        <v>177</v>
      </c>
      <c r="J107">
        <v>89</v>
      </c>
      <c r="K107">
        <v>16</v>
      </c>
      <c r="L107">
        <v>2</v>
      </c>
      <c r="M107">
        <v>268</v>
      </c>
      <c r="N107">
        <v>33</v>
      </c>
      <c r="O107">
        <v>31</v>
      </c>
      <c r="P107">
        <v>284</v>
      </c>
      <c r="Q107">
        <v>0</v>
      </c>
      <c r="R107">
        <v>256</v>
      </c>
      <c r="S107">
        <v>2</v>
      </c>
      <c r="T107">
        <v>21</v>
      </c>
      <c r="U107">
        <v>1</v>
      </c>
      <c r="V107">
        <v>25</v>
      </c>
      <c r="W107">
        <v>0</v>
      </c>
    </row>
    <row r="108" spans="1:23" x14ac:dyDescent="0.25">
      <c r="A108" t="s">
        <v>20</v>
      </c>
      <c r="B108" s="20">
        <v>42251</v>
      </c>
      <c r="C108" s="2">
        <v>207</v>
      </c>
      <c r="D108" s="2" t="s">
        <v>283</v>
      </c>
      <c r="E108" t="s">
        <v>284</v>
      </c>
      <c r="F108" t="s">
        <v>19</v>
      </c>
      <c r="G108">
        <v>2</v>
      </c>
      <c r="H108">
        <v>309</v>
      </c>
      <c r="I108">
        <v>174</v>
      </c>
      <c r="J108">
        <v>104</v>
      </c>
      <c r="K108">
        <v>23</v>
      </c>
      <c r="L108">
        <v>8</v>
      </c>
      <c r="M108">
        <v>286</v>
      </c>
      <c r="N108">
        <v>30</v>
      </c>
      <c r="O108">
        <v>30</v>
      </c>
      <c r="P108">
        <v>308</v>
      </c>
      <c r="Q108">
        <v>1</v>
      </c>
      <c r="R108">
        <v>137</v>
      </c>
      <c r="S108">
        <v>9</v>
      </c>
      <c r="T108">
        <v>103</v>
      </c>
      <c r="U108">
        <v>1</v>
      </c>
      <c r="V108">
        <v>1</v>
      </c>
      <c r="W108">
        <v>0</v>
      </c>
    </row>
    <row r="109" spans="1:23" x14ac:dyDescent="0.25">
      <c r="A109" t="s">
        <v>20</v>
      </c>
      <c r="B109" s="20">
        <v>42251</v>
      </c>
      <c r="C109" s="2">
        <v>208</v>
      </c>
      <c r="D109" s="2" t="s">
        <v>285</v>
      </c>
      <c r="E109" t="s">
        <v>286</v>
      </c>
      <c r="F109" t="s">
        <v>19</v>
      </c>
      <c r="G109">
        <v>5</v>
      </c>
      <c r="H109">
        <v>270</v>
      </c>
      <c r="I109">
        <v>128</v>
      </c>
      <c r="J109">
        <v>85</v>
      </c>
      <c r="K109">
        <v>57</v>
      </c>
      <c r="L109">
        <v>0</v>
      </c>
      <c r="M109">
        <v>213</v>
      </c>
      <c r="N109">
        <v>34</v>
      </c>
      <c r="O109">
        <v>22</v>
      </c>
      <c r="P109">
        <v>270</v>
      </c>
      <c r="Q109">
        <v>0</v>
      </c>
      <c r="R109">
        <v>103</v>
      </c>
      <c r="S109">
        <v>6</v>
      </c>
      <c r="T109">
        <v>19</v>
      </c>
      <c r="U109">
        <v>8</v>
      </c>
      <c r="V109">
        <v>9</v>
      </c>
      <c r="W109">
        <v>0</v>
      </c>
    </row>
    <row r="110" spans="1:23" x14ac:dyDescent="0.25">
      <c r="A110" t="s">
        <v>20</v>
      </c>
      <c r="B110" s="20">
        <v>42251</v>
      </c>
      <c r="C110" s="2">
        <v>209</v>
      </c>
      <c r="D110" s="2" t="s">
        <v>287</v>
      </c>
      <c r="E110" t="s">
        <v>288</v>
      </c>
      <c r="F110" t="s">
        <v>19</v>
      </c>
      <c r="G110">
        <v>5</v>
      </c>
      <c r="H110">
        <v>239</v>
      </c>
      <c r="I110">
        <v>115</v>
      </c>
      <c r="J110">
        <v>45</v>
      </c>
      <c r="K110">
        <v>53</v>
      </c>
      <c r="L110">
        <v>26</v>
      </c>
      <c r="M110">
        <v>186</v>
      </c>
      <c r="N110">
        <v>24</v>
      </c>
      <c r="O110">
        <v>28</v>
      </c>
      <c r="P110">
        <v>234</v>
      </c>
      <c r="Q110">
        <v>5</v>
      </c>
      <c r="R110">
        <v>7</v>
      </c>
      <c r="S110">
        <v>0</v>
      </c>
      <c r="T110">
        <v>3</v>
      </c>
      <c r="U110">
        <v>8</v>
      </c>
      <c r="V110">
        <v>0</v>
      </c>
      <c r="W110">
        <v>0</v>
      </c>
    </row>
    <row r="111" spans="1:23" x14ac:dyDescent="0.25">
      <c r="A111" t="s">
        <v>20</v>
      </c>
      <c r="B111" s="20">
        <v>42251</v>
      </c>
      <c r="C111" s="2">
        <v>210</v>
      </c>
      <c r="D111" s="2" t="s">
        <v>289</v>
      </c>
      <c r="E111" t="s">
        <v>290</v>
      </c>
      <c r="F111" t="s">
        <v>19</v>
      </c>
      <c r="G111">
        <v>5</v>
      </c>
      <c r="H111">
        <v>169</v>
      </c>
      <c r="I111">
        <v>147</v>
      </c>
      <c r="J111">
        <v>2</v>
      </c>
      <c r="K111">
        <v>10</v>
      </c>
      <c r="L111">
        <v>10</v>
      </c>
      <c r="M111">
        <v>159</v>
      </c>
      <c r="N111">
        <v>31</v>
      </c>
      <c r="O111">
        <v>28</v>
      </c>
      <c r="P111">
        <v>164</v>
      </c>
      <c r="Q111">
        <v>5</v>
      </c>
      <c r="R111">
        <v>286</v>
      </c>
      <c r="S111">
        <v>17</v>
      </c>
      <c r="T111">
        <v>162</v>
      </c>
      <c r="U111">
        <v>3</v>
      </c>
      <c r="V111">
        <v>0</v>
      </c>
      <c r="W111">
        <v>1</v>
      </c>
    </row>
    <row r="112" spans="1:23" x14ac:dyDescent="0.25">
      <c r="A112" t="s">
        <v>20</v>
      </c>
      <c r="B112" s="20">
        <v>42251</v>
      </c>
      <c r="C112" s="2">
        <v>211</v>
      </c>
      <c r="D112" s="2" t="s">
        <v>291</v>
      </c>
      <c r="E112" t="s">
        <v>292</v>
      </c>
      <c r="F112" t="s">
        <v>19</v>
      </c>
      <c r="G112">
        <v>5</v>
      </c>
      <c r="H112">
        <v>247</v>
      </c>
      <c r="I112">
        <v>175</v>
      </c>
      <c r="J112">
        <v>16</v>
      </c>
      <c r="K112">
        <v>6</v>
      </c>
      <c r="L112">
        <v>50</v>
      </c>
      <c r="M112">
        <v>241</v>
      </c>
      <c r="N112">
        <v>32</v>
      </c>
      <c r="O112">
        <v>26</v>
      </c>
      <c r="P112">
        <v>204</v>
      </c>
      <c r="Q112">
        <v>43</v>
      </c>
      <c r="R112">
        <v>2</v>
      </c>
      <c r="S112">
        <v>0</v>
      </c>
      <c r="T112">
        <v>2</v>
      </c>
      <c r="U112">
        <v>5</v>
      </c>
      <c r="V112">
        <v>0</v>
      </c>
      <c r="W112">
        <v>0</v>
      </c>
    </row>
    <row r="113" spans="1:23" x14ac:dyDescent="0.25">
      <c r="A113" t="s">
        <v>20</v>
      </c>
      <c r="B113" s="20">
        <v>42251</v>
      </c>
      <c r="C113" s="2">
        <v>212</v>
      </c>
      <c r="D113" s="2" t="s">
        <v>293</v>
      </c>
      <c r="E113" t="s">
        <v>294</v>
      </c>
      <c r="F113" t="s">
        <v>19</v>
      </c>
      <c r="G113">
        <v>3</v>
      </c>
      <c r="H113">
        <v>107</v>
      </c>
      <c r="I113">
        <v>69</v>
      </c>
      <c r="J113">
        <v>23</v>
      </c>
      <c r="K113">
        <v>10</v>
      </c>
      <c r="L113">
        <v>5</v>
      </c>
      <c r="M113">
        <v>97</v>
      </c>
      <c r="N113">
        <v>22</v>
      </c>
      <c r="O113">
        <v>32</v>
      </c>
      <c r="P113">
        <v>104</v>
      </c>
      <c r="Q113">
        <v>3</v>
      </c>
      <c r="R113">
        <v>228</v>
      </c>
      <c r="S113">
        <v>18</v>
      </c>
      <c r="T113">
        <v>136</v>
      </c>
      <c r="U113">
        <v>6</v>
      </c>
      <c r="V113">
        <v>2</v>
      </c>
      <c r="W113">
        <v>1</v>
      </c>
    </row>
    <row r="114" spans="1:23" x14ac:dyDescent="0.25">
      <c r="A114" t="s">
        <v>20</v>
      </c>
      <c r="B114" s="20">
        <v>42251</v>
      </c>
      <c r="C114" s="2">
        <v>213</v>
      </c>
      <c r="D114" s="2" t="s">
        <v>295</v>
      </c>
      <c r="E114" t="s">
        <v>296</v>
      </c>
      <c r="F114" t="s">
        <v>19</v>
      </c>
      <c r="G114">
        <v>2</v>
      </c>
      <c r="H114">
        <v>188</v>
      </c>
      <c r="I114">
        <v>167</v>
      </c>
      <c r="J114">
        <v>13</v>
      </c>
      <c r="K114">
        <v>6</v>
      </c>
      <c r="L114">
        <v>2</v>
      </c>
      <c r="M114">
        <v>182</v>
      </c>
      <c r="N114">
        <v>21</v>
      </c>
      <c r="O114">
        <v>27</v>
      </c>
      <c r="P114">
        <v>188</v>
      </c>
      <c r="Q114">
        <v>0</v>
      </c>
      <c r="R114">
        <v>284</v>
      </c>
      <c r="S114">
        <v>10</v>
      </c>
      <c r="T114">
        <v>246</v>
      </c>
      <c r="U114">
        <v>10</v>
      </c>
      <c r="V114">
        <v>15</v>
      </c>
      <c r="W114">
        <v>0</v>
      </c>
    </row>
    <row r="115" spans="1:23" x14ac:dyDescent="0.25">
      <c r="A115" t="s">
        <v>20</v>
      </c>
      <c r="B115" s="20">
        <v>42251</v>
      </c>
      <c r="C115" s="2">
        <v>214</v>
      </c>
      <c r="D115" s="2" t="s">
        <v>297</v>
      </c>
      <c r="E115" t="s">
        <v>298</v>
      </c>
      <c r="F115" t="s">
        <v>19</v>
      </c>
      <c r="G115">
        <v>1</v>
      </c>
      <c r="H115">
        <v>176</v>
      </c>
      <c r="I115">
        <v>124</v>
      </c>
      <c r="J115">
        <v>28</v>
      </c>
      <c r="K115">
        <v>23</v>
      </c>
      <c r="L115">
        <v>1</v>
      </c>
      <c r="M115">
        <v>153</v>
      </c>
      <c r="N115">
        <v>20</v>
      </c>
      <c r="O115">
        <v>23</v>
      </c>
      <c r="P115">
        <v>176</v>
      </c>
      <c r="Q115">
        <v>0</v>
      </c>
      <c r="R115">
        <v>249</v>
      </c>
      <c r="S115">
        <v>23</v>
      </c>
      <c r="T115">
        <v>101</v>
      </c>
      <c r="U115">
        <v>12</v>
      </c>
      <c r="V115">
        <v>24</v>
      </c>
      <c r="W115">
        <v>0</v>
      </c>
    </row>
    <row r="116" spans="1:23" x14ac:dyDescent="0.25">
      <c r="A116" t="s">
        <v>20</v>
      </c>
      <c r="B116" s="20">
        <v>42251</v>
      </c>
      <c r="C116" s="2">
        <v>215</v>
      </c>
      <c r="D116" s="2" t="s">
        <v>299</v>
      </c>
      <c r="E116" t="s">
        <v>300</v>
      </c>
      <c r="F116" t="s">
        <v>19</v>
      </c>
      <c r="G116">
        <v>2</v>
      </c>
      <c r="H116">
        <v>113</v>
      </c>
      <c r="I116">
        <v>31</v>
      </c>
      <c r="J116">
        <v>21</v>
      </c>
      <c r="K116">
        <v>9</v>
      </c>
      <c r="L116">
        <v>52</v>
      </c>
      <c r="M116">
        <v>104</v>
      </c>
      <c r="N116">
        <v>31</v>
      </c>
      <c r="O116">
        <v>33</v>
      </c>
      <c r="P116">
        <v>65</v>
      </c>
      <c r="Q116">
        <v>48</v>
      </c>
      <c r="R116">
        <v>25</v>
      </c>
      <c r="S116">
        <v>0</v>
      </c>
      <c r="T116">
        <v>15</v>
      </c>
      <c r="U116">
        <v>12</v>
      </c>
      <c r="V116">
        <v>0</v>
      </c>
      <c r="W116">
        <v>0</v>
      </c>
    </row>
    <row r="117" spans="1:23" x14ac:dyDescent="0.25">
      <c r="A117" t="s">
        <v>20</v>
      </c>
      <c r="B117" s="20">
        <v>42251</v>
      </c>
      <c r="C117" s="2">
        <v>216</v>
      </c>
      <c r="D117" s="2" t="s">
        <v>301</v>
      </c>
      <c r="E117" t="s">
        <v>302</v>
      </c>
      <c r="F117" t="s">
        <v>19</v>
      </c>
      <c r="G117">
        <v>5</v>
      </c>
      <c r="H117">
        <v>231</v>
      </c>
      <c r="I117">
        <v>164</v>
      </c>
      <c r="J117">
        <v>13</v>
      </c>
      <c r="K117">
        <v>7</v>
      </c>
      <c r="L117">
        <v>47</v>
      </c>
      <c r="M117">
        <v>224</v>
      </c>
      <c r="N117">
        <v>32</v>
      </c>
      <c r="O117">
        <v>27</v>
      </c>
      <c r="P117">
        <v>224</v>
      </c>
      <c r="Q117">
        <v>7</v>
      </c>
      <c r="R117">
        <v>39</v>
      </c>
      <c r="S117">
        <v>1</v>
      </c>
      <c r="T117">
        <v>37</v>
      </c>
      <c r="U117">
        <v>1</v>
      </c>
      <c r="V117">
        <v>1</v>
      </c>
      <c r="W11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8"/>
  <sheetViews>
    <sheetView workbookViewId="0">
      <selection activeCell="E29" sqref="E29"/>
    </sheetView>
  </sheetViews>
  <sheetFormatPr defaultRowHeight="15" x14ac:dyDescent="0.25"/>
  <cols>
    <col min="1" max="1" width="13.140625" style="2" bestFit="1" customWidth="1"/>
    <col min="2" max="2" width="10.140625" style="3" bestFit="1" customWidth="1"/>
    <col min="3" max="3" width="10.140625" style="3" customWidth="1"/>
    <col min="4" max="4" width="18.7109375" bestFit="1" customWidth="1"/>
    <col min="5" max="5" width="27.85546875" bestFit="1" customWidth="1"/>
    <col min="6" max="6" width="24" style="2" bestFit="1" customWidth="1"/>
    <col min="7" max="7" width="26.28515625" style="2" bestFit="1" customWidth="1"/>
    <col min="8" max="8" width="23.5703125" style="2" bestFit="1" customWidth="1"/>
    <col min="9" max="12" width="24.42578125" style="2" bestFit="1" customWidth="1"/>
    <col min="13" max="13" width="32.28515625" style="2" bestFit="1" customWidth="1"/>
    <col min="14" max="14" width="24" style="2" bestFit="1" customWidth="1"/>
    <col min="15" max="15" width="26.28515625" style="2" bestFit="1" customWidth="1"/>
    <col min="16" max="16" width="28.5703125" style="2" bestFit="1" customWidth="1"/>
    <col min="17" max="17" width="32.85546875" style="2" bestFit="1" customWidth="1"/>
    <col min="18" max="18" width="10" style="2" bestFit="1" customWidth="1"/>
    <col min="19" max="19" width="10.85546875" style="2" bestFit="1" customWidth="1"/>
    <col min="20" max="20" width="14.42578125" style="2" customWidth="1"/>
    <col min="21" max="21" width="29.7109375" style="2" bestFit="1" customWidth="1"/>
    <col min="22" max="22" width="32.140625" style="2" bestFit="1" customWidth="1"/>
    <col min="23" max="23" width="9.140625" style="2"/>
  </cols>
  <sheetData>
    <row r="1" spans="1:23" x14ac:dyDescent="0.25">
      <c r="A1" s="2" t="s">
        <v>21</v>
      </c>
      <c r="B1" s="3" t="s">
        <v>16</v>
      </c>
      <c r="C1" s="3" t="s">
        <v>0</v>
      </c>
      <c r="D1" t="s">
        <v>24</v>
      </c>
      <c r="E1" t="s">
        <v>23</v>
      </c>
      <c r="F1" s="2" t="s">
        <v>42</v>
      </c>
      <c r="G1" s="2" t="s">
        <v>1</v>
      </c>
      <c r="H1" s="2" t="s">
        <v>13</v>
      </c>
      <c r="I1" s="2" t="s">
        <v>4</v>
      </c>
      <c r="J1" s="2" t="s">
        <v>5</v>
      </c>
      <c r="K1" s="2" t="s">
        <v>6</v>
      </c>
      <c r="L1" s="2" t="s">
        <v>7</v>
      </c>
      <c r="M1" s="2" t="s">
        <v>11</v>
      </c>
      <c r="N1" s="2" t="s">
        <v>2</v>
      </c>
      <c r="O1" s="2" t="s">
        <v>3</v>
      </c>
      <c r="P1" s="2" t="s">
        <v>14</v>
      </c>
      <c r="Q1" s="2" t="s">
        <v>15</v>
      </c>
      <c r="R1" s="2" t="s">
        <v>8</v>
      </c>
      <c r="S1" s="2" t="s">
        <v>9</v>
      </c>
      <c r="T1" s="2" t="s">
        <v>10</v>
      </c>
      <c r="U1" s="2" t="s">
        <v>12</v>
      </c>
      <c r="V1" s="2" t="s">
        <v>67</v>
      </c>
      <c r="W1" s="2" t="s">
        <v>69</v>
      </c>
    </row>
    <row r="2" spans="1:23" x14ac:dyDescent="0.25">
      <c r="D2" s="19"/>
      <c r="E2" s="3"/>
    </row>
    <row r="3" spans="1:23" x14ac:dyDescent="0.25">
      <c r="A3" s="3" t="s">
        <v>20</v>
      </c>
      <c r="B3" s="3">
        <v>42248</v>
      </c>
      <c r="C3" s="18">
        <v>101</v>
      </c>
      <c r="D3" s="18" t="str">
        <f>"100"&amp;C3</f>
        <v>100101</v>
      </c>
      <c r="E3" s="3" t="str">
        <f t="shared" ref="E3:E66" si="0">"Agent " &amp; C3</f>
        <v>Agent 101</v>
      </c>
      <c r="F3" s="2" t="s">
        <v>19</v>
      </c>
      <c r="G3" s="2">
        <v>2</v>
      </c>
      <c r="H3" s="2">
        <f ca="1">RANDBETWEEN(0,350)</f>
        <v>261</v>
      </c>
      <c r="I3" s="2">
        <f ca="1">RANDBETWEEN(0,H3)</f>
        <v>257</v>
      </c>
      <c r="J3" s="2">
        <f ca="1">RANDBETWEEN(0,H3-I3)</f>
        <v>1</v>
      </c>
      <c r="K3" s="2">
        <f ca="1">RANDBETWEEN(0,H3-I3-J3)</f>
        <v>0</v>
      </c>
      <c r="L3" s="2">
        <f ca="1">H3-I3-J3-K3</f>
        <v>3</v>
      </c>
      <c r="M3" s="2">
        <f ca="1">I3+J3+L3</f>
        <v>261</v>
      </c>
      <c r="N3" s="2">
        <f ca="1">RANDBETWEEN(20,35)</f>
        <v>29</v>
      </c>
      <c r="O3" s="2">
        <f ca="1">RANDBETWEEN(20,35)</f>
        <v>28</v>
      </c>
      <c r="P3" s="2">
        <f ca="1">RANDBETWEEN(SUM(I3,J3,K3),H3)</f>
        <v>259</v>
      </c>
      <c r="Q3" s="2">
        <f ca="1">H3-P3</f>
        <v>2</v>
      </c>
      <c r="R3" s="2">
        <f ca="1">RANDBETWEEN(0,300)</f>
        <v>147</v>
      </c>
      <c r="S3" s="2">
        <f ca="1">RANDBETWEEN(0,R3/10)</f>
        <v>14</v>
      </c>
      <c r="T3" s="2">
        <f ca="1">RANDBETWEEN(0,R3)</f>
        <v>141</v>
      </c>
      <c r="U3" s="2">
        <f ca="1">RANDBETWEEN(1,12)</f>
        <v>9</v>
      </c>
      <c r="V3" s="2">
        <f ca="1">RANDBETWEEN(0,R3/10)</f>
        <v>3</v>
      </c>
      <c r="W3" s="2">
        <f ca="1">RANDBETWEEN(0,S3/10)</f>
        <v>0</v>
      </c>
    </row>
    <row r="4" spans="1:23" x14ac:dyDescent="0.25">
      <c r="A4" s="3" t="s">
        <v>20</v>
      </c>
      <c r="B4" s="3">
        <v>42248</v>
      </c>
      <c r="C4" s="18">
        <v>102</v>
      </c>
      <c r="D4" s="18" t="str">
        <f t="shared" ref="D4:D67" si="1">"100"&amp;C4</f>
        <v>100102</v>
      </c>
      <c r="E4" s="3" t="str">
        <f t="shared" si="0"/>
        <v>Agent 102</v>
      </c>
      <c r="F4" s="2" t="s">
        <v>19</v>
      </c>
      <c r="G4" s="2">
        <v>2</v>
      </c>
      <c r="H4" s="2">
        <f t="shared" ref="H4:H67" ca="1" si="2">RANDBETWEEN(0,350)</f>
        <v>202</v>
      </c>
      <c r="I4" s="2">
        <f t="shared" ref="I4:I67" ca="1" si="3">RANDBETWEEN(0,H4)</f>
        <v>182</v>
      </c>
      <c r="J4" s="2">
        <f t="shared" ref="J4:J67" ca="1" si="4">RANDBETWEEN(0,H4-I4)</f>
        <v>3</v>
      </c>
      <c r="K4" s="2">
        <f t="shared" ref="K4:K67" ca="1" si="5">RANDBETWEEN(0,H4-I4-J4)</f>
        <v>12</v>
      </c>
      <c r="L4" s="2">
        <f t="shared" ref="L4:L67" ca="1" si="6">H4-I4-J4-K4</f>
        <v>5</v>
      </c>
      <c r="M4" s="2">
        <f t="shared" ref="M4:M67" ca="1" si="7">I4+J4+L4</f>
        <v>190</v>
      </c>
      <c r="N4" s="2">
        <f t="shared" ref="N4:O35" ca="1" si="8">RANDBETWEEN(20,35)</f>
        <v>32</v>
      </c>
      <c r="O4" s="2">
        <f t="shared" ca="1" si="8"/>
        <v>23</v>
      </c>
      <c r="P4" s="2">
        <f t="shared" ref="P4:P67" ca="1" si="9">RANDBETWEEN(SUM(I4,J4,K4),H4)</f>
        <v>198</v>
      </c>
      <c r="Q4" s="2">
        <f t="shared" ref="Q4:Q67" ca="1" si="10">H4-P4</f>
        <v>4</v>
      </c>
      <c r="R4" s="2">
        <f t="shared" ref="R4:R67" ca="1" si="11">RANDBETWEEN(0,300)</f>
        <v>236</v>
      </c>
      <c r="S4" s="2">
        <f t="shared" ref="S4:S67" ca="1" si="12">RANDBETWEEN(0,R4/10)</f>
        <v>5</v>
      </c>
      <c r="T4" s="2">
        <f t="shared" ref="T4:T67" ca="1" si="13">RANDBETWEEN(0,R4)</f>
        <v>31</v>
      </c>
      <c r="U4" s="2">
        <f t="shared" ref="U4:U67" ca="1" si="14">RANDBETWEEN(1,12)</f>
        <v>9</v>
      </c>
      <c r="V4" s="2">
        <f t="shared" ref="V4:V67" ca="1" si="15">RANDBETWEEN(0,R4/10)</f>
        <v>3</v>
      </c>
      <c r="W4" s="2">
        <f t="shared" ref="W4:W67" ca="1" si="16">RANDBETWEEN(0,S4/10)</f>
        <v>0</v>
      </c>
    </row>
    <row r="5" spans="1:23" x14ac:dyDescent="0.25">
      <c r="A5" s="3" t="s">
        <v>20</v>
      </c>
      <c r="B5" s="3">
        <v>42248</v>
      </c>
      <c r="C5" s="18">
        <v>103</v>
      </c>
      <c r="D5" s="18" t="str">
        <f t="shared" si="1"/>
        <v>100103</v>
      </c>
      <c r="E5" s="3" t="str">
        <f t="shared" si="0"/>
        <v>Agent 103</v>
      </c>
      <c r="F5" s="2" t="s">
        <v>19</v>
      </c>
      <c r="G5" s="2">
        <v>1</v>
      </c>
      <c r="H5" s="2">
        <f t="shared" ca="1" si="2"/>
        <v>72</v>
      </c>
      <c r="I5" s="2">
        <f t="shared" ca="1" si="3"/>
        <v>45</v>
      </c>
      <c r="J5" s="2">
        <f t="shared" ca="1" si="4"/>
        <v>12</v>
      </c>
      <c r="K5" s="2">
        <f t="shared" ca="1" si="5"/>
        <v>7</v>
      </c>
      <c r="L5" s="2">
        <f t="shared" ca="1" si="6"/>
        <v>8</v>
      </c>
      <c r="M5" s="2">
        <f t="shared" ca="1" si="7"/>
        <v>65</v>
      </c>
      <c r="N5" s="2">
        <f t="shared" ca="1" si="8"/>
        <v>35</v>
      </c>
      <c r="O5" s="2">
        <f t="shared" ca="1" si="8"/>
        <v>25</v>
      </c>
      <c r="P5" s="2">
        <f t="shared" ca="1" si="9"/>
        <v>69</v>
      </c>
      <c r="Q5" s="2">
        <f t="shared" ca="1" si="10"/>
        <v>3</v>
      </c>
      <c r="R5" s="2">
        <f t="shared" ca="1" si="11"/>
        <v>105</v>
      </c>
      <c r="S5" s="2">
        <f t="shared" ca="1" si="12"/>
        <v>1</v>
      </c>
      <c r="T5" s="2">
        <f t="shared" ca="1" si="13"/>
        <v>17</v>
      </c>
      <c r="U5" s="2">
        <f t="shared" ca="1" si="14"/>
        <v>8</v>
      </c>
      <c r="V5" s="2">
        <f t="shared" ca="1" si="15"/>
        <v>10</v>
      </c>
      <c r="W5" s="2">
        <f t="shared" ca="1" si="16"/>
        <v>0</v>
      </c>
    </row>
    <row r="6" spans="1:23" x14ac:dyDescent="0.25">
      <c r="A6" s="3" t="s">
        <v>20</v>
      </c>
      <c r="B6" s="3">
        <v>42248</v>
      </c>
      <c r="C6" s="18">
        <v>104</v>
      </c>
      <c r="D6" s="18" t="str">
        <f t="shared" si="1"/>
        <v>100104</v>
      </c>
      <c r="E6" s="3" t="str">
        <f t="shared" si="0"/>
        <v>Agent 104</v>
      </c>
      <c r="F6" s="2" t="s">
        <v>19</v>
      </c>
      <c r="G6" s="2">
        <v>5</v>
      </c>
      <c r="H6" s="2">
        <f t="shared" ca="1" si="2"/>
        <v>118</v>
      </c>
      <c r="I6" s="2">
        <f t="shared" ca="1" si="3"/>
        <v>41</v>
      </c>
      <c r="J6" s="2">
        <f t="shared" ca="1" si="4"/>
        <v>59</v>
      </c>
      <c r="K6" s="2">
        <f t="shared" ca="1" si="5"/>
        <v>3</v>
      </c>
      <c r="L6" s="2">
        <f t="shared" ca="1" si="6"/>
        <v>15</v>
      </c>
      <c r="M6" s="2">
        <f t="shared" ca="1" si="7"/>
        <v>115</v>
      </c>
      <c r="N6" s="2">
        <f t="shared" ca="1" si="8"/>
        <v>21</v>
      </c>
      <c r="O6" s="2">
        <f t="shared" ca="1" si="8"/>
        <v>29</v>
      </c>
      <c r="P6" s="2">
        <f t="shared" ca="1" si="9"/>
        <v>104</v>
      </c>
      <c r="Q6" s="2">
        <f t="shared" ca="1" si="10"/>
        <v>14</v>
      </c>
      <c r="R6" s="2">
        <f t="shared" ca="1" si="11"/>
        <v>257</v>
      </c>
      <c r="S6" s="2">
        <f t="shared" ca="1" si="12"/>
        <v>14</v>
      </c>
      <c r="T6" s="2">
        <f t="shared" ca="1" si="13"/>
        <v>164</v>
      </c>
      <c r="U6" s="2">
        <f t="shared" ca="1" si="14"/>
        <v>12</v>
      </c>
      <c r="V6" s="2">
        <f t="shared" ca="1" si="15"/>
        <v>8</v>
      </c>
      <c r="W6" s="2">
        <f t="shared" ca="1" si="16"/>
        <v>1</v>
      </c>
    </row>
    <row r="7" spans="1:23" x14ac:dyDescent="0.25">
      <c r="A7" s="3" t="s">
        <v>20</v>
      </c>
      <c r="B7" s="3">
        <v>42248</v>
      </c>
      <c r="C7" s="18">
        <v>105</v>
      </c>
      <c r="D7" s="18" t="str">
        <f t="shared" si="1"/>
        <v>100105</v>
      </c>
      <c r="E7" s="3" t="str">
        <f t="shared" si="0"/>
        <v>Agent 105</v>
      </c>
      <c r="F7" s="2" t="s">
        <v>19</v>
      </c>
      <c r="G7" s="2">
        <v>3</v>
      </c>
      <c r="H7" s="2">
        <f t="shared" ca="1" si="2"/>
        <v>58</v>
      </c>
      <c r="I7" s="2">
        <f t="shared" ca="1" si="3"/>
        <v>24</v>
      </c>
      <c r="J7" s="2">
        <f t="shared" ca="1" si="4"/>
        <v>23</v>
      </c>
      <c r="K7" s="2">
        <f t="shared" ca="1" si="5"/>
        <v>0</v>
      </c>
      <c r="L7" s="2">
        <f t="shared" ca="1" si="6"/>
        <v>11</v>
      </c>
      <c r="M7" s="2">
        <f t="shared" ca="1" si="7"/>
        <v>58</v>
      </c>
      <c r="N7" s="2">
        <f t="shared" ca="1" si="8"/>
        <v>20</v>
      </c>
      <c r="O7" s="2">
        <f t="shared" ca="1" si="8"/>
        <v>33</v>
      </c>
      <c r="P7" s="2">
        <f t="shared" ca="1" si="9"/>
        <v>52</v>
      </c>
      <c r="Q7" s="2">
        <f t="shared" ca="1" si="10"/>
        <v>6</v>
      </c>
      <c r="R7" s="2">
        <f t="shared" ca="1" si="11"/>
        <v>96</v>
      </c>
      <c r="S7" s="2">
        <f t="shared" ca="1" si="12"/>
        <v>4</v>
      </c>
      <c r="T7" s="2">
        <f t="shared" ca="1" si="13"/>
        <v>60</v>
      </c>
      <c r="U7" s="2">
        <f t="shared" ca="1" si="14"/>
        <v>9</v>
      </c>
      <c r="V7" s="2">
        <f t="shared" ca="1" si="15"/>
        <v>7</v>
      </c>
      <c r="W7" s="2">
        <f t="shared" ca="1" si="16"/>
        <v>0</v>
      </c>
    </row>
    <row r="8" spans="1:23" x14ac:dyDescent="0.25">
      <c r="A8" s="3" t="s">
        <v>20</v>
      </c>
      <c r="B8" s="3">
        <v>42248</v>
      </c>
      <c r="C8" s="18">
        <v>106</v>
      </c>
      <c r="D8" s="18" t="str">
        <f t="shared" si="1"/>
        <v>100106</v>
      </c>
      <c r="E8" s="3" t="str">
        <f t="shared" si="0"/>
        <v>Agent 106</v>
      </c>
      <c r="F8" s="2" t="s">
        <v>19</v>
      </c>
      <c r="G8" s="2">
        <v>1</v>
      </c>
      <c r="H8" s="2">
        <f t="shared" ca="1" si="2"/>
        <v>100</v>
      </c>
      <c r="I8" s="2">
        <f t="shared" ca="1" si="3"/>
        <v>31</v>
      </c>
      <c r="J8" s="2">
        <f t="shared" ca="1" si="4"/>
        <v>16</v>
      </c>
      <c r="K8" s="2">
        <f t="shared" ca="1" si="5"/>
        <v>9</v>
      </c>
      <c r="L8" s="2">
        <f t="shared" ca="1" si="6"/>
        <v>44</v>
      </c>
      <c r="M8" s="2">
        <f t="shared" ca="1" si="7"/>
        <v>91</v>
      </c>
      <c r="N8" s="2">
        <f t="shared" ca="1" si="8"/>
        <v>32</v>
      </c>
      <c r="O8" s="2">
        <f t="shared" ca="1" si="8"/>
        <v>32</v>
      </c>
      <c r="P8" s="2">
        <f t="shared" ca="1" si="9"/>
        <v>66</v>
      </c>
      <c r="Q8" s="2">
        <f t="shared" ca="1" si="10"/>
        <v>34</v>
      </c>
      <c r="R8" s="2">
        <f t="shared" ca="1" si="11"/>
        <v>227</v>
      </c>
      <c r="S8" s="2">
        <f t="shared" ca="1" si="12"/>
        <v>15</v>
      </c>
      <c r="T8" s="2">
        <f t="shared" ca="1" si="13"/>
        <v>175</v>
      </c>
      <c r="U8" s="2">
        <f t="shared" ca="1" si="14"/>
        <v>12</v>
      </c>
      <c r="V8" s="2">
        <f t="shared" ca="1" si="15"/>
        <v>0</v>
      </c>
      <c r="W8" s="2">
        <f t="shared" ca="1" si="16"/>
        <v>0</v>
      </c>
    </row>
    <row r="9" spans="1:23" x14ac:dyDescent="0.25">
      <c r="A9" s="3" t="s">
        <v>20</v>
      </c>
      <c r="B9" s="3">
        <v>42248</v>
      </c>
      <c r="C9" s="18">
        <v>107</v>
      </c>
      <c r="D9" s="18" t="str">
        <f t="shared" si="1"/>
        <v>100107</v>
      </c>
      <c r="E9" s="3" t="str">
        <f t="shared" si="0"/>
        <v>Agent 107</v>
      </c>
      <c r="F9" s="2" t="s">
        <v>19</v>
      </c>
      <c r="G9" s="2">
        <v>4</v>
      </c>
      <c r="H9" s="2">
        <f t="shared" ca="1" si="2"/>
        <v>4</v>
      </c>
      <c r="I9" s="2">
        <f t="shared" ca="1" si="3"/>
        <v>2</v>
      </c>
      <c r="J9" s="2">
        <f t="shared" ca="1" si="4"/>
        <v>2</v>
      </c>
      <c r="K9" s="2">
        <f t="shared" ca="1" si="5"/>
        <v>0</v>
      </c>
      <c r="L9" s="2">
        <f t="shared" ca="1" si="6"/>
        <v>0</v>
      </c>
      <c r="M9" s="2">
        <f t="shared" ca="1" si="7"/>
        <v>4</v>
      </c>
      <c r="N9" s="2">
        <f t="shared" ca="1" si="8"/>
        <v>26</v>
      </c>
      <c r="O9" s="2">
        <f t="shared" ca="1" si="8"/>
        <v>20</v>
      </c>
      <c r="P9" s="2">
        <f t="shared" ca="1" si="9"/>
        <v>4</v>
      </c>
      <c r="Q9" s="2">
        <f t="shared" ca="1" si="10"/>
        <v>0</v>
      </c>
      <c r="R9" s="2">
        <f t="shared" ca="1" si="11"/>
        <v>201</v>
      </c>
      <c r="S9" s="2">
        <f t="shared" ca="1" si="12"/>
        <v>5</v>
      </c>
      <c r="T9" s="2">
        <f t="shared" ca="1" si="13"/>
        <v>198</v>
      </c>
      <c r="U9" s="2">
        <f t="shared" ca="1" si="14"/>
        <v>1</v>
      </c>
      <c r="V9" s="2">
        <f t="shared" ca="1" si="15"/>
        <v>10</v>
      </c>
      <c r="W9" s="2">
        <f t="shared" ca="1" si="16"/>
        <v>0</v>
      </c>
    </row>
    <row r="10" spans="1:23" x14ac:dyDescent="0.25">
      <c r="A10" s="3" t="s">
        <v>20</v>
      </c>
      <c r="B10" s="3">
        <v>42248</v>
      </c>
      <c r="C10" s="18">
        <v>108</v>
      </c>
      <c r="D10" s="18" t="str">
        <f t="shared" si="1"/>
        <v>100108</v>
      </c>
      <c r="E10" s="3" t="str">
        <f t="shared" si="0"/>
        <v>Agent 108</v>
      </c>
      <c r="F10" s="2" t="s">
        <v>19</v>
      </c>
      <c r="G10" s="2">
        <v>5</v>
      </c>
      <c r="H10" s="2">
        <f t="shared" ca="1" si="2"/>
        <v>186</v>
      </c>
      <c r="I10" s="2">
        <f t="shared" ca="1" si="3"/>
        <v>49</v>
      </c>
      <c r="J10" s="2">
        <f t="shared" ca="1" si="4"/>
        <v>66</v>
      </c>
      <c r="K10" s="2">
        <f t="shared" ca="1" si="5"/>
        <v>31</v>
      </c>
      <c r="L10" s="2">
        <f t="shared" ca="1" si="6"/>
        <v>40</v>
      </c>
      <c r="M10" s="2">
        <f t="shared" ca="1" si="7"/>
        <v>155</v>
      </c>
      <c r="N10" s="2">
        <f t="shared" ca="1" si="8"/>
        <v>33</v>
      </c>
      <c r="O10" s="2">
        <f t="shared" ca="1" si="8"/>
        <v>20</v>
      </c>
      <c r="P10" s="2">
        <f t="shared" ca="1" si="9"/>
        <v>167</v>
      </c>
      <c r="Q10" s="2">
        <f t="shared" ca="1" si="10"/>
        <v>19</v>
      </c>
      <c r="R10" s="2">
        <f t="shared" ca="1" si="11"/>
        <v>138</v>
      </c>
      <c r="S10" s="2">
        <f t="shared" ca="1" si="12"/>
        <v>6</v>
      </c>
      <c r="T10" s="2">
        <f t="shared" ca="1" si="13"/>
        <v>125</v>
      </c>
      <c r="U10" s="2">
        <f t="shared" ca="1" si="14"/>
        <v>12</v>
      </c>
      <c r="V10" s="2">
        <f t="shared" ca="1" si="15"/>
        <v>6</v>
      </c>
      <c r="W10" s="2">
        <f t="shared" ca="1" si="16"/>
        <v>0</v>
      </c>
    </row>
    <row r="11" spans="1:23" x14ac:dyDescent="0.25">
      <c r="A11" s="3" t="s">
        <v>20</v>
      </c>
      <c r="B11" s="3">
        <v>42248</v>
      </c>
      <c r="C11" s="18">
        <v>109</v>
      </c>
      <c r="D11" s="18" t="str">
        <f t="shared" si="1"/>
        <v>100109</v>
      </c>
      <c r="E11" s="3" t="str">
        <f t="shared" si="0"/>
        <v>Agent 109</v>
      </c>
      <c r="F11" s="2" t="s">
        <v>19</v>
      </c>
      <c r="G11" s="2">
        <v>5</v>
      </c>
      <c r="H11" s="2">
        <f t="shared" ca="1" si="2"/>
        <v>164</v>
      </c>
      <c r="I11" s="2">
        <f t="shared" ca="1" si="3"/>
        <v>138</v>
      </c>
      <c r="J11" s="2">
        <f t="shared" ca="1" si="4"/>
        <v>25</v>
      </c>
      <c r="K11" s="2">
        <f t="shared" ca="1" si="5"/>
        <v>1</v>
      </c>
      <c r="L11" s="2">
        <f t="shared" ca="1" si="6"/>
        <v>0</v>
      </c>
      <c r="M11" s="2">
        <f t="shared" ca="1" si="7"/>
        <v>163</v>
      </c>
      <c r="N11" s="2">
        <f t="shared" ca="1" si="8"/>
        <v>28</v>
      </c>
      <c r="O11" s="2">
        <f t="shared" ca="1" si="8"/>
        <v>21</v>
      </c>
      <c r="P11" s="2">
        <f t="shared" ca="1" si="9"/>
        <v>164</v>
      </c>
      <c r="Q11" s="2">
        <f t="shared" ca="1" si="10"/>
        <v>0</v>
      </c>
      <c r="R11" s="2">
        <f t="shared" ca="1" si="11"/>
        <v>12</v>
      </c>
      <c r="S11" s="2">
        <f t="shared" ca="1" si="12"/>
        <v>0</v>
      </c>
      <c r="T11" s="2">
        <f t="shared" ca="1" si="13"/>
        <v>0</v>
      </c>
      <c r="U11" s="2">
        <f t="shared" ca="1" si="14"/>
        <v>12</v>
      </c>
      <c r="V11" s="2">
        <f t="shared" ca="1" si="15"/>
        <v>1</v>
      </c>
      <c r="W11" s="2">
        <f t="shared" ca="1" si="16"/>
        <v>0</v>
      </c>
    </row>
    <row r="12" spans="1:23" x14ac:dyDescent="0.25">
      <c r="A12" s="3" t="s">
        <v>20</v>
      </c>
      <c r="B12" s="3">
        <v>42248</v>
      </c>
      <c r="C12" s="18">
        <v>110</v>
      </c>
      <c r="D12" s="18" t="str">
        <f t="shared" si="1"/>
        <v>100110</v>
      </c>
      <c r="E12" s="3" t="str">
        <f t="shared" si="0"/>
        <v>Agent 110</v>
      </c>
      <c r="F12" s="2" t="s">
        <v>19</v>
      </c>
      <c r="G12" s="2">
        <v>4</v>
      </c>
      <c r="H12" s="2">
        <f t="shared" ca="1" si="2"/>
        <v>335</v>
      </c>
      <c r="I12" s="2">
        <f t="shared" ca="1" si="3"/>
        <v>270</v>
      </c>
      <c r="J12" s="2">
        <f t="shared" ca="1" si="4"/>
        <v>63</v>
      </c>
      <c r="K12" s="2">
        <f t="shared" ca="1" si="5"/>
        <v>2</v>
      </c>
      <c r="L12" s="2">
        <f t="shared" ca="1" si="6"/>
        <v>0</v>
      </c>
      <c r="M12" s="2">
        <f t="shared" ca="1" si="7"/>
        <v>333</v>
      </c>
      <c r="N12" s="2">
        <f t="shared" ca="1" si="8"/>
        <v>28</v>
      </c>
      <c r="O12" s="2">
        <f t="shared" ca="1" si="8"/>
        <v>32</v>
      </c>
      <c r="P12" s="2">
        <f t="shared" ca="1" si="9"/>
        <v>335</v>
      </c>
      <c r="Q12" s="2">
        <f t="shared" ca="1" si="10"/>
        <v>0</v>
      </c>
      <c r="R12" s="2">
        <f t="shared" ca="1" si="11"/>
        <v>79</v>
      </c>
      <c r="S12" s="2">
        <f t="shared" ca="1" si="12"/>
        <v>0</v>
      </c>
      <c r="T12" s="2">
        <f t="shared" ca="1" si="13"/>
        <v>7</v>
      </c>
      <c r="U12" s="2">
        <f t="shared" ca="1" si="14"/>
        <v>9</v>
      </c>
      <c r="V12" s="2">
        <f t="shared" ca="1" si="15"/>
        <v>7</v>
      </c>
      <c r="W12" s="2">
        <f t="shared" ca="1" si="16"/>
        <v>0</v>
      </c>
    </row>
    <row r="13" spans="1:23" x14ac:dyDescent="0.25">
      <c r="A13" s="3" t="s">
        <v>20</v>
      </c>
      <c r="B13" s="3">
        <v>42248</v>
      </c>
      <c r="C13" s="18">
        <v>111</v>
      </c>
      <c r="D13" s="18" t="str">
        <f t="shared" si="1"/>
        <v>100111</v>
      </c>
      <c r="E13" s="3" t="str">
        <f t="shared" si="0"/>
        <v>Agent 111</v>
      </c>
      <c r="F13" s="2" t="s">
        <v>19</v>
      </c>
      <c r="G13" s="2">
        <v>5</v>
      </c>
      <c r="H13" s="2">
        <f t="shared" ca="1" si="2"/>
        <v>179</v>
      </c>
      <c r="I13" s="2">
        <f t="shared" ca="1" si="3"/>
        <v>2</v>
      </c>
      <c r="J13" s="2">
        <f t="shared" ca="1" si="4"/>
        <v>161</v>
      </c>
      <c r="K13" s="2">
        <f t="shared" ca="1" si="5"/>
        <v>3</v>
      </c>
      <c r="L13" s="2">
        <f t="shared" ca="1" si="6"/>
        <v>13</v>
      </c>
      <c r="M13" s="2">
        <f t="shared" ca="1" si="7"/>
        <v>176</v>
      </c>
      <c r="N13" s="2">
        <f t="shared" ca="1" si="8"/>
        <v>35</v>
      </c>
      <c r="O13" s="2">
        <f t="shared" ca="1" si="8"/>
        <v>35</v>
      </c>
      <c r="P13" s="2">
        <f t="shared" ca="1" si="9"/>
        <v>167</v>
      </c>
      <c r="Q13" s="2">
        <f t="shared" ca="1" si="10"/>
        <v>12</v>
      </c>
      <c r="R13" s="2">
        <f t="shared" ca="1" si="11"/>
        <v>100</v>
      </c>
      <c r="S13" s="2">
        <f t="shared" ca="1" si="12"/>
        <v>6</v>
      </c>
      <c r="T13" s="2">
        <f t="shared" ca="1" si="13"/>
        <v>21</v>
      </c>
      <c r="U13" s="2">
        <f t="shared" ca="1" si="14"/>
        <v>4</v>
      </c>
      <c r="V13" s="2">
        <f t="shared" ca="1" si="15"/>
        <v>2</v>
      </c>
      <c r="W13" s="2">
        <f t="shared" ca="1" si="16"/>
        <v>0</v>
      </c>
    </row>
    <row r="14" spans="1:23" x14ac:dyDescent="0.25">
      <c r="A14" s="3" t="s">
        <v>20</v>
      </c>
      <c r="B14" s="3">
        <v>42248</v>
      </c>
      <c r="C14" s="18">
        <v>112</v>
      </c>
      <c r="D14" s="18" t="str">
        <f t="shared" si="1"/>
        <v>100112</v>
      </c>
      <c r="E14" s="3" t="str">
        <f t="shared" si="0"/>
        <v>Agent 112</v>
      </c>
      <c r="F14" s="2" t="s">
        <v>19</v>
      </c>
      <c r="G14" s="2">
        <v>2</v>
      </c>
      <c r="H14" s="2">
        <f t="shared" ca="1" si="2"/>
        <v>101</v>
      </c>
      <c r="I14" s="2">
        <f t="shared" ca="1" si="3"/>
        <v>79</v>
      </c>
      <c r="J14" s="2">
        <f t="shared" ca="1" si="4"/>
        <v>13</v>
      </c>
      <c r="K14" s="2">
        <f t="shared" ca="1" si="5"/>
        <v>4</v>
      </c>
      <c r="L14" s="2">
        <f t="shared" ca="1" si="6"/>
        <v>5</v>
      </c>
      <c r="M14" s="2">
        <f t="shared" ca="1" si="7"/>
        <v>97</v>
      </c>
      <c r="N14" s="2">
        <f t="shared" ca="1" si="8"/>
        <v>20</v>
      </c>
      <c r="O14" s="2">
        <f t="shared" ca="1" si="8"/>
        <v>24</v>
      </c>
      <c r="P14" s="2">
        <f t="shared" ca="1" si="9"/>
        <v>101</v>
      </c>
      <c r="Q14" s="2">
        <f t="shared" ca="1" si="10"/>
        <v>0</v>
      </c>
      <c r="R14" s="2">
        <f t="shared" ca="1" si="11"/>
        <v>127</v>
      </c>
      <c r="S14" s="2">
        <f t="shared" ca="1" si="12"/>
        <v>11</v>
      </c>
      <c r="T14" s="2">
        <f t="shared" ca="1" si="13"/>
        <v>91</v>
      </c>
      <c r="U14" s="2">
        <f t="shared" ca="1" si="14"/>
        <v>2</v>
      </c>
      <c r="V14" s="2">
        <f t="shared" ca="1" si="15"/>
        <v>0</v>
      </c>
      <c r="W14" s="2">
        <f t="shared" ca="1" si="16"/>
        <v>1</v>
      </c>
    </row>
    <row r="15" spans="1:23" x14ac:dyDescent="0.25">
      <c r="A15" s="3" t="s">
        <v>20</v>
      </c>
      <c r="B15" s="3">
        <v>42248</v>
      </c>
      <c r="C15" s="18">
        <v>113</v>
      </c>
      <c r="D15" s="18" t="str">
        <f t="shared" si="1"/>
        <v>100113</v>
      </c>
      <c r="E15" s="3" t="str">
        <f t="shared" si="0"/>
        <v>Agent 113</v>
      </c>
      <c r="F15" s="2" t="s">
        <v>19</v>
      </c>
      <c r="G15" s="2">
        <v>1</v>
      </c>
      <c r="H15" s="2">
        <f t="shared" ca="1" si="2"/>
        <v>198</v>
      </c>
      <c r="I15" s="2">
        <f t="shared" ca="1" si="3"/>
        <v>163</v>
      </c>
      <c r="J15" s="2">
        <f t="shared" ca="1" si="4"/>
        <v>27</v>
      </c>
      <c r="K15" s="2">
        <f t="shared" ca="1" si="5"/>
        <v>4</v>
      </c>
      <c r="L15" s="2">
        <f t="shared" ca="1" si="6"/>
        <v>4</v>
      </c>
      <c r="M15" s="2">
        <f t="shared" ca="1" si="7"/>
        <v>194</v>
      </c>
      <c r="N15" s="2">
        <f t="shared" ca="1" si="8"/>
        <v>30</v>
      </c>
      <c r="O15" s="2">
        <f t="shared" ca="1" si="8"/>
        <v>25</v>
      </c>
      <c r="P15" s="2">
        <f t="shared" ca="1" si="9"/>
        <v>194</v>
      </c>
      <c r="Q15" s="2">
        <f t="shared" ca="1" si="10"/>
        <v>4</v>
      </c>
      <c r="R15" s="2">
        <f t="shared" ca="1" si="11"/>
        <v>74</v>
      </c>
      <c r="S15" s="2">
        <f t="shared" ca="1" si="12"/>
        <v>5</v>
      </c>
      <c r="T15" s="2">
        <f t="shared" ca="1" si="13"/>
        <v>16</v>
      </c>
      <c r="U15" s="2">
        <f t="shared" ca="1" si="14"/>
        <v>4</v>
      </c>
      <c r="V15" s="2">
        <f t="shared" ca="1" si="15"/>
        <v>2</v>
      </c>
      <c r="W15" s="2">
        <f t="shared" ca="1" si="16"/>
        <v>0</v>
      </c>
    </row>
    <row r="16" spans="1:23" x14ac:dyDescent="0.25">
      <c r="A16" s="3" t="s">
        <v>20</v>
      </c>
      <c r="B16" s="3">
        <v>42248</v>
      </c>
      <c r="C16" s="18">
        <v>114</v>
      </c>
      <c r="D16" s="18" t="str">
        <f t="shared" si="1"/>
        <v>100114</v>
      </c>
      <c r="E16" s="3" t="str">
        <f t="shared" si="0"/>
        <v>Agent 114</v>
      </c>
      <c r="F16" s="2" t="s">
        <v>19</v>
      </c>
      <c r="G16" s="2">
        <v>3</v>
      </c>
      <c r="H16" s="2">
        <f t="shared" ca="1" si="2"/>
        <v>276</v>
      </c>
      <c r="I16" s="2">
        <f t="shared" ca="1" si="3"/>
        <v>61</v>
      </c>
      <c r="J16" s="2">
        <f t="shared" ca="1" si="4"/>
        <v>85</v>
      </c>
      <c r="K16" s="2">
        <f t="shared" ca="1" si="5"/>
        <v>122</v>
      </c>
      <c r="L16" s="2">
        <f t="shared" ca="1" si="6"/>
        <v>8</v>
      </c>
      <c r="M16" s="2">
        <f t="shared" ca="1" si="7"/>
        <v>154</v>
      </c>
      <c r="N16" s="2">
        <f t="shared" ca="1" si="8"/>
        <v>35</v>
      </c>
      <c r="O16" s="2">
        <f t="shared" ca="1" si="8"/>
        <v>21</v>
      </c>
      <c r="P16" s="2">
        <f t="shared" ca="1" si="9"/>
        <v>268</v>
      </c>
      <c r="Q16" s="2">
        <f t="shared" ca="1" si="10"/>
        <v>8</v>
      </c>
      <c r="R16" s="2">
        <f t="shared" ca="1" si="11"/>
        <v>78</v>
      </c>
      <c r="S16" s="2">
        <f t="shared" ca="1" si="12"/>
        <v>6</v>
      </c>
      <c r="T16" s="2">
        <f t="shared" ca="1" si="13"/>
        <v>74</v>
      </c>
      <c r="U16" s="2">
        <f t="shared" ca="1" si="14"/>
        <v>11</v>
      </c>
      <c r="V16" s="2">
        <f t="shared" ca="1" si="15"/>
        <v>2</v>
      </c>
      <c r="W16" s="2">
        <f t="shared" ca="1" si="16"/>
        <v>0</v>
      </c>
    </row>
    <row r="17" spans="1:23" x14ac:dyDescent="0.25">
      <c r="A17" s="3" t="s">
        <v>20</v>
      </c>
      <c r="B17" s="3">
        <v>42248</v>
      </c>
      <c r="C17" s="18">
        <v>115</v>
      </c>
      <c r="D17" s="18" t="str">
        <f t="shared" si="1"/>
        <v>100115</v>
      </c>
      <c r="E17" s="3" t="str">
        <f t="shared" si="0"/>
        <v>Agent 115</v>
      </c>
      <c r="F17" s="2" t="s">
        <v>19</v>
      </c>
      <c r="G17" s="2">
        <v>1</v>
      </c>
      <c r="H17" s="2">
        <f t="shared" ca="1" si="2"/>
        <v>306</v>
      </c>
      <c r="I17" s="2">
        <f t="shared" ca="1" si="3"/>
        <v>214</v>
      </c>
      <c r="J17" s="2">
        <f t="shared" ca="1" si="4"/>
        <v>77</v>
      </c>
      <c r="K17" s="2">
        <f t="shared" ca="1" si="5"/>
        <v>4</v>
      </c>
      <c r="L17" s="2">
        <f t="shared" ca="1" si="6"/>
        <v>11</v>
      </c>
      <c r="M17" s="2">
        <f t="shared" ca="1" si="7"/>
        <v>302</v>
      </c>
      <c r="N17" s="2">
        <f t="shared" ca="1" si="8"/>
        <v>35</v>
      </c>
      <c r="O17" s="2">
        <f t="shared" ca="1" si="8"/>
        <v>25</v>
      </c>
      <c r="P17" s="2">
        <f t="shared" ca="1" si="9"/>
        <v>299</v>
      </c>
      <c r="Q17" s="2">
        <f t="shared" ca="1" si="10"/>
        <v>7</v>
      </c>
      <c r="R17" s="2">
        <f t="shared" ca="1" si="11"/>
        <v>233</v>
      </c>
      <c r="S17" s="2">
        <f t="shared" ca="1" si="12"/>
        <v>2</v>
      </c>
      <c r="T17" s="2">
        <f t="shared" ca="1" si="13"/>
        <v>155</v>
      </c>
      <c r="U17" s="2">
        <f t="shared" ca="1" si="14"/>
        <v>5</v>
      </c>
      <c r="V17" s="2">
        <f t="shared" ca="1" si="15"/>
        <v>19</v>
      </c>
      <c r="W17" s="2">
        <f t="shared" ca="1" si="16"/>
        <v>0</v>
      </c>
    </row>
    <row r="18" spans="1:23" x14ac:dyDescent="0.25">
      <c r="A18" s="3" t="s">
        <v>20</v>
      </c>
      <c r="B18" s="3">
        <v>42248</v>
      </c>
      <c r="C18" s="18">
        <v>116</v>
      </c>
      <c r="D18" s="18" t="str">
        <f t="shared" si="1"/>
        <v>100116</v>
      </c>
      <c r="E18" s="3" t="str">
        <f t="shared" si="0"/>
        <v>Agent 116</v>
      </c>
      <c r="F18" s="2" t="s">
        <v>19</v>
      </c>
      <c r="G18" s="2">
        <v>3</v>
      </c>
      <c r="H18" s="2">
        <f t="shared" ca="1" si="2"/>
        <v>282</v>
      </c>
      <c r="I18" s="2">
        <f t="shared" ca="1" si="3"/>
        <v>81</v>
      </c>
      <c r="J18" s="2">
        <f t="shared" ca="1" si="4"/>
        <v>184</v>
      </c>
      <c r="K18" s="2">
        <f t="shared" ca="1" si="5"/>
        <v>1</v>
      </c>
      <c r="L18" s="2">
        <f t="shared" ca="1" si="6"/>
        <v>16</v>
      </c>
      <c r="M18" s="2">
        <f t="shared" ca="1" si="7"/>
        <v>281</v>
      </c>
      <c r="N18" s="2">
        <f t="shared" ca="1" si="8"/>
        <v>28</v>
      </c>
      <c r="O18" s="2">
        <f t="shared" ca="1" si="8"/>
        <v>20</v>
      </c>
      <c r="P18" s="2">
        <f t="shared" ca="1" si="9"/>
        <v>280</v>
      </c>
      <c r="Q18" s="2">
        <f t="shared" ca="1" si="10"/>
        <v>2</v>
      </c>
      <c r="R18" s="2">
        <f t="shared" ca="1" si="11"/>
        <v>62</v>
      </c>
      <c r="S18" s="2">
        <f t="shared" ca="1" si="12"/>
        <v>5</v>
      </c>
      <c r="T18" s="2">
        <f t="shared" ca="1" si="13"/>
        <v>20</v>
      </c>
      <c r="U18" s="2">
        <f t="shared" ca="1" si="14"/>
        <v>7</v>
      </c>
      <c r="V18" s="2">
        <f t="shared" ca="1" si="15"/>
        <v>1</v>
      </c>
      <c r="W18" s="2">
        <f t="shared" ca="1" si="16"/>
        <v>0</v>
      </c>
    </row>
    <row r="19" spans="1:23" x14ac:dyDescent="0.25">
      <c r="A19" s="3" t="s">
        <v>20</v>
      </c>
      <c r="B19" s="3">
        <v>42248</v>
      </c>
      <c r="C19" s="18">
        <v>117</v>
      </c>
      <c r="D19" s="18" t="str">
        <f t="shared" si="1"/>
        <v>100117</v>
      </c>
      <c r="E19" s="3" t="str">
        <f t="shared" si="0"/>
        <v>Agent 117</v>
      </c>
      <c r="F19" s="2" t="s">
        <v>19</v>
      </c>
      <c r="G19" s="2">
        <v>2</v>
      </c>
      <c r="H19" s="2">
        <f t="shared" ca="1" si="2"/>
        <v>281</v>
      </c>
      <c r="I19" s="2">
        <f t="shared" ca="1" si="3"/>
        <v>85</v>
      </c>
      <c r="J19" s="2">
        <f t="shared" ca="1" si="4"/>
        <v>26</v>
      </c>
      <c r="K19" s="2">
        <f t="shared" ca="1" si="5"/>
        <v>130</v>
      </c>
      <c r="L19" s="2">
        <f t="shared" ca="1" si="6"/>
        <v>40</v>
      </c>
      <c r="M19" s="2">
        <f t="shared" ca="1" si="7"/>
        <v>151</v>
      </c>
      <c r="N19" s="2">
        <f t="shared" ca="1" si="8"/>
        <v>26</v>
      </c>
      <c r="O19" s="2">
        <f t="shared" ca="1" si="8"/>
        <v>20</v>
      </c>
      <c r="P19" s="2">
        <f t="shared" ca="1" si="9"/>
        <v>252</v>
      </c>
      <c r="Q19" s="2">
        <f t="shared" ca="1" si="10"/>
        <v>29</v>
      </c>
      <c r="R19" s="2">
        <f t="shared" ca="1" si="11"/>
        <v>90</v>
      </c>
      <c r="S19" s="2">
        <f t="shared" ca="1" si="12"/>
        <v>8</v>
      </c>
      <c r="T19" s="2">
        <f t="shared" ca="1" si="13"/>
        <v>19</v>
      </c>
      <c r="U19" s="2">
        <f t="shared" ca="1" si="14"/>
        <v>11</v>
      </c>
      <c r="V19" s="2">
        <f t="shared" ca="1" si="15"/>
        <v>0</v>
      </c>
      <c r="W19" s="2">
        <f t="shared" ca="1" si="16"/>
        <v>0</v>
      </c>
    </row>
    <row r="20" spans="1:23" x14ac:dyDescent="0.25">
      <c r="A20" s="3" t="s">
        <v>20</v>
      </c>
      <c r="B20" s="3">
        <v>42248</v>
      </c>
      <c r="C20" s="18">
        <v>118</v>
      </c>
      <c r="D20" s="18" t="str">
        <f t="shared" si="1"/>
        <v>100118</v>
      </c>
      <c r="E20" s="3" t="str">
        <f t="shared" si="0"/>
        <v>Agent 118</v>
      </c>
      <c r="F20" s="2" t="s">
        <v>19</v>
      </c>
      <c r="G20" s="2">
        <v>5</v>
      </c>
      <c r="H20" s="2">
        <f t="shared" ca="1" si="2"/>
        <v>197</v>
      </c>
      <c r="I20" s="2">
        <f t="shared" ca="1" si="3"/>
        <v>32</v>
      </c>
      <c r="J20" s="2">
        <f t="shared" ca="1" si="4"/>
        <v>97</v>
      </c>
      <c r="K20" s="2">
        <f t="shared" ca="1" si="5"/>
        <v>38</v>
      </c>
      <c r="L20" s="2">
        <f t="shared" ca="1" si="6"/>
        <v>30</v>
      </c>
      <c r="M20" s="2">
        <f t="shared" ca="1" si="7"/>
        <v>159</v>
      </c>
      <c r="N20" s="2">
        <f t="shared" ca="1" si="8"/>
        <v>22</v>
      </c>
      <c r="O20" s="2">
        <f t="shared" ca="1" si="8"/>
        <v>22</v>
      </c>
      <c r="P20" s="2">
        <f t="shared" ca="1" si="9"/>
        <v>171</v>
      </c>
      <c r="Q20" s="2">
        <f t="shared" ca="1" si="10"/>
        <v>26</v>
      </c>
      <c r="R20" s="2">
        <f t="shared" ca="1" si="11"/>
        <v>92</v>
      </c>
      <c r="S20" s="2">
        <f t="shared" ca="1" si="12"/>
        <v>9</v>
      </c>
      <c r="T20" s="2">
        <f t="shared" ca="1" si="13"/>
        <v>51</v>
      </c>
      <c r="U20" s="2">
        <f t="shared" ca="1" si="14"/>
        <v>4</v>
      </c>
      <c r="V20" s="2">
        <f t="shared" ca="1" si="15"/>
        <v>7</v>
      </c>
      <c r="W20" s="2">
        <f t="shared" ca="1" si="16"/>
        <v>0</v>
      </c>
    </row>
    <row r="21" spans="1:23" x14ac:dyDescent="0.25">
      <c r="A21" s="3" t="s">
        <v>20</v>
      </c>
      <c r="B21" s="3">
        <v>42248</v>
      </c>
      <c r="C21" s="18">
        <v>119</v>
      </c>
      <c r="D21" s="18" t="str">
        <f t="shared" si="1"/>
        <v>100119</v>
      </c>
      <c r="E21" s="3" t="str">
        <f t="shared" si="0"/>
        <v>Agent 119</v>
      </c>
      <c r="F21" s="2" t="s">
        <v>19</v>
      </c>
      <c r="G21" s="2">
        <v>4</v>
      </c>
      <c r="H21" s="2">
        <f t="shared" ca="1" si="2"/>
        <v>119</v>
      </c>
      <c r="I21" s="2">
        <f t="shared" ca="1" si="3"/>
        <v>58</v>
      </c>
      <c r="J21" s="2">
        <f t="shared" ca="1" si="4"/>
        <v>34</v>
      </c>
      <c r="K21" s="2">
        <f t="shared" ca="1" si="5"/>
        <v>19</v>
      </c>
      <c r="L21" s="2">
        <f t="shared" ca="1" si="6"/>
        <v>8</v>
      </c>
      <c r="M21" s="2">
        <f t="shared" ca="1" si="7"/>
        <v>100</v>
      </c>
      <c r="N21" s="2">
        <f t="shared" ca="1" si="8"/>
        <v>22</v>
      </c>
      <c r="O21" s="2">
        <f t="shared" ca="1" si="8"/>
        <v>35</v>
      </c>
      <c r="P21" s="2">
        <f t="shared" ca="1" si="9"/>
        <v>112</v>
      </c>
      <c r="Q21" s="2">
        <f t="shared" ca="1" si="10"/>
        <v>7</v>
      </c>
      <c r="R21" s="2">
        <f t="shared" ca="1" si="11"/>
        <v>101</v>
      </c>
      <c r="S21" s="2">
        <f t="shared" ca="1" si="12"/>
        <v>2</v>
      </c>
      <c r="T21" s="2">
        <f t="shared" ca="1" si="13"/>
        <v>29</v>
      </c>
      <c r="U21" s="2">
        <f t="shared" ca="1" si="14"/>
        <v>1</v>
      </c>
      <c r="V21" s="2">
        <f t="shared" ca="1" si="15"/>
        <v>6</v>
      </c>
      <c r="W21" s="2">
        <f t="shared" ca="1" si="16"/>
        <v>0</v>
      </c>
    </row>
    <row r="22" spans="1:23" x14ac:dyDescent="0.25">
      <c r="A22" s="3" t="s">
        <v>20</v>
      </c>
      <c r="B22" s="3">
        <v>42248</v>
      </c>
      <c r="C22" s="18">
        <v>120</v>
      </c>
      <c r="D22" s="18" t="str">
        <f t="shared" si="1"/>
        <v>100120</v>
      </c>
      <c r="E22" s="3" t="str">
        <f t="shared" si="0"/>
        <v>Agent 120</v>
      </c>
      <c r="F22" s="2" t="s">
        <v>19</v>
      </c>
      <c r="G22" s="2">
        <v>2</v>
      </c>
      <c r="H22" s="2">
        <f t="shared" ca="1" si="2"/>
        <v>149</v>
      </c>
      <c r="I22" s="2">
        <f t="shared" ca="1" si="3"/>
        <v>143</v>
      </c>
      <c r="J22" s="2">
        <f t="shared" ca="1" si="4"/>
        <v>5</v>
      </c>
      <c r="K22" s="2">
        <f t="shared" ca="1" si="5"/>
        <v>1</v>
      </c>
      <c r="L22" s="2">
        <f t="shared" ca="1" si="6"/>
        <v>0</v>
      </c>
      <c r="M22" s="2">
        <f t="shared" ca="1" si="7"/>
        <v>148</v>
      </c>
      <c r="N22" s="2">
        <f t="shared" ca="1" si="8"/>
        <v>29</v>
      </c>
      <c r="O22" s="2">
        <f t="shared" ca="1" si="8"/>
        <v>30</v>
      </c>
      <c r="P22" s="2">
        <f t="shared" ca="1" si="9"/>
        <v>149</v>
      </c>
      <c r="Q22" s="2">
        <f t="shared" ca="1" si="10"/>
        <v>0</v>
      </c>
      <c r="R22" s="2">
        <f t="shared" ca="1" si="11"/>
        <v>168</v>
      </c>
      <c r="S22" s="2">
        <f t="shared" ca="1" si="12"/>
        <v>1</v>
      </c>
      <c r="T22" s="2">
        <f t="shared" ca="1" si="13"/>
        <v>167</v>
      </c>
      <c r="U22" s="2">
        <f t="shared" ca="1" si="14"/>
        <v>5</v>
      </c>
      <c r="V22" s="2">
        <f t="shared" ca="1" si="15"/>
        <v>15</v>
      </c>
      <c r="W22" s="2">
        <f t="shared" ca="1" si="16"/>
        <v>0</v>
      </c>
    </row>
    <row r="23" spans="1:23" x14ac:dyDescent="0.25">
      <c r="A23" s="3" t="s">
        <v>20</v>
      </c>
      <c r="B23" s="3">
        <v>42248</v>
      </c>
      <c r="C23" s="18">
        <v>121</v>
      </c>
      <c r="D23" s="18" t="str">
        <f t="shared" si="1"/>
        <v>100121</v>
      </c>
      <c r="E23" s="3" t="str">
        <f t="shared" si="0"/>
        <v>Agent 121</v>
      </c>
      <c r="F23" s="2" t="s">
        <v>19</v>
      </c>
      <c r="G23" s="2">
        <v>5</v>
      </c>
      <c r="H23" s="2">
        <f t="shared" ca="1" si="2"/>
        <v>287</v>
      </c>
      <c r="I23" s="2">
        <f t="shared" ca="1" si="3"/>
        <v>97</v>
      </c>
      <c r="J23" s="2">
        <f t="shared" ca="1" si="4"/>
        <v>115</v>
      </c>
      <c r="K23" s="2">
        <f t="shared" ca="1" si="5"/>
        <v>30</v>
      </c>
      <c r="L23" s="2">
        <f t="shared" ca="1" si="6"/>
        <v>45</v>
      </c>
      <c r="M23" s="2">
        <f t="shared" ca="1" si="7"/>
        <v>257</v>
      </c>
      <c r="N23" s="2">
        <f t="shared" ca="1" si="8"/>
        <v>28</v>
      </c>
      <c r="O23" s="2">
        <f t="shared" ca="1" si="8"/>
        <v>28</v>
      </c>
      <c r="P23" s="2">
        <f t="shared" ca="1" si="9"/>
        <v>279</v>
      </c>
      <c r="Q23" s="2">
        <f t="shared" ca="1" si="10"/>
        <v>8</v>
      </c>
      <c r="R23" s="2">
        <f t="shared" ca="1" si="11"/>
        <v>2</v>
      </c>
      <c r="S23" s="2">
        <f t="shared" ca="1" si="12"/>
        <v>0</v>
      </c>
      <c r="T23" s="2">
        <f t="shared" ca="1" si="13"/>
        <v>1</v>
      </c>
      <c r="U23" s="2">
        <f t="shared" ca="1" si="14"/>
        <v>1</v>
      </c>
      <c r="V23" s="2">
        <f t="shared" ca="1" si="15"/>
        <v>0</v>
      </c>
      <c r="W23" s="2">
        <f t="shared" ca="1" si="16"/>
        <v>0</v>
      </c>
    </row>
    <row r="24" spans="1:23" x14ac:dyDescent="0.25">
      <c r="A24" s="3" t="s">
        <v>20</v>
      </c>
      <c r="B24" s="3">
        <v>42248</v>
      </c>
      <c r="C24" s="18">
        <v>122</v>
      </c>
      <c r="D24" s="18" t="str">
        <f t="shared" si="1"/>
        <v>100122</v>
      </c>
      <c r="E24" s="3" t="str">
        <f t="shared" si="0"/>
        <v>Agent 122</v>
      </c>
      <c r="F24" s="2" t="s">
        <v>19</v>
      </c>
      <c r="G24" s="2">
        <v>5</v>
      </c>
      <c r="H24" s="2">
        <f t="shared" ca="1" si="2"/>
        <v>23</v>
      </c>
      <c r="I24" s="2">
        <f t="shared" ca="1" si="3"/>
        <v>0</v>
      </c>
      <c r="J24" s="2">
        <f t="shared" ca="1" si="4"/>
        <v>19</v>
      </c>
      <c r="K24" s="2">
        <f t="shared" ca="1" si="5"/>
        <v>1</v>
      </c>
      <c r="L24" s="2">
        <f t="shared" ca="1" si="6"/>
        <v>3</v>
      </c>
      <c r="M24" s="2">
        <f t="shared" ca="1" si="7"/>
        <v>22</v>
      </c>
      <c r="N24" s="2">
        <f t="shared" ca="1" si="8"/>
        <v>32</v>
      </c>
      <c r="O24" s="2">
        <f t="shared" ca="1" si="8"/>
        <v>34</v>
      </c>
      <c r="P24" s="2">
        <f t="shared" ca="1" si="9"/>
        <v>21</v>
      </c>
      <c r="Q24" s="2">
        <f t="shared" ca="1" si="10"/>
        <v>2</v>
      </c>
      <c r="R24" s="2">
        <f t="shared" ca="1" si="11"/>
        <v>196</v>
      </c>
      <c r="S24" s="2">
        <f t="shared" ca="1" si="12"/>
        <v>19</v>
      </c>
      <c r="T24" s="2">
        <f t="shared" ca="1" si="13"/>
        <v>149</v>
      </c>
      <c r="U24" s="2">
        <f t="shared" ca="1" si="14"/>
        <v>5</v>
      </c>
      <c r="V24" s="2">
        <f t="shared" ca="1" si="15"/>
        <v>16</v>
      </c>
      <c r="W24" s="2">
        <f t="shared" ca="1" si="16"/>
        <v>1</v>
      </c>
    </row>
    <row r="25" spans="1:23" x14ac:dyDescent="0.25">
      <c r="A25" s="3" t="s">
        <v>20</v>
      </c>
      <c r="B25" s="3">
        <v>42248</v>
      </c>
      <c r="C25" s="18">
        <v>123</v>
      </c>
      <c r="D25" s="18" t="str">
        <f t="shared" si="1"/>
        <v>100123</v>
      </c>
      <c r="E25" s="3" t="str">
        <f t="shared" si="0"/>
        <v>Agent 123</v>
      </c>
      <c r="F25" s="2" t="s">
        <v>19</v>
      </c>
      <c r="G25" s="2">
        <v>5</v>
      </c>
      <c r="H25" s="2">
        <f t="shared" ca="1" si="2"/>
        <v>288</v>
      </c>
      <c r="I25" s="2">
        <f t="shared" ca="1" si="3"/>
        <v>209</v>
      </c>
      <c r="J25" s="2">
        <f t="shared" ca="1" si="4"/>
        <v>79</v>
      </c>
      <c r="K25" s="2">
        <f t="shared" ca="1" si="5"/>
        <v>0</v>
      </c>
      <c r="L25" s="2">
        <f t="shared" ca="1" si="6"/>
        <v>0</v>
      </c>
      <c r="M25" s="2">
        <f t="shared" ca="1" si="7"/>
        <v>288</v>
      </c>
      <c r="N25" s="2">
        <f t="shared" ca="1" si="8"/>
        <v>31</v>
      </c>
      <c r="O25" s="2">
        <f t="shared" ca="1" si="8"/>
        <v>31</v>
      </c>
      <c r="P25" s="2">
        <f t="shared" ca="1" si="9"/>
        <v>288</v>
      </c>
      <c r="Q25" s="2">
        <f t="shared" ca="1" si="10"/>
        <v>0</v>
      </c>
      <c r="R25" s="2">
        <f t="shared" ca="1" si="11"/>
        <v>26</v>
      </c>
      <c r="S25" s="2">
        <f t="shared" ca="1" si="12"/>
        <v>0</v>
      </c>
      <c r="T25" s="2">
        <f t="shared" ca="1" si="13"/>
        <v>24</v>
      </c>
      <c r="U25" s="2">
        <f t="shared" ca="1" si="14"/>
        <v>4</v>
      </c>
      <c r="V25" s="2">
        <f t="shared" ca="1" si="15"/>
        <v>2</v>
      </c>
      <c r="W25" s="2">
        <f t="shared" ca="1" si="16"/>
        <v>0</v>
      </c>
    </row>
    <row r="26" spans="1:23" x14ac:dyDescent="0.25">
      <c r="A26" s="3" t="s">
        <v>20</v>
      </c>
      <c r="B26" s="3">
        <v>42248</v>
      </c>
      <c r="C26" s="18">
        <v>124</v>
      </c>
      <c r="D26" s="18" t="str">
        <f t="shared" si="1"/>
        <v>100124</v>
      </c>
      <c r="E26" s="3" t="str">
        <f t="shared" si="0"/>
        <v>Agent 124</v>
      </c>
      <c r="F26" s="2" t="s">
        <v>19</v>
      </c>
      <c r="G26" s="2">
        <v>5</v>
      </c>
      <c r="H26" s="2">
        <f t="shared" ca="1" si="2"/>
        <v>57</v>
      </c>
      <c r="I26" s="2">
        <f t="shared" ca="1" si="3"/>
        <v>36</v>
      </c>
      <c r="J26" s="2">
        <f t="shared" ca="1" si="4"/>
        <v>18</v>
      </c>
      <c r="K26" s="2">
        <f t="shared" ca="1" si="5"/>
        <v>1</v>
      </c>
      <c r="L26" s="2">
        <f t="shared" ca="1" si="6"/>
        <v>2</v>
      </c>
      <c r="M26" s="2">
        <f t="shared" ca="1" si="7"/>
        <v>56</v>
      </c>
      <c r="N26" s="2">
        <f t="shared" ca="1" si="8"/>
        <v>31</v>
      </c>
      <c r="O26" s="2">
        <f t="shared" ca="1" si="8"/>
        <v>23</v>
      </c>
      <c r="P26" s="2">
        <f t="shared" ca="1" si="9"/>
        <v>56</v>
      </c>
      <c r="Q26" s="2">
        <f t="shared" ca="1" si="10"/>
        <v>1</v>
      </c>
      <c r="R26" s="2">
        <f t="shared" ca="1" si="11"/>
        <v>205</v>
      </c>
      <c r="S26" s="2">
        <f t="shared" ca="1" si="12"/>
        <v>17</v>
      </c>
      <c r="T26" s="2">
        <f t="shared" ca="1" si="13"/>
        <v>163</v>
      </c>
      <c r="U26" s="2">
        <f t="shared" ca="1" si="14"/>
        <v>2</v>
      </c>
      <c r="V26" s="2">
        <f t="shared" ca="1" si="15"/>
        <v>3</v>
      </c>
      <c r="W26" s="2">
        <f t="shared" ca="1" si="16"/>
        <v>0</v>
      </c>
    </row>
    <row r="27" spans="1:23" x14ac:dyDescent="0.25">
      <c r="A27" s="3" t="s">
        <v>20</v>
      </c>
      <c r="B27" s="3">
        <v>42248</v>
      </c>
      <c r="C27" s="18">
        <v>125</v>
      </c>
      <c r="D27" s="18" t="str">
        <f t="shared" si="1"/>
        <v>100125</v>
      </c>
      <c r="E27" s="3" t="str">
        <f t="shared" si="0"/>
        <v>Agent 125</v>
      </c>
      <c r="F27" s="2" t="s">
        <v>19</v>
      </c>
      <c r="G27" s="2">
        <v>3</v>
      </c>
      <c r="H27" s="2">
        <f t="shared" ca="1" si="2"/>
        <v>108</v>
      </c>
      <c r="I27" s="2">
        <f t="shared" ca="1" si="3"/>
        <v>67</v>
      </c>
      <c r="J27" s="2">
        <f t="shared" ca="1" si="4"/>
        <v>20</v>
      </c>
      <c r="K27" s="2">
        <f t="shared" ca="1" si="5"/>
        <v>9</v>
      </c>
      <c r="L27" s="2">
        <f t="shared" ca="1" si="6"/>
        <v>12</v>
      </c>
      <c r="M27" s="2">
        <f t="shared" ca="1" si="7"/>
        <v>99</v>
      </c>
      <c r="N27" s="2">
        <f t="shared" ca="1" si="8"/>
        <v>24</v>
      </c>
      <c r="O27" s="2">
        <f t="shared" ca="1" si="8"/>
        <v>31</v>
      </c>
      <c r="P27" s="2">
        <f t="shared" ca="1" si="9"/>
        <v>107</v>
      </c>
      <c r="Q27" s="2">
        <f t="shared" ca="1" si="10"/>
        <v>1</v>
      </c>
      <c r="R27" s="2">
        <f t="shared" ca="1" si="11"/>
        <v>178</v>
      </c>
      <c r="S27" s="2">
        <f t="shared" ca="1" si="12"/>
        <v>1</v>
      </c>
      <c r="T27" s="2">
        <f t="shared" ca="1" si="13"/>
        <v>50</v>
      </c>
      <c r="U27" s="2">
        <f t="shared" ca="1" si="14"/>
        <v>7</v>
      </c>
      <c r="V27" s="2">
        <f t="shared" ca="1" si="15"/>
        <v>7</v>
      </c>
      <c r="W27" s="2">
        <f t="shared" ca="1" si="16"/>
        <v>0</v>
      </c>
    </row>
    <row r="28" spans="1:23" x14ac:dyDescent="0.25">
      <c r="A28" s="3" t="s">
        <v>20</v>
      </c>
      <c r="B28" s="3">
        <v>42248</v>
      </c>
      <c r="C28" s="18">
        <v>126</v>
      </c>
      <c r="D28" s="18" t="str">
        <f t="shared" si="1"/>
        <v>100126</v>
      </c>
      <c r="E28" s="3" t="str">
        <f t="shared" si="0"/>
        <v>Agent 126</v>
      </c>
      <c r="F28" s="2" t="s">
        <v>19</v>
      </c>
      <c r="G28" s="2">
        <v>2</v>
      </c>
      <c r="H28" s="2">
        <f t="shared" ca="1" si="2"/>
        <v>222</v>
      </c>
      <c r="I28" s="2">
        <f t="shared" ca="1" si="3"/>
        <v>140</v>
      </c>
      <c r="J28" s="2">
        <f t="shared" ca="1" si="4"/>
        <v>40</v>
      </c>
      <c r="K28" s="2">
        <f t="shared" ca="1" si="5"/>
        <v>23</v>
      </c>
      <c r="L28" s="2">
        <f t="shared" ca="1" si="6"/>
        <v>19</v>
      </c>
      <c r="M28" s="2">
        <f t="shared" ca="1" si="7"/>
        <v>199</v>
      </c>
      <c r="N28" s="2">
        <f t="shared" ca="1" si="8"/>
        <v>23</v>
      </c>
      <c r="O28" s="2">
        <f t="shared" ca="1" si="8"/>
        <v>21</v>
      </c>
      <c r="P28" s="2">
        <f t="shared" ca="1" si="9"/>
        <v>221</v>
      </c>
      <c r="Q28" s="2">
        <f t="shared" ca="1" si="10"/>
        <v>1</v>
      </c>
      <c r="R28" s="2">
        <f t="shared" ca="1" si="11"/>
        <v>152</v>
      </c>
      <c r="S28" s="2">
        <f t="shared" ca="1" si="12"/>
        <v>13</v>
      </c>
      <c r="T28" s="2">
        <f t="shared" ca="1" si="13"/>
        <v>53</v>
      </c>
      <c r="U28" s="2">
        <f t="shared" ca="1" si="14"/>
        <v>12</v>
      </c>
      <c r="V28" s="2">
        <f t="shared" ca="1" si="15"/>
        <v>15</v>
      </c>
      <c r="W28" s="2">
        <f t="shared" ca="1" si="16"/>
        <v>1</v>
      </c>
    </row>
    <row r="29" spans="1:23" x14ac:dyDescent="0.25">
      <c r="A29" s="3" t="s">
        <v>20</v>
      </c>
      <c r="B29" s="3">
        <v>42248</v>
      </c>
      <c r="C29" s="18">
        <v>127</v>
      </c>
      <c r="D29" s="18" t="str">
        <f t="shared" si="1"/>
        <v>100127</v>
      </c>
      <c r="E29" s="3" t="str">
        <f t="shared" si="0"/>
        <v>Agent 127</v>
      </c>
      <c r="F29" s="2" t="s">
        <v>19</v>
      </c>
      <c r="G29" s="2">
        <v>1</v>
      </c>
      <c r="H29" s="2">
        <f t="shared" ca="1" si="2"/>
        <v>40</v>
      </c>
      <c r="I29" s="2">
        <f t="shared" ca="1" si="3"/>
        <v>32</v>
      </c>
      <c r="J29" s="2">
        <f t="shared" ca="1" si="4"/>
        <v>1</v>
      </c>
      <c r="K29" s="2">
        <f t="shared" ca="1" si="5"/>
        <v>1</v>
      </c>
      <c r="L29" s="2">
        <f t="shared" ca="1" si="6"/>
        <v>6</v>
      </c>
      <c r="M29" s="2">
        <f t="shared" ca="1" si="7"/>
        <v>39</v>
      </c>
      <c r="N29" s="2">
        <f t="shared" ca="1" si="8"/>
        <v>30</v>
      </c>
      <c r="O29" s="2">
        <f t="shared" ca="1" si="8"/>
        <v>33</v>
      </c>
      <c r="P29" s="2">
        <f t="shared" ca="1" si="9"/>
        <v>38</v>
      </c>
      <c r="Q29" s="2">
        <f t="shared" ca="1" si="10"/>
        <v>2</v>
      </c>
      <c r="R29" s="2">
        <f t="shared" ca="1" si="11"/>
        <v>267</v>
      </c>
      <c r="S29" s="2">
        <f t="shared" ca="1" si="12"/>
        <v>24</v>
      </c>
      <c r="T29" s="2">
        <f t="shared" ca="1" si="13"/>
        <v>70</v>
      </c>
      <c r="U29" s="2">
        <f t="shared" ca="1" si="14"/>
        <v>12</v>
      </c>
      <c r="V29" s="2">
        <f t="shared" ca="1" si="15"/>
        <v>1</v>
      </c>
      <c r="W29" s="2">
        <f t="shared" ca="1" si="16"/>
        <v>1</v>
      </c>
    </row>
    <row r="30" spans="1:23" x14ac:dyDescent="0.25">
      <c r="A30" s="3" t="s">
        <v>20</v>
      </c>
      <c r="B30" s="3">
        <v>42248</v>
      </c>
      <c r="C30" s="18">
        <v>128</v>
      </c>
      <c r="D30" s="18" t="str">
        <f t="shared" si="1"/>
        <v>100128</v>
      </c>
      <c r="E30" s="3" t="str">
        <f t="shared" si="0"/>
        <v>Agent 128</v>
      </c>
      <c r="F30" s="2" t="s">
        <v>19</v>
      </c>
      <c r="G30" s="2">
        <v>2</v>
      </c>
      <c r="H30" s="2">
        <f t="shared" ca="1" si="2"/>
        <v>183</v>
      </c>
      <c r="I30" s="2">
        <f t="shared" ca="1" si="3"/>
        <v>87</v>
      </c>
      <c r="J30" s="2">
        <f t="shared" ca="1" si="4"/>
        <v>84</v>
      </c>
      <c r="K30" s="2">
        <f t="shared" ca="1" si="5"/>
        <v>10</v>
      </c>
      <c r="L30" s="2">
        <f t="shared" ca="1" si="6"/>
        <v>2</v>
      </c>
      <c r="M30" s="2">
        <f t="shared" ca="1" si="7"/>
        <v>173</v>
      </c>
      <c r="N30" s="2">
        <f t="shared" ca="1" si="8"/>
        <v>30</v>
      </c>
      <c r="O30" s="2">
        <f t="shared" ca="1" si="8"/>
        <v>33</v>
      </c>
      <c r="P30" s="2">
        <f t="shared" ca="1" si="9"/>
        <v>182</v>
      </c>
      <c r="Q30" s="2">
        <f t="shared" ca="1" si="10"/>
        <v>1</v>
      </c>
      <c r="R30" s="2">
        <f t="shared" ca="1" si="11"/>
        <v>188</v>
      </c>
      <c r="S30" s="2">
        <f t="shared" ca="1" si="12"/>
        <v>16</v>
      </c>
      <c r="T30" s="2">
        <f t="shared" ca="1" si="13"/>
        <v>123</v>
      </c>
      <c r="U30" s="2">
        <f t="shared" ca="1" si="14"/>
        <v>11</v>
      </c>
      <c r="V30" s="2">
        <f t="shared" ca="1" si="15"/>
        <v>9</v>
      </c>
      <c r="W30" s="2">
        <f t="shared" ca="1" si="16"/>
        <v>1</v>
      </c>
    </row>
    <row r="31" spans="1:23" x14ac:dyDescent="0.25">
      <c r="A31" s="3" t="s">
        <v>20</v>
      </c>
      <c r="B31" s="3">
        <v>42248</v>
      </c>
      <c r="C31" s="18">
        <v>129</v>
      </c>
      <c r="D31" s="18" t="str">
        <f t="shared" si="1"/>
        <v>100129</v>
      </c>
      <c r="E31" s="3" t="str">
        <f t="shared" si="0"/>
        <v>Agent 129</v>
      </c>
      <c r="F31" s="2" t="s">
        <v>19</v>
      </c>
      <c r="G31" s="2">
        <v>5</v>
      </c>
      <c r="H31" s="2">
        <f t="shared" ca="1" si="2"/>
        <v>166</v>
      </c>
      <c r="I31" s="2">
        <f t="shared" ca="1" si="3"/>
        <v>57</v>
      </c>
      <c r="J31" s="2">
        <f t="shared" ca="1" si="4"/>
        <v>2</v>
      </c>
      <c r="K31" s="2">
        <f t="shared" ca="1" si="5"/>
        <v>35</v>
      </c>
      <c r="L31" s="2">
        <f t="shared" ca="1" si="6"/>
        <v>72</v>
      </c>
      <c r="M31" s="2">
        <f t="shared" ca="1" si="7"/>
        <v>131</v>
      </c>
      <c r="N31" s="2">
        <f t="shared" ca="1" si="8"/>
        <v>21</v>
      </c>
      <c r="O31" s="2">
        <f t="shared" ca="1" si="8"/>
        <v>23</v>
      </c>
      <c r="P31" s="2">
        <f t="shared" ca="1" si="9"/>
        <v>109</v>
      </c>
      <c r="Q31" s="2">
        <f t="shared" ca="1" si="10"/>
        <v>57</v>
      </c>
      <c r="R31" s="2">
        <f t="shared" ca="1" si="11"/>
        <v>23</v>
      </c>
      <c r="S31" s="2">
        <f t="shared" ca="1" si="12"/>
        <v>1</v>
      </c>
      <c r="T31" s="2">
        <f t="shared" ca="1" si="13"/>
        <v>9</v>
      </c>
      <c r="U31" s="2">
        <f t="shared" ca="1" si="14"/>
        <v>6</v>
      </c>
      <c r="V31" s="2">
        <f t="shared" ca="1" si="15"/>
        <v>0</v>
      </c>
      <c r="W31" s="2">
        <f t="shared" ca="1" si="16"/>
        <v>0</v>
      </c>
    </row>
    <row r="32" spans="1:23" x14ac:dyDescent="0.25">
      <c r="A32" s="3" t="s">
        <v>20</v>
      </c>
      <c r="B32" s="3">
        <v>42249</v>
      </c>
      <c r="C32" s="18">
        <v>130</v>
      </c>
      <c r="D32" s="18" t="str">
        <f t="shared" si="1"/>
        <v>100130</v>
      </c>
      <c r="E32" s="3" t="str">
        <f t="shared" si="0"/>
        <v>Agent 130</v>
      </c>
      <c r="F32" s="2" t="s">
        <v>19</v>
      </c>
      <c r="G32" s="2">
        <v>2</v>
      </c>
      <c r="H32" s="2">
        <f t="shared" ca="1" si="2"/>
        <v>170</v>
      </c>
      <c r="I32" s="2">
        <f t="shared" ca="1" si="3"/>
        <v>146</v>
      </c>
      <c r="J32" s="2">
        <f t="shared" ca="1" si="4"/>
        <v>19</v>
      </c>
      <c r="K32" s="2">
        <f t="shared" ca="1" si="5"/>
        <v>2</v>
      </c>
      <c r="L32" s="2">
        <f t="shared" ca="1" si="6"/>
        <v>3</v>
      </c>
      <c r="M32" s="2">
        <f t="shared" ca="1" si="7"/>
        <v>168</v>
      </c>
      <c r="N32" s="2">
        <f t="shared" ca="1" si="8"/>
        <v>30</v>
      </c>
      <c r="O32" s="2">
        <f t="shared" ca="1" si="8"/>
        <v>34</v>
      </c>
      <c r="P32" s="2">
        <f t="shared" ca="1" si="9"/>
        <v>167</v>
      </c>
      <c r="Q32" s="2">
        <f t="shared" ca="1" si="10"/>
        <v>3</v>
      </c>
      <c r="R32" s="2">
        <f t="shared" ca="1" si="11"/>
        <v>232</v>
      </c>
      <c r="S32" s="2">
        <f t="shared" ca="1" si="12"/>
        <v>19</v>
      </c>
      <c r="T32" s="2">
        <f t="shared" ca="1" si="13"/>
        <v>124</v>
      </c>
      <c r="U32" s="2">
        <f t="shared" ca="1" si="14"/>
        <v>12</v>
      </c>
      <c r="V32" s="2">
        <f t="shared" ca="1" si="15"/>
        <v>4</v>
      </c>
      <c r="W32" s="2">
        <f t="shared" ca="1" si="16"/>
        <v>1</v>
      </c>
    </row>
    <row r="33" spans="1:23" x14ac:dyDescent="0.25">
      <c r="A33" s="3" t="s">
        <v>20</v>
      </c>
      <c r="B33" s="3">
        <v>42249</v>
      </c>
      <c r="C33" s="18">
        <v>131</v>
      </c>
      <c r="D33" s="18" t="str">
        <f t="shared" si="1"/>
        <v>100131</v>
      </c>
      <c r="E33" s="3" t="str">
        <f t="shared" si="0"/>
        <v>Agent 131</v>
      </c>
      <c r="F33" s="2" t="s">
        <v>19</v>
      </c>
      <c r="G33" s="2">
        <v>2</v>
      </c>
      <c r="H33" s="2">
        <f t="shared" ca="1" si="2"/>
        <v>128</v>
      </c>
      <c r="I33" s="2">
        <f t="shared" ca="1" si="3"/>
        <v>35</v>
      </c>
      <c r="J33" s="2">
        <f t="shared" ca="1" si="4"/>
        <v>14</v>
      </c>
      <c r="K33" s="2">
        <f t="shared" ca="1" si="5"/>
        <v>61</v>
      </c>
      <c r="L33" s="2">
        <f t="shared" ca="1" si="6"/>
        <v>18</v>
      </c>
      <c r="M33" s="2">
        <f t="shared" ca="1" si="7"/>
        <v>67</v>
      </c>
      <c r="N33" s="2">
        <f t="shared" ca="1" si="8"/>
        <v>35</v>
      </c>
      <c r="O33" s="2">
        <f t="shared" ca="1" si="8"/>
        <v>31</v>
      </c>
      <c r="P33" s="2">
        <f t="shared" ca="1" si="9"/>
        <v>112</v>
      </c>
      <c r="Q33" s="2">
        <f t="shared" ca="1" si="10"/>
        <v>16</v>
      </c>
      <c r="R33" s="2">
        <f t="shared" ca="1" si="11"/>
        <v>22</v>
      </c>
      <c r="S33" s="2">
        <f t="shared" ca="1" si="12"/>
        <v>1</v>
      </c>
      <c r="T33" s="2">
        <f t="shared" ca="1" si="13"/>
        <v>16</v>
      </c>
      <c r="U33" s="2">
        <f t="shared" ca="1" si="14"/>
        <v>2</v>
      </c>
      <c r="V33" s="2">
        <f t="shared" ca="1" si="15"/>
        <v>0</v>
      </c>
      <c r="W33" s="2">
        <f t="shared" ca="1" si="16"/>
        <v>0</v>
      </c>
    </row>
    <row r="34" spans="1:23" x14ac:dyDescent="0.25">
      <c r="A34" s="3" t="s">
        <v>20</v>
      </c>
      <c r="B34" s="3">
        <v>42249</v>
      </c>
      <c r="C34" s="18">
        <v>132</v>
      </c>
      <c r="D34" s="18" t="str">
        <f t="shared" si="1"/>
        <v>100132</v>
      </c>
      <c r="E34" s="3" t="str">
        <f t="shared" si="0"/>
        <v>Agent 132</v>
      </c>
      <c r="F34" s="2" t="s">
        <v>19</v>
      </c>
      <c r="G34" s="2">
        <v>1</v>
      </c>
      <c r="H34" s="2">
        <f t="shared" ca="1" si="2"/>
        <v>338</v>
      </c>
      <c r="I34" s="2">
        <f t="shared" ca="1" si="3"/>
        <v>121</v>
      </c>
      <c r="J34" s="2">
        <f t="shared" ca="1" si="4"/>
        <v>58</v>
      </c>
      <c r="K34" s="2">
        <f t="shared" ca="1" si="5"/>
        <v>42</v>
      </c>
      <c r="L34" s="2">
        <f t="shared" ca="1" si="6"/>
        <v>117</v>
      </c>
      <c r="M34" s="2">
        <f t="shared" ca="1" si="7"/>
        <v>296</v>
      </c>
      <c r="N34" s="2">
        <f t="shared" ca="1" si="8"/>
        <v>21</v>
      </c>
      <c r="O34" s="2">
        <f t="shared" ca="1" si="8"/>
        <v>27</v>
      </c>
      <c r="P34" s="2">
        <f t="shared" ca="1" si="9"/>
        <v>313</v>
      </c>
      <c r="Q34" s="2">
        <f t="shared" ca="1" si="10"/>
        <v>25</v>
      </c>
      <c r="R34" s="2">
        <f t="shared" ca="1" si="11"/>
        <v>146</v>
      </c>
      <c r="S34" s="2">
        <f t="shared" ca="1" si="12"/>
        <v>5</v>
      </c>
      <c r="T34" s="2">
        <f t="shared" ca="1" si="13"/>
        <v>79</v>
      </c>
      <c r="U34" s="2">
        <f t="shared" ca="1" si="14"/>
        <v>9</v>
      </c>
      <c r="V34" s="2">
        <f t="shared" ca="1" si="15"/>
        <v>13</v>
      </c>
      <c r="W34" s="2">
        <f t="shared" ca="1" si="16"/>
        <v>0</v>
      </c>
    </row>
    <row r="35" spans="1:23" x14ac:dyDescent="0.25">
      <c r="A35" s="3" t="s">
        <v>20</v>
      </c>
      <c r="B35" s="3">
        <v>42249</v>
      </c>
      <c r="C35" s="18">
        <v>133</v>
      </c>
      <c r="D35" s="18" t="str">
        <f t="shared" si="1"/>
        <v>100133</v>
      </c>
      <c r="E35" s="3" t="str">
        <f t="shared" si="0"/>
        <v>Agent 133</v>
      </c>
      <c r="F35" s="2" t="s">
        <v>19</v>
      </c>
      <c r="G35" s="2">
        <v>5</v>
      </c>
      <c r="H35" s="2">
        <f t="shared" ca="1" si="2"/>
        <v>213</v>
      </c>
      <c r="I35" s="2">
        <f t="shared" ca="1" si="3"/>
        <v>95</v>
      </c>
      <c r="J35" s="2">
        <f t="shared" ca="1" si="4"/>
        <v>28</v>
      </c>
      <c r="K35" s="2">
        <f t="shared" ca="1" si="5"/>
        <v>49</v>
      </c>
      <c r="L35" s="2">
        <f t="shared" ca="1" si="6"/>
        <v>41</v>
      </c>
      <c r="M35" s="2">
        <f t="shared" ca="1" si="7"/>
        <v>164</v>
      </c>
      <c r="N35" s="2">
        <f t="shared" ca="1" si="8"/>
        <v>20</v>
      </c>
      <c r="O35" s="2">
        <f t="shared" ca="1" si="8"/>
        <v>35</v>
      </c>
      <c r="P35" s="2">
        <f t="shared" ca="1" si="9"/>
        <v>178</v>
      </c>
      <c r="Q35" s="2">
        <f t="shared" ca="1" si="10"/>
        <v>35</v>
      </c>
      <c r="R35" s="2">
        <f t="shared" ca="1" si="11"/>
        <v>53</v>
      </c>
      <c r="S35" s="2">
        <f t="shared" ca="1" si="12"/>
        <v>1</v>
      </c>
      <c r="T35" s="2">
        <f t="shared" ca="1" si="13"/>
        <v>13</v>
      </c>
      <c r="U35" s="2">
        <f t="shared" ca="1" si="14"/>
        <v>8</v>
      </c>
      <c r="V35" s="2">
        <f t="shared" ca="1" si="15"/>
        <v>2</v>
      </c>
      <c r="W35" s="2">
        <f t="shared" ca="1" si="16"/>
        <v>0</v>
      </c>
    </row>
    <row r="36" spans="1:23" x14ac:dyDescent="0.25">
      <c r="A36" s="3" t="s">
        <v>20</v>
      </c>
      <c r="B36" s="3">
        <v>42249</v>
      </c>
      <c r="C36" s="18">
        <v>134</v>
      </c>
      <c r="D36" s="18" t="str">
        <f t="shared" si="1"/>
        <v>100134</v>
      </c>
      <c r="E36" s="3" t="str">
        <f t="shared" si="0"/>
        <v>Agent 134</v>
      </c>
      <c r="F36" s="2" t="s">
        <v>19</v>
      </c>
      <c r="G36" s="2">
        <v>3</v>
      </c>
      <c r="H36" s="2">
        <f t="shared" ca="1" si="2"/>
        <v>108</v>
      </c>
      <c r="I36" s="2">
        <f t="shared" ca="1" si="3"/>
        <v>107</v>
      </c>
      <c r="J36" s="2">
        <f t="shared" ca="1" si="4"/>
        <v>1</v>
      </c>
      <c r="K36" s="2">
        <f t="shared" ca="1" si="5"/>
        <v>0</v>
      </c>
      <c r="L36" s="2">
        <f t="shared" ca="1" si="6"/>
        <v>0</v>
      </c>
      <c r="M36" s="2">
        <f t="shared" ca="1" si="7"/>
        <v>108</v>
      </c>
      <c r="N36" s="2">
        <f t="shared" ref="N36:O67" ca="1" si="17">RANDBETWEEN(20,35)</f>
        <v>24</v>
      </c>
      <c r="O36" s="2">
        <f t="shared" ca="1" si="17"/>
        <v>27</v>
      </c>
      <c r="P36" s="2">
        <f t="shared" ca="1" si="9"/>
        <v>108</v>
      </c>
      <c r="Q36" s="2">
        <f t="shared" ca="1" si="10"/>
        <v>0</v>
      </c>
      <c r="R36" s="2">
        <f t="shared" ca="1" si="11"/>
        <v>91</v>
      </c>
      <c r="S36" s="2">
        <f t="shared" ca="1" si="12"/>
        <v>6</v>
      </c>
      <c r="T36" s="2">
        <f t="shared" ca="1" si="13"/>
        <v>37</v>
      </c>
      <c r="U36" s="2">
        <f t="shared" ca="1" si="14"/>
        <v>12</v>
      </c>
      <c r="V36" s="2">
        <f t="shared" ca="1" si="15"/>
        <v>1</v>
      </c>
      <c r="W36" s="2">
        <f t="shared" ca="1" si="16"/>
        <v>0</v>
      </c>
    </row>
    <row r="37" spans="1:23" x14ac:dyDescent="0.25">
      <c r="A37" s="3" t="s">
        <v>20</v>
      </c>
      <c r="B37" s="3">
        <v>42249</v>
      </c>
      <c r="C37" s="18">
        <v>135</v>
      </c>
      <c r="D37" s="18" t="str">
        <f t="shared" si="1"/>
        <v>100135</v>
      </c>
      <c r="E37" s="3" t="str">
        <f t="shared" si="0"/>
        <v>Agent 135</v>
      </c>
      <c r="F37" s="2" t="s">
        <v>19</v>
      </c>
      <c r="G37" s="2">
        <v>1</v>
      </c>
      <c r="H37" s="2">
        <f t="shared" ca="1" si="2"/>
        <v>158</v>
      </c>
      <c r="I37" s="2">
        <f t="shared" ca="1" si="3"/>
        <v>44</v>
      </c>
      <c r="J37" s="2">
        <f t="shared" ca="1" si="4"/>
        <v>12</v>
      </c>
      <c r="K37" s="2">
        <f t="shared" ca="1" si="5"/>
        <v>6</v>
      </c>
      <c r="L37" s="2">
        <f t="shared" ca="1" si="6"/>
        <v>96</v>
      </c>
      <c r="M37" s="2">
        <f t="shared" ca="1" si="7"/>
        <v>152</v>
      </c>
      <c r="N37" s="2">
        <f t="shared" ca="1" si="17"/>
        <v>21</v>
      </c>
      <c r="O37" s="2">
        <f t="shared" ca="1" si="17"/>
        <v>32</v>
      </c>
      <c r="P37" s="2">
        <f t="shared" ca="1" si="9"/>
        <v>123</v>
      </c>
      <c r="Q37" s="2">
        <f t="shared" ca="1" si="10"/>
        <v>35</v>
      </c>
      <c r="R37" s="2">
        <f t="shared" ca="1" si="11"/>
        <v>78</v>
      </c>
      <c r="S37" s="2">
        <f t="shared" ca="1" si="12"/>
        <v>5</v>
      </c>
      <c r="T37" s="2">
        <f t="shared" ca="1" si="13"/>
        <v>74</v>
      </c>
      <c r="U37" s="2">
        <f t="shared" ca="1" si="14"/>
        <v>1</v>
      </c>
      <c r="V37" s="2">
        <f t="shared" ca="1" si="15"/>
        <v>7</v>
      </c>
      <c r="W37" s="2">
        <f t="shared" ca="1" si="16"/>
        <v>0</v>
      </c>
    </row>
    <row r="38" spans="1:23" x14ac:dyDescent="0.25">
      <c r="A38" s="3" t="s">
        <v>20</v>
      </c>
      <c r="B38" s="3">
        <v>42249</v>
      </c>
      <c r="C38" s="18">
        <v>136</v>
      </c>
      <c r="D38" s="18" t="str">
        <f t="shared" si="1"/>
        <v>100136</v>
      </c>
      <c r="E38" s="3" t="str">
        <f t="shared" si="0"/>
        <v>Agent 136</v>
      </c>
      <c r="F38" s="2" t="s">
        <v>19</v>
      </c>
      <c r="G38" s="2">
        <v>4</v>
      </c>
      <c r="H38" s="2">
        <f t="shared" ca="1" si="2"/>
        <v>275</v>
      </c>
      <c r="I38" s="2">
        <f t="shared" ca="1" si="3"/>
        <v>215</v>
      </c>
      <c r="J38" s="2">
        <f t="shared" ca="1" si="4"/>
        <v>17</v>
      </c>
      <c r="K38" s="2">
        <f t="shared" ca="1" si="5"/>
        <v>25</v>
      </c>
      <c r="L38" s="2">
        <f t="shared" ca="1" si="6"/>
        <v>18</v>
      </c>
      <c r="M38" s="2">
        <f t="shared" ca="1" si="7"/>
        <v>250</v>
      </c>
      <c r="N38" s="2">
        <f t="shared" ca="1" si="17"/>
        <v>23</v>
      </c>
      <c r="O38" s="2">
        <f t="shared" ca="1" si="17"/>
        <v>28</v>
      </c>
      <c r="P38" s="2">
        <f t="shared" ca="1" si="9"/>
        <v>261</v>
      </c>
      <c r="Q38" s="2">
        <f t="shared" ca="1" si="10"/>
        <v>14</v>
      </c>
      <c r="R38" s="2">
        <f t="shared" ca="1" si="11"/>
        <v>258</v>
      </c>
      <c r="S38" s="2">
        <f t="shared" ca="1" si="12"/>
        <v>22</v>
      </c>
      <c r="T38" s="2">
        <f t="shared" ca="1" si="13"/>
        <v>138</v>
      </c>
      <c r="U38" s="2">
        <f t="shared" ca="1" si="14"/>
        <v>6</v>
      </c>
      <c r="V38" s="2">
        <f t="shared" ca="1" si="15"/>
        <v>19</v>
      </c>
      <c r="W38" s="2">
        <f t="shared" ca="1" si="16"/>
        <v>1</v>
      </c>
    </row>
    <row r="39" spans="1:23" x14ac:dyDescent="0.25">
      <c r="A39" s="3" t="s">
        <v>20</v>
      </c>
      <c r="B39" s="3">
        <v>42249</v>
      </c>
      <c r="C39" s="18">
        <v>137</v>
      </c>
      <c r="D39" s="18" t="str">
        <f t="shared" si="1"/>
        <v>100137</v>
      </c>
      <c r="E39" s="3" t="str">
        <f t="shared" si="0"/>
        <v>Agent 137</v>
      </c>
      <c r="F39" s="2" t="s">
        <v>19</v>
      </c>
      <c r="G39" s="2">
        <v>5</v>
      </c>
      <c r="H39" s="2">
        <f t="shared" ca="1" si="2"/>
        <v>112</v>
      </c>
      <c r="I39" s="2">
        <f t="shared" ca="1" si="3"/>
        <v>87</v>
      </c>
      <c r="J39" s="2">
        <f t="shared" ca="1" si="4"/>
        <v>16</v>
      </c>
      <c r="K39" s="2">
        <f t="shared" ca="1" si="5"/>
        <v>8</v>
      </c>
      <c r="L39" s="2">
        <f t="shared" ca="1" si="6"/>
        <v>1</v>
      </c>
      <c r="M39" s="2">
        <f t="shared" ca="1" si="7"/>
        <v>104</v>
      </c>
      <c r="N39" s="2">
        <f t="shared" ca="1" si="17"/>
        <v>31</v>
      </c>
      <c r="O39" s="2">
        <f t="shared" ca="1" si="17"/>
        <v>29</v>
      </c>
      <c r="P39" s="2">
        <f t="shared" ca="1" si="9"/>
        <v>111</v>
      </c>
      <c r="Q39" s="2">
        <f t="shared" ca="1" si="10"/>
        <v>1</v>
      </c>
      <c r="R39" s="2">
        <f t="shared" ca="1" si="11"/>
        <v>229</v>
      </c>
      <c r="S39" s="2">
        <f t="shared" ca="1" si="12"/>
        <v>0</v>
      </c>
      <c r="T39" s="2">
        <f t="shared" ca="1" si="13"/>
        <v>214</v>
      </c>
      <c r="U39" s="2">
        <f t="shared" ca="1" si="14"/>
        <v>2</v>
      </c>
      <c r="V39" s="2">
        <f t="shared" ca="1" si="15"/>
        <v>0</v>
      </c>
      <c r="W39" s="2">
        <f t="shared" ca="1" si="16"/>
        <v>0</v>
      </c>
    </row>
    <row r="40" spans="1:23" x14ac:dyDescent="0.25">
      <c r="A40" s="3" t="s">
        <v>20</v>
      </c>
      <c r="B40" s="3">
        <v>42249</v>
      </c>
      <c r="C40" s="18">
        <v>138</v>
      </c>
      <c r="D40" s="18" t="str">
        <f t="shared" si="1"/>
        <v>100138</v>
      </c>
      <c r="E40" s="3" t="str">
        <f t="shared" si="0"/>
        <v>Agent 138</v>
      </c>
      <c r="F40" s="2" t="s">
        <v>19</v>
      </c>
      <c r="G40" s="2">
        <v>5</v>
      </c>
      <c r="H40" s="2">
        <f t="shared" ca="1" si="2"/>
        <v>246</v>
      </c>
      <c r="I40" s="2">
        <f t="shared" ca="1" si="3"/>
        <v>22</v>
      </c>
      <c r="J40" s="2">
        <f t="shared" ca="1" si="4"/>
        <v>116</v>
      </c>
      <c r="K40" s="2">
        <f t="shared" ca="1" si="5"/>
        <v>60</v>
      </c>
      <c r="L40" s="2">
        <f t="shared" ca="1" si="6"/>
        <v>48</v>
      </c>
      <c r="M40" s="2">
        <f t="shared" ca="1" si="7"/>
        <v>186</v>
      </c>
      <c r="N40" s="2">
        <f t="shared" ca="1" si="17"/>
        <v>25</v>
      </c>
      <c r="O40" s="2">
        <f t="shared" ca="1" si="17"/>
        <v>30</v>
      </c>
      <c r="P40" s="2">
        <f t="shared" ca="1" si="9"/>
        <v>219</v>
      </c>
      <c r="Q40" s="2">
        <f t="shared" ca="1" si="10"/>
        <v>27</v>
      </c>
      <c r="R40" s="2">
        <f t="shared" ca="1" si="11"/>
        <v>133</v>
      </c>
      <c r="S40" s="2">
        <f t="shared" ca="1" si="12"/>
        <v>3</v>
      </c>
      <c r="T40" s="2">
        <f t="shared" ca="1" si="13"/>
        <v>133</v>
      </c>
      <c r="U40" s="2">
        <f t="shared" ca="1" si="14"/>
        <v>3</v>
      </c>
      <c r="V40" s="2">
        <f t="shared" ca="1" si="15"/>
        <v>3</v>
      </c>
      <c r="W40" s="2">
        <f t="shared" ca="1" si="16"/>
        <v>0</v>
      </c>
    </row>
    <row r="41" spans="1:23" x14ac:dyDescent="0.25">
      <c r="A41" s="3" t="s">
        <v>20</v>
      </c>
      <c r="B41" s="3">
        <v>42249</v>
      </c>
      <c r="C41" s="18">
        <v>139</v>
      </c>
      <c r="D41" s="18" t="str">
        <f t="shared" si="1"/>
        <v>100139</v>
      </c>
      <c r="E41" s="3" t="str">
        <f t="shared" si="0"/>
        <v>Agent 139</v>
      </c>
      <c r="F41" s="2" t="s">
        <v>19</v>
      </c>
      <c r="G41" s="2">
        <v>4</v>
      </c>
      <c r="H41" s="2">
        <f t="shared" ca="1" si="2"/>
        <v>177</v>
      </c>
      <c r="I41" s="2">
        <f t="shared" ca="1" si="3"/>
        <v>121</v>
      </c>
      <c r="J41" s="2">
        <f t="shared" ca="1" si="4"/>
        <v>24</v>
      </c>
      <c r="K41" s="2">
        <f t="shared" ca="1" si="5"/>
        <v>31</v>
      </c>
      <c r="L41" s="2">
        <f t="shared" ca="1" si="6"/>
        <v>1</v>
      </c>
      <c r="M41" s="2">
        <f t="shared" ca="1" si="7"/>
        <v>146</v>
      </c>
      <c r="N41" s="2">
        <f t="shared" ca="1" si="17"/>
        <v>28</v>
      </c>
      <c r="O41" s="2">
        <f t="shared" ca="1" si="17"/>
        <v>30</v>
      </c>
      <c r="P41" s="2">
        <f t="shared" ca="1" si="9"/>
        <v>177</v>
      </c>
      <c r="Q41" s="2">
        <f t="shared" ca="1" si="10"/>
        <v>0</v>
      </c>
      <c r="R41" s="2">
        <f t="shared" ca="1" si="11"/>
        <v>185</v>
      </c>
      <c r="S41" s="2">
        <f t="shared" ca="1" si="12"/>
        <v>15</v>
      </c>
      <c r="T41" s="2">
        <f t="shared" ca="1" si="13"/>
        <v>42</v>
      </c>
      <c r="U41" s="2">
        <f t="shared" ca="1" si="14"/>
        <v>9</v>
      </c>
      <c r="V41" s="2">
        <f t="shared" ca="1" si="15"/>
        <v>12</v>
      </c>
      <c r="W41" s="2">
        <f t="shared" ca="1" si="16"/>
        <v>1</v>
      </c>
    </row>
    <row r="42" spans="1:23" x14ac:dyDescent="0.25">
      <c r="A42" s="3" t="s">
        <v>20</v>
      </c>
      <c r="B42" s="3">
        <v>42249</v>
      </c>
      <c r="C42" s="18">
        <v>140</v>
      </c>
      <c r="D42" s="18" t="str">
        <f t="shared" si="1"/>
        <v>100140</v>
      </c>
      <c r="E42" s="3" t="str">
        <f t="shared" si="0"/>
        <v>Agent 140</v>
      </c>
      <c r="F42" s="2" t="s">
        <v>19</v>
      </c>
      <c r="G42" s="2">
        <v>5</v>
      </c>
      <c r="H42" s="2">
        <f t="shared" ca="1" si="2"/>
        <v>292</v>
      </c>
      <c r="I42" s="2">
        <f t="shared" ca="1" si="3"/>
        <v>214</v>
      </c>
      <c r="J42" s="2">
        <f t="shared" ca="1" si="4"/>
        <v>56</v>
      </c>
      <c r="K42" s="2">
        <f t="shared" ca="1" si="5"/>
        <v>21</v>
      </c>
      <c r="L42" s="2">
        <f t="shared" ca="1" si="6"/>
        <v>1</v>
      </c>
      <c r="M42" s="2">
        <f t="shared" ca="1" si="7"/>
        <v>271</v>
      </c>
      <c r="N42" s="2">
        <f t="shared" ca="1" si="17"/>
        <v>35</v>
      </c>
      <c r="O42" s="2">
        <f t="shared" ca="1" si="17"/>
        <v>20</v>
      </c>
      <c r="P42" s="2">
        <f t="shared" ca="1" si="9"/>
        <v>291</v>
      </c>
      <c r="Q42" s="2">
        <f t="shared" ca="1" si="10"/>
        <v>1</v>
      </c>
      <c r="R42" s="2">
        <f t="shared" ca="1" si="11"/>
        <v>226</v>
      </c>
      <c r="S42" s="2">
        <f t="shared" ca="1" si="12"/>
        <v>7</v>
      </c>
      <c r="T42" s="2">
        <f t="shared" ca="1" si="13"/>
        <v>17</v>
      </c>
      <c r="U42" s="2">
        <f t="shared" ca="1" si="14"/>
        <v>6</v>
      </c>
      <c r="V42" s="2">
        <f t="shared" ca="1" si="15"/>
        <v>19</v>
      </c>
      <c r="W42" s="2">
        <f t="shared" ca="1" si="16"/>
        <v>0</v>
      </c>
    </row>
    <row r="43" spans="1:23" x14ac:dyDescent="0.25">
      <c r="A43" s="3" t="s">
        <v>20</v>
      </c>
      <c r="B43" s="3">
        <v>42249</v>
      </c>
      <c r="C43" s="18">
        <v>141</v>
      </c>
      <c r="D43" s="18" t="str">
        <f t="shared" si="1"/>
        <v>100141</v>
      </c>
      <c r="E43" s="3" t="str">
        <f t="shared" si="0"/>
        <v>Agent 141</v>
      </c>
      <c r="F43" s="2" t="s">
        <v>19</v>
      </c>
      <c r="G43" s="2">
        <v>2</v>
      </c>
      <c r="H43" s="2">
        <f t="shared" ca="1" si="2"/>
        <v>303</v>
      </c>
      <c r="I43" s="2">
        <f t="shared" ca="1" si="3"/>
        <v>247</v>
      </c>
      <c r="J43" s="2">
        <f t="shared" ca="1" si="4"/>
        <v>34</v>
      </c>
      <c r="K43" s="2">
        <f t="shared" ca="1" si="5"/>
        <v>22</v>
      </c>
      <c r="L43" s="2">
        <f t="shared" ca="1" si="6"/>
        <v>0</v>
      </c>
      <c r="M43" s="2">
        <f t="shared" ca="1" si="7"/>
        <v>281</v>
      </c>
      <c r="N43" s="2">
        <f t="shared" ca="1" si="17"/>
        <v>29</v>
      </c>
      <c r="O43" s="2">
        <f t="shared" ca="1" si="17"/>
        <v>34</v>
      </c>
      <c r="P43" s="2">
        <f t="shared" ca="1" si="9"/>
        <v>303</v>
      </c>
      <c r="Q43" s="2">
        <f t="shared" ca="1" si="10"/>
        <v>0</v>
      </c>
      <c r="R43" s="2">
        <f t="shared" ca="1" si="11"/>
        <v>125</v>
      </c>
      <c r="S43" s="2">
        <f t="shared" ca="1" si="12"/>
        <v>11</v>
      </c>
      <c r="T43" s="2">
        <f t="shared" ca="1" si="13"/>
        <v>92</v>
      </c>
      <c r="U43" s="2">
        <f t="shared" ca="1" si="14"/>
        <v>7</v>
      </c>
      <c r="V43" s="2">
        <f t="shared" ca="1" si="15"/>
        <v>10</v>
      </c>
      <c r="W43" s="2">
        <f t="shared" ca="1" si="16"/>
        <v>0</v>
      </c>
    </row>
    <row r="44" spans="1:23" x14ac:dyDescent="0.25">
      <c r="A44" s="3" t="s">
        <v>20</v>
      </c>
      <c r="B44" s="3">
        <v>42249</v>
      </c>
      <c r="C44" s="18">
        <v>142</v>
      </c>
      <c r="D44" s="18" t="str">
        <f t="shared" si="1"/>
        <v>100142</v>
      </c>
      <c r="E44" s="3" t="str">
        <f t="shared" si="0"/>
        <v>Agent 142</v>
      </c>
      <c r="F44" s="2" t="s">
        <v>19</v>
      </c>
      <c r="G44" s="2">
        <v>1</v>
      </c>
      <c r="H44" s="2">
        <f t="shared" ca="1" si="2"/>
        <v>172</v>
      </c>
      <c r="I44" s="2">
        <f t="shared" ca="1" si="3"/>
        <v>147</v>
      </c>
      <c r="J44" s="2">
        <f t="shared" ca="1" si="4"/>
        <v>6</v>
      </c>
      <c r="K44" s="2">
        <f t="shared" ca="1" si="5"/>
        <v>14</v>
      </c>
      <c r="L44" s="2">
        <f t="shared" ca="1" si="6"/>
        <v>5</v>
      </c>
      <c r="M44" s="2">
        <f t="shared" ca="1" si="7"/>
        <v>158</v>
      </c>
      <c r="N44" s="2">
        <f t="shared" ca="1" si="17"/>
        <v>32</v>
      </c>
      <c r="O44" s="2">
        <f t="shared" ca="1" si="17"/>
        <v>33</v>
      </c>
      <c r="P44" s="2">
        <f t="shared" ca="1" si="9"/>
        <v>172</v>
      </c>
      <c r="Q44" s="2">
        <f t="shared" ca="1" si="10"/>
        <v>0</v>
      </c>
      <c r="R44" s="2">
        <f t="shared" ca="1" si="11"/>
        <v>141</v>
      </c>
      <c r="S44" s="2">
        <f t="shared" ca="1" si="12"/>
        <v>4</v>
      </c>
      <c r="T44" s="2">
        <f t="shared" ca="1" si="13"/>
        <v>113</v>
      </c>
      <c r="U44" s="2">
        <f t="shared" ca="1" si="14"/>
        <v>7</v>
      </c>
      <c r="V44" s="2">
        <f t="shared" ca="1" si="15"/>
        <v>14</v>
      </c>
      <c r="W44" s="2">
        <f t="shared" ca="1" si="16"/>
        <v>0</v>
      </c>
    </row>
    <row r="45" spans="1:23" x14ac:dyDescent="0.25">
      <c r="A45" s="3" t="s">
        <v>20</v>
      </c>
      <c r="B45" s="3">
        <v>42249</v>
      </c>
      <c r="C45" s="18">
        <v>143</v>
      </c>
      <c r="D45" s="18" t="str">
        <f t="shared" si="1"/>
        <v>100143</v>
      </c>
      <c r="E45" s="3" t="str">
        <f t="shared" si="0"/>
        <v>Agent 143</v>
      </c>
      <c r="F45" s="2" t="s">
        <v>19</v>
      </c>
      <c r="G45" s="2">
        <v>3</v>
      </c>
      <c r="H45" s="2">
        <f t="shared" ca="1" si="2"/>
        <v>198</v>
      </c>
      <c r="I45" s="2">
        <f t="shared" ca="1" si="3"/>
        <v>50</v>
      </c>
      <c r="J45" s="2">
        <f t="shared" ca="1" si="4"/>
        <v>5</v>
      </c>
      <c r="K45" s="2">
        <f t="shared" ca="1" si="5"/>
        <v>94</v>
      </c>
      <c r="L45" s="2">
        <f t="shared" ca="1" si="6"/>
        <v>49</v>
      </c>
      <c r="M45" s="2">
        <f t="shared" ca="1" si="7"/>
        <v>104</v>
      </c>
      <c r="N45" s="2">
        <f t="shared" ca="1" si="17"/>
        <v>34</v>
      </c>
      <c r="O45" s="2">
        <f t="shared" ca="1" si="17"/>
        <v>25</v>
      </c>
      <c r="P45" s="2">
        <f t="shared" ca="1" si="9"/>
        <v>178</v>
      </c>
      <c r="Q45" s="2">
        <f t="shared" ca="1" si="10"/>
        <v>20</v>
      </c>
      <c r="R45" s="2">
        <f t="shared" ca="1" si="11"/>
        <v>168</v>
      </c>
      <c r="S45" s="2">
        <f t="shared" ca="1" si="12"/>
        <v>0</v>
      </c>
      <c r="T45" s="2">
        <f t="shared" ca="1" si="13"/>
        <v>31</v>
      </c>
      <c r="U45" s="2">
        <f t="shared" ca="1" si="14"/>
        <v>7</v>
      </c>
      <c r="V45" s="2">
        <f t="shared" ca="1" si="15"/>
        <v>13</v>
      </c>
      <c r="W45" s="2">
        <f t="shared" ca="1" si="16"/>
        <v>0</v>
      </c>
    </row>
    <row r="46" spans="1:23" x14ac:dyDescent="0.25">
      <c r="A46" s="3" t="s">
        <v>20</v>
      </c>
      <c r="B46" s="3">
        <v>42249</v>
      </c>
      <c r="C46" s="18">
        <v>144</v>
      </c>
      <c r="D46" s="18" t="str">
        <f t="shared" si="1"/>
        <v>100144</v>
      </c>
      <c r="E46" s="3" t="str">
        <f t="shared" si="0"/>
        <v>Agent 144</v>
      </c>
      <c r="F46" s="2" t="s">
        <v>19</v>
      </c>
      <c r="G46" s="2">
        <v>1</v>
      </c>
      <c r="H46" s="2">
        <f t="shared" ca="1" si="2"/>
        <v>343</v>
      </c>
      <c r="I46" s="2">
        <f t="shared" ca="1" si="3"/>
        <v>70</v>
      </c>
      <c r="J46" s="2">
        <f t="shared" ca="1" si="4"/>
        <v>172</v>
      </c>
      <c r="K46" s="2">
        <f t="shared" ca="1" si="5"/>
        <v>60</v>
      </c>
      <c r="L46" s="2">
        <f t="shared" ca="1" si="6"/>
        <v>41</v>
      </c>
      <c r="M46" s="2">
        <f t="shared" ca="1" si="7"/>
        <v>283</v>
      </c>
      <c r="N46" s="2">
        <f t="shared" ca="1" si="17"/>
        <v>34</v>
      </c>
      <c r="O46" s="2">
        <f t="shared" ca="1" si="17"/>
        <v>24</v>
      </c>
      <c r="P46" s="2">
        <f t="shared" ca="1" si="9"/>
        <v>334</v>
      </c>
      <c r="Q46" s="2">
        <f t="shared" ca="1" si="10"/>
        <v>9</v>
      </c>
      <c r="R46" s="2">
        <f t="shared" ca="1" si="11"/>
        <v>177</v>
      </c>
      <c r="S46" s="2">
        <f t="shared" ca="1" si="12"/>
        <v>12</v>
      </c>
      <c r="T46" s="2">
        <f t="shared" ca="1" si="13"/>
        <v>32</v>
      </c>
      <c r="U46" s="2">
        <f t="shared" ca="1" si="14"/>
        <v>8</v>
      </c>
      <c r="V46" s="2">
        <f t="shared" ca="1" si="15"/>
        <v>10</v>
      </c>
      <c r="W46" s="2">
        <f t="shared" ca="1" si="16"/>
        <v>1</v>
      </c>
    </row>
    <row r="47" spans="1:23" x14ac:dyDescent="0.25">
      <c r="A47" s="3" t="s">
        <v>20</v>
      </c>
      <c r="B47" s="3">
        <v>42249</v>
      </c>
      <c r="C47" s="18">
        <v>145</v>
      </c>
      <c r="D47" s="18" t="str">
        <f t="shared" si="1"/>
        <v>100145</v>
      </c>
      <c r="E47" s="3" t="str">
        <f t="shared" si="0"/>
        <v>Agent 145</v>
      </c>
      <c r="F47" s="2" t="s">
        <v>19</v>
      </c>
      <c r="G47" s="2">
        <v>3</v>
      </c>
      <c r="H47" s="2">
        <f t="shared" ca="1" si="2"/>
        <v>187</v>
      </c>
      <c r="I47" s="2">
        <f t="shared" ca="1" si="3"/>
        <v>155</v>
      </c>
      <c r="J47" s="2">
        <f t="shared" ca="1" si="4"/>
        <v>10</v>
      </c>
      <c r="K47" s="2">
        <f t="shared" ca="1" si="5"/>
        <v>6</v>
      </c>
      <c r="L47" s="2">
        <f t="shared" ca="1" si="6"/>
        <v>16</v>
      </c>
      <c r="M47" s="2">
        <f t="shared" ca="1" si="7"/>
        <v>181</v>
      </c>
      <c r="N47" s="2">
        <f t="shared" ca="1" si="17"/>
        <v>33</v>
      </c>
      <c r="O47" s="2">
        <f t="shared" ca="1" si="17"/>
        <v>34</v>
      </c>
      <c r="P47" s="2">
        <f t="shared" ca="1" si="9"/>
        <v>179</v>
      </c>
      <c r="Q47" s="2">
        <f t="shared" ca="1" si="10"/>
        <v>8</v>
      </c>
      <c r="R47" s="2">
        <f t="shared" ca="1" si="11"/>
        <v>225</v>
      </c>
      <c r="S47" s="2">
        <f t="shared" ca="1" si="12"/>
        <v>20</v>
      </c>
      <c r="T47" s="2">
        <f t="shared" ca="1" si="13"/>
        <v>29</v>
      </c>
      <c r="U47" s="2">
        <f t="shared" ca="1" si="14"/>
        <v>4</v>
      </c>
      <c r="V47" s="2">
        <f t="shared" ca="1" si="15"/>
        <v>17</v>
      </c>
      <c r="W47" s="2">
        <f t="shared" ca="1" si="16"/>
        <v>0</v>
      </c>
    </row>
    <row r="48" spans="1:23" x14ac:dyDescent="0.25">
      <c r="A48" s="3" t="s">
        <v>20</v>
      </c>
      <c r="B48" s="3">
        <v>42249</v>
      </c>
      <c r="C48" s="18">
        <v>146</v>
      </c>
      <c r="D48" s="18" t="str">
        <f t="shared" si="1"/>
        <v>100146</v>
      </c>
      <c r="E48" s="3" t="str">
        <f t="shared" si="0"/>
        <v>Agent 146</v>
      </c>
      <c r="F48" s="2" t="s">
        <v>19</v>
      </c>
      <c r="G48" s="2">
        <v>2</v>
      </c>
      <c r="H48" s="2">
        <f t="shared" ca="1" si="2"/>
        <v>256</v>
      </c>
      <c r="I48" s="2">
        <f t="shared" ca="1" si="3"/>
        <v>56</v>
      </c>
      <c r="J48" s="2">
        <f t="shared" ca="1" si="4"/>
        <v>194</v>
      </c>
      <c r="K48" s="2">
        <f t="shared" ca="1" si="5"/>
        <v>6</v>
      </c>
      <c r="L48" s="2">
        <f t="shared" ca="1" si="6"/>
        <v>0</v>
      </c>
      <c r="M48" s="2">
        <f t="shared" ca="1" si="7"/>
        <v>250</v>
      </c>
      <c r="N48" s="2">
        <f t="shared" ca="1" si="17"/>
        <v>35</v>
      </c>
      <c r="O48" s="2">
        <f t="shared" ca="1" si="17"/>
        <v>34</v>
      </c>
      <c r="P48" s="2">
        <f t="shared" ca="1" si="9"/>
        <v>256</v>
      </c>
      <c r="Q48" s="2">
        <f t="shared" ca="1" si="10"/>
        <v>0</v>
      </c>
      <c r="R48" s="2">
        <f t="shared" ca="1" si="11"/>
        <v>86</v>
      </c>
      <c r="S48" s="2">
        <f t="shared" ca="1" si="12"/>
        <v>8</v>
      </c>
      <c r="T48" s="2">
        <f t="shared" ca="1" si="13"/>
        <v>50</v>
      </c>
      <c r="U48" s="2">
        <f t="shared" ca="1" si="14"/>
        <v>1</v>
      </c>
      <c r="V48" s="2">
        <f t="shared" ca="1" si="15"/>
        <v>0</v>
      </c>
      <c r="W48" s="2">
        <f t="shared" ca="1" si="16"/>
        <v>0</v>
      </c>
    </row>
    <row r="49" spans="1:23" x14ac:dyDescent="0.25">
      <c r="A49" s="3" t="s">
        <v>20</v>
      </c>
      <c r="B49" s="3">
        <v>42249</v>
      </c>
      <c r="C49" s="18">
        <v>147</v>
      </c>
      <c r="D49" s="18" t="str">
        <f t="shared" si="1"/>
        <v>100147</v>
      </c>
      <c r="E49" s="3" t="str">
        <f t="shared" si="0"/>
        <v>Agent 147</v>
      </c>
      <c r="F49" s="2" t="s">
        <v>19</v>
      </c>
      <c r="G49" s="2">
        <v>5</v>
      </c>
      <c r="H49" s="2">
        <f t="shared" ca="1" si="2"/>
        <v>206</v>
      </c>
      <c r="I49" s="2">
        <f t="shared" ca="1" si="3"/>
        <v>72</v>
      </c>
      <c r="J49" s="2">
        <f t="shared" ca="1" si="4"/>
        <v>92</v>
      </c>
      <c r="K49" s="2">
        <f t="shared" ca="1" si="5"/>
        <v>32</v>
      </c>
      <c r="L49" s="2">
        <f t="shared" ca="1" si="6"/>
        <v>10</v>
      </c>
      <c r="M49" s="2">
        <f t="shared" ca="1" si="7"/>
        <v>174</v>
      </c>
      <c r="N49" s="2">
        <f t="shared" ca="1" si="17"/>
        <v>35</v>
      </c>
      <c r="O49" s="2">
        <f t="shared" ca="1" si="17"/>
        <v>24</v>
      </c>
      <c r="P49" s="2">
        <f t="shared" ca="1" si="9"/>
        <v>196</v>
      </c>
      <c r="Q49" s="2">
        <f t="shared" ca="1" si="10"/>
        <v>10</v>
      </c>
      <c r="R49" s="2">
        <f t="shared" ca="1" si="11"/>
        <v>3</v>
      </c>
      <c r="S49" s="2">
        <f t="shared" ca="1" si="12"/>
        <v>0</v>
      </c>
      <c r="T49" s="2">
        <f t="shared" ca="1" si="13"/>
        <v>0</v>
      </c>
      <c r="U49" s="2">
        <f t="shared" ca="1" si="14"/>
        <v>4</v>
      </c>
      <c r="V49" s="2">
        <f t="shared" ca="1" si="15"/>
        <v>0</v>
      </c>
      <c r="W49" s="2">
        <f t="shared" ca="1" si="16"/>
        <v>0</v>
      </c>
    </row>
    <row r="50" spans="1:23" x14ac:dyDescent="0.25">
      <c r="A50" s="3" t="s">
        <v>20</v>
      </c>
      <c r="B50" s="3">
        <v>42249</v>
      </c>
      <c r="C50" s="18">
        <v>148</v>
      </c>
      <c r="D50" s="18" t="str">
        <f t="shared" si="1"/>
        <v>100148</v>
      </c>
      <c r="E50" s="3" t="str">
        <f t="shared" si="0"/>
        <v>Agent 148</v>
      </c>
      <c r="F50" s="2" t="s">
        <v>19</v>
      </c>
      <c r="G50" s="2">
        <v>4</v>
      </c>
      <c r="H50" s="2">
        <f t="shared" ca="1" si="2"/>
        <v>10</v>
      </c>
      <c r="I50" s="2">
        <f t="shared" ca="1" si="3"/>
        <v>8</v>
      </c>
      <c r="J50" s="2">
        <f t="shared" ca="1" si="4"/>
        <v>0</v>
      </c>
      <c r="K50" s="2">
        <f t="shared" ca="1" si="5"/>
        <v>0</v>
      </c>
      <c r="L50" s="2">
        <f t="shared" ca="1" si="6"/>
        <v>2</v>
      </c>
      <c r="M50" s="2">
        <f t="shared" ca="1" si="7"/>
        <v>10</v>
      </c>
      <c r="N50" s="2">
        <f t="shared" ca="1" si="17"/>
        <v>34</v>
      </c>
      <c r="O50" s="2">
        <f t="shared" ca="1" si="17"/>
        <v>24</v>
      </c>
      <c r="P50" s="2">
        <f t="shared" ca="1" si="9"/>
        <v>9</v>
      </c>
      <c r="Q50" s="2">
        <f t="shared" ca="1" si="10"/>
        <v>1</v>
      </c>
      <c r="R50" s="2">
        <f t="shared" ca="1" si="11"/>
        <v>202</v>
      </c>
      <c r="S50" s="2">
        <f t="shared" ca="1" si="12"/>
        <v>11</v>
      </c>
      <c r="T50" s="2">
        <f t="shared" ca="1" si="13"/>
        <v>131</v>
      </c>
      <c r="U50" s="2">
        <f t="shared" ca="1" si="14"/>
        <v>4</v>
      </c>
      <c r="V50" s="2">
        <f t="shared" ca="1" si="15"/>
        <v>20</v>
      </c>
      <c r="W50" s="2">
        <f t="shared" ca="1" si="16"/>
        <v>0</v>
      </c>
    </row>
    <row r="51" spans="1:23" x14ac:dyDescent="0.25">
      <c r="A51" s="3" t="s">
        <v>20</v>
      </c>
      <c r="B51" s="3">
        <v>42249</v>
      </c>
      <c r="C51" s="18">
        <v>149</v>
      </c>
      <c r="D51" s="18" t="str">
        <f t="shared" si="1"/>
        <v>100149</v>
      </c>
      <c r="E51" s="3" t="str">
        <f t="shared" si="0"/>
        <v>Agent 149</v>
      </c>
      <c r="F51" s="2" t="s">
        <v>19</v>
      </c>
      <c r="G51" s="2">
        <v>2</v>
      </c>
      <c r="H51" s="2">
        <f t="shared" ca="1" si="2"/>
        <v>51</v>
      </c>
      <c r="I51" s="2">
        <f t="shared" ca="1" si="3"/>
        <v>31</v>
      </c>
      <c r="J51" s="2">
        <f t="shared" ca="1" si="4"/>
        <v>13</v>
      </c>
      <c r="K51" s="2">
        <f t="shared" ca="1" si="5"/>
        <v>2</v>
      </c>
      <c r="L51" s="2">
        <f t="shared" ca="1" si="6"/>
        <v>5</v>
      </c>
      <c r="M51" s="2">
        <f t="shared" ca="1" si="7"/>
        <v>49</v>
      </c>
      <c r="N51" s="2">
        <f t="shared" ca="1" si="17"/>
        <v>25</v>
      </c>
      <c r="O51" s="2">
        <f t="shared" ca="1" si="17"/>
        <v>31</v>
      </c>
      <c r="P51" s="2">
        <f t="shared" ca="1" si="9"/>
        <v>51</v>
      </c>
      <c r="Q51" s="2">
        <f t="shared" ca="1" si="10"/>
        <v>0</v>
      </c>
      <c r="R51" s="2">
        <f t="shared" ca="1" si="11"/>
        <v>105</v>
      </c>
      <c r="S51" s="2">
        <f t="shared" ca="1" si="12"/>
        <v>2</v>
      </c>
      <c r="T51" s="2">
        <f t="shared" ca="1" si="13"/>
        <v>22</v>
      </c>
      <c r="U51" s="2">
        <f t="shared" ca="1" si="14"/>
        <v>11</v>
      </c>
      <c r="V51" s="2">
        <f t="shared" ca="1" si="15"/>
        <v>2</v>
      </c>
      <c r="W51" s="2">
        <f t="shared" ca="1" si="16"/>
        <v>0</v>
      </c>
    </row>
    <row r="52" spans="1:23" x14ac:dyDescent="0.25">
      <c r="A52" s="3" t="s">
        <v>20</v>
      </c>
      <c r="B52" s="3">
        <v>42249</v>
      </c>
      <c r="C52" s="18">
        <v>150</v>
      </c>
      <c r="D52" s="18" t="str">
        <f t="shared" si="1"/>
        <v>100150</v>
      </c>
      <c r="E52" s="3" t="str">
        <f t="shared" si="0"/>
        <v>Agent 150</v>
      </c>
      <c r="F52" s="2" t="s">
        <v>19</v>
      </c>
      <c r="G52" s="2">
        <v>5</v>
      </c>
      <c r="H52" s="2">
        <f t="shared" ca="1" si="2"/>
        <v>226</v>
      </c>
      <c r="I52" s="2">
        <f t="shared" ca="1" si="3"/>
        <v>167</v>
      </c>
      <c r="J52" s="2">
        <f t="shared" ca="1" si="4"/>
        <v>56</v>
      </c>
      <c r="K52" s="2">
        <f t="shared" ca="1" si="5"/>
        <v>0</v>
      </c>
      <c r="L52" s="2">
        <f t="shared" ca="1" si="6"/>
        <v>3</v>
      </c>
      <c r="M52" s="2">
        <f t="shared" ca="1" si="7"/>
        <v>226</v>
      </c>
      <c r="N52" s="2">
        <f t="shared" ca="1" si="17"/>
        <v>23</v>
      </c>
      <c r="O52" s="2">
        <f t="shared" ca="1" si="17"/>
        <v>33</v>
      </c>
      <c r="P52" s="2">
        <f t="shared" ca="1" si="9"/>
        <v>224</v>
      </c>
      <c r="Q52" s="2">
        <f t="shared" ca="1" si="10"/>
        <v>2</v>
      </c>
      <c r="R52" s="2">
        <f t="shared" ca="1" si="11"/>
        <v>199</v>
      </c>
      <c r="S52" s="2">
        <f t="shared" ca="1" si="12"/>
        <v>1</v>
      </c>
      <c r="T52" s="2">
        <f t="shared" ca="1" si="13"/>
        <v>34</v>
      </c>
      <c r="U52" s="2">
        <f t="shared" ca="1" si="14"/>
        <v>5</v>
      </c>
      <c r="V52" s="2">
        <f t="shared" ca="1" si="15"/>
        <v>16</v>
      </c>
      <c r="W52" s="2">
        <f t="shared" ca="1" si="16"/>
        <v>0</v>
      </c>
    </row>
    <row r="53" spans="1:23" x14ac:dyDescent="0.25">
      <c r="A53" s="3" t="s">
        <v>20</v>
      </c>
      <c r="B53" s="3">
        <v>42249</v>
      </c>
      <c r="C53" s="18">
        <v>151</v>
      </c>
      <c r="D53" s="18" t="str">
        <f t="shared" si="1"/>
        <v>100151</v>
      </c>
      <c r="E53" s="3" t="str">
        <f t="shared" si="0"/>
        <v>Agent 151</v>
      </c>
      <c r="F53" s="2" t="s">
        <v>19</v>
      </c>
      <c r="G53" s="2">
        <v>5</v>
      </c>
      <c r="H53" s="2">
        <f t="shared" ca="1" si="2"/>
        <v>108</v>
      </c>
      <c r="I53" s="2">
        <f t="shared" ca="1" si="3"/>
        <v>104</v>
      </c>
      <c r="J53" s="2">
        <f t="shared" ca="1" si="4"/>
        <v>2</v>
      </c>
      <c r="K53" s="2">
        <f t="shared" ca="1" si="5"/>
        <v>1</v>
      </c>
      <c r="L53" s="2">
        <f t="shared" ca="1" si="6"/>
        <v>1</v>
      </c>
      <c r="M53" s="2">
        <f t="shared" ca="1" si="7"/>
        <v>107</v>
      </c>
      <c r="N53" s="2">
        <f t="shared" ca="1" si="17"/>
        <v>28</v>
      </c>
      <c r="O53" s="2">
        <f t="shared" ca="1" si="17"/>
        <v>30</v>
      </c>
      <c r="P53" s="2">
        <f t="shared" ca="1" si="9"/>
        <v>107</v>
      </c>
      <c r="Q53" s="2">
        <f t="shared" ca="1" si="10"/>
        <v>1</v>
      </c>
      <c r="R53" s="2">
        <f t="shared" ca="1" si="11"/>
        <v>250</v>
      </c>
      <c r="S53" s="2">
        <f t="shared" ca="1" si="12"/>
        <v>21</v>
      </c>
      <c r="T53" s="2">
        <f t="shared" ca="1" si="13"/>
        <v>30</v>
      </c>
      <c r="U53" s="2">
        <f t="shared" ca="1" si="14"/>
        <v>8</v>
      </c>
      <c r="V53" s="2">
        <f t="shared" ca="1" si="15"/>
        <v>21</v>
      </c>
      <c r="W53" s="2">
        <f t="shared" ca="1" si="16"/>
        <v>1</v>
      </c>
    </row>
    <row r="54" spans="1:23" x14ac:dyDescent="0.25">
      <c r="A54" s="3" t="s">
        <v>20</v>
      </c>
      <c r="B54" s="3">
        <v>42249</v>
      </c>
      <c r="C54" s="18">
        <v>152</v>
      </c>
      <c r="D54" s="18" t="str">
        <f t="shared" si="1"/>
        <v>100152</v>
      </c>
      <c r="E54" s="3" t="str">
        <f t="shared" si="0"/>
        <v>Agent 152</v>
      </c>
      <c r="F54" s="2" t="s">
        <v>19</v>
      </c>
      <c r="G54" s="2">
        <v>5</v>
      </c>
      <c r="H54" s="2">
        <f t="shared" ca="1" si="2"/>
        <v>63</v>
      </c>
      <c r="I54" s="2">
        <f t="shared" ca="1" si="3"/>
        <v>24</v>
      </c>
      <c r="J54" s="2">
        <f t="shared" ca="1" si="4"/>
        <v>4</v>
      </c>
      <c r="K54" s="2">
        <f t="shared" ca="1" si="5"/>
        <v>18</v>
      </c>
      <c r="L54" s="2">
        <f t="shared" ca="1" si="6"/>
        <v>17</v>
      </c>
      <c r="M54" s="2">
        <f t="shared" ca="1" si="7"/>
        <v>45</v>
      </c>
      <c r="N54" s="2">
        <f t="shared" ca="1" si="17"/>
        <v>31</v>
      </c>
      <c r="O54" s="2">
        <f t="shared" ca="1" si="17"/>
        <v>28</v>
      </c>
      <c r="P54" s="2">
        <f t="shared" ca="1" si="9"/>
        <v>49</v>
      </c>
      <c r="Q54" s="2">
        <f t="shared" ca="1" si="10"/>
        <v>14</v>
      </c>
      <c r="R54" s="2">
        <f t="shared" ca="1" si="11"/>
        <v>126</v>
      </c>
      <c r="S54" s="2">
        <f t="shared" ca="1" si="12"/>
        <v>4</v>
      </c>
      <c r="T54" s="2">
        <f t="shared" ca="1" si="13"/>
        <v>73</v>
      </c>
      <c r="U54" s="2">
        <f t="shared" ca="1" si="14"/>
        <v>4</v>
      </c>
      <c r="V54" s="2">
        <f t="shared" ca="1" si="15"/>
        <v>9</v>
      </c>
      <c r="W54" s="2">
        <f t="shared" ca="1" si="16"/>
        <v>0</v>
      </c>
    </row>
    <row r="55" spans="1:23" x14ac:dyDescent="0.25">
      <c r="A55" s="3" t="s">
        <v>20</v>
      </c>
      <c r="B55" s="3">
        <v>42249</v>
      </c>
      <c r="C55" s="18">
        <v>153</v>
      </c>
      <c r="D55" s="18" t="str">
        <f t="shared" si="1"/>
        <v>100153</v>
      </c>
      <c r="E55" s="3" t="str">
        <f t="shared" si="0"/>
        <v>Agent 153</v>
      </c>
      <c r="F55" s="2" t="s">
        <v>19</v>
      </c>
      <c r="G55" s="2">
        <v>5</v>
      </c>
      <c r="H55" s="2">
        <f t="shared" ca="1" si="2"/>
        <v>172</v>
      </c>
      <c r="I55" s="2">
        <f t="shared" ca="1" si="3"/>
        <v>6</v>
      </c>
      <c r="J55" s="2">
        <f t="shared" ca="1" si="4"/>
        <v>151</v>
      </c>
      <c r="K55" s="2">
        <f t="shared" ca="1" si="5"/>
        <v>14</v>
      </c>
      <c r="L55" s="2">
        <f t="shared" ca="1" si="6"/>
        <v>1</v>
      </c>
      <c r="M55" s="2">
        <f t="shared" ca="1" si="7"/>
        <v>158</v>
      </c>
      <c r="N55" s="2">
        <f t="shared" ca="1" si="17"/>
        <v>35</v>
      </c>
      <c r="O55" s="2">
        <f t="shared" ca="1" si="17"/>
        <v>21</v>
      </c>
      <c r="P55" s="2">
        <f t="shared" ca="1" si="9"/>
        <v>171</v>
      </c>
      <c r="Q55" s="2">
        <f t="shared" ca="1" si="10"/>
        <v>1</v>
      </c>
      <c r="R55" s="2">
        <f t="shared" ca="1" si="11"/>
        <v>84</v>
      </c>
      <c r="S55" s="2">
        <f t="shared" ca="1" si="12"/>
        <v>1</v>
      </c>
      <c r="T55" s="2">
        <f t="shared" ca="1" si="13"/>
        <v>64</v>
      </c>
      <c r="U55" s="2">
        <f t="shared" ca="1" si="14"/>
        <v>2</v>
      </c>
      <c r="V55" s="2">
        <f t="shared" ca="1" si="15"/>
        <v>7</v>
      </c>
      <c r="W55" s="2">
        <f t="shared" ca="1" si="16"/>
        <v>0</v>
      </c>
    </row>
    <row r="56" spans="1:23" x14ac:dyDescent="0.25">
      <c r="A56" s="3" t="s">
        <v>20</v>
      </c>
      <c r="B56" s="3">
        <v>42249</v>
      </c>
      <c r="C56" s="18">
        <v>154</v>
      </c>
      <c r="D56" s="18" t="str">
        <f t="shared" si="1"/>
        <v>100154</v>
      </c>
      <c r="E56" s="3" t="str">
        <f t="shared" si="0"/>
        <v>Agent 154</v>
      </c>
      <c r="F56" s="2" t="s">
        <v>19</v>
      </c>
      <c r="G56" s="2">
        <v>3</v>
      </c>
      <c r="H56" s="2">
        <f t="shared" ca="1" si="2"/>
        <v>83</v>
      </c>
      <c r="I56" s="2">
        <f t="shared" ca="1" si="3"/>
        <v>66</v>
      </c>
      <c r="J56" s="2">
        <f t="shared" ca="1" si="4"/>
        <v>8</v>
      </c>
      <c r="K56" s="2">
        <f t="shared" ca="1" si="5"/>
        <v>6</v>
      </c>
      <c r="L56" s="2">
        <f t="shared" ca="1" si="6"/>
        <v>3</v>
      </c>
      <c r="M56" s="2">
        <f t="shared" ca="1" si="7"/>
        <v>77</v>
      </c>
      <c r="N56" s="2">
        <f t="shared" ca="1" si="17"/>
        <v>30</v>
      </c>
      <c r="O56" s="2">
        <f t="shared" ca="1" si="17"/>
        <v>21</v>
      </c>
      <c r="P56" s="2">
        <f t="shared" ca="1" si="9"/>
        <v>81</v>
      </c>
      <c r="Q56" s="2">
        <f t="shared" ca="1" si="10"/>
        <v>2</v>
      </c>
      <c r="R56" s="2">
        <f t="shared" ca="1" si="11"/>
        <v>174</v>
      </c>
      <c r="S56" s="2">
        <f t="shared" ca="1" si="12"/>
        <v>11</v>
      </c>
      <c r="T56" s="2">
        <f t="shared" ca="1" si="13"/>
        <v>53</v>
      </c>
      <c r="U56" s="2">
        <f t="shared" ca="1" si="14"/>
        <v>7</v>
      </c>
      <c r="V56" s="2">
        <f t="shared" ca="1" si="15"/>
        <v>3</v>
      </c>
      <c r="W56" s="2">
        <f t="shared" ca="1" si="16"/>
        <v>0</v>
      </c>
    </row>
    <row r="57" spans="1:23" x14ac:dyDescent="0.25">
      <c r="A57" s="3" t="s">
        <v>20</v>
      </c>
      <c r="B57" s="3">
        <v>42249</v>
      </c>
      <c r="C57" s="18">
        <v>155</v>
      </c>
      <c r="D57" s="18" t="str">
        <f t="shared" si="1"/>
        <v>100155</v>
      </c>
      <c r="E57" s="3" t="str">
        <f t="shared" si="0"/>
        <v>Agent 155</v>
      </c>
      <c r="F57" s="2" t="s">
        <v>19</v>
      </c>
      <c r="G57" s="2">
        <v>2</v>
      </c>
      <c r="H57" s="2">
        <f t="shared" ca="1" si="2"/>
        <v>154</v>
      </c>
      <c r="I57" s="2">
        <f t="shared" ca="1" si="3"/>
        <v>2</v>
      </c>
      <c r="J57" s="2">
        <f t="shared" ca="1" si="4"/>
        <v>1</v>
      </c>
      <c r="K57" s="2">
        <f t="shared" ca="1" si="5"/>
        <v>80</v>
      </c>
      <c r="L57" s="2">
        <f t="shared" ca="1" si="6"/>
        <v>71</v>
      </c>
      <c r="M57" s="2">
        <f t="shared" ca="1" si="7"/>
        <v>74</v>
      </c>
      <c r="N57" s="2">
        <f t="shared" ca="1" si="17"/>
        <v>35</v>
      </c>
      <c r="O57" s="2">
        <f t="shared" ca="1" si="17"/>
        <v>21</v>
      </c>
      <c r="P57" s="2">
        <f t="shared" ca="1" si="9"/>
        <v>116</v>
      </c>
      <c r="Q57" s="2">
        <f t="shared" ca="1" si="10"/>
        <v>38</v>
      </c>
      <c r="R57" s="2">
        <f t="shared" ca="1" si="11"/>
        <v>155</v>
      </c>
      <c r="S57" s="2">
        <f t="shared" ca="1" si="12"/>
        <v>3</v>
      </c>
      <c r="T57" s="2">
        <f t="shared" ca="1" si="13"/>
        <v>93</v>
      </c>
      <c r="U57" s="2">
        <f t="shared" ca="1" si="14"/>
        <v>12</v>
      </c>
      <c r="V57" s="2">
        <f t="shared" ca="1" si="15"/>
        <v>15</v>
      </c>
      <c r="W57" s="2">
        <f t="shared" ca="1" si="16"/>
        <v>0</v>
      </c>
    </row>
    <row r="58" spans="1:23" x14ac:dyDescent="0.25">
      <c r="A58" s="3" t="s">
        <v>20</v>
      </c>
      <c r="B58" s="3">
        <v>42249</v>
      </c>
      <c r="C58" s="18">
        <v>156</v>
      </c>
      <c r="D58" s="18" t="str">
        <f t="shared" si="1"/>
        <v>100156</v>
      </c>
      <c r="E58" s="3" t="str">
        <f t="shared" si="0"/>
        <v>Agent 156</v>
      </c>
      <c r="F58" s="2" t="s">
        <v>19</v>
      </c>
      <c r="G58" s="2">
        <v>1</v>
      </c>
      <c r="H58" s="2">
        <f t="shared" ca="1" si="2"/>
        <v>32</v>
      </c>
      <c r="I58" s="2">
        <f t="shared" ca="1" si="3"/>
        <v>31</v>
      </c>
      <c r="J58" s="2">
        <f t="shared" ca="1" si="4"/>
        <v>1</v>
      </c>
      <c r="K58" s="2">
        <f t="shared" ca="1" si="5"/>
        <v>0</v>
      </c>
      <c r="L58" s="2">
        <f t="shared" ca="1" si="6"/>
        <v>0</v>
      </c>
      <c r="M58" s="2">
        <f t="shared" ca="1" si="7"/>
        <v>32</v>
      </c>
      <c r="N58" s="2">
        <f t="shared" ca="1" si="17"/>
        <v>35</v>
      </c>
      <c r="O58" s="2">
        <f t="shared" ca="1" si="17"/>
        <v>25</v>
      </c>
      <c r="P58" s="2">
        <f t="shared" ca="1" si="9"/>
        <v>32</v>
      </c>
      <c r="Q58" s="2">
        <f t="shared" ca="1" si="10"/>
        <v>0</v>
      </c>
      <c r="R58" s="2">
        <f t="shared" ca="1" si="11"/>
        <v>2</v>
      </c>
      <c r="S58" s="2">
        <f t="shared" ca="1" si="12"/>
        <v>0</v>
      </c>
      <c r="T58" s="2">
        <f t="shared" ca="1" si="13"/>
        <v>2</v>
      </c>
      <c r="U58" s="2">
        <f t="shared" ca="1" si="14"/>
        <v>1</v>
      </c>
      <c r="V58" s="2">
        <f t="shared" ca="1" si="15"/>
        <v>0</v>
      </c>
      <c r="W58" s="2">
        <f t="shared" ca="1" si="16"/>
        <v>0</v>
      </c>
    </row>
    <row r="59" spans="1:23" x14ac:dyDescent="0.25">
      <c r="A59" s="3" t="s">
        <v>20</v>
      </c>
      <c r="B59" s="3">
        <v>42249</v>
      </c>
      <c r="C59" s="18">
        <v>157</v>
      </c>
      <c r="D59" s="18" t="str">
        <f t="shared" si="1"/>
        <v>100157</v>
      </c>
      <c r="E59" s="3" t="str">
        <f t="shared" si="0"/>
        <v>Agent 157</v>
      </c>
      <c r="F59" s="2" t="s">
        <v>19</v>
      </c>
      <c r="G59" s="2">
        <v>2</v>
      </c>
      <c r="H59" s="2">
        <f t="shared" ca="1" si="2"/>
        <v>83</v>
      </c>
      <c r="I59" s="2">
        <f t="shared" ca="1" si="3"/>
        <v>58</v>
      </c>
      <c r="J59" s="2">
        <f t="shared" ca="1" si="4"/>
        <v>8</v>
      </c>
      <c r="K59" s="2">
        <f t="shared" ca="1" si="5"/>
        <v>7</v>
      </c>
      <c r="L59" s="2">
        <f t="shared" ca="1" si="6"/>
        <v>10</v>
      </c>
      <c r="M59" s="2">
        <f t="shared" ca="1" si="7"/>
        <v>76</v>
      </c>
      <c r="N59" s="2">
        <f t="shared" ca="1" si="17"/>
        <v>23</v>
      </c>
      <c r="O59" s="2">
        <f t="shared" ca="1" si="17"/>
        <v>32</v>
      </c>
      <c r="P59" s="2">
        <f t="shared" ca="1" si="9"/>
        <v>77</v>
      </c>
      <c r="Q59" s="2">
        <f t="shared" ca="1" si="10"/>
        <v>6</v>
      </c>
      <c r="R59" s="2">
        <f t="shared" ca="1" si="11"/>
        <v>35</v>
      </c>
      <c r="S59" s="2">
        <f t="shared" ca="1" si="12"/>
        <v>1</v>
      </c>
      <c r="T59" s="2">
        <f t="shared" ca="1" si="13"/>
        <v>26</v>
      </c>
      <c r="U59" s="2">
        <f t="shared" ca="1" si="14"/>
        <v>4</v>
      </c>
      <c r="V59" s="2">
        <f t="shared" ca="1" si="15"/>
        <v>2</v>
      </c>
      <c r="W59" s="2">
        <f t="shared" ca="1" si="16"/>
        <v>0</v>
      </c>
    </row>
    <row r="60" spans="1:23" x14ac:dyDescent="0.25">
      <c r="A60" s="3" t="s">
        <v>20</v>
      </c>
      <c r="B60" s="3">
        <v>42249</v>
      </c>
      <c r="C60" s="18">
        <v>158</v>
      </c>
      <c r="D60" s="18" t="str">
        <f t="shared" si="1"/>
        <v>100158</v>
      </c>
      <c r="E60" s="3" t="str">
        <f t="shared" si="0"/>
        <v>Agent 158</v>
      </c>
      <c r="F60" s="2" t="s">
        <v>19</v>
      </c>
      <c r="G60" s="2">
        <v>5</v>
      </c>
      <c r="H60" s="2">
        <f t="shared" ca="1" si="2"/>
        <v>71</v>
      </c>
      <c r="I60" s="2">
        <f t="shared" ca="1" si="3"/>
        <v>7</v>
      </c>
      <c r="J60" s="2">
        <f t="shared" ca="1" si="4"/>
        <v>2</v>
      </c>
      <c r="K60" s="2">
        <f t="shared" ca="1" si="5"/>
        <v>38</v>
      </c>
      <c r="L60" s="2">
        <f t="shared" ca="1" si="6"/>
        <v>24</v>
      </c>
      <c r="M60" s="2">
        <f t="shared" ca="1" si="7"/>
        <v>33</v>
      </c>
      <c r="N60" s="2">
        <f t="shared" ca="1" si="17"/>
        <v>22</v>
      </c>
      <c r="O60" s="2">
        <f t="shared" ca="1" si="17"/>
        <v>29</v>
      </c>
      <c r="P60" s="2">
        <f t="shared" ca="1" si="9"/>
        <v>68</v>
      </c>
      <c r="Q60" s="2">
        <f t="shared" ca="1" si="10"/>
        <v>3</v>
      </c>
      <c r="R60" s="2">
        <f t="shared" ca="1" si="11"/>
        <v>102</v>
      </c>
      <c r="S60" s="2">
        <f t="shared" ca="1" si="12"/>
        <v>2</v>
      </c>
      <c r="T60" s="2">
        <f t="shared" ca="1" si="13"/>
        <v>52</v>
      </c>
      <c r="U60" s="2">
        <f t="shared" ca="1" si="14"/>
        <v>12</v>
      </c>
      <c r="V60" s="2">
        <f t="shared" ca="1" si="15"/>
        <v>7</v>
      </c>
      <c r="W60" s="2">
        <f t="shared" ca="1" si="16"/>
        <v>0</v>
      </c>
    </row>
    <row r="61" spans="1:23" x14ac:dyDescent="0.25">
      <c r="A61" s="3" t="s">
        <v>20</v>
      </c>
      <c r="B61" s="3">
        <v>42250</v>
      </c>
      <c r="C61" s="18">
        <v>159</v>
      </c>
      <c r="D61" s="18" t="str">
        <f t="shared" si="1"/>
        <v>100159</v>
      </c>
      <c r="E61" s="3" t="str">
        <f t="shared" si="0"/>
        <v>Agent 159</v>
      </c>
      <c r="F61" s="2" t="s">
        <v>19</v>
      </c>
      <c r="G61" s="2">
        <v>2</v>
      </c>
      <c r="H61" s="2">
        <f t="shared" ca="1" si="2"/>
        <v>322</v>
      </c>
      <c r="I61" s="2">
        <f t="shared" ca="1" si="3"/>
        <v>30</v>
      </c>
      <c r="J61" s="2">
        <f t="shared" ca="1" si="4"/>
        <v>151</v>
      </c>
      <c r="K61" s="2">
        <f t="shared" ca="1" si="5"/>
        <v>82</v>
      </c>
      <c r="L61" s="2">
        <f t="shared" ca="1" si="6"/>
        <v>59</v>
      </c>
      <c r="M61" s="2">
        <f t="shared" ca="1" si="7"/>
        <v>240</v>
      </c>
      <c r="N61" s="2">
        <f t="shared" ca="1" si="17"/>
        <v>32</v>
      </c>
      <c r="O61" s="2">
        <f t="shared" ca="1" si="17"/>
        <v>25</v>
      </c>
      <c r="P61" s="2">
        <f t="shared" ca="1" si="9"/>
        <v>265</v>
      </c>
      <c r="Q61" s="2">
        <f t="shared" ca="1" si="10"/>
        <v>57</v>
      </c>
      <c r="R61" s="2">
        <f t="shared" ca="1" si="11"/>
        <v>97</v>
      </c>
      <c r="S61" s="2">
        <f t="shared" ca="1" si="12"/>
        <v>0</v>
      </c>
      <c r="T61" s="2">
        <f t="shared" ca="1" si="13"/>
        <v>13</v>
      </c>
      <c r="U61" s="2">
        <f t="shared" ca="1" si="14"/>
        <v>10</v>
      </c>
      <c r="V61" s="2">
        <f t="shared" ca="1" si="15"/>
        <v>4</v>
      </c>
      <c r="W61" s="2">
        <f t="shared" ca="1" si="16"/>
        <v>0</v>
      </c>
    </row>
    <row r="62" spans="1:23" x14ac:dyDescent="0.25">
      <c r="A62" s="3" t="s">
        <v>20</v>
      </c>
      <c r="B62" s="3">
        <v>42250</v>
      </c>
      <c r="C62" s="18">
        <v>160</v>
      </c>
      <c r="D62" s="18" t="str">
        <f t="shared" si="1"/>
        <v>100160</v>
      </c>
      <c r="E62" s="3" t="str">
        <f t="shared" si="0"/>
        <v>Agent 160</v>
      </c>
      <c r="F62" s="2" t="s">
        <v>19</v>
      </c>
      <c r="G62" s="2">
        <v>2</v>
      </c>
      <c r="H62" s="2">
        <f t="shared" ca="1" si="2"/>
        <v>69</v>
      </c>
      <c r="I62" s="2">
        <f t="shared" ca="1" si="3"/>
        <v>10</v>
      </c>
      <c r="J62" s="2">
        <f t="shared" ca="1" si="4"/>
        <v>37</v>
      </c>
      <c r="K62" s="2">
        <f t="shared" ca="1" si="5"/>
        <v>20</v>
      </c>
      <c r="L62" s="2">
        <f t="shared" ca="1" si="6"/>
        <v>2</v>
      </c>
      <c r="M62" s="2">
        <f t="shared" ca="1" si="7"/>
        <v>49</v>
      </c>
      <c r="N62" s="2">
        <f t="shared" ca="1" si="17"/>
        <v>22</v>
      </c>
      <c r="O62" s="2">
        <f t="shared" ca="1" si="17"/>
        <v>30</v>
      </c>
      <c r="P62" s="2">
        <f t="shared" ca="1" si="9"/>
        <v>69</v>
      </c>
      <c r="Q62" s="2">
        <f t="shared" ca="1" si="10"/>
        <v>0</v>
      </c>
      <c r="R62" s="2">
        <f t="shared" ca="1" si="11"/>
        <v>52</v>
      </c>
      <c r="S62" s="2">
        <f t="shared" ca="1" si="12"/>
        <v>3</v>
      </c>
      <c r="T62" s="2">
        <f t="shared" ca="1" si="13"/>
        <v>22</v>
      </c>
      <c r="U62" s="2">
        <f t="shared" ca="1" si="14"/>
        <v>2</v>
      </c>
      <c r="V62" s="2">
        <f t="shared" ca="1" si="15"/>
        <v>5</v>
      </c>
      <c r="W62" s="2">
        <f t="shared" ca="1" si="16"/>
        <v>0</v>
      </c>
    </row>
    <row r="63" spans="1:23" x14ac:dyDescent="0.25">
      <c r="A63" s="3" t="s">
        <v>20</v>
      </c>
      <c r="B63" s="3">
        <v>42250</v>
      </c>
      <c r="C63" s="18">
        <v>161</v>
      </c>
      <c r="D63" s="18" t="str">
        <f t="shared" si="1"/>
        <v>100161</v>
      </c>
      <c r="E63" s="3" t="str">
        <f t="shared" si="0"/>
        <v>Agent 161</v>
      </c>
      <c r="F63" s="2" t="s">
        <v>19</v>
      </c>
      <c r="G63" s="2">
        <v>1</v>
      </c>
      <c r="H63" s="2">
        <f t="shared" ca="1" si="2"/>
        <v>128</v>
      </c>
      <c r="I63" s="2">
        <f t="shared" ca="1" si="3"/>
        <v>7</v>
      </c>
      <c r="J63" s="2">
        <f t="shared" ca="1" si="4"/>
        <v>32</v>
      </c>
      <c r="K63" s="2">
        <f t="shared" ca="1" si="5"/>
        <v>3</v>
      </c>
      <c r="L63" s="2">
        <f t="shared" ca="1" si="6"/>
        <v>86</v>
      </c>
      <c r="M63" s="2">
        <f t="shared" ca="1" si="7"/>
        <v>125</v>
      </c>
      <c r="N63" s="2">
        <f t="shared" ca="1" si="17"/>
        <v>32</v>
      </c>
      <c r="O63" s="2">
        <f t="shared" ca="1" si="17"/>
        <v>20</v>
      </c>
      <c r="P63" s="2">
        <f t="shared" ca="1" si="9"/>
        <v>105</v>
      </c>
      <c r="Q63" s="2">
        <f t="shared" ca="1" si="10"/>
        <v>23</v>
      </c>
      <c r="R63" s="2">
        <f t="shared" ca="1" si="11"/>
        <v>85</v>
      </c>
      <c r="S63" s="2">
        <f t="shared" ca="1" si="12"/>
        <v>3</v>
      </c>
      <c r="T63" s="2">
        <f t="shared" ca="1" si="13"/>
        <v>0</v>
      </c>
      <c r="U63" s="2">
        <f t="shared" ca="1" si="14"/>
        <v>3</v>
      </c>
      <c r="V63" s="2">
        <f t="shared" ca="1" si="15"/>
        <v>1</v>
      </c>
      <c r="W63" s="2">
        <f t="shared" ca="1" si="16"/>
        <v>0</v>
      </c>
    </row>
    <row r="64" spans="1:23" x14ac:dyDescent="0.25">
      <c r="A64" s="3" t="s">
        <v>20</v>
      </c>
      <c r="B64" s="3">
        <v>42250</v>
      </c>
      <c r="C64" s="18">
        <v>162</v>
      </c>
      <c r="D64" s="18" t="str">
        <f t="shared" si="1"/>
        <v>100162</v>
      </c>
      <c r="E64" s="3" t="str">
        <f t="shared" si="0"/>
        <v>Agent 162</v>
      </c>
      <c r="F64" s="2" t="s">
        <v>19</v>
      </c>
      <c r="G64" s="2">
        <v>5</v>
      </c>
      <c r="H64" s="2">
        <f t="shared" ca="1" si="2"/>
        <v>95</v>
      </c>
      <c r="I64" s="2">
        <f t="shared" ca="1" si="3"/>
        <v>4</v>
      </c>
      <c r="J64" s="2">
        <f t="shared" ca="1" si="4"/>
        <v>10</v>
      </c>
      <c r="K64" s="2">
        <f t="shared" ca="1" si="5"/>
        <v>16</v>
      </c>
      <c r="L64" s="2">
        <f t="shared" ca="1" si="6"/>
        <v>65</v>
      </c>
      <c r="M64" s="2">
        <f t="shared" ca="1" si="7"/>
        <v>79</v>
      </c>
      <c r="N64" s="2">
        <f t="shared" ca="1" si="17"/>
        <v>28</v>
      </c>
      <c r="O64" s="2">
        <f t="shared" ca="1" si="17"/>
        <v>21</v>
      </c>
      <c r="P64" s="2">
        <f t="shared" ca="1" si="9"/>
        <v>46</v>
      </c>
      <c r="Q64" s="2">
        <f t="shared" ca="1" si="10"/>
        <v>49</v>
      </c>
      <c r="R64" s="2">
        <f t="shared" ca="1" si="11"/>
        <v>224</v>
      </c>
      <c r="S64" s="2">
        <f t="shared" ca="1" si="12"/>
        <v>21</v>
      </c>
      <c r="T64" s="2">
        <f t="shared" ca="1" si="13"/>
        <v>132</v>
      </c>
      <c r="U64" s="2">
        <f t="shared" ca="1" si="14"/>
        <v>5</v>
      </c>
      <c r="V64" s="2">
        <f t="shared" ca="1" si="15"/>
        <v>8</v>
      </c>
      <c r="W64" s="2">
        <f t="shared" ca="1" si="16"/>
        <v>0</v>
      </c>
    </row>
    <row r="65" spans="1:23" x14ac:dyDescent="0.25">
      <c r="A65" s="3" t="s">
        <v>20</v>
      </c>
      <c r="B65" s="3">
        <v>42250</v>
      </c>
      <c r="C65" s="18">
        <v>163</v>
      </c>
      <c r="D65" s="18" t="str">
        <f t="shared" si="1"/>
        <v>100163</v>
      </c>
      <c r="E65" s="3" t="str">
        <f t="shared" si="0"/>
        <v>Agent 163</v>
      </c>
      <c r="F65" s="2" t="s">
        <v>19</v>
      </c>
      <c r="G65" s="2">
        <v>3</v>
      </c>
      <c r="H65" s="2">
        <f t="shared" ca="1" si="2"/>
        <v>234</v>
      </c>
      <c r="I65" s="2">
        <f t="shared" ca="1" si="3"/>
        <v>112</v>
      </c>
      <c r="J65" s="2">
        <f t="shared" ca="1" si="4"/>
        <v>19</v>
      </c>
      <c r="K65" s="2">
        <f t="shared" ca="1" si="5"/>
        <v>65</v>
      </c>
      <c r="L65" s="2">
        <f t="shared" ca="1" si="6"/>
        <v>38</v>
      </c>
      <c r="M65" s="2">
        <f t="shared" ca="1" si="7"/>
        <v>169</v>
      </c>
      <c r="N65" s="2">
        <f t="shared" ca="1" si="17"/>
        <v>21</v>
      </c>
      <c r="O65" s="2">
        <f t="shared" ca="1" si="17"/>
        <v>33</v>
      </c>
      <c r="P65" s="2">
        <f t="shared" ca="1" si="9"/>
        <v>197</v>
      </c>
      <c r="Q65" s="2">
        <f t="shared" ca="1" si="10"/>
        <v>37</v>
      </c>
      <c r="R65" s="2">
        <f t="shared" ca="1" si="11"/>
        <v>169</v>
      </c>
      <c r="S65" s="2">
        <f t="shared" ca="1" si="12"/>
        <v>13</v>
      </c>
      <c r="T65" s="2">
        <f t="shared" ca="1" si="13"/>
        <v>65</v>
      </c>
      <c r="U65" s="2">
        <f t="shared" ca="1" si="14"/>
        <v>6</v>
      </c>
      <c r="V65" s="2">
        <f t="shared" ca="1" si="15"/>
        <v>16</v>
      </c>
      <c r="W65" s="2">
        <f t="shared" ca="1" si="16"/>
        <v>0</v>
      </c>
    </row>
    <row r="66" spans="1:23" x14ac:dyDescent="0.25">
      <c r="A66" s="3" t="s">
        <v>20</v>
      </c>
      <c r="B66" s="3">
        <v>42250</v>
      </c>
      <c r="C66" s="18">
        <v>164</v>
      </c>
      <c r="D66" s="18" t="str">
        <f t="shared" si="1"/>
        <v>100164</v>
      </c>
      <c r="E66" s="3" t="str">
        <f t="shared" si="0"/>
        <v>Agent 164</v>
      </c>
      <c r="F66" s="2" t="s">
        <v>19</v>
      </c>
      <c r="G66" s="2">
        <v>1</v>
      </c>
      <c r="H66" s="2">
        <f t="shared" ca="1" si="2"/>
        <v>193</v>
      </c>
      <c r="I66" s="2">
        <f t="shared" ca="1" si="3"/>
        <v>1</v>
      </c>
      <c r="J66" s="2">
        <f t="shared" ca="1" si="4"/>
        <v>161</v>
      </c>
      <c r="K66" s="2">
        <f t="shared" ca="1" si="5"/>
        <v>16</v>
      </c>
      <c r="L66" s="2">
        <f t="shared" ca="1" si="6"/>
        <v>15</v>
      </c>
      <c r="M66" s="2">
        <f t="shared" ca="1" si="7"/>
        <v>177</v>
      </c>
      <c r="N66" s="2">
        <f t="shared" ca="1" si="17"/>
        <v>27</v>
      </c>
      <c r="O66" s="2">
        <f t="shared" ca="1" si="17"/>
        <v>27</v>
      </c>
      <c r="P66" s="2">
        <f t="shared" ca="1" si="9"/>
        <v>185</v>
      </c>
      <c r="Q66" s="2">
        <f t="shared" ca="1" si="10"/>
        <v>8</v>
      </c>
      <c r="R66" s="2">
        <f t="shared" ca="1" si="11"/>
        <v>246</v>
      </c>
      <c r="S66" s="2">
        <f t="shared" ca="1" si="12"/>
        <v>22</v>
      </c>
      <c r="T66" s="2">
        <f t="shared" ca="1" si="13"/>
        <v>72</v>
      </c>
      <c r="U66" s="2">
        <f t="shared" ca="1" si="14"/>
        <v>1</v>
      </c>
      <c r="V66" s="2">
        <f t="shared" ca="1" si="15"/>
        <v>17</v>
      </c>
      <c r="W66" s="2">
        <f t="shared" ca="1" si="16"/>
        <v>1</v>
      </c>
    </row>
    <row r="67" spans="1:23" x14ac:dyDescent="0.25">
      <c r="A67" s="3" t="s">
        <v>20</v>
      </c>
      <c r="B67" s="3">
        <v>42250</v>
      </c>
      <c r="C67" s="18">
        <v>165</v>
      </c>
      <c r="D67" s="18" t="str">
        <f t="shared" si="1"/>
        <v>100165</v>
      </c>
      <c r="E67" s="3" t="str">
        <f t="shared" ref="E67:E118" si="18">"Agent " &amp; C67</f>
        <v>Agent 165</v>
      </c>
      <c r="F67" s="2" t="s">
        <v>19</v>
      </c>
      <c r="G67" s="2">
        <v>4</v>
      </c>
      <c r="H67" s="2">
        <f t="shared" ca="1" si="2"/>
        <v>85</v>
      </c>
      <c r="I67" s="2">
        <f t="shared" ca="1" si="3"/>
        <v>43</v>
      </c>
      <c r="J67" s="2">
        <f t="shared" ca="1" si="4"/>
        <v>17</v>
      </c>
      <c r="K67" s="2">
        <f t="shared" ca="1" si="5"/>
        <v>10</v>
      </c>
      <c r="L67" s="2">
        <f t="shared" ca="1" si="6"/>
        <v>15</v>
      </c>
      <c r="M67" s="2">
        <f t="shared" ca="1" si="7"/>
        <v>75</v>
      </c>
      <c r="N67" s="2">
        <f t="shared" ca="1" si="17"/>
        <v>28</v>
      </c>
      <c r="O67" s="2">
        <f t="shared" ca="1" si="17"/>
        <v>31</v>
      </c>
      <c r="P67" s="2">
        <f t="shared" ca="1" si="9"/>
        <v>77</v>
      </c>
      <c r="Q67" s="2">
        <f t="shared" ca="1" si="10"/>
        <v>8</v>
      </c>
      <c r="R67" s="2">
        <f t="shared" ca="1" si="11"/>
        <v>19</v>
      </c>
      <c r="S67" s="2">
        <f t="shared" ca="1" si="12"/>
        <v>1</v>
      </c>
      <c r="T67" s="2">
        <f t="shared" ca="1" si="13"/>
        <v>12</v>
      </c>
      <c r="U67" s="2">
        <f t="shared" ca="1" si="14"/>
        <v>5</v>
      </c>
      <c r="V67" s="2">
        <f t="shared" ca="1" si="15"/>
        <v>0</v>
      </c>
      <c r="W67" s="2">
        <f t="shared" ca="1" si="16"/>
        <v>0</v>
      </c>
    </row>
    <row r="68" spans="1:23" x14ac:dyDescent="0.25">
      <c r="A68" s="3" t="s">
        <v>20</v>
      </c>
      <c r="B68" s="3">
        <v>42250</v>
      </c>
      <c r="C68" s="18">
        <v>166</v>
      </c>
      <c r="D68" s="18" t="str">
        <f t="shared" ref="D68:D118" si="19">"100"&amp;C68</f>
        <v>100166</v>
      </c>
      <c r="E68" s="3" t="str">
        <f t="shared" si="18"/>
        <v>Agent 166</v>
      </c>
      <c r="F68" s="2" t="s">
        <v>19</v>
      </c>
      <c r="G68" s="2">
        <v>5</v>
      </c>
      <c r="H68" s="2">
        <f t="shared" ref="H68:H118" ca="1" si="20">RANDBETWEEN(0,350)</f>
        <v>178</v>
      </c>
      <c r="I68" s="2">
        <f t="shared" ref="I68:I118" ca="1" si="21">RANDBETWEEN(0,H68)</f>
        <v>161</v>
      </c>
      <c r="J68" s="2">
        <f t="shared" ref="J68:J118" ca="1" si="22">RANDBETWEEN(0,H68-I68)</f>
        <v>13</v>
      </c>
      <c r="K68" s="2">
        <f t="shared" ref="K68:K118" ca="1" si="23">RANDBETWEEN(0,H68-I68-J68)</f>
        <v>0</v>
      </c>
      <c r="L68" s="2">
        <f t="shared" ref="L68:L118" ca="1" si="24">H68-I68-J68-K68</f>
        <v>4</v>
      </c>
      <c r="M68" s="2">
        <f t="shared" ref="M68:M118" ca="1" si="25">I68+J68+L68</f>
        <v>178</v>
      </c>
      <c r="N68" s="2">
        <f t="shared" ref="N68:O99" ca="1" si="26">RANDBETWEEN(20,35)</f>
        <v>33</v>
      </c>
      <c r="O68" s="2">
        <f t="shared" ca="1" si="26"/>
        <v>22</v>
      </c>
      <c r="P68" s="2">
        <f t="shared" ref="P68:P118" ca="1" si="27">RANDBETWEEN(SUM(I68,J68,K68),H68)</f>
        <v>175</v>
      </c>
      <c r="Q68" s="2">
        <f t="shared" ref="Q68:Q118" ca="1" si="28">H68-P68</f>
        <v>3</v>
      </c>
      <c r="R68" s="2">
        <f t="shared" ref="R68:R118" ca="1" si="29">RANDBETWEEN(0,300)</f>
        <v>172</v>
      </c>
      <c r="S68" s="2">
        <f t="shared" ref="S68:S118" ca="1" si="30">RANDBETWEEN(0,R68/10)</f>
        <v>17</v>
      </c>
      <c r="T68" s="2">
        <f t="shared" ref="T68:T118" ca="1" si="31">RANDBETWEEN(0,R68)</f>
        <v>28</v>
      </c>
      <c r="U68" s="2">
        <f t="shared" ref="U68:U118" ca="1" si="32">RANDBETWEEN(1,12)</f>
        <v>2</v>
      </c>
      <c r="V68" s="2">
        <f t="shared" ref="V68:V118" ca="1" si="33">RANDBETWEEN(0,R68/10)</f>
        <v>17</v>
      </c>
      <c r="W68" s="2">
        <f t="shared" ref="W68:W118" ca="1" si="34">RANDBETWEEN(0,S68/10)</f>
        <v>1</v>
      </c>
    </row>
    <row r="69" spans="1:23" x14ac:dyDescent="0.25">
      <c r="A69" s="3" t="s">
        <v>20</v>
      </c>
      <c r="B69" s="3">
        <v>42250</v>
      </c>
      <c r="C69" s="18">
        <v>167</v>
      </c>
      <c r="D69" s="18" t="str">
        <f t="shared" si="19"/>
        <v>100167</v>
      </c>
      <c r="E69" s="3" t="str">
        <f t="shared" si="18"/>
        <v>Agent 167</v>
      </c>
      <c r="F69" s="2" t="s">
        <v>19</v>
      </c>
      <c r="G69" s="2">
        <v>5</v>
      </c>
      <c r="H69" s="2">
        <f t="shared" ca="1" si="20"/>
        <v>190</v>
      </c>
      <c r="I69" s="2">
        <f t="shared" ca="1" si="21"/>
        <v>166</v>
      </c>
      <c r="J69" s="2">
        <f t="shared" ca="1" si="22"/>
        <v>21</v>
      </c>
      <c r="K69" s="2">
        <f t="shared" ca="1" si="23"/>
        <v>2</v>
      </c>
      <c r="L69" s="2">
        <f t="shared" ca="1" si="24"/>
        <v>1</v>
      </c>
      <c r="M69" s="2">
        <f t="shared" ca="1" si="25"/>
        <v>188</v>
      </c>
      <c r="N69" s="2">
        <f t="shared" ca="1" si="26"/>
        <v>22</v>
      </c>
      <c r="O69" s="2">
        <f t="shared" ca="1" si="26"/>
        <v>25</v>
      </c>
      <c r="P69" s="2">
        <f t="shared" ca="1" si="27"/>
        <v>189</v>
      </c>
      <c r="Q69" s="2">
        <f t="shared" ca="1" si="28"/>
        <v>1</v>
      </c>
      <c r="R69" s="2">
        <f t="shared" ca="1" si="29"/>
        <v>49</v>
      </c>
      <c r="S69" s="2">
        <f t="shared" ca="1" si="30"/>
        <v>3</v>
      </c>
      <c r="T69" s="2">
        <f t="shared" ca="1" si="31"/>
        <v>12</v>
      </c>
      <c r="U69" s="2">
        <f t="shared" ca="1" si="32"/>
        <v>4</v>
      </c>
      <c r="V69" s="2">
        <f t="shared" ca="1" si="33"/>
        <v>3</v>
      </c>
      <c r="W69" s="2">
        <f t="shared" ca="1" si="34"/>
        <v>0</v>
      </c>
    </row>
    <row r="70" spans="1:23" x14ac:dyDescent="0.25">
      <c r="A70" s="3" t="s">
        <v>20</v>
      </c>
      <c r="B70" s="3">
        <v>42250</v>
      </c>
      <c r="C70" s="18">
        <v>168</v>
      </c>
      <c r="D70" s="18" t="str">
        <f t="shared" si="19"/>
        <v>100168</v>
      </c>
      <c r="E70" s="3" t="str">
        <f t="shared" si="18"/>
        <v>Agent 168</v>
      </c>
      <c r="F70" s="2" t="s">
        <v>19</v>
      </c>
      <c r="G70" s="2">
        <v>4</v>
      </c>
      <c r="H70" s="2">
        <f t="shared" ca="1" si="20"/>
        <v>136</v>
      </c>
      <c r="I70" s="2">
        <f t="shared" ca="1" si="21"/>
        <v>91</v>
      </c>
      <c r="J70" s="2">
        <f t="shared" ca="1" si="22"/>
        <v>12</v>
      </c>
      <c r="K70" s="2">
        <f t="shared" ca="1" si="23"/>
        <v>10</v>
      </c>
      <c r="L70" s="2">
        <f t="shared" ca="1" si="24"/>
        <v>23</v>
      </c>
      <c r="M70" s="2">
        <f t="shared" ca="1" si="25"/>
        <v>126</v>
      </c>
      <c r="N70" s="2">
        <f t="shared" ca="1" si="26"/>
        <v>25</v>
      </c>
      <c r="O70" s="2">
        <f t="shared" ca="1" si="26"/>
        <v>27</v>
      </c>
      <c r="P70" s="2">
        <f t="shared" ca="1" si="27"/>
        <v>126</v>
      </c>
      <c r="Q70" s="2">
        <f t="shared" ca="1" si="28"/>
        <v>10</v>
      </c>
      <c r="R70" s="2">
        <f t="shared" ca="1" si="29"/>
        <v>48</v>
      </c>
      <c r="S70" s="2">
        <f t="shared" ca="1" si="30"/>
        <v>1</v>
      </c>
      <c r="T70" s="2">
        <f t="shared" ca="1" si="31"/>
        <v>24</v>
      </c>
      <c r="U70" s="2">
        <f t="shared" ca="1" si="32"/>
        <v>6</v>
      </c>
      <c r="V70" s="2">
        <f t="shared" ca="1" si="33"/>
        <v>3</v>
      </c>
      <c r="W70" s="2">
        <f t="shared" ca="1" si="34"/>
        <v>0</v>
      </c>
    </row>
    <row r="71" spans="1:23" x14ac:dyDescent="0.25">
      <c r="A71" s="3" t="s">
        <v>20</v>
      </c>
      <c r="B71" s="3">
        <v>42250</v>
      </c>
      <c r="C71" s="18">
        <v>169</v>
      </c>
      <c r="D71" s="18" t="str">
        <f t="shared" si="19"/>
        <v>100169</v>
      </c>
      <c r="E71" s="3" t="str">
        <f t="shared" si="18"/>
        <v>Agent 169</v>
      </c>
      <c r="F71" s="2" t="s">
        <v>19</v>
      </c>
      <c r="G71" s="2">
        <v>5</v>
      </c>
      <c r="H71" s="2">
        <f t="shared" ca="1" si="20"/>
        <v>185</v>
      </c>
      <c r="I71" s="2">
        <f t="shared" ca="1" si="21"/>
        <v>79</v>
      </c>
      <c r="J71" s="2">
        <f t="shared" ca="1" si="22"/>
        <v>6</v>
      </c>
      <c r="K71" s="2">
        <f t="shared" ca="1" si="23"/>
        <v>38</v>
      </c>
      <c r="L71" s="2">
        <f t="shared" ca="1" si="24"/>
        <v>62</v>
      </c>
      <c r="M71" s="2">
        <f t="shared" ca="1" si="25"/>
        <v>147</v>
      </c>
      <c r="N71" s="2">
        <f t="shared" ca="1" si="26"/>
        <v>23</v>
      </c>
      <c r="O71" s="2">
        <f t="shared" ca="1" si="26"/>
        <v>20</v>
      </c>
      <c r="P71" s="2">
        <f t="shared" ca="1" si="27"/>
        <v>175</v>
      </c>
      <c r="Q71" s="2">
        <f t="shared" ca="1" si="28"/>
        <v>10</v>
      </c>
      <c r="R71" s="2">
        <f t="shared" ca="1" si="29"/>
        <v>296</v>
      </c>
      <c r="S71" s="2">
        <f t="shared" ca="1" si="30"/>
        <v>12</v>
      </c>
      <c r="T71" s="2">
        <f t="shared" ca="1" si="31"/>
        <v>191</v>
      </c>
      <c r="U71" s="2">
        <f t="shared" ca="1" si="32"/>
        <v>8</v>
      </c>
      <c r="V71" s="2">
        <f t="shared" ca="1" si="33"/>
        <v>8</v>
      </c>
      <c r="W71" s="2">
        <f t="shared" ca="1" si="34"/>
        <v>1</v>
      </c>
    </row>
    <row r="72" spans="1:23" x14ac:dyDescent="0.25">
      <c r="A72" s="3" t="s">
        <v>20</v>
      </c>
      <c r="B72" s="3">
        <v>42250</v>
      </c>
      <c r="C72" s="18">
        <v>170</v>
      </c>
      <c r="D72" s="18" t="str">
        <f t="shared" si="19"/>
        <v>100170</v>
      </c>
      <c r="E72" s="3" t="str">
        <f t="shared" si="18"/>
        <v>Agent 170</v>
      </c>
      <c r="F72" s="2" t="s">
        <v>19</v>
      </c>
      <c r="G72" s="2">
        <v>2</v>
      </c>
      <c r="H72" s="2">
        <f t="shared" ca="1" si="20"/>
        <v>101</v>
      </c>
      <c r="I72" s="2">
        <f t="shared" ca="1" si="21"/>
        <v>30</v>
      </c>
      <c r="J72" s="2">
        <f t="shared" ca="1" si="22"/>
        <v>44</v>
      </c>
      <c r="K72" s="2">
        <f t="shared" ca="1" si="23"/>
        <v>4</v>
      </c>
      <c r="L72" s="2">
        <f t="shared" ca="1" si="24"/>
        <v>23</v>
      </c>
      <c r="M72" s="2">
        <f t="shared" ca="1" si="25"/>
        <v>97</v>
      </c>
      <c r="N72" s="2">
        <f t="shared" ca="1" si="26"/>
        <v>22</v>
      </c>
      <c r="O72" s="2">
        <f t="shared" ca="1" si="26"/>
        <v>26</v>
      </c>
      <c r="P72" s="2">
        <f t="shared" ca="1" si="27"/>
        <v>81</v>
      </c>
      <c r="Q72" s="2">
        <f t="shared" ca="1" si="28"/>
        <v>20</v>
      </c>
      <c r="R72" s="2">
        <f t="shared" ca="1" si="29"/>
        <v>243</v>
      </c>
      <c r="S72" s="2">
        <f t="shared" ca="1" si="30"/>
        <v>14</v>
      </c>
      <c r="T72" s="2">
        <f t="shared" ca="1" si="31"/>
        <v>156</v>
      </c>
      <c r="U72" s="2">
        <f t="shared" ca="1" si="32"/>
        <v>6</v>
      </c>
      <c r="V72" s="2">
        <f t="shared" ca="1" si="33"/>
        <v>7</v>
      </c>
      <c r="W72" s="2">
        <f t="shared" ca="1" si="34"/>
        <v>1</v>
      </c>
    </row>
    <row r="73" spans="1:23" x14ac:dyDescent="0.25">
      <c r="A73" s="3" t="s">
        <v>20</v>
      </c>
      <c r="B73" s="3">
        <v>42250</v>
      </c>
      <c r="C73" s="18">
        <v>171</v>
      </c>
      <c r="D73" s="18" t="str">
        <f t="shared" si="19"/>
        <v>100171</v>
      </c>
      <c r="E73" s="3" t="str">
        <f t="shared" si="18"/>
        <v>Agent 171</v>
      </c>
      <c r="F73" s="2" t="s">
        <v>19</v>
      </c>
      <c r="G73" s="2">
        <v>1</v>
      </c>
      <c r="H73" s="2">
        <f t="shared" ca="1" si="20"/>
        <v>156</v>
      </c>
      <c r="I73" s="2">
        <f t="shared" ca="1" si="21"/>
        <v>17</v>
      </c>
      <c r="J73" s="2">
        <f t="shared" ca="1" si="22"/>
        <v>10</v>
      </c>
      <c r="K73" s="2">
        <f t="shared" ca="1" si="23"/>
        <v>48</v>
      </c>
      <c r="L73" s="2">
        <f t="shared" ca="1" si="24"/>
        <v>81</v>
      </c>
      <c r="M73" s="2">
        <f t="shared" ca="1" si="25"/>
        <v>108</v>
      </c>
      <c r="N73" s="2">
        <f t="shared" ca="1" si="26"/>
        <v>27</v>
      </c>
      <c r="O73" s="2">
        <f t="shared" ca="1" si="26"/>
        <v>27</v>
      </c>
      <c r="P73" s="2">
        <f t="shared" ca="1" si="27"/>
        <v>112</v>
      </c>
      <c r="Q73" s="2">
        <f t="shared" ca="1" si="28"/>
        <v>44</v>
      </c>
      <c r="R73" s="2">
        <f t="shared" ca="1" si="29"/>
        <v>183</v>
      </c>
      <c r="S73" s="2">
        <f t="shared" ca="1" si="30"/>
        <v>9</v>
      </c>
      <c r="T73" s="2">
        <f t="shared" ca="1" si="31"/>
        <v>6</v>
      </c>
      <c r="U73" s="2">
        <f t="shared" ca="1" si="32"/>
        <v>2</v>
      </c>
      <c r="V73" s="2">
        <f t="shared" ca="1" si="33"/>
        <v>9</v>
      </c>
      <c r="W73" s="2">
        <f t="shared" ca="1" si="34"/>
        <v>0</v>
      </c>
    </row>
    <row r="74" spans="1:23" x14ac:dyDescent="0.25">
      <c r="A74" s="3" t="s">
        <v>20</v>
      </c>
      <c r="B74" s="3">
        <v>42250</v>
      </c>
      <c r="C74" s="18">
        <v>172</v>
      </c>
      <c r="D74" s="18" t="str">
        <f t="shared" si="19"/>
        <v>100172</v>
      </c>
      <c r="E74" s="3" t="str">
        <f t="shared" si="18"/>
        <v>Agent 172</v>
      </c>
      <c r="F74" s="2" t="s">
        <v>19</v>
      </c>
      <c r="G74" s="2">
        <v>3</v>
      </c>
      <c r="H74" s="2">
        <f t="shared" ca="1" si="20"/>
        <v>268</v>
      </c>
      <c r="I74" s="2">
        <f t="shared" ca="1" si="21"/>
        <v>82</v>
      </c>
      <c r="J74" s="2">
        <f t="shared" ca="1" si="22"/>
        <v>76</v>
      </c>
      <c r="K74" s="2">
        <f t="shared" ca="1" si="23"/>
        <v>80</v>
      </c>
      <c r="L74" s="2">
        <f t="shared" ca="1" si="24"/>
        <v>30</v>
      </c>
      <c r="M74" s="2">
        <f t="shared" ca="1" si="25"/>
        <v>188</v>
      </c>
      <c r="N74" s="2">
        <f t="shared" ca="1" si="26"/>
        <v>34</v>
      </c>
      <c r="O74" s="2">
        <f t="shared" ca="1" si="26"/>
        <v>28</v>
      </c>
      <c r="P74" s="2">
        <f t="shared" ca="1" si="27"/>
        <v>262</v>
      </c>
      <c r="Q74" s="2">
        <f t="shared" ca="1" si="28"/>
        <v>6</v>
      </c>
      <c r="R74" s="2">
        <f t="shared" ca="1" si="29"/>
        <v>28</v>
      </c>
      <c r="S74" s="2">
        <f t="shared" ca="1" si="30"/>
        <v>0</v>
      </c>
      <c r="T74" s="2">
        <f t="shared" ca="1" si="31"/>
        <v>23</v>
      </c>
      <c r="U74" s="2">
        <f t="shared" ca="1" si="32"/>
        <v>12</v>
      </c>
      <c r="V74" s="2">
        <f t="shared" ca="1" si="33"/>
        <v>2</v>
      </c>
      <c r="W74" s="2">
        <f t="shared" ca="1" si="34"/>
        <v>0</v>
      </c>
    </row>
    <row r="75" spans="1:23" x14ac:dyDescent="0.25">
      <c r="A75" s="3" t="s">
        <v>20</v>
      </c>
      <c r="B75" s="3">
        <v>42250</v>
      </c>
      <c r="C75" s="18">
        <v>173</v>
      </c>
      <c r="D75" s="18" t="str">
        <f t="shared" si="19"/>
        <v>100173</v>
      </c>
      <c r="E75" s="3" t="str">
        <f t="shared" si="18"/>
        <v>Agent 173</v>
      </c>
      <c r="F75" s="2" t="s">
        <v>19</v>
      </c>
      <c r="G75" s="2">
        <v>1</v>
      </c>
      <c r="H75" s="2">
        <f t="shared" ca="1" si="20"/>
        <v>24</v>
      </c>
      <c r="I75" s="2">
        <f t="shared" ca="1" si="21"/>
        <v>18</v>
      </c>
      <c r="J75" s="2">
        <f t="shared" ca="1" si="22"/>
        <v>5</v>
      </c>
      <c r="K75" s="2">
        <f t="shared" ca="1" si="23"/>
        <v>0</v>
      </c>
      <c r="L75" s="2">
        <f t="shared" ca="1" si="24"/>
        <v>1</v>
      </c>
      <c r="M75" s="2">
        <f t="shared" ca="1" si="25"/>
        <v>24</v>
      </c>
      <c r="N75" s="2">
        <f t="shared" ca="1" si="26"/>
        <v>31</v>
      </c>
      <c r="O75" s="2">
        <f t="shared" ca="1" si="26"/>
        <v>31</v>
      </c>
      <c r="P75" s="2">
        <f t="shared" ca="1" si="27"/>
        <v>24</v>
      </c>
      <c r="Q75" s="2">
        <f t="shared" ca="1" si="28"/>
        <v>0</v>
      </c>
      <c r="R75" s="2">
        <f t="shared" ca="1" si="29"/>
        <v>248</v>
      </c>
      <c r="S75" s="2">
        <f t="shared" ca="1" si="30"/>
        <v>21</v>
      </c>
      <c r="T75" s="2">
        <f t="shared" ca="1" si="31"/>
        <v>142</v>
      </c>
      <c r="U75" s="2">
        <f t="shared" ca="1" si="32"/>
        <v>9</v>
      </c>
      <c r="V75" s="2">
        <f t="shared" ca="1" si="33"/>
        <v>20</v>
      </c>
      <c r="W75" s="2">
        <f t="shared" ca="1" si="34"/>
        <v>1</v>
      </c>
    </row>
    <row r="76" spans="1:23" x14ac:dyDescent="0.25">
      <c r="A76" s="3" t="s">
        <v>20</v>
      </c>
      <c r="B76" s="3">
        <v>42250</v>
      </c>
      <c r="C76" s="18">
        <v>174</v>
      </c>
      <c r="D76" s="18" t="str">
        <f t="shared" si="19"/>
        <v>100174</v>
      </c>
      <c r="E76" s="3" t="str">
        <f t="shared" si="18"/>
        <v>Agent 174</v>
      </c>
      <c r="F76" s="2" t="s">
        <v>19</v>
      </c>
      <c r="G76" s="2">
        <v>3</v>
      </c>
      <c r="H76" s="2">
        <f t="shared" ca="1" si="20"/>
        <v>174</v>
      </c>
      <c r="I76" s="2">
        <f t="shared" ca="1" si="21"/>
        <v>3</v>
      </c>
      <c r="J76" s="2">
        <f t="shared" ca="1" si="22"/>
        <v>149</v>
      </c>
      <c r="K76" s="2">
        <f t="shared" ca="1" si="23"/>
        <v>1</v>
      </c>
      <c r="L76" s="2">
        <f t="shared" ca="1" si="24"/>
        <v>21</v>
      </c>
      <c r="M76" s="2">
        <f t="shared" ca="1" si="25"/>
        <v>173</v>
      </c>
      <c r="N76" s="2">
        <f t="shared" ca="1" si="26"/>
        <v>22</v>
      </c>
      <c r="O76" s="2">
        <f t="shared" ca="1" si="26"/>
        <v>23</v>
      </c>
      <c r="P76" s="2">
        <f t="shared" ca="1" si="27"/>
        <v>157</v>
      </c>
      <c r="Q76" s="2">
        <f t="shared" ca="1" si="28"/>
        <v>17</v>
      </c>
      <c r="R76" s="2">
        <f t="shared" ca="1" si="29"/>
        <v>248</v>
      </c>
      <c r="S76" s="2">
        <f t="shared" ca="1" si="30"/>
        <v>21</v>
      </c>
      <c r="T76" s="2">
        <f t="shared" ca="1" si="31"/>
        <v>207</v>
      </c>
      <c r="U76" s="2">
        <f t="shared" ca="1" si="32"/>
        <v>6</v>
      </c>
      <c r="V76" s="2">
        <f t="shared" ca="1" si="33"/>
        <v>18</v>
      </c>
      <c r="W76" s="2">
        <f t="shared" ca="1" si="34"/>
        <v>1</v>
      </c>
    </row>
    <row r="77" spans="1:23" x14ac:dyDescent="0.25">
      <c r="A77" s="3" t="s">
        <v>20</v>
      </c>
      <c r="B77" s="3">
        <v>42250</v>
      </c>
      <c r="C77" s="18">
        <v>175</v>
      </c>
      <c r="D77" s="18" t="str">
        <f t="shared" si="19"/>
        <v>100175</v>
      </c>
      <c r="E77" s="3" t="str">
        <f t="shared" si="18"/>
        <v>Agent 175</v>
      </c>
      <c r="F77" s="2" t="s">
        <v>19</v>
      </c>
      <c r="G77" s="2">
        <v>2</v>
      </c>
      <c r="H77" s="2">
        <f t="shared" ca="1" si="20"/>
        <v>189</v>
      </c>
      <c r="I77" s="2">
        <f t="shared" ca="1" si="21"/>
        <v>122</v>
      </c>
      <c r="J77" s="2">
        <f t="shared" ca="1" si="22"/>
        <v>9</v>
      </c>
      <c r="K77" s="2">
        <f t="shared" ca="1" si="23"/>
        <v>17</v>
      </c>
      <c r="L77" s="2">
        <f t="shared" ca="1" si="24"/>
        <v>41</v>
      </c>
      <c r="M77" s="2">
        <f t="shared" ca="1" si="25"/>
        <v>172</v>
      </c>
      <c r="N77" s="2">
        <f t="shared" ca="1" si="26"/>
        <v>32</v>
      </c>
      <c r="O77" s="2">
        <f t="shared" ca="1" si="26"/>
        <v>26</v>
      </c>
      <c r="P77" s="2">
        <f t="shared" ca="1" si="27"/>
        <v>186</v>
      </c>
      <c r="Q77" s="2">
        <f t="shared" ca="1" si="28"/>
        <v>3</v>
      </c>
      <c r="R77" s="2">
        <f t="shared" ca="1" si="29"/>
        <v>134</v>
      </c>
      <c r="S77" s="2">
        <f t="shared" ca="1" si="30"/>
        <v>13</v>
      </c>
      <c r="T77" s="2">
        <f t="shared" ca="1" si="31"/>
        <v>1</v>
      </c>
      <c r="U77" s="2">
        <f t="shared" ca="1" si="32"/>
        <v>5</v>
      </c>
      <c r="V77" s="2">
        <f t="shared" ca="1" si="33"/>
        <v>4</v>
      </c>
      <c r="W77" s="2">
        <f t="shared" ca="1" si="34"/>
        <v>0</v>
      </c>
    </row>
    <row r="78" spans="1:23" x14ac:dyDescent="0.25">
      <c r="A78" s="3" t="s">
        <v>20</v>
      </c>
      <c r="B78" s="3">
        <v>42250</v>
      </c>
      <c r="C78" s="18">
        <v>176</v>
      </c>
      <c r="D78" s="18" t="str">
        <f t="shared" si="19"/>
        <v>100176</v>
      </c>
      <c r="E78" s="3" t="str">
        <f t="shared" si="18"/>
        <v>Agent 176</v>
      </c>
      <c r="F78" s="2" t="s">
        <v>19</v>
      </c>
      <c r="G78" s="2">
        <v>5</v>
      </c>
      <c r="H78" s="2">
        <f t="shared" ca="1" si="20"/>
        <v>3</v>
      </c>
      <c r="I78" s="2">
        <f t="shared" ca="1" si="21"/>
        <v>3</v>
      </c>
      <c r="J78" s="2">
        <f t="shared" ca="1" si="22"/>
        <v>0</v>
      </c>
      <c r="K78" s="2">
        <f t="shared" ca="1" si="23"/>
        <v>0</v>
      </c>
      <c r="L78" s="2">
        <f t="shared" ca="1" si="24"/>
        <v>0</v>
      </c>
      <c r="M78" s="2">
        <f t="shared" ca="1" si="25"/>
        <v>3</v>
      </c>
      <c r="N78" s="2">
        <f t="shared" ca="1" si="26"/>
        <v>35</v>
      </c>
      <c r="O78" s="2">
        <f t="shared" ca="1" si="26"/>
        <v>29</v>
      </c>
      <c r="P78" s="2">
        <f t="shared" ca="1" si="27"/>
        <v>3</v>
      </c>
      <c r="Q78" s="2">
        <f t="shared" ca="1" si="28"/>
        <v>0</v>
      </c>
      <c r="R78" s="2">
        <f t="shared" ca="1" si="29"/>
        <v>35</v>
      </c>
      <c r="S78" s="2">
        <f t="shared" ca="1" si="30"/>
        <v>0</v>
      </c>
      <c r="T78" s="2">
        <f t="shared" ca="1" si="31"/>
        <v>10</v>
      </c>
      <c r="U78" s="2">
        <f t="shared" ca="1" si="32"/>
        <v>2</v>
      </c>
      <c r="V78" s="2">
        <f t="shared" ca="1" si="33"/>
        <v>0</v>
      </c>
      <c r="W78" s="2">
        <f t="shared" ca="1" si="34"/>
        <v>0</v>
      </c>
    </row>
    <row r="79" spans="1:23" x14ac:dyDescent="0.25">
      <c r="A79" s="3" t="s">
        <v>20</v>
      </c>
      <c r="B79" s="3">
        <v>42250</v>
      </c>
      <c r="C79" s="18">
        <v>177</v>
      </c>
      <c r="D79" s="18" t="str">
        <f t="shared" si="19"/>
        <v>100177</v>
      </c>
      <c r="E79" s="3" t="str">
        <f t="shared" si="18"/>
        <v>Agent 177</v>
      </c>
      <c r="F79" s="2" t="s">
        <v>19</v>
      </c>
      <c r="G79" s="2">
        <v>4</v>
      </c>
      <c r="H79" s="2">
        <f t="shared" ca="1" si="20"/>
        <v>169</v>
      </c>
      <c r="I79" s="2">
        <f t="shared" ca="1" si="21"/>
        <v>164</v>
      </c>
      <c r="J79" s="2">
        <f t="shared" ca="1" si="22"/>
        <v>0</v>
      </c>
      <c r="K79" s="2">
        <f t="shared" ca="1" si="23"/>
        <v>0</v>
      </c>
      <c r="L79" s="2">
        <f t="shared" ca="1" si="24"/>
        <v>5</v>
      </c>
      <c r="M79" s="2">
        <f t="shared" ca="1" si="25"/>
        <v>169</v>
      </c>
      <c r="N79" s="2">
        <f t="shared" ca="1" si="26"/>
        <v>35</v>
      </c>
      <c r="O79" s="2">
        <f t="shared" ca="1" si="26"/>
        <v>20</v>
      </c>
      <c r="P79" s="2">
        <f t="shared" ca="1" si="27"/>
        <v>169</v>
      </c>
      <c r="Q79" s="2">
        <f t="shared" ca="1" si="28"/>
        <v>0</v>
      </c>
      <c r="R79" s="2">
        <f t="shared" ca="1" si="29"/>
        <v>61</v>
      </c>
      <c r="S79" s="2">
        <f t="shared" ca="1" si="30"/>
        <v>2</v>
      </c>
      <c r="T79" s="2">
        <f t="shared" ca="1" si="31"/>
        <v>32</v>
      </c>
      <c r="U79" s="2">
        <f t="shared" ca="1" si="32"/>
        <v>3</v>
      </c>
      <c r="V79" s="2">
        <f t="shared" ca="1" si="33"/>
        <v>3</v>
      </c>
      <c r="W79" s="2">
        <f t="shared" ca="1" si="34"/>
        <v>0</v>
      </c>
    </row>
    <row r="80" spans="1:23" x14ac:dyDescent="0.25">
      <c r="A80" s="3" t="s">
        <v>20</v>
      </c>
      <c r="B80" s="3">
        <v>42250</v>
      </c>
      <c r="C80" s="18">
        <v>178</v>
      </c>
      <c r="D80" s="18" t="str">
        <f t="shared" si="19"/>
        <v>100178</v>
      </c>
      <c r="E80" s="3" t="str">
        <f t="shared" si="18"/>
        <v>Agent 178</v>
      </c>
      <c r="F80" s="2" t="s">
        <v>19</v>
      </c>
      <c r="G80" s="2">
        <v>2</v>
      </c>
      <c r="H80" s="2">
        <f t="shared" ca="1" si="20"/>
        <v>347</v>
      </c>
      <c r="I80" s="2">
        <f t="shared" ca="1" si="21"/>
        <v>255</v>
      </c>
      <c r="J80" s="2">
        <f t="shared" ca="1" si="22"/>
        <v>18</v>
      </c>
      <c r="K80" s="2">
        <f t="shared" ca="1" si="23"/>
        <v>10</v>
      </c>
      <c r="L80" s="2">
        <f t="shared" ca="1" si="24"/>
        <v>64</v>
      </c>
      <c r="M80" s="2">
        <f t="shared" ca="1" si="25"/>
        <v>337</v>
      </c>
      <c r="N80" s="2">
        <f t="shared" ca="1" si="26"/>
        <v>32</v>
      </c>
      <c r="O80" s="2">
        <f t="shared" ca="1" si="26"/>
        <v>20</v>
      </c>
      <c r="P80" s="2">
        <f t="shared" ca="1" si="27"/>
        <v>346</v>
      </c>
      <c r="Q80" s="2">
        <f t="shared" ca="1" si="28"/>
        <v>1</v>
      </c>
      <c r="R80" s="2">
        <f t="shared" ca="1" si="29"/>
        <v>219</v>
      </c>
      <c r="S80" s="2">
        <f t="shared" ca="1" si="30"/>
        <v>11</v>
      </c>
      <c r="T80" s="2">
        <f t="shared" ca="1" si="31"/>
        <v>209</v>
      </c>
      <c r="U80" s="2">
        <f t="shared" ca="1" si="32"/>
        <v>11</v>
      </c>
      <c r="V80" s="2">
        <f t="shared" ca="1" si="33"/>
        <v>18</v>
      </c>
      <c r="W80" s="2">
        <f t="shared" ca="1" si="34"/>
        <v>0</v>
      </c>
    </row>
    <row r="81" spans="1:23" x14ac:dyDescent="0.25">
      <c r="A81" s="3" t="s">
        <v>20</v>
      </c>
      <c r="B81" s="3">
        <v>42250</v>
      </c>
      <c r="C81" s="18">
        <v>179</v>
      </c>
      <c r="D81" s="18" t="str">
        <f t="shared" si="19"/>
        <v>100179</v>
      </c>
      <c r="E81" s="3" t="str">
        <f t="shared" si="18"/>
        <v>Agent 179</v>
      </c>
      <c r="F81" s="2" t="s">
        <v>19</v>
      </c>
      <c r="G81" s="2">
        <v>5</v>
      </c>
      <c r="H81" s="2">
        <f t="shared" ca="1" si="20"/>
        <v>308</v>
      </c>
      <c r="I81" s="2">
        <f t="shared" ca="1" si="21"/>
        <v>261</v>
      </c>
      <c r="J81" s="2">
        <f t="shared" ca="1" si="22"/>
        <v>28</v>
      </c>
      <c r="K81" s="2">
        <f t="shared" ca="1" si="23"/>
        <v>9</v>
      </c>
      <c r="L81" s="2">
        <f t="shared" ca="1" si="24"/>
        <v>10</v>
      </c>
      <c r="M81" s="2">
        <f t="shared" ca="1" si="25"/>
        <v>299</v>
      </c>
      <c r="N81" s="2">
        <f t="shared" ca="1" si="26"/>
        <v>34</v>
      </c>
      <c r="O81" s="2">
        <f t="shared" ca="1" si="26"/>
        <v>21</v>
      </c>
      <c r="P81" s="2">
        <f t="shared" ca="1" si="27"/>
        <v>308</v>
      </c>
      <c r="Q81" s="2">
        <f t="shared" ca="1" si="28"/>
        <v>0</v>
      </c>
      <c r="R81" s="2">
        <f t="shared" ca="1" si="29"/>
        <v>36</v>
      </c>
      <c r="S81" s="2">
        <f t="shared" ca="1" si="30"/>
        <v>0</v>
      </c>
      <c r="T81" s="2">
        <f t="shared" ca="1" si="31"/>
        <v>12</v>
      </c>
      <c r="U81" s="2">
        <f t="shared" ca="1" si="32"/>
        <v>3</v>
      </c>
      <c r="V81" s="2">
        <f t="shared" ca="1" si="33"/>
        <v>0</v>
      </c>
      <c r="W81" s="2">
        <f t="shared" ca="1" si="34"/>
        <v>0</v>
      </c>
    </row>
    <row r="82" spans="1:23" x14ac:dyDescent="0.25">
      <c r="A82" s="3" t="s">
        <v>20</v>
      </c>
      <c r="B82" s="3">
        <v>42250</v>
      </c>
      <c r="C82" s="18">
        <v>180</v>
      </c>
      <c r="D82" s="18" t="str">
        <f t="shared" si="19"/>
        <v>100180</v>
      </c>
      <c r="E82" s="3" t="str">
        <f t="shared" si="18"/>
        <v>Agent 180</v>
      </c>
      <c r="F82" s="2" t="s">
        <v>19</v>
      </c>
      <c r="G82" s="2">
        <v>5</v>
      </c>
      <c r="H82" s="2">
        <f t="shared" ca="1" si="20"/>
        <v>97</v>
      </c>
      <c r="I82" s="2">
        <f t="shared" ca="1" si="21"/>
        <v>37</v>
      </c>
      <c r="J82" s="2">
        <f t="shared" ca="1" si="22"/>
        <v>51</v>
      </c>
      <c r="K82" s="2">
        <f t="shared" ca="1" si="23"/>
        <v>7</v>
      </c>
      <c r="L82" s="2">
        <f t="shared" ca="1" si="24"/>
        <v>2</v>
      </c>
      <c r="M82" s="2">
        <f t="shared" ca="1" si="25"/>
        <v>90</v>
      </c>
      <c r="N82" s="2">
        <f t="shared" ca="1" si="26"/>
        <v>22</v>
      </c>
      <c r="O82" s="2">
        <f t="shared" ca="1" si="26"/>
        <v>22</v>
      </c>
      <c r="P82" s="2">
        <f t="shared" ca="1" si="27"/>
        <v>97</v>
      </c>
      <c r="Q82" s="2">
        <f t="shared" ca="1" si="28"/>
        <v>0</v>
      </c>
      <c r="R82" s="2">
        <f t="shared" ca="1" si="29"/>
        <v>121</v>
      </c>
      <c r="S82" s="2">
        <f t="shared" ca="1" si="30"/>
        <v>4</v>
      </c>
      <c r="T82" s="2">
        <f t="shared" ca="1" si="31"/>
        <v>82</v>
      </c>
      <c r="U82" s="2">
        <f t="shared" ca="1" si="32"/>
        <v>5</v>
      </c>
      <c r="V82" s="2">
        <f t="shared" ca="1" si="33"/>
        <v>5</v>
      </c>
      <c r="W82" s="2">
        <f t="shared" ca="1" si="34"/>
        <v>0</v>
      </c>
    </row>
    <row r="83" spans="1:23" x14ac:dyDescent="0.25">
      <c r="A83" s="3" t="s">
        <v>20</v>
      </c>
      <c r="B83" s="3">
        <v>42250</v>
      </c>
      <c r="C83" s="18">
        <v>181</v>
      </c>
      <c r="D83" s="18" t="str">
        <f t="shared" si="19"/>
        <v>100181</v>
      </c>
      <c r="E83" s="3" t="str">
        <f t="shared" si="18"/>
        <v>Agent 181</v>
      </c>
      <c r="F83" s="2" t="s">
        <v>19</v>
      </c>
      <c r="G83" s="2">
        <v>5</v>
      </c>
      <c r="H83" s="2">
        <f t="shared" ca="1" si="20"/>
        <v>148</v>
      </c>
      <c r="I83" s="2">
        <f t="shared" ca="1" si="21"/>
        <v>117</v>
      </c>
      <c r="J83" s="2">
        <f t="shared" ca="1" si="22"/>
        <v>9</v>
      </c>
      <c r="K83" s="2">
        <f t="shared" ca="1" si="23"/>
        <v>14</v>
      </c>
      <c r="L83" s="2">
        <f t="shared" ca="1" si="24"/>
        <v>8</v>
      </c>
      <c r="M83" s="2">
        <f t="shared" ca="1" si="25"/>
        <v>134</v>
      </c>
      <c r="N83" s="2">
        <f t="shared" ca="1" si="26"/>
        <v>35</v>
      </c>
      <c r="O83" s="2">
        <f t="shared" ca="1" si="26"/>
        <v>30</v>
      </c>
      <c r="P83" s="2">
        <f t="shared" ca="1" si="27"/>
        <v>141</v>
      </c>
      <c r="Q83" s="2">
        <f t="shared" ca="1" si="28"/>
        <v>7</v>
      </c>
      <c r="R83" s="2">
        <f t="shared" ca="1" si="29"/>
        <v>191</v>
      </c>
      <c r="S83" s="2">
        <f t="shared" ca="1" si="30"/>
        <v>7</v>
      </c>
      <c r="T83" s="2">
        <f t="shared" ca="1" si="31"/>
        <v>87</v>
      </c>
      <c r="U83" s="2">
        <f t="shared" ca="1" si="32"/>
        <v>10</v>
      </c>
      <c r="V83" s="2">
        <f t="shared" ca="1" si="33"/>
        <v>19</v>
      </c>
      <c r="W83" s="2">
        <f t="shared" ca="1" si="34"/>
        <v>0</v>
      </c>
    </row>
    <row r="84" spans="1:23" x14ac:dyDescent="0.25">
      <c r="A84" s="3" t="s">
        <v>20</v>
      </c>
      <c r="B84" s="3">
        <v>42250</v>
      </c>
      <c r="C84" s="18">
        <v>182</v>
      </c>
      <c r="D84" s="18" t="str">
        <f t="shared" si="19"/>
        <v>100182</v>
      </c>
      <c r="E84" s="3" t="str">
        <f t="shared" si="18"/>
        <v>Agent 182</v>
      </c>
      <c r="F84" s="2" t="s">
        <v>19</v>
      </c>
      <c r="G84" s="2">
        <v>5</v>
      </c>
      <c r="H84" s="2">
        <f t="shared" ca="1" si="20"/>
        <v>218</v>
      </c>
      <c r="I84" s="2">
        <f t="shared" ca="1" si="21"/>
        <v>114</v>
      </c>
      <c r="J84" s="2">
        <f t="shared" ca="1" si="22"/>
        <v>22</v>
      </c>
      <c r="K84" s="2">
        <f t="shared" ca="1" si="23"/>
        <v>5</v>
      </c>
      <c r="L84" s="2">
        <f t="shared" ca="1" si="24"/>
        <v>77</v>
      </c>
      <c r="M84" s="2">
        <f t="shared" ca="1" si="25"/>
        <v>213</v>
      </c>
      <c r="N84" s="2">
        <f t="shared" ca="1" si="26"/>
        <v>30</v>
      </c>
      <c r="O84" s="2">
        <f t="shared" ca="1" si="26"/>
        <v>30</v>
      </c>
      <c r="P84" s="2">
        <f t="shared" ca="1" si="27"/>
        <v>202</v>
      </c>
      <c r="Q84" s="2">
        <f t="shared" ca="1" si="28"/>
        <v>16</v>
      </c>
      <c r="R84" s="2">
        <f t="shared" ca="1" si="29"/>
        <v>242</v>
      </c>
      <c r="S84" s="2">
        <f t="shared" ca="1" si="30"/>
        <v>7</v>
      </c>
      <c r="T84" s="2">
        <f t="shared" ca="1" si="31"/>
        <v>146</v>
      </c>
      <c r="U84" s="2">
        <f t="shared" ca="1" si="32"/>
        <v>6</v>
      </c>
      <c r="V84" s="2">
        <f t="shared" ca="1" si="33"/>
        <v>8</v>
      </c>
      <c r="W84" s="2">
        <f t="shared" ca="1" si="34"/>
        <v>0</v>
      </c>
    </row>
    <row r="85" spans="1:23" x14ac:dyDescent="0.25">
      <c r="A85" s="3" t="s">
        <v>20</v>
      </c>
      <c r="B85" s="3">
        <v>42250</v>
      </c>
      <c r="C85" s="18">
        <v>183</v>
      </c>
      <c r="D85" s="18" t="str">
        <f t="shared" si="19"/>
        <v>100183</v>
      </c>
      <c r="E85" s="3" t="str">
        <f t="shared" si="18"/>
        <v>Agent 183</v>
      </c>
      <c r="F85" s="2" t="s">
        <v>19</v>
      </c>
      <c r="G85" s="2">
        <v>3</v>
      </c>
      <c r="H85" s="2">
        <f t="shared" ca="1" si="20"/>
        <v>29</v>
      </c>
      <c r="I85" s="2">
        <f t="shared" ca="1" si="21"/>
        <v>12</v>
      </c>
      <c r="J85" s="2">
        <f t="shared" ca="1" si="22"/>
        <v>13</v>
      </c>
      <c r="K85" s="2">
        <f t="shared" ca="1" si="23"/>
        <v>0</v>
      </c>
      <c r="L85" s="2">
        <f t="shared" ca="1" si="24"/>
        <v>4</v>
      </c>
      <c r="M85" s="2">
        <f t="shared" ca="1" si="25"/>
        <v>29</v>
      </c>
      <c r="N85" s="2">
        <f t="shared" ca="1" si="26"/>
        <v>25</v>
      </c>
      <c r="O85" s="2">
        <f t="shared" ca="1" si="26"/>
        <v>26</v>
      </c>
      <c r="P85" s="2">
        <f t="shared" ca="1" si="27"/>
        <v>25</v>
      </c>
      <c r="Q85" s="2">
        <f t="shared" ca="1" si="28"/>
        <v>4</v>
      </c>
      <c r="R85" s="2">
        <f t="shared" ca="1" si="29"/>
        <v>237</v>
      </c>
      <c r="S85" s="2">
        <f t="shared" ca="1" si="30"/>
        <v>23</v>
      </c>
      <c r="T85" s="2">
        <f t="shared" ca="1" si="31"/>
        <v>222</v>
      </c>
      <c r="U85" s="2">
        <f t="shared" ca="1" si="32"/>
        <v>6</v>
      </c>
      <c r="V85" s="2">
        <f t="shared" ca="1" si="33"/>
        <v>14</v>
      </c>
      <c r="W85" s="2">
        <f t="shared" ca="1" si="34"/>
        <v>1</v>
      </c>
    </row>
    <row r="86" spans="1:23" x14ac:dyDescent="0.25">
      <c r="A86" s="3" t="s">
        <v>20</v>
      </c>
      <c r="B86" s="3">
        <v>42250</v>
      </c>
      <c r="C86" s="18">
        <v>184</v>
      </c>
      <c r="D86" s="18" t="str">
        <f t="shared" si="19"/>
        <v>100184</v>
      </c>
      <c r="E86" s="3" t="str">
        <f t="shared" si="18"/>
        <v>Agent 184</v>
      </c>
      <c r="F86" s="2" t="s">
        <v>19</v>
      </c>
      <c r="G86" s="2">
        <v>2</v>
      </c>
      <c r="H86" s="2">
        <f t="shared" ca="1" si="20"/>
        <v>123</v>
      </c>
      <c r="I86" s="2">
        <f t="shared" ca="1" si="21"/>
        <v>11</v>
      </c>
      <c r="J86" s="2">
        <f t="shared" ca="1" si="22"/>
        <v>39</v>
      </c>
      <c r="K86" s="2">
        <f t="shared" ca="1" si="23"/>
        <v>44</v>
      </c>
      <c r="L86" s="2">
        <f t="shared" ca="1" si="24"/>
        <v>29</v>
      </c>
      <c r="M86" s="2">
        <f t="shared" ca="1" si="25"/>
        <v>79</v>
      </c>
      <c r="N86" s="2">
        <f t="shared" ca="1" si="26"/>
        <v>27</v>
      </c>
      <c r="O86" s="2">
        <f t="shared" ca="1" si="26"/>
        <v>25</v>
      </c>
      <c r="P86" s="2">
        <f t="shared" ca="1" si="27"/>
        <v>102</v>
      </c>
      <c r="Q86" s="2">
        <f t="shared" ca="1" si="28"/>
        <v>21</v>
      </c>
      <c r="R86" s="2">
        <f t="shared" ca="1" si="29"/>
        <v>76</v>
      </c>
      <c r="S86" s="2">
        <f t="shared" ca="1" si="30"/>
        <v>6</v>
      </c>
      <c r="T86" s="2">
        <f t="shared" ca="1" si="31"/>
        <v>18</v>
      </c>
      <c r="U86" s="2">
        <f t="shared" ca="1" si="32"/>
        <v>12</v>
      </c>
      <c r="V86" s="2">
        <f t="shared" ca="1" si="33"/>
        <v>6</v>
      </c>
      <c r="W86" s="2">
        <f t="shared" ca="1" si="34"/>
        <v>0</v>
      </c>
    </row>
    <row r="87" spans="1:23" x14ac:dyDescent="0.25">
      <c r="A87" s="3" t="s">
        <v>20</v>
      </c>
      <c r="B87" s="3">
        <v>42250</v>
      </c>
      <c r="C87" s="18">
        <v>185</v>
      </c>
      <c r="D87" s="18" t="str">
        <f t="shared" si="19"/>
        <v>100185</v>
      </c>
      <c r="E87" s="3" t="str">
        <f t="shared" si="18"/>
        <v>Agent 185</v>
      </c>
      <c r="F87" s="2" t="s">
        <v>19</v>
      </c>
      <c r="G87" s="2">
        <v>1</v>
      </c>
      <c r="H87" s="2">
        <f t="shared" ca="1" si="20"/>
        <v>291</v>
      </c>
      <c r="I87" s="2">
        <f t="shared" ca="1" si="21"/>
        <v>206</v>
      </c>
      <c r="J87" s="2">
        <f t="shared" ca="1" si="22"/>
        <v>29</v>
      </c>
      <c r="K87" s="2">
        <f t="shared" ca="1" si="23"/>
        <v>30</v>
      </c>
      <c r="L87" s="2">
        <f t="shared" ca="1" si="24"/>
        <v>26</v>
      </c>
      <c r="M87" s="2">
        <f t="shared" ca="1" si="25"/>
        <v>261</v>
      </c>
      <c r="N87" s="2">
        <f t="shared" ca="1" si="26"/>
        <v>27</v>
      </c>
      <c r="O87" s="2">
        <f t="shared" ca="1" si="26"/>
        <v>30</v>
      </c>
      <c r="P87" s="2">
        <f t="shared" ca="1" si="27"/>
        <v>270</v>
      </c>
      <c r="Q87" s="2">
        <f t="shared" ca="1" si="28"/>
        <v>21</v>
      </c>
      <c r="R87" s="2">
        <f t="shared" ca="1" si="29"/>
        <v>40</v>
      </c>
      <c r="S87" s="2">
        <f t="shared" ca="1" si="30"/>
        <v>3</v>
      </c>
      <c r="T87" s="2">
        <f t="shared" ca="1" si="31"/>
        <v>27</v>
      </c>
      <c r="U87" s="2">
        <f t="shared" ca="1" si="32"/>
        <v>1</v>
      </c>
      <c r="V87" s="2">
        <f t="shared" ca="1" si="33"/>
        <v>3</v>
      </c>
      <c r="W87" s="2">
        <f t="shared" ca="1" si="34"/>
        <v>0</v>
      </c>
    </row>
    <row r="88" spans="1:23" x14ac:dyDescent="0.25">
      <c r="A88" s="3" t="s">
        <v>20</v>
      </c>
      <c r="B88" s="3">
        <v>42250</v>
      </c>
      <c r="C88" s="18">
        <v>186</v>
      </c>
      <c r="D88" s="18" t="str">
        <f t="shared" si="19"/>
        <v>100186</v>
      </c>
      <c r="E88" s="3" t="str">
        <f t="shared" si="18"/>
        <v>Agent 186</v>
      </c>
      <c r="F88" s="2" t="s">
        <v>19</v>
      </c>
      <c r="G88" s="2">
        <v>2</v>
      </c>
      <c r="H88" s="2">
        <f t="shared" ca="1" si="20"/>
        <v>201</v>
      </c>
      <c r="I88" s="2">
        <f t="shared" ca="1" si="21"/>
        <v>159</v>
      </c>
      <c r="J88" s="2">
        <f t="shared" ca="1" si="22"/>
        <v>19</v>
      </c>
      <c r="K88" s="2">
        <f t="shared" ca="1" si="23"/>
        <v>19</v>
      </c>
      <c r="L88" s="2">
        <f t="shared" ca="1" si="24"/>
        <v>4</v>
      </c>
      <c r="M88" s="2">
        <f t="shared" ca="1" si="25"/>
        <v>182</v>
      </c>
      <c r="N88" s="2">
        <f t="shared" ca="1" si="26"/>
        <v>21</v>
      </c>
      <c r="O88" s="2">
        <f t="shared" ca="1" si="26"/>
        <v>27</v>
      </c>
      <c r="P88" s="2">
        <f t="shared" ca="1" si="27"/>
        <v>197</v>
      </c>
      <c r="Q88" s="2">
        <f t="shared" ca="1" si="28"/>
        <v>4</v>
      </c>
      <c r="R88" s="2">
        <f t="shared" ca="1" si="29"/>
        <v>11</v>
      </c>
      <c r="S88" s="2">
        <f t="shared" ca="1" si="30"/>
        <v>0</v>
      </c>
      <c r="T88" s="2">
        <f t="shared" ca="1" si="31"/>
        <v>7</v>
      </c>
      <c r="U88" s="2">
        <f t="shared" ca="1" si="32"/>
        <v>6</v>
      </c>
      <c r="V88" s="2">
        <f t="shared" ca="1" si="33"/>
        <v>0</v>
      </c>
      <c r="W88" s="2">
        <f t="shared" ca="1" si="34"/>
        <v>0</v>
      </c>
    </row>
    <row r="89" spans="1:23" x14ac:dyDescent="0.25">
      <c r="A89" s="3" t="s">
        <v>20</v>
      </c>
      <c r="B89" s="3">
        <v>42250</v>
      </c>
      <c r="C89" s="18">
        <v>187</v>
      </c>
      <c r="D89" s="18" t="str">
        <f t="shared" si="19"/>
        <v>100187</v>
      </c>
      <c r="E89" s="3" t="str">
        <f t="shared" si="18"/>
        <v>Agent 187</v>
      </c>
      <c r="F89" s="2" t="s">
        <v>19</v>
      </c>
      <c r="G89" s="2">
        <v>5</v>
      </c>
      <c r="H89" s="2">
        <f t="shared" ca="1" si="20"/>
        <v>328</v>
      </c>
      <c r="I89" s="2">
        <f t="shared" ca="1" si="21"/>
        <v>302</v>
      </c>
      <c r="J89" s="2">
        <f t="shared" ca="1" si="22"/>
        <v>19</v>
      </c>
      <c r="K89" s="2">
        <f t="shared" ca="1" si="23"/>
        <v>7</v>
      </c>
      <c r="L89" s="2">
        <f t="shared" ca="1" si="24"/>
        <v>0</v>
      </c>
      <c r="M89" s="2">
        <f t="shared" ca="1" si="25"/>
        <v>321</v>
      </c>
      <c r="N89" s="2">
        <f t="shared" ca="1" si="26"/>
        <v>21</v>
      </c>
      <c r="O89" s="2">
        <f t="shared" ca="1" si="26"/>
        <v>20</v>
      </c>
      <c r="P89" s="2">
        <f t="shared" ca="1" si="27"/>
        <v>328</v>
      </c>
      <c r="Q89" s="2">
        <f t="shared" ca="1" si="28"/>
        <v>0</v>
      </c>
      <c r="R89" s="2">
        <f t="shared" ca="1" si="29"/>
        <v>109</v>
      </c>
      <c r="S89" s="2">
        <f t="shared" ca="1" si="30"/>
        <v>0</v>
      </c>
      <c r="T89" s="2">
        <f t="shared" ca="1" si="31"/>
        <v>79</v>
      </c>
      <c r="U89" s="2">
        <f t="shared" ca="1" si="32"/>
        <v>5</v>
      </c>
      <c r="V89" s="2">
        <f t="shared" ca="1" si="33"/>
        <v>10</v>
      </c>
      <c r="W89" s="2">
        <f t="shared" ca="1" si="34"/>
        <v>0</v>
      </c>
    </row>
    <row r="90" spans="1:23" x14ac:dyDescent="0.25">
      <c r="A90" s="3" t="s">
        <v>20</v>
      </c>
      <c r="B90" s="3">
        <v>42251</v>
      </c>
      <c r="C90" s="18">
        <v>188</v>
      </c>
      <c r="D90" s="18" t="str">
        <f t="shared" si="19"/>
        <v>100188</v>
      </c>
      <c r="E90" s="3" t="str">
        <f t="shared" si="18"/>
        <v>Agent 188</v>
      </c>
      <c r="F90" s="2" t="s">
        <v>19</v>
      </c>
      <c r="G90" s="2">
        <v>2</v>
      </c>
      <c r="H90" s="2">
        <f t="shared" ca="1" si="20"/>
        <v>323</v>
      </c>
      <c r="I90" s="2">
        <f t="shared" ca="1" si="21"/>
        <v>229</v>
      </c>
      <c r="J90" s="2">
        <f t="shared" ca="1" si="22"/>
        <v>42</v>
      </c>
      <c r="K90" s="2">
        <f t="shared" ca="1" si="23"/>
        <v>49</v>
      </c>
      <c r="L90" s="2">
        <f t="shared" ca="1" si="24"/>
        <v>3</v>
      </c>
      <c r="M90" s="2">
        <f t="shared" ca="1" si="25"/>
        <v>274</v>
      </c>
      <c r="N90" s="2">
        <f t="shared" ca="1" si="26"/>
        <v>27</v>
      </c>
      <c r="O90" s="2">
        <f t="shared" ca="1" si="26"/>
        <v>35</v>
      </c>
      <c r="P90" s="2">
        <f t="shared" ca="1" si="27"/>
        <v>320</v>
      </c>
      <c r="Q90" s="2">
        <f t="shared" ca="1" si="28"/>
        <v>3</v>
      </c>
      <c r="R90" s="2">
        <f t="shared" ca="1" si="29"/>
        <v>231</v>
      </c>
      <c r="S90" s="2">
        <f t="shared" ca="1" si="30"/>
        <v>6</v>
      </c>
      <c r="T90" s="2">
        <f t="shared" ca="1" si="31"/>
        <v>136</v>
      </c>
      <c r="U90" s="2">
        <f t="shared" ca="1" si="32"/>
        <v>10</v>
      </c>
      <c r="V90" s="2">
        <f t="shared" ca="1" si="33"/>
        <v>15</v>
      </c>
      <c r="W90" s="2">
        <f t="shared" ca="1" si="34"/>
        <v>0</v>
      </c>
    </row>
    <row r="91" spans="1:23" x14ac:dyDescent="0.25">
      <c r="A91" s="3" t="s">
        <v>20</v>
      </c>
      <c r="B91" s="3">
        <v>42251</v>
      </c>
      <c r="C91" s="18">
        <v>189</v>
      </c>
      <c r="D91" s="18" t="str">
        <f t="shared" si="19"/>
        <v>100189</v>
      </c>
      <c r="E91" s="3" t="str">
        <f t="shared" si="18"/>
        <v>Agent 189</v>
      </c>
      <c r="F91" s="2" t="s">
        <v>19</v>
      </c>
      <c r="G91" s="2">
        <v>2</v>
      </c>
      <c r="H91" s="2">
        <f t="shared" ca="1" si="20"/>
        <v>274</v>
      </c>
      <c r="I91" s="2">
        <f t="shared" ca="1" si="21"/>
        <v>145</v>
      </c>
      <c r="J91" s="2">
        <f t="shared" ca="1" si="22"/>
        <v>115</v>
      </c>
      <c r="K91" s="2">
        <f t="shared" ca="1" si="23"/>
        <v>5</v>
      </c>
      <c r="L91" s="2">
        <f t="shared" ca="1" si="24"/>
        <v>9</v>
      </c>
      <c r="M91" s="2">
        <f t="shared" ca="1" si="25"/>
        <v>269</v>
      </c>
      <c r="N91" s="2">
        <f t="shared" ca="1" si="26"/>
        <v>22</v>
      </c>
      <c r="O91" s="2">
        <f t="shared" ca="1" si="26"/>
        <v>23</v>
      </c>
      <c r="P91" s="2">
        <f t="shared" ca="1" si="27"/>
        <v>272</v>
      </c>
      <c r="Q91" s="2">
        <f t="shared" ca="1" si="28"/>
        <v>2</v>
      </c>
      <c r="R91" s="2">
        <f t="shared" ca="1" si="29"/>
        <v>152</v>
      </c>
      <c r="S91" s="2">
        <f t="shared" ca="1" si="30"/>
        <v>3</v>
      </c>
      <c r="T91" s="2">
        <f t="shared" ca="1" si="31"/>
        <v>13</v>
      </c>
      <c r="U91" s="2">
        <f t="shared" ca="1" si="32"/>
        <v>8</v>
      </c>
      <c r="V91" s="2">
        <f t="shared" ca="1" si="33"/>
        <v>7</v>
      </c>
      <c r="W91" s="2">
        <f t="shared" ca="1" si="34"/>
        <v>0</v>
      </c>
    </row>
    <row r="92" spans="1:23" x14ac:dyDescent="0.25">
      <c r="A92" s="3" t="s">
        <v>20</v>
      </c>
      <c r="B92" s="3">
        <v>42251</v>
      </c>
      <c r="C92" s="18">
        <v>190</v>
      </c>
      <c r="D92" s="18" t="str">
        <f t="shared" si="19"/>
        <v>100190</v>
      </c>
      <c r="E92" s="3" t="str">
        <f t="shared" si="18"/>
        <v>Agent 190</v>
      </c>
      <c r="F92" s="2" t="s">
        <v>19</v>
      </c>
      <c r="G92" s="2">
        <v>1</v>
      </c>
      <c r="H92" s="2">
        <f t="shared" ca="1" si="20"/>
        <v>224</v>
      </c>
      <c r="I92" s="2">
        <f t="shared" ca="1" si="21"/>
        <v>146</v>
      </c>
      <c r="J92" s="2">
        <f t="shared" ca="1" si="22"/>
        <v>26</v>
      </c>
      <c r="K92" s="2">
        <f t="shared" ca="1" si="23"/>
        <v>46</v>
      </c>
      <c r="L92" s="2">
        <f t="shared" ca="1" si="24"/>
        <v>6</v>
      </c>
      <c r="M92" s="2">
        <f t="shared" ca="1" si="25"/>
        <v>178</v>
      </c>
      <c r="N92" s="2">
        <f t="shared" ca="1" si="26"/>
        <v>25</v>
      </c>
      <c r="O92" s="2">
        <f t="shared" ca="1" si="26"/>
        <v>20</v>
      </c>
      <c r="P92" s="2">
        <f t="shared" ca="1" si="27"/>
        <v>221</v>
      </c>
      <c r="Q92" s="2">
        <f t="shared" ca="1" si="28"/>
        <v>3</v>
      </c>
      <c r="R92" s="2">
        <f t="shared" ca="1" si="29"/>
        <v>270</v>
      </c>
      <c r="S92" s="2">
        <f t="shared" ca="1" si="30"/>
        <v>4</v>
      </c>
      <c r="T92" s="2">
        <f t="shared" ca="1" si="31"/>
        <v>33</v>
      </c>
      <c r="U92" s="2">
        <f t="shared" ca="1" si="32"/>
        <v>7</v>
      </c>
      <c r="V92" s="2">
        <f t="shared" ca="1" si="33"/>
        <v>5</v>
      </c>
      <c r="W92" s="2">
        <f t="shared" ca="1" si="34"/>
        <v>0</v>
      </c>
    </row>
    <row r="93" spans="1:23" x14ac:dyDescent="0.25">
      <c r="A93" s="3" t="s">
        <v>20</v>
      </c>
      <c r="B93" s="3">
        <v>42251</v>
      </c>
      <c r="C93" s="18">
        <v>191</v>
      </c>
      <c r="D93" s="18" t="str">
        <f t="shared" si="19"/>
        <v>100191</v>
      </c>
      <c r="E93" s="3" t="str">
        <f t="shared" si="18"/>
        <v>Agent 191</v>
      </c>
      <c r="F93" s="2" t="s">
        <v>19</v>
      </c>
      <c r="G93" s="2">
        <v>5</v>
      </c>
      <c r="H93" s="2">
        <f t="shared" ca="1" si="20"/>
        <v>229</v>
      </c>
      <c r="I93" s="2">
        <f t="shared" ca="1" si="21"/>
        <v>156</v>
      </c>
      <c r="J93" s="2">
        <f t="shared" ca="1" si="22"/>
        <v>47</v>
      </c>
      <c r="K93" s="2">
        <f t="shared" ca="1" si="23"/>
        <v>1</v>
      </c>
      <c r="L93" s="2">
        <f t="shared" ca="1" si="24"/>
        <v>25</v>
      </c>
      <c r="M93" s="2">
        <f t="shared" ca="1" si="25"/>
        <v>228</v>
      </c>
      <c r="N93" s="2">
        <f t="shared" ca="1" si="26"/>
        <v>30</v>
      </c>
      <c r="O93" s="2">
        <f t="shared" ca="1" si="26"/>
        <v>23</v>
      </c>
      <c r="P93" s="2">
        <f t="shared" ca="1" si="27"/>
        <v>213</v>
      </c>
      <c r="Q93" s="2">
        <f t="shared" ca="1" si="28"/>
        <v>16</v>
      </c>
      <c r="R93" s="2">
        <f t="shared" ca="1" si="29"/>
        <v>273</v>
      </c>
      <c r="S93" s="2">
        <f t="shared" ca="1" si="30"/>
        <v>1</v>
      </c>
      <c r="T93" s="2">
        <f t="shared" ca="1" si="31"/>
        <v>170</v>
      </c>
      <c r="U93" s="2">
        <f t="shared" ca="1" si="32"/>
        <v>3</v>
      </c>
      <c r="V93" s="2">
        <f t="shared" ca="1" si="33"/>
        <v>14</v>
      </c>
      <c r="W93" s="2">
        <f t="shared" ca="1" si="34"/>
        <v>0</v>
      </c>
    </row>
    <row r="94" spans="1:23" x14ac:dyDescent="0.25">
      <c r="A94" s="3" t="s">
        <v>20</v>
      </c>
      <c r="B94" s="3">
        <v>42251</v>
      </c>
      <c r="C94" s="18">
        <v>192</v>
      </c>
      <c r="D94" s="18" t="str">
        <f t="shared" si="19"/>
        <v>100192</v>
      </c>
      <c r="E94" s="3" t="str">
        <f t="shared" si="18"/>
        <v>Agent 192</v>
      </c>
      <c r="F94" s="2" t="s">
        <v>19</v>
      </c>
      <c r="G94" s="2">
        <v>3</v>
      </c>
      <c r="H94" s="2">
        <f t="shared" ca="1" si="20"/>
        <v>283</v>
      </c>
      <c r="I94" s="2">
        <f t="shared" ca="1" si="21"/>
        <v>249</v>
      </c>
      <c r="J94" s="2">
        <f t="shared" ca="1" si="22"/>
        <v>25</v>
      </c>
      <c r="K94" s="2">
        <f t="shared" ca="1" si="23"/>
        <v>6</v>
      </c>
      <c r="L94" s="2">
        <f t="shared" ca="1" si="24"/>
        <v>3</v>
      </c>
      <c r="M94" s="2">
        <f t="shared" ca="1" si="25"/>
        <v>277</v>
      </c>
      <c r="N94" s="2">
        <f t="shared" ca="1" si="26"/>
        <v>20</v>
      </c>
      <c r="O94" s="2">
        <f t="shared" ca="1" si="26"/>
        <v>34</v>
      </c>
      <c r="P94" s="2">
        <f t="shared" ca="1" si="27"/>
        <v>280</v>
      </c>
      <c r="Q94" s="2">
        <f t="shared" ca="1" si="28"/>
        <v>3</v>
      </c>
      <c r="R94" s="2">
        <f t="shared" ca="1" si="29"/>
        <v>238</v>
      </c>
      <c r="S94" s="2">
        <f t="shared" ca="1" si="30"/>
        <v>9</v>
      </c>
      <c r="T94" s="2">
        <f t="shared" ca="1" si="31"/>
        <v>133</v>
      </c>
      <c r="U94" s="2">
        <f t="shared" ca="1" si="32"/>
        <v>12</v>
      </c>
      <c r="V94" s="2">
        <f t="shared" ca="1" si="33"/>
        <v>0</v>
      </c>
      <c r="W94" s="2">
        <f t="shared" ca="1" si="34"/>
        <v>0</v>
      </c>
    </row>
    <row r="95" spans="1:23" x14ac:dyDescent="0.25">
      <c r="A95" s="3" t="s">
        <v>20</v>
      </c>
      <c r="B95" s="3">
        <v>42251</v>
      </c>
      <c r="C95" s="18">
        <v>193</v>
      </c>
      <c r="D95" s="18" t="str">
        <f t="shared" si="19"/>
        <v>100193</v>
      </c>
      <c r="E95" s="3" t="str">
        <f t="shared" si="18"/>
        <v>Agent 193</v>
      </c>
      <c r="F95" s="2" t="s">
        <v>19</v>
      </c>
      <c r="G95" s="2">
        <v>1</v>
      </c>
      <c r="H95" s="2">
        <f t="shared" ca="1" si="20"/>
        <v>214</v>
      </c>
      <c r="I95" s="2">
        <f t="shared" ca="1" si="21"/>
        <v>44</v>
      </c>
      <c r="J95" s="2">
        <f t="shared" ca="1" si="22"/>
        <v>83</v>
      </c>
      <c r="K95" s="2">
        <f t="shared" ca="1" si="23"/>
        <v>38</v>
      </c>
      <c r="L95" s="2">
        <f t="shared" ca="1" si="24"/>
        <v>49</v>
      </c>
      <c r="M95" s="2">
        <f t="shared" ca="1" si="25"/>
        <v>176</v>
      </c>
      <c r="N95" s="2">
        <f t="shared" ca="1" si="26"/>
        <v>23</v>
      </c>
      <c r="O95" s="2">
        <f t="shared" ca="1" si="26"/>
        <v>23</v>
      </c>
      <c r="P95" s="2">
        <f t="shared" ca="1" si="27"/>
        <v>207</v>
      </c>
      <c r="Q95" s="2">
        <f t="shared" ca="1" si="28"/>
        <v>7</v>
      </c>
      <c r="R95" s="2">
        <f t="shared" ca="1" si="29"/>
        <v>278</v>
      </c>
      <c r="S95" s="2">
        <f t="shared" ca="1" si="30"/>
        <v>26</v>
      </c>
      <c r="T95" s="2">
        <f t="shared" ca="1" si="31"/>
        <v>266</v>
      </c>
      <c r="U95" s="2">
        <f t="shared" ca="1" si="32"/>
        <v>4</v>
      </c>
      <c r="V95" s="2">
        <f t="shared" ca="1" si="33"/>
        <v>16</v>
      </c>
      <c r="W95" s="2">
        <f t="shared" ca="1" si="34"/>
        <v>1</v>
      </c>
    </row>
    <row r="96" spans="1:23" x14ac:dyDescent="0.25">
      <c r="A96" s="3" t="s">
        <v>20</v>
      </c>
      <c r="B96" s="3">
        <v>42251</v>
      </c>
      <c r="C96" s="18">
        <v>194</v>
      </c>
      <c r="D96" s="18" t="str">
        <f t="shared" si="19"/>
        <v>100194</v>
      </c>
      <c r="E96" s="3" t="str">
        <f t="shared" si="18"/>
        <v>Agent 194</v>
      </c>
      <c r="F96" s="2" t="s">
        <v>19</v>
      </c>
      <c r="G96" s="2">
        <v>4</v>
      </c>
      <c r="H96" s="2">
        <f t="shared" ca="1" si="20"/>
        <v>343</v>
      </c>
      <c r="I96" s="2">
        <f t="shared" ca="1" si="21"/>
        <v>299</v>
      </c>
      <c r="J96" s="2">
        <f t="shared" ca="1" si="22"/>
        <v>39</v>
      </c>
      <c r="K96" s="2">
        <f t="shared" ca="1" si="23"/>
        <v>5</v>
      </c>
      <c r="L96" s="2">
        <f t="shared" ca="1" si="24"/>
        <v>0</v>
      </c>
      <c r="M96" s="2">
        <f t="shared" ca="1" si="25"/>
        <v>338</v>
      </c>
      <c r="N96" s="2">
        <f t="shared" ca="1" si="26"/>
        <v>23</v>
      </c>
      <c r="O96" s="2">
        <f t="shared" ca="1" si="26"/>
        <v>33</v>
      </c>
      <c r="P96" s="2">
        <f t="shared" ca="1" si="27"/>
        <v>343</v>
      </c>
      <c r="Q96" s="2">
        <f t="shared" ca="1" si="28"/>
        <v>0</v>
      </c>
      <c r="R96" s="2">
        <f t="shared" ca="1" si="29"/>
        <v>282</v>
      </c>
      <c r="S96" s="2">
        <f t="shared" ca="1" si="30"/>
        <v>28</v>
      </c>
      <c r="T96" s="2">
        <f t="shared" ca="1" si="31"/>
        <v>82</v>
      </c>
      <c r="U96" s="2">
        <f t="shared" ca="1" si="32"/>
        <v>7</v>
      </c>
      <c r="V96" s="2">
        <f t="shared" ca="1" si="33"/>
        <v>0</v>
      </c>
      <c r="W96" s="2">
        <f t="shared" ca="1" si="34"/>
        <v>0</v>
      </c>
    </row>
    <row r="97" spans="1:23" x14ac:dyDescent="0.25">
      <c r="A97" s="3" t="s">
        <v>20</v>
      </c>
      <c r="B97" s="3">
        <v>42251</v>
      </c>
      <c r="C97" s="18">
        <v>195</v>
      </c>
      <c r="D97" s="18" t="str">
        <f t="shared" si="19"/>
        <v>100195</v>
      </c>
      <c r="E97" s="3" t="str">
        <f t="shared" si="18"/>
        <v>Agent 195</v>
      </c>
      <c r="F97" s="2" t="s">
        <v>19</v>
      </c>
      <c r="G97" s="2">
        <v>5</v>
      </c>
      <c r="H97" s="2">
        <f t="shared" ca="1" si="20"/>
        <v>171</v>
      </c>
      <c r="I97" s="2">
        <f t="shared" ca="1" si="21"/>
        <v>1</v>
      </c>
      <c r="J97" s="2">
        <f t="shared" ca="1" si="22"/>
        <v>133</v>
      </c>
      <c r="K97" s="2">
        <f t="shared" ca="1" si="23"/>
        <v>12</v>
      </c>
      <c r="L97" s="2">
        <f t="shared" ca="1" si="24"/>
        <v>25</v>
      </c>
      <c r="M97" s="2">
        <f t="shared" ca="1" si="25"/>
        <v>159</v>
      </c>
      <c r="N97" s="2">
        <f t="shared" ca="1" si="26"/>
        <v>31</v>
      </c>
      <c r="O97" s="2">
        <f t="shared" ca="1" si="26"/>
        <v>23</v>
      </c>
      <c r="P97" s="2">
        <f t="shared" ca="1" si="27"/>
        <v>164</v>
      </c>
      <c r="Q97" s="2">
        <f t="shared" ca="1" si="28"/>
        <v>7</v>
      </c>
      <c r="R97" s="2">
        <f t="shared" ca="1" si="29"/>
        <v>201</v>
      </c>
      <c r="S97" s="2">
        <f t="shared" ca="1" si="30"/>
        <v>2</v>
      </c>
      <c r="T97" s="2">
        <f t="shared" ca="1" si="31"/>
        <v>154</v>
      </c>
      <c r="U97" s="2">
        <f t="shared" ca="1" si="32"/>
        <v>4</v>
      </c>
      <c r="V97" s="2">
        <f t="shared" ca="1" si="33"/>
        <v>17</v>
      </c>
      <c r="W97" s="2">
        <f t="shared" ca="1" si="34"/>
        <v>0</v>
      </c>
    </row>
    <row r="98" spans="1:23" x14ac:dyDescent="0.25">
      <c r="A98" s="3" t="s">
        <v>20</v>
      </c>
      <c r="B98" s="3">
        <v>42251</v>
      </c>
      <c r="C98" s="18">
        <v>196</v>
      </c>
      <c r="D98" s="18" t="str">
        <f t="shared" si="19"/>
        <v>100196</v>
      </c>
      <c r="E98" s="3" t="str">
        <f t="shared" si="18"/>
        <v>Agent 196</v>
      </c>
      <c r="F98" s="2" t="s">
        <v>19</v>
      </c>
      <c r="G98" s="2">
        <v>5</v>
      </c>
      <c r="H98" s="2">
        <f t="shared" ca="1" si="20"/>
        <v>261</v>
      </c>
      <c r="I98" s="2">
        <f t="shared" ca="1" si="21"/>
        <v>98</v>
      </c>
      <c r="J98" s="2">
        <f t="shared" ca="1" si="22"/>
        <v>157</v>
      </c>
      <c r="K98" s="2">
        <f t="shared" ca="1" si="23"/>
        <v>3</v>
      </c>
      <c r="L98" s="2">
        <f t="shared" ca="1" si="24"/>
        <v>3</v>
      </c>
      <c r="M98" s="2">
        <f t="shared" ca="1" si="25"/>
        <v>258</v>
      </c>
      <c r="N98" s="2">
        <f t="shared" ca="1" si="26"/>
        <v>27</v>
      </c>
      <c r="O98" s="2">
        <f t="shared" ca="1" si="26"/>
        <v>29</v>
      </c>
      <c r="P98" s="2">
        <f t="shared" ca="1" si="27"/>
        <v>260</v>
      </c>
      <c r="Q98" s="2">
        <f t="shared" ca="1" si="28"/>
        <v>1</v>
      </c>
      <c r="R98" s="2">
        <f t="shared" ca="1" si="29"/>
        <v>263</v>
      </c>
      <c r="S98" s="2">
        <f t="shared" ca="1" si="30"/>
        <v>20</v>
      </c>
      <c r="T98" s="2">
        <f t="shared" ca="1" si="31"/>
        <v>5</v>
      </c>
      <c r="U98" s="2">
        <f t="shared" ca="1" si="32"/>
        <v>1</v>
      </c>
      <c r="V98" s="2">
        <f t="shared" ca="1" si="33"/>
        <v>10</v>
      </c>
      <c r="W98" s="2">
        <f t="shared" ca="1" si="34"/>
        <v>2</v>
      </c>
    </row>
    <row r="99" spans="1:23" x14ac:dyDescent="0.25">
      <c r="A99" s="3" t="s">
        <v>20</v>
      </c>
      <c r="B99" s="3">
        <v>42251</v>
      </c>
      <c r="C99" s="18">
        <v>197</v>
      </c>
      <c r="D99" s="18" t="str">
        <f t="shared" si="19"/>
        <v>100197</v>
      </c>
      <c r="E99" s="3" t="str">
        <f t="shared" si="18"/>
        <v>Agent 197</v>
      </c>
      <c r="F99" s="2" t="s">
        <v>19</v>
      </c>
      <c r="G99" s="2">
        <v>4</v>
      </c>
      <c r="H99" s="2">
        <f t="shared" ca="1" si="20"/>
        <v>145</v>
      </c>
      <c r="I99" s="2">
        <f t="shared" ca="1" si="21"/>
        <v>78</v>
      </c>
      <c r="J99" s="2">
        <f t="shared" ca="1" si="22"/>
        <v>19</v>
      </c>
      <c r="K99" s="2">
        <f t="shared" ca="1" si="23"/>
        <v>46</v>
      </c>
      <c r="L99" s="2">
        <f t="shared" ca="1" si="24"/>
        <v>2</v>
      </c>
      <c r="M99" s="2">
        <f t="shared" ca="1" si="25"/>
        <v>99</v>
      </c>
      <c r="N99" s="2">
        <f t="shared" ca="1" si="26"/>
        <v>27</v>
      </c>
      <c r="O99" s="2">
        <f t="shared" ca="1" si="26"/>
        <v>21</v>
      </c>
      <c r="P99" s="2">
        <f t="shared" ca="1" si="27"/>
        <v>143</v>
      </c>
      <c r="Q99" s="2">
        <f t="shared" ca="1" si="28"/>
        <v>2</v>
      </c>
      <c r="R99" s="2">
        <f t="shared" ca="1" si="29"/>
        <v>230</v>
      </c>
      <c r="S99" s="2">
        <f t="shared" ca="1" si="30"/>
        <v>6</v>
      </c>
      <c r="T99" s="2">
        <f t="shared" ca="1" si="31"/>
        <v>159</v>
      </c>
      <c r="U99" s="2">
        <f t="shared" ca="1" si="32"/>
        <v>8</v>
      </c>
      <c r="V99" s="2">
        <f t="shared" ca="1" si="33"/>
        <v>19</v>
      </c>
      <c r="W99" s="2">
        <f t="shared" ca="1" si="34"/>
        <v>0</v>
      </c>
    </row>
    <row r="100" spans="1:23" x14ac:dyDescent="0.25">
      <c r="A100" s="3" t="s">
        <v>20</v>
      </c>
      <c r="B100" s="3">
        <v>42251</v>
      </c>
      <c r="C100" s="18">
        <v>198</v>
      </c>
      <c r="D100" s="18" t="str">
        <f t="shared" si="19"/>
        <v>100198</v>
      </c>
      <c r="E100" s="3" t="str">
        <f t="shared" si="18"/>
        <v>Agent 198</v>
      </c>
      <c r="F100" s="2" t="s">
        <v>19</v>
      </c>
      <c r="G100" s="2">
        <v>5</v>
      </c>
      <c r="H100" s="2">
        <f t="shared" ca="1" si="20"/>
        <v>253</v>
      </c>
      <c r="I100" s="2">
        <f t="shared" ca="1" si="21"/>
        <v>96</v>
      </c>
      <c r="J100" s="2">
        <f t="shared" ca="1" si="22"/>
        <v>81</v>
      </c>
      <c r="K100" s="2">
        <f t="shared" ca="1" si="23"/>
        <v>40</v>
      </c>
      <c r="L100" s="2">
        <f t="shared" ca="1" si="24"/>
        <v>36</v>
      </c>
      <c r="M100" s="2">
        <f t="shared" ca="1" si="25"/>
        <v>213</v>
      </c>
      <c r="N100" s="2">
        <f t="shared" ref="N100:O118" ca="1" si="35">RANDBETWEEN(20,35)</f>
        <v>28</v>
      </c>
      <c r="O100" s="2">
        <f t="shared" ca="1" si="35"/>
        <v>27</v>
      </c>
      <c r="P100" s="2">
        <f t="shared" ca="1" si="27"/>
        <v>236</v>
      </c>
      <c r="Q100" s="2">
        <f t="shared" ca="1" si="28"/>
        <v>17</v>
      </c>
      <c r="R100" s="2">
        <f t="shared" ca="1" si="29"/>
        <v>132</v>
      </c>
      <c r="S100" s="2">
        <f t="shared" ca="1" si="30"/>
        <v>7</v>
      </c>
      <c r="T100" s="2">
        <f t="shared" ca="1" si="31"/>
        <v>37</v>
      </c>
      <c r="U100" s="2">
        <f t="shared" ca="1" si="32"/>
        <v>4</v>
      </c>
      <c r="V100" s="2">
        <f t="shared" ca="1" si="33"/>
        <v>3</v>
      </c>
      <c r="W100" s="2">
        <f t="shared" ca="1" si="34"/>
        <v>0</v>
      </c>
    </row>
    <row r="101" spans="1:23" x14ac:dyDescent="0.25">
      <c r="A101" s="3" t="s">
        <v>20</v>
      </c>
      <c r="B101" s="3">
        <v>42251</v>
      </c>
      <c r="C101" s="18">
        <v>199</v>
      </c>
      <c r="D101" s="18" t="str">
        <f t="shared" si="19"/>
        <v>100199</v>
      </c>
      <c r="E101" s="3" t="str">
        <f t="shared" si="18"/>
        <v>Agent 199</v>
      </c>
      <c r="F101" s="2" t="s">
        <v>19</v>
      </c>
      <c r="G101" s="2">
        <v>2</v>
      </c>
      <c r="H101" s="2">
        <f t="shared" ca="1" si="20"/>
        <v>287</v>
      </c>
      <c r="I101" s="2">
        <f t="shared" ca="1" si="21"/>
        <v>145</v>
      </c>
      <c r="J101" s="2">
        <f t="shared" ca="1" si="22"/>
        <v>41</v>
      </c>
      <c r="K101" s="2">
        <f t="shared" ca="1" si="23"/>
        <v>78</v>
      </c>
      <c r="L101" s="2">
        <f t="shared" ca="1" si="24"/>
        <v>23</v>
      </c>
      <c r="M101" s="2">
        <f t="shared" ca="1" si="25"/>
        <v>209</v>
      </c>
      <c r="N101" s="2">
        <f t="shared" ca="1" si="35"/>
        <v>33</v>
      </c>
      <c r="O101" s="2">
        <f t="shared" ca="1" si="35"/>
        <v>26</v>
      </c>
      <c r="P101" s="2">
        <f t="shared" ca="1" si="27"/>
        <v>286</v>
      </c>
      <c r="Q101" s="2">
        <f t="shared" ca="1" si="28"/>
        <v>1</v>
      </c>
      <c r="R101" s="2">
        <f t="shared" ca="1" si="29"/>
        <v>145</v>
      </c>
      <c r="S101" s="2">
        <f t="shared" ca="1" si="30"/>
        <v>2</v>
      </c>
      <c r="T101" s="2">
        <f t="shared" ca="1" si="31"/>
        <v>83</v>
      </c>
      <c r="U101" s="2">
        <f t="shared" ca="1" si="32"/>
        <v>12</v>
      </c>
      <c r="V101" s="2">
        <f t="shared" ca="1" si="33"/>
        <v>10</v>
      </c>
      <c r="W101" s="2">
        <f t="shared" ca="1" si="34"/>
        <v>0</v>
      </c>
    </row>
    <row r="102" spans="1:23" x14ac:dyDescent="0.25">
      <c r="A102" s="3" t="s">
        <v>20</v>
      </c>
      <c r="B102" s="3">
        <v>42251</v>
      </c>
      <c r="C102" s="18">
        <v>200</v>
      </c>
      <c r="D102" s="18" t="str">
        <f t="shared" si="19"/>
        <v>100200</v>
      </c>
      <c r="E102" s="3" t="str">
        <f t="shared" si="18"/>
        <v>Agent 200</v>
      </c>
      <c r="F102" s="2" t="s">
        <v>19</v>
      </c>
      <c r="G102" s="2">
        <v>1</v>
      </c>
      <c r="H102" s="2">
        <f t="shared" ca="1" si="20"/>
        <v>313</v>
      </c>
      <c r="I102" s="2">
        <f t="shared" ca="1" si="21"/>
        <v>147</v>
      </c>
      <c r="J102" s="2">
        <f t="shared" ca="1" si="22"/>
        <v>145</v>
      </c>
      <c r="K102" s="2">
        <f t="shared" ca="1" si="23"/>
        <v>20</v>
      </c>
      <c r="L102" s="2">
        <f t="shared" ca="1" si="24"/>
        <v>1</v>
      </c>
      <c r="M102" s="2">
        <f t="shared" ca="1" si="25"/>
        <v>293</v>
      </c>
      <c r="N102" s="2">
        <f t="shared" ca="1" si="35"/>
        <v>34</v>
      </c>
      <c r="O102" s="2">
        <f t="shared" ca="1" si="35"/>
        <v>27</v>
      </c>
      <c r="P102" s="2">
        <f t="shared" ca="1" si="27"/>
        <v>312</v>
      </c>
      <c r="Q102" s="2">
        <f t="shared" ca="1" si="28"/>
        <v>1</v>
      </c>
      <c r="R102" s="2">
        <f t="shared" ca="1" si="29"/>
        <v>24</v>
      </c>
      <c r="S102" s="2">
        <f t="shared" ca="1" si="30"/>
        <v>1</v>
      </c>
      <c r="T102" s="2">
        <f t="shared" ca="1" si="31"/>
        <v>13</v>
      </c>
      <c r="U102" s="2">
        <f t="shared" ca="1" si="32"/>
        <v>7</v>
      </c>
      <c r="V102" s="2">
        <f t="shared" ca="1" si="33"/>
        <v>2</v>
      </c>
      <c r="W102" s="2">
        <f t="shared" ca="1" si="34"/>
        <v>0</v>
      </c>
    </row>
    <row r="103" spans="1:23" x14ac:dyDescent="0.25">
      <c r="A103" s="3" t="s">
        <v>20</v>
      </c>
      <c r="B103" s="3">
        <v>42251</v>
      </c>
      <c r="C103" s="18">
        <v>201</v>
      </c>
      <c r="D103" s="18" t="str">
        <f t="shared" si="19"/>
        <v>100201</v>
      </c>
      <c r="E103" s="3" t="str">
        <f t="shared" si="18"/>
        <v>Agent 201</v>
      </c>
      <c r="F103" s="2" t="s">
        <v>19</v>
      </c>
      <c r="G103" s="2">
        <v>3</v>
      </c>
      <c r="H103" s="2">
        <f t="shared" ca="1" si="20"/>
        <v>6</v>
      </c>
      <c r="I103" s="2">
        <f t="shared" ca="1" si="21"/>
        <v>4</v>
      </c>
      <c r="J103" s="2">
        <f t="shared" ca="1" si="22"/>
        <v>1</v>
      </c>
      <c r="K103" s="2">
        <f t="shared" ca="1" si="23"/>
        <v>0</v>
      </c>
      <c r="L103" s="2">
        <f t="shared" ca="1" si="24"/>
        <v>1</v>
      </c>
      <c r="M103" s="2">
        <f t="shared" ca="1" si="25"/>
        <v>6</v>
      </c>
      <c r="N103" s="2">
        <f t="shared" ca="1" si="35"/>
        <v>33</v>
      </c>
      <c r="O103" s="2">
        <f t="shared" ca="1" si="35"/>
        <v>34</v>
      </c>
      <c r="P103" s="2">
        <f t="shared" ca="1" si="27"/>
        <v>5</v>
      </c>
      <c r="Q103" s="2">
        <f t="shared" ca="1" si="28"/>
        <v>1</v>
      </c>
      <c r="R103" s="2">
        <f t="shared" ca="1" si="29"/>
        <v>223</v>
      </c>
      <c r="S103" s="2">
        <f t="shared" ca="1" si="30"/>
        <v>10</v>
      </c>
      <c r="T103" s="2">
        <f t="shared" ca="1" si="31"/>
        <v>183</v>
      </c>
      <c r="U103" s="2">
        <f t="shared" ca="1" si="32"/>
        <v>1</v>
      </c>
      <c r="V103" s="2">
        <f t="shared" ca="1" si="33"/>
        <v>19</v>
      </c>
      <c r="W103" s="2">
        <f t="shared" ca="1" si="34"/>
        <v>1</v>
      </c>
    </row>
    <row r="104" spans="1:23" x14ac:dyDescent="0.25">
      <c r="A104" s="3" t="s">
        <v>20</v>
      </c>
      <c r="B104" s="3">
        <v>42251</v>
      </c>
      <c r="C104" s="18">
        <v>202</v>
      </c>
      <c r="D104" s="18" t="str">
        <f t="shared" si="19"/>
        <v>100202</v>
      </c>
      <c r="E104" s="3" t="str">
        <f t="shared" si="18"/>
        <v>Agent 202</v>
      </c>
      <c r="F104" s="2" t="s">
        <v>19</v>
      </c>
      <c r="G104" s="2">
        <v>1</v>
      </c>
      <c r="H104" s="2">
        <f t="shared" ca="1" si="20"/>
        <v>305</v>
      </c>
      <c r="I104" s="2">
        <f t="shared" ca="1" si="21"/>
        <v>149</v>
      </c>
      <c r="J104" s="2">
        <f t="shared" ca="1" si="22"/>
        <v>57</v>
      </c>
      <c r="K104" s="2">
        <f t="shared" ca="1" si="23"/>
        <v>6</v>
      </c>
      <c r="L104" s="2">
        <f t="shared" ca="1" si="24"/>
        <v>93</v>
      </c>
      <c r="M104" s="2">
        <f t="shared" ca="1" si="25"/>
        <v>299</v>
      </c>
      <c r="N104" s="2">
        <f t="shared" ca="1" si="35"/>
        <v>24</v>
      </c>
      <c r="O104" s="2">
        <f t="shared" ca="1" si="35"/>
        <v>28</v>
      </c>
      <c r="P104" s="2">
        <f t="shared" ca="1" si="27"/>
        <v>220</v>
      </c>
      <c r="Q104" s="2">
        <f t="shared" ca="1" si="28"/>
        <v>85</v>
      </c>
      <c r="R104" s="2">
        <f t="shared" ca="1" si="29"/>
        <v>175</v>
      </c>
      <c r="S104" s="2">
        <f t="shared" ca="1" si="30"/>
        <v>3</v>
      </c>
      <c r="T104" s="2">
        <f t="shared" ca="1" si="31"/>
        <v>9</v>
      </c>
      <c r="U104" s="2">
        <f t="shared" ca="1" si="32"/>
        <v>6</v>
      </c>
      <c r="V104" s="2">
        <f t="shared" ca="1" si="33"/>
        <v>6</v>
      </c>
      <c r="W104" s="2">
        <f t="shared" ca="1" si="34"/>
        <v>0</v>
      </c>
    </row>
    <row r="105" spans="1:23" x14ac:dyDescent="0.25">
      <c r="A105" s="3" t="s">
        <v>20</v>
      </c>
      <c r="B105" s="3">
        <v>42251</v>
      </c>
      <c r="C105" s="18">
        <v>203</v>
      </c>
      <c r="D105" s="18" t="str">
        <f t="shared" si="19"/>
        <v>100203</v>
      </c>
      <c r="E105" s="3" t="str">
        <f t="shared" si="18"/>
        <v>Agent 203</v>
      </c>
      <c r="F105" s="2" t="s">
        <v>19</v>
      </c>
      <c r="G105" s="2">
        <v>3</v>
      </c>
      <c r="H105" s="2">
        <f t="shared" ca="1" si="20"/>
        <v>45</v>
      </c>
      <c r="I105" s="2">
        <f t="shared" ca="1" si="21"/>
        <v>13</v>
      </c>
      <c r="J105" s="2">
        <f t="shared" ca="1" si="22"/>
        <v>27</v>
      </c>
      <c r="K105" s="2">
        <f t="shared" ca="1" si="23"/>
        <v>1</v>
      </c>
      <c r="L105" s="2">
        <f t="shared" ca="1" si="24"/>
        <v>4</v>
      </c>
      <c r="M105" s="2">
        <f t="shared" ca="1" si="25"/>
        <v>44</v>
      </c>
      <c r="N105" s="2">
        <f t="shared" ca="1" si="35"/>
        <v>31</v>
      </c>
      <c r="O105" s="2">
        <f t="shared" ca="1" si="35"/>
        <v>22</v>
      </c>
      <c r="P105" s="2">
        <f t="shared" ca="1" si="27"/>
        <v>41</v>
      </c>
      <c r="Q105" s="2">
        <f t="shared" ca="1" si="28"/>
        <v>4</v>
      </c>
      <c r="R105" s="2">
        <f t="shared" ca="1" si="29"/>
        <v>23</v>
      </c>
      <c r="S105" s="2">
        <f t="shared" ca="1" si="30"/>
        <v>0</v>
      </c>
      <c r="T105" s="2">
        <f t="shared" ca="1" si="31"/>
        <v>1</v>
      </c>
      <c r="U105" s="2">
        <f t="shared" ca="1" si="32"/>
        <v>12</v>
      </c>
      <c r="V105" s="2">
        <f t="shared" ca="1" si="33"/>
        <v>2</v>
      </c>
      <c r="W105" s="2">
        <f t="shared" ca="1" si="34"/>
        <v>0</v>
      </c>
    </row>
    <row r="106" spans="1:23" x14ac:dyDescent="0.25">
      <c r="A106" s="3" t="s">
        <v>20</v>
      </c>
      <c r="B106" s="3">
        <v>42251</v>
      </c>
      <c r="C106" s="18">
        <v>204</v>
      </c>
      <c r="D106" s="18" t="str">
        <f t="shared" si="19"/>
        <v>100204</v>
      </c>
      <c r="E106" s="3" t="str">
        <f t="shared" si="18"/>
        <v>Agent 204</v>
      </c>
      <c r="F106" s="2" t="s">
        <v>19</v>
      </c>
      <c r="G106" s="2">
        <v>2</v>
      </c>
      <c r="H106" s="2">
        <f t="shared" ca="1" si="20"/>
        <v>49</v>
      </c>
      <c r="I106" s="2">
        <f t="shared" ca="1" si="21"/>
        <v>0</v>
      </c>
      <c r="J106" s="2">
        <f t="shared" ca="1" si="22"/>
        <v>4</v>
      </c>
      <c r="K106" s="2">
        <f t="shared" ca="1" si="23"/>
        <v>11</v>
      </c>
      <c r="L106" s="2">
        <f t="shared" ca="1" si="24"/>
        <v>34</v>
      </c>
      <c r="M106" s="2">
        <f t="shared" ca="1" si="25"/>
        <v>38</v>
      </c>
      <c r="N106" s="2">
        <f t="shared" ca="1" si="35"/>
        <v>33</v>
      </c>
      <c r="O106" s="2">
        <f t="shared" ca="1" si="35"/>
        <v>32</v>
      </c>
      <c r="P106" s="2">
        <f t="shared" ca="1" si="27"/>
        <v>25</v>
      </c>
      <c r="Q106" s="2">
        <f t="shared" ca="1" si="28"/>
        <v>24</v>
      </c>
      <c r="R106" s="2">
        <f t="shared" ca="1" si="29"/>
        <v>178</v>
      </c>
      <c r="S106" s="2">
        <f t="shared" ca="1" si="30"/>
        <v>10</v>
      </c>
      <c r="T106" s="2">
        <f t="shared" ca="1" si="31"/>
        <v>78</v>
      </c>
      <c r="U106" s="2">
        <f t="shared" ca="1" si="32"/>
        <v>7</v>
      </c>
      <c r="V106" s="2">
        <f t="shared" ca="1" si="33"/>
        <v>12</v>
      </c>
      <c r="W106" s="2">
        <f t="shared" ca="1" si="34"/>
        <v>1</v>
      </c>
    </row>
    <row r="107" spans="1:23" x14ac:dyDescent="0.25">
      <c r="A107" s="3" t="s">
        <v>20</v>
      </c>
      <c r="B107" s="3">
        <v>42251</v>
      </c>
      <c r="C107" s="18">
        <v>205</v>
      </c>
      <c r="D107" s="18" t="str">
        <f t="shared" si="19"/>
        <v>100205</v>
      </c>
      <c r="E107" s="3" t="str">
        <f t="shared" si="18"/>
        <v>Agent 205</v>
      </c>
      <c r="F107" s="2" t="s">
        <v>19</v>
      </c>
      <c r="G107" s="2">
        <v>5</v>
      </c>
      <c r="H107" s="2">
        <f t="shared" ca="1" si="20"/>
        <v>278</v>
      </c>
      <c r="I107" s="2">
        <f t="shared" ca="1" si="21"/>
        <v>135</v>
      </c>
      <c r="J107" s="2">
        <f t="shared" ca="1" si="22"/>
        <v>49</v>
      </c>
      <c r="K107" s="2">
        <f t="shared" ca="1" si="23"/>
        <v>90</v>
      </c>
      <c r="L107" s="2">
        <f t="shared" ca="1" si="24"/>
        <v>4</v>
      </c>
      <c r="M107" s="2">
        <f t="shared" ca="1" si="25"/>
        <v>188</v>
      </c>
      <c r="N107" s="2">
        <f t="shared" ca="1" si="35"/>
        <v>28</v>
      </c>
      <c r="O107" s="2">
        <f t="shared" ca="1" si="35"/>
        <v>25</v>
      </c>
      <c r="P107" s="2">
        <f t="shared" ca="1" si="27"/>
        <v>276</v>
      </c>
      <c r="Q107" s="2">
        <f t="shared" ca="1" si="28"/>
        <v>2</v>
      </c>
      <c r="R107" s="2">
        <f t="shared" ca="1" si="29"/>
        <v>92</v>
      </c>
      <c r="S107" s="2">
        <f t="shared" ca="1" si="30"/>
        <v>5</v>
      </c>
      <c r="T107" s="2">
        <f t="shared" ca="1" si="31"/>
        <v>55</v>
      </c>
      <c r="U107" s="2">
        <f t="shared" ca="1" si="32"/>
        <v>10</v>
      </c>
      <c r="V107" s="2">
        <f t="shared" ca="1" si="33"/>
        <v>4</v>
      </c>
      <c r="W107" s="2">
        <f t="shared" ca="1" si="34"/>
        <v>0</v>
      </c>
    </row>
    <row r="108" spans="1:23" x14ac:dyDescent="0.25">
      <c r="A108" s="3" t="s">
        <v>20</v>
      </c>
      <c r="B108" s="3">
        <v>42251</v>
      </c>
      <c r="C108" s="18">
        <v>206</v>
      </c>
      <c r="D108" s="18" t="str">
        <f t="shared" si="19"/>
        <v>100206</v>
      </c>
      <c r="E108" s="3" t="str">
        <f t="shared" si="18"/>
        <v>Agent 206</v>
      </c>
      <c r="F108" s="2" t="s">
        <v>19</v>
      </c>
      <c r="G108" s="2">
        <v>4</v>
      </c>
      <c r="H108" s="2">
        <f t="shared" ca="1" si="20"/>
        <v>323</v>
      </c>
      <c r="I108" s="2">
        <f t="shared" ca="1" si="21"/>
        <v>17</v>
      </c>
      <c r="J108" s="2">
        <f t="shared" ca="1" si="22"/>
        <v>189</v>
      </c>
      <c r="K108" s="2">
        <f t="shared" ca="1" si="23"/>
        <v>8</v>
      </c>
      <c r="L108" s="2">
        <f t="shared" ca="1" si="24"/>
        <v>109</v>
      </c>
      <c r="M108" s="2">
        <f t="shared" ca="1" si="25"/>
        <v>315</v>
      </c>
      <c r="N108" s="2">
        <f t="shared" ca="1" si="35"/>
        <v>29</v>
      </c>
      <c r="O108" s="2">
        <f t="shared" ca="1" si="35"/>
        <v>34</v>
      </c>
      <c r="P108" s="2">
        <f t="shared" ca="1" si="27"/>
        <v>304</v>
      </c>
      <c r="Q108" s="2">
        <f t="shared" ca="1" si="28"/>
        <v>19</v>
      </c>
      <c r="R108" s="2">
        <f t="shared" ca="1" si="29"/>
        <v>84</v>
      </c>
      <c r="S108" s="2">
        <f t="shared" ca="1" si="30"/>
        <v>3</v>
      </c>
      <c r="T108" s="2">
        <f t="shared" ca="1" si="31"/>
        <v>54</v>
      </c>
      <c r="U108" s="2">
        <f t="shared" ca="1" si="32"/>
        <v>7</v>
      </c>
      <c r="V108" s="2">
        <f t="shared" ca="1" si="33"/>
        <v>0</v>
      </c>
      <c r="W108" s="2">
        <f t="shared" ca="1" si="34"/>
        <v>0</v>
      </c>
    </row>
    <row r="109" spans="1:23" x14ac:dyDescent="0.25">
      <c r="A109" s="3" t="s">
        <v>20</v>
      </c>
      <c r="B109" s="3">
        <v>42251</v>
      </c>
      <c r="C109" s="18">
        <v>207</v>
      </c>
      <c r="D109" s="18" t="str">
        <f t="shared" si="19"/>
        <v>100207</v>
      </c>
      <c r="E109" s="3" t="str">
        <f t="shared" si="18"/>
        <v>Agent 207</v>
      </c>
      <c r="F109" s="2" t="s">
        <v>19</v>
      </c>
      <c r="G109" s="2">
        <v>2</v>
      </c>
      <c r="H109" s="2">
        <f t="shared" ca="1" si="20"/>
        <v>175</v>
      </c>
      <c r="I109" s="2">
        <f t="shared" ca="1" si="21"/>
        <v>32</v>
      </c>
      <c r="J109" s="2">
        <f t="shared" ca="1" si="22"/>
        <v>97</v>
      </c>
      <c r="K109" s="2">
        <f t="shared" ca="1" si="23"/>
        <v>16</v>
      </c>
      <c r="L109" s="2">
        <f t="shared" ca="1" si="24"/>
        <v>30</v>
      </c>
      <c r="M109" s="2">
        <f t="shared" ca="1" si="25"/>
        <v>159</v>
      </c>
      <c r="N109" s="2">
        <f t="shared" ca="1" si="35"/>
        <v>23</v>
      </c>
      <c r="O109" s="2">
        <f t="shared" ca="1" si="35"/>
        <v>22</v>
      </c>
      <c r="P109" s="2">
        <f t="shared" ca="1" si="27"/>
        <v>147</v>
      </c>
      <c r="Q109" s="2">
        <f t="shared" ca="1" si="28"/>
        <v>28</v>
      </c>
      <c r="R109" s="2">
        <f t="shared" ca="1" si="29"/>
        <v>67</v>
      </c>
      <c r="S109" s="2">
        <f t="shared" ca="1" si="30"/>
        <v>6</v>
      </c>
      <c r="T109" s="2">
        <f t="shared" ca="1" si="31"/>
        <v>62</v>
      </c>
      <c r="U109" s="2">
        <f t="shared" ca="1" si="32"/>
        <v>3</v>
      </c>
      <c r="V109" s="2">
        <f t="shared" ca="1" si="33"/>
        <v>6</v>
      </c>
      <c r="W109" s="2">
        <f t="shared" ca="1" si="34"/>
        <v>0</v>
      </c>
    </row>
    <row r="110" spans="1:23" x14ac:dyDescent="0.25">
      <c r="A110" s="3" t="s">
        <v>20</v>
      </c>
      <c r="B110" s="3">
        <v>42251</v>
      </c>
      <c r="C110" s="18">
        <v>208</v>
      </c>
      <c r="D110" s="18" t="str">
        <f t="shared" si="19"/>
        <v>100208</v>
      </c>
      <c r="E110" s="3" t="str">
        <f t="shared" si="18"/>
        <v>Agent 208</v>
      </c>
      <c r="F110" s="2" t="s">
        <v>19</v>
      </c>
      <c r="G110" s="2">
        <v>5</v>
      </c>
      <c r="H110" s="2">
        <f t="shared" ca="1" si="20"/>
        <v>118</v>
      </c>
      <c r="I110" s="2">
        <f t="shared" ca="1" si="21"/>
        <v>68</v>
      </c>
      <c r="J110" s="2">
        <f t="shared" ca="1" si="22"/>
        <v>33</v>
      </c>
      <c r="K110" s="2">
        <f t="shared" ca="1" si="23"/>
        <v>1</v>
      </c>
      <c r="L110" s="2">
        <f t="shared" ca="1" si="24"/>
        <v>16</v>
      </c>
      <c r="M110" s="2">
        <f t="shared" ca="1" si="25"/>
        <v>117</v>
      </c>
      <c r="N110" s="2">
        <f t="shared" ca="1" si="35"/>
        <v>20</v>
      </c>
      <c r="O110" s="2">
        <f t="shared" ca="1" si="35"/>
        <v>23</v>
      </c>
      <c r="P110" s="2">
        <f t="shared" ca="1" si="27"/>
        <v>112</v>
      </c>
      <c r="Q110" s="2">
        <f t="shared" ca="1" si="28"/>
        <v>6</v>
      </c>
      <c r="R110" s="2">
        <f t="shared" ca="1" si="29"/>
        <v>148</v>
      </c>
      <c r="S110" s="2">
        <f t="shared" ca="1" si="30"/>
        <v>4</v>
      </c>
      <c r="T110" s="2">
        <f t="shared" ca="1" si="31"/>
        <v>108</v>
      </c>
      <c r="U110" s="2">
        <f t="shared" ca="1" si="32"/>
        <v>10</v>
      </c>
      <c r="V110" s="2">
        <f t="shared" ca="1" si="33"/>
        <v>6</v>
      </c>
      <c r="W110" s="2">
        <f t="shared" ca="1" si="34"/>
        <v>0</v>
      </c>
    </row>
    <row r="111" spans="1:23" x14ac:dyDescent="0.25">
      <c r="A111" s="3" t="s">
        <v>20</v>
      </c>
      <c r="B111" s="3">
        <v>42251</v>
      </c>
      <c r="C111" s="18">
        <v>209</v>
      </c>
      <c r="D111" s="18" t="str">
        <f t="shared" si="19"/>
        <v>100209</v>
      </c>
      <c r="E111" s="3" t="str">
        <f t="shared" si="18"/>
        <v>Agent 209</v>
      </c>
      <c r="F111" s="2" t="s">
        <v>19</v>
      </c>
      <c r="G111" s="2">
        <v>5</v>
      </c>
      <c r="H111" s="2">
        <f t="shared" ca="1" si="20"/>
        <v>237</v>
      </c>
      <c r="I111" s="2">
        <f t="shared" ca="1" si="21"/>
        <v>6</v>
      </c>
      <c r="J111" s="2">
        <f t="shared" ca="1" si="22"/>
        <v>163</v>
      </c>
      <c r="K111" s="2">
        <f t="shared" ca="1" si="23"/>
        <v>1</v>
      </c>
      <c r="L111" s="2">
        <f t="shared" ca="1" si="24"/>
        <v>67</v>
      </c>
      <c r="M111" s="2">
        <f t="shared" ca="1" si="25"/>
        <v>236</v>
      </c>
      <c r="N111" s="2">
        <f t="shared" ca="1" si="35"/>
        <v>20</v>
      </c>
      <c r="O111" s="2">
        <f t="shared" ca="1" si="35"/>
        <v>34</v>
      </c>
      <c r="P111" s="2">
        <f t="shared" ca="1" si="27"/>
        <v>220</v>
      </c>
      <c r="Q111" s="2">
        <f t="shared" ca="1" si="28"/>
        <v>17</v>
      </c>
      <c r="R111" s="2">
        <f t="shared" ca="1" si="29"/>
        <v>139</v>
      </c>
      <c r="S111" s="2">
        <f t="shared" ca="1" si="30"/>
        <v>9</v>
      </c>
      <c r="T111" s="2">
        <f t="shared" ca="1" si="31"/>
        <v>24</v>
      </c>
      <c r="U111" s="2">
        <f t="shared" ca="1" si="32"/>
        <v>6</v>
      </c>
      <c r="V111" s="2">
        <f t="shared" ca="1" si="33"/>
        <v>0</v>
      </c>
      <c r="W111" s="2">
        <f t="shared" ca="1" si="34"/>
        <v>0</v>
      </c>
    </row>
    <row r="112" spans="1:23" x14ac:dyDescent="0.25">
      <c r="A112" s="3" t="s">
        <v>20</v>
      </c>
      <c r="B112" s="3">
        <v>42251</v>
      </c>
      <c r="C112" s="18">
        <v>210</v>
      </c>
      <c r="D112" s="18" t="str">
        <f t="shared" si="19"/>
        <v>100210</v>
      </c>
      <c r="E112" s="3" t="str">
        <f t="shared" si="18"/>
        <v>Agent 210</v>
      </c>
      <c r="F112" s="2" t="s">
        <v>19</v>
      </c>
      <c r="G112" s="2">
        <v>5</v>
      </c>
      <c r="H112" s="2">
        <f t="shared" ca="1" si="20"/>
        <v>4</v>
      </c>
      <c r="I112" s="2">
        <f t="shared" ca="1" si="21"/>
        <v>1</v>
      </c>
      <c r="J112" s="2">
        <f t="shared" ca="1" si="22"/>
        <v>2</v>
      </c>
      <c r="K112" s="2">
        <f t="shared" ca="1" si="23"/>
        <v>0</v>
      </c>
      <c r="L112" s="2">
        <f t="shared" ca="1" si="24"/>
        <v>1</v>
      </c>
      <c r="M112" s="2">
        <f t="shared" ca="1" si="25"/>
        <v>4</v>
      </c>
      <c r="N112" s="2">
        <f t="shared" ca="1" si="35"/>
        <v>30</v>
      </c>
      <c r="O112" s="2">
        <f t="shared" ca="1" si="35"/>
        <v>30</v>
      </c>
      <c r="P112" s="2">
        <f t="shared" ca="1" si="27"/>
        <v>3</v>
      </c>
      <c r="Q112" s="2">
        <f t="shared" ca="1" si="28"/>
        <v>1</v>
      </c>
      <c r="R112" s="2">
        <f t="shared" ca="1" si="29"/>
        <v>182</v>
      </c>
      <c r="S112" s="2">
        <f t="shared" ca="1" si="30"/>
        <v>16</v>
      </c>
      <c r="T112" s="2">
        <f t="shared" ca="1" si="31"/>
        <v>5</v>
      </c>
      <c r="U112" s="2">
        <f t="shared" ca="1" si="32"/>
        <v>6</v>
      </c>
      <c r="V112" s="2">
        <f t="shared" ca="1" si="33"/>
        <v>1</v>
      </c>
      <c r="W112" s="2">
        <f t="shared" ca="1" si="34"/>
        <v>0</v>
      </c>
    </row>
    <row r="113" spans="1:23" x14ac:dyDescent="0.25">
      <c r="A113" s="3" t="s">
        <v>20</v>
      </c>
      <c r="B113" s="3">
        <v>42251</v>
      </c>
      <c r="C113" s="18">
        <v>211</v>
      </c>
      <c r="D113" s="18" t="str">
        <f t="shared" si="19"/>
        <v>100211</v>
      </c>
      <c r="E113" s="3" t="str">
        <f t="shared" si="18"/>
        <v>Agent 211</v>
      </c>
      <c r="F113" s="2" t="s">
        <v>19</v>
      </c>
      <c r="G113" s="2">
        <v>5</v>
      </c>
      <c r="H113" s="2">
        <f t="shared" ca="1" si="20"/>
        <v>227</v>
      </c>
      <c r="I113" s="2">
        <f t="shared" ca="1" si="21"/>
        <v>200</v>
      </c>
      <c r="J113" s="2">
        <f t="shared" ca="1" si="22"/>
        <v>27</v>
      </c>
      <c r="K113" s="2">
        <f t="shared" ca="1" si="23"/>
        <v>0</v>
      </c>
      <c r="L113" s="2">
        <f t="shared" ca="1" si="24"/>
        <v>0</v>
      </c>
      <c r="M113" s="2">
        <f t="shared" ca="1" si="25"/>
        <v>227</v>
      </c>
      <c r="N113" s="2">
        <f t="shared" ca="1" si="35"/>
        <v>31</v>
      </c>
      <c r="O113" s="2">
        <f t="shared" ca="1" si="35"/>
        <v>28</v>
      </c>
      <c r="P113" s="2">
        <f t="shared" ca="1" si="27"/>
        <v>227</v>
      </c>
      <c r="Q113" s="2">
        <f t="shared" ca="1" si="28"/>
        <v>0</v>
      </c>
      <c r="R113" s="2">
        <f t="shared" ca="1" si="29"/>
        <v>144</v>
      </c>
      <c r="S113" s="2">
        <f t="shared" ca="1" si="30"/>
        <v>10</v>
      </c>
      <c r="T113" s="2">
        <f t="shared" ca="1" si="31"/>
        <v>18</v>
      </c>
      <c r="U113" s="2">
        <f t="shared" ca="1" si="32"/>
        <v>5</v>
      </c>
      <c r="V113" s="2">
        <f t="shared" ca="1" si="33"/>
        <v>2</v>
      </c>
      <c r="W113" s="2">
        <f t="shared" ca="1" si="34"/>
        <v>0</v>
      </c>
    </row>
    <row r="114" spans="1:23" x14ac:dyDescent="0.25">
      <c r="A114" s="3" t="s">
        <v>20</v>
      </c>
      <c r="B114" s="3">
        <v>42251</v>
      </c>
      <c r="C114" s="18">
        <v>212</v>
      </c>
      <c r="D114" s="18" t="str">
        <f t="shared" si="19"/>
        <v>100212</v>
      </c>
      <c r="E114" s="3" t="str">
        <f t="shared" si="18"/>
        <v>Agent 212</v>
      </c>
      <c r="F114" s="2" t="s">
        <v>19</v>
      </c>
      <c r="G114" s="2">
        <v>3</v>
      </c>
      <c r="H114" s="2">
        <f t="shared" ca="1" si="20"/>
        <v>131</v>
      </c>
      <c r="I114" s="2">
        <f t="shared" ca="1" si="21"/>
        <v>104</v>
      </c>
      <c r="J114" s="2">
        <f t="shared" ca="1" si="22"/>
        <v>3</v>
      </c>
      <c r="K114" s="2">
        <f t="shared" ca="1" si="23"/>
        <v>15</v>
      </c>
      <c r="L114" s="2">
        <f t="shared" ca="1" si="24"/>
        <v>9</v>
      </c>
      <c r="M114" s="2">
        <f t="shared" ca="1" si="25"/>
        <v>116</v>
      </c>
      <c r="N114" s="2">
        <f t="shared" ca="1" si="35"/>
        <v>29</v>
      </c>
      <c r="O114" s="2">
        <f t="shared" ca="1" si="35"/>
        <v>34</v>
      </c>
      <c r="P114" s="2">
        <f t="shared" ca="1" si="27"/>
        <v>125</v>
      </c>
      <c r="Q114" s="2">
        <f t="shared" ca="1" si="28"/>
        <v>6</v>
      </c>
      <c r="R114" s="2">
        <f t="shared" ca="1" si="29"/>
        <v>285</v>
      </c>
      <c r="S114" s="2">
        <f t="shared" ca="1" si="30"/>
        <v>5</v>
      </c>
      <c r="T114" s="2">
        <f t="shared" ca="1" si="31"/>
        <v>42</v>
      </c>
      <c r="U114" s="2">
        <f t="shared" ca="1" si="32"/>
        <v>7</v>
      </c>
      <c r="V114" s="2">
        <f t="shared" ca="1" si="33"/>
        <v>19</v>
      </c>
      <c r="W114" s="2">
        <f t="shared" ca="1" si="34"/>
        <v>0</v>
      </c>
    </row>
    <row r="115" spans="1:23" x14ac:dyDescent="0.25">
      <c r="A115" s="3" t="s">
        <v>20</v>
      </c>
      <c r="B115" s="3">
        <v>42251</v>
      </c>
      <c r="C115" s="18">
        <v>213</v>
      </c>
      <c r="D115" s="18" t="str">
        <f t="shared" si="19"/>
        <v>100213</v>
      </c>
      <c r="E115" s="3" t="str">
        <f t="shared" si="18"/>
        <v>Agent 213</v>
      </c>
      <c r="F115" s="2" t="s">
        <v>19</v>
      </c>
      <c r="G115" s="2">
        <v>2</v>
      </c>
      <c r="H115" s="2">
        <f t="shared" ca="1" si="20"/>
        <v>280</v>
      </c>
      <c r="I115" s="2">
        <f t="shared" ca="1" si="21"/>
        <v>174</v>
      </c>
      <c r="J115" s="2">
        <f t="shared" ca="1" si="22"/>
        <v>45</v>
      </c>
      <c r="K115" s="2">
        <f t="shared" ca="1" si="23"/>
        <v>6</v>
      </c>
      <c r="L115" s="2">
        <f t="shared" ca="1" si="24"/>
        <v>55</v>
      </c>
      <c r="M115" s="2">
        <f t="shared" ca="1" si="25"/>
        <v>274</v>
      </c>
      <c r="N115" s="2">
        <f t="shared" ca="1" si="35"/>
        <v>32</v>
      </c>
      <c r="O115" s="2">
        <f t="shared" ca="1" si="35"/>
        <v>34</v>
      </c>
      <c r="P115" s="2">
        <f t="shared" ca="1" si="27"/>
        <v>246</v>
      </c>
      <c r="Q115" s="2">
        <f t="shared" ca="1" si="28"/>
        <v>34</v>
      </c>
      <c r="R115" s="2">
        <f t="shared" ca="1" si="29"/>
        <v>254</v>
      </c>
      <c r="S115" s="2">
        <f t="shared" ca="1" si="30"/>
        <v>17</v>
      </c>
      <c r="T115" s="2">
        <f t="shared" ca="1" si="31"/>
        <v>197</v>
      </c>
      <c r="U115" s="2">
        <f t="shared" ca="1" si="32"/>
        <v>11</v>
      </c>
      <c r="V115" s="2">
        <f t="shared" ca="1" si="33"/>
        <v>15</v>
      </c>
      <c r="W115" s="2">
        <f t="shared" ca="1" si="34"/>
        <v>0</v>
      </c>
    </row>
    <row r="116" spans="1:23" x14ac:dyDescent="0.25">
      <c r="A116" s="3" t="s">
        <v>20</v>
      </c>
      <c r="B116" s="3">
        <v>42251</v>
      </c>
      <c r="C116" s="18">
        <v>214</v>
      </c>
      <c r="D116" s="18" t="str">
        <f t="shared" si="19"/>
        <v>100214</v>
      </c>
      <c r="E116" s="3" t="str">
        <f t="shared" si="18"/>
        <v>Agent 214</v>
      </c>
      <c r="F116" s="2" t="s">
        <v>19</v>
      </c>
      <c r="G116" s="2">
        <v>1</v>
      </c>
      <c r="H116" s="2">
        <f t="shared" ca="1" si="20"/>
        <v>261</v>
      </c>
      <c r="I116" s="2">
        <f t="shared" ca="1" si="21"/>
        <v>16</v>
      </c>
      <c r="J116" s="2">
        <f t="shared" ca="1" si="22"/>
        <v>168</v>
      </c>
      <c r="K116" s="2">
        <f t="shared" ca="1" si="23"/>
        <v>47</v>
      </c>
      <c r="L116" s="2">
        <f t="shared" ca="1" si="24"/>
        <v>30</v>
      </c>
      <c r="M116" s="2">
        <f t="shared" ca="1" si="25"/>
        <v>214</v>
      </c>
      <c r="N116" s="2">
        <f t="shared" ca="1" si="35"/>
        <v>28</v>
      </c>
      <c r="O116" s="2">
        <f t="shared" ca="1" si="35"/>
        <v>27</v>
      </c>
      <c r="P116" s="2">
        <f t="shared" ca="1" si="27"/>
        <v>244</v>
      </c>
      <c r="Q116" s="2">
        <f t="shared" ca="1" si="28"/>
        <v>17</v>
      </c>
      <c r="R116" s="2">
        <f t="shared" ca="1" si="29"/>
        <v>119</v>
      </c>
      <c r="S116" s="2">
        <f t="shared" ca="1" si="30"/>
        <v>10</v>
      </c>
      <c r="T116" s="2">
        <f t="shared" ca="1" si="31"/>
        <v>115</v>
      </c>
      <c r="U116" s="2">
        <f t="shared" ca="1" si="32"/>
        <v>6</v>
      </c>
      <c r="V116" s="2">
        <f t="shared" ca="1" si="33"/>
        <v>2</v>
      </c>
      <c r="W116" s="2">
        <f t="shared" ca="1" si="34"/>
        <v>0</v>
      </c>
    </row>
    <row r="117" spans="1:23" x14ac:dyDescent="0.25">
      <c r="A117" s="3" t="s">
        <v>20</v>
      </c>
      <c r="B117" s="3">
        <v>42251</v>
      </c>
      <c r="C117" s="18">
        <v>215</v>
      </c>
      <c r="D117" s="18" t="str">
        <f t="shared" si="19"/>
        <v>100215</v>
      </c>
      <c r="E117" s="3" t="str">
        <f t="shared" si="18"/>
        <v>Agent 215</v>
      </c>
      <c r="F117" s="2" t="s">
        <v>19</v>
      </c>
      <c r="G117" s="2">
        <v>2</v>
      </c>
      <c r="H117" s="2">
        <f t="shared" ca="1" si="20"/>
        <v>126</v>
      </c>
      <c r="I117" s="2">
        <f t="shared" ca="1" si="21"/>
        <v>45</v>
      </c>
      <c r="J117" s="2">
        <f t="shared" ca="1" si="22"/>
        <v>26</v>
      </c>
      <c r="K117" s="2">
        <f t="shared" ca="1" si="23"/>
        <v>26</v>
      </c>
      <c r="L117" s="2">
        <f t="shared" ca="1" si="24"/>
        <v>29</v>
      </c>
      <c r="M117" s="2">
        <f t="shared" ca="1" si="25"/>
        <v>100</v>
      </c>
      <c r="N117" s="2">
        <f t="shared" ca="1" si="35"/>
        <v>32</v>
      </c>
      <c r="O117" s="2">
        <f t="shared" ca="1" si="35"/>
        <v>27</v>
      </c>
      <c r="P117" s="2">
        <f t="shared" ca="1" si="27"/>
        <v>124</v>
      </c>
      <c r="Q117" s="2">
        <f t="shared" ca="1" si="28"/>
        <v>2</v>
      </c>
      <c r="R117" s="2">
        <f t="shared" ca="1" si="29"/>
        <v>17</v>
      </c>
      <c r="S117" s="2">
        <f t="shared" ca="1" si="30"/>
        <v>1</v>
      </c>
      <c r="T117" s="2">
        <f t="shared" ca="1" si="31"/>
        <v>5</v>
      </c>
      <c r="U117" s="2">
        <f t="shared" ca="1" si="32"/>
        <v>6</v>
      </c>
      <c r="V117" s="2">
        <f t="shared" ca="1" si="33"/>
        <v>0</v>
      </c>
      <c r="W117" s="2">
        <f t="shared" ca="1" si="34"/>
        <v>0</v>
      </c>
    </row>
    <row r="118" spans="1:23" x14ac:dyDescent="0.25">
      <c r="A118" s="3" t="s">
        <v>20</v>
      </c>
      <c r="B118" s="3">
        <v>42251</v>
      </c>
      <c r="C118" s="18">
        <v>216</v>
      </c>
      <c r="D118" s="18" t="str">
        <f t="shared" si="19"/>
        <v>100216</v>
      </c>
      <c r="E118" s="3" t="str">
        <f t="shared" si="18"/>
        <v>Agent 216</v>
      </c>
      <c r="F118" s="2" t="s">
        <v>19</v>
      </c>
      <c r="G118" s="2">
        <v>5</v>
      </c>
      <c r="H118" s="2">
        <f t="shared" ca="1" si="20"/>
        <v>322</v>
      </c>
      <c r="I118" s="2">
        <f t="shared" ca="1" si="21"/>
        <v>194</v>
      </c>
      <c r="J118" s="2">
        <f t="shared" ca="1" si="22"/>
        <v>67</v>
      </c>
      <c r="K118" s="2">
        <f t="shared" ca="1" si="23"/>
        <v>5</v>
      </c>
      <c r="L118" s="2">
        <f t="shared" ca="1" si="24"/>
        <v>56</v>
      </c>
      <c r="M118" s="2">
        <f t="shared" ca="1" si="25"/>
        <v>317</v>
      </c>
      <c r="N118" s="2">
        <f t="shared" ca="1" si="35"/>
        <v>34</v>
      </c>
      <c r="O118" s="2">
        <f t="shared" ca="1" si="35"/>
        <v>30</v>
      </c>
      <c r="P118" s="2">
        <f t="shared" ca="1" si="27"/>
        <v>316</v>
      </c>
      <c r="Q118" s="2">
        <f t="shared" ca="1" si="28"/>
        <v>6</v>
      </c>
      <c r="R118" s="2">
        <f t="shared" ca="1" si="29"/>
        <v>19</v>
      </c>
      <c r="S118" s="2">
        <f t="shared" ca="1" si="30"/>
        <v>1</v>
      </c>
      <c r="T118" s="2">
        <f t="shared" ca="1" si="31"/>
        <v>18</v>
      </c>
      <c r="U118" s="2">
        <f t="shared" ca="1" si="32"/>
        <v>9</v>
      </c>
      <c r="V118" s="2">
        <f t="shared" ca="1" si="33"/>
        <v>0</v>
      </c>
      <c r="W118" s="2">
        <f t="shared" ca="1" si="3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 and Mapping</vt:lpstr>
      <vt:lpstr>Extract Layout</vt:lpstr>
      <vt:lpstr>Hidden Extract Layout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Stewart</dc:creator>
  <cp:lastModifiedBy>Brendon Scharf</cp:lastModifiedBy>
  <dcterms:created xsi:type="dcterms:W3CDTF">2016-03-21T23:08:01Z</dcterms:created>
  <dcterms:modified xsi:type="dcterms:W3CDTF">2016-04-08T14:22:19Z</dcterms:modified>
</cp:coreProperties>
</file>