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05" yWindow="315" windowWidth="18315" windowHeight="7380" tabRatio="953" activeTab="8"/>
  </bookViews>
  <sheets>
    <sheet name="Scope Statement" sheetId="1" r:id="rId1"/>
    <sheet name="Process Model" sheetId="15" r:id="rId2"/>
    <sheet name="Monitoring Requirements" sheetId="2" r:id="rId3"/>
    <sheet name="Activity Step Rules" sheetId="7" r:id="rId4"/>
    <sheet name="Gateway Rules" sheetId="12" r:id="rId5"/>
    <sheet name="Instance Attributes" sheetId="3" r:id="rId6"/>
    <sheet name="Attribute Crosswalk" sheetId="9" r:id="rId7"/>
    <sheet name="Creation Rules" sheetId="14" r:id="rId8"/>
    <sheet name="Update Rules" sheetId="13" r:id="rId9"/>
    <sheet name="Staging Table Design" sheetId="11" r:id="rId10"/>
    <sheet name="Staging Table Script" sheetId="16" state="hidden" r:id="rId11"/>
    <sheet name="Staging Table Comments" sheetId="18" state="hidden" r:id="rId12"/>
    <sheet name="Constraint Scripts" sheetId="17" state="hidden" r:id="rId13"/>
    <sheet name="Revision History" sheetId="4" r:id="rId14"/>
  </sheets>
  <definedNames>
    <definedName name="_xlnm._FilterDatabase" localSheetId="12" hidden="1">'Constraint Scripts'!$A$1:$I$239</definedName>
    <definedName name="_xlnm._FilterDatabase" localSheetId="5" hidden="1">'Instance Attributes'!$A$2:$J$71</definedName>
    <definedName name="_xlnm.Print_Area" localSheetId="7">'Creation Rules'!$A$1:$B$24</definedName>
    <definedName name="_xlnm.Print_Area" localSheetId="5">'Instance Attributes'!$A$1:$H$69</definedName>
    <definedName name="_xlnm.Print_Area" localSheetId="2">'Monitoring Requirements'!$A$1:$B$18</definedName>
    <definedName name="_xlnm.Print_Area" localSheetId="1">'Process Model'!$A$1:$C$40</definedName>
    <definedName name="_xlnm.Print_Area" localSheetId="13">'Revision History'!$A$15:$C$21</definedName>
    <definedName name="_xlnm.Print_Area" localSheetId="9">'Staging Table Design'!$A$1:$L$40</definedName>
    <definedName name="_xlnm.Print_Area" localSheetId="8">'Update Rules'!$A$1:$B$255</definedName>
  </definedNames>
  <calcPr calcId="145621"/>
</workbook>
</file>

<file path=xl/calcChain.xml><?xml version="1.0" encoding="utf-8"?>
<calcChain xmlns="http://schemas.openxmlformats.org/spreadsheetml/2006/main">
  <c r="B3" i="9" l="1"/>
  <c r="A3" i="9"/>
  <c r="A14" i="9" l="1"/>
  <c r="B14" i="9"/>
  <c r="A15" i="9"/>
  <c r="B15" i="9"/>
  <c r="A16" i="9"/>
  <c r="B16" i="9"/>
  <c r="A17" i="9"/>
  <c r="B17" i="9"/>
  <c r="A18" i="9"/>
  <c r="B18" i="9"/>
  <c r="A19" i="9"/>
  <c r="B19" i="9"/>
  <c r="A20" i="9"/>
  <c r="B20" i="9"/>
  <c r="A21" i="9"/>
  <c r="B21" i="9"/>
  <c r="A22" i="9"/>
  <c r="B22" i="9"/>
  <c r="A4" i="9"/>
  <c r="B4" i="9"/>
  <c r="A5" i="9"/>
  <c r="B5" i="9"/>
  <c r="A6" i="9"/>
  <c r="B6" i="9"/>
  <c r="A7" i="9"/>
  <c r="B7" i="9"/>
  <c r="A8" i="9"/>
  <c r="B8" i="9"/>
  <c r="A9" i="9"/>
  <c r="B9" i="9"/>
  <c r="A10" i="9"/>
  <c r="B10" i="9"/>
  <c r="A11" i="9"/>
  <c r="B11" i="9"/>
  <c r="A12" i="9"/>
  <c r="B12" i="9"/>
  <c r="A13" i="9"/>
  <c r="B13" i="9"/>
  <c r="B1" i="16"/>
  <c r="B7" i="18" s="1"/>
  <c r="D2" i="18"/>
  <c r="F2" i="18"/>
  <c r="D3" i="18"/>
  <c r="F3" i="18"/>
  <c r="D4" i="18"/>
  <c r="F4" i="18"/>
  <c r="D5" i="18"/>
  <c r="F5" i="18"/>
  <c r="D6" i="18"/>
  <c r="F6" i="18"/>
  <c r="D7" i="18"/>
  <c r="F7" i="18"/>
  <c r="D8" i="18"/>
  <c r="F8" i="18"/>
  <c r="D9" i="18"/>
  <c r="F9" i="18"/>
  <c r="D10" i="18"/>
  <c r="F10" i="18"/>
  <c r="D11" i="18"/>
  <c r="F11" i="18"/>
  <c r="D12" i="18"/>
  <c r="F12" i="18"/>
  <c r="D13" i="18"/>
  <c r="F13" i="18"/>
  <c r="D14" i="18"/>
  <c r="F14" i="18"/>
  <c r="B15" i="18"/>
  <c r="D15" i="18"/>
  <c r="F15" i="18"/>
  <c r="D16" i="18"/>
  <c r="F16" i="18"/>
  <c r="D17" i="18"/>
  <c r="F17" i="18"/>
  <c r="D18" i="18"/>
  <c r="F18" i="18"/>
  <c r="D19" i="18"/>
  <c r="F19" i="18"/>
  <c r="B20" i="18"/>
  <c r="D20" i="18"/>
  <c r="F20" i="18"/>
  <c r="D21" i="18"/>
  <c r="F21" i="18"/>
  <c r="D22" i="18"/>
  <c r="F22" i="18"/>
  <c r="D23" i="18"/>
  <c r="F23" i="18"/>
  <c r="B24" i="18"/>
  <c r="D24" i="18"/>
  <c r="F24" i="18"/>
  <c r="D25" i="18"/>
  <c r="F25" i="18"/>
  <c r="D26" i="18"/>
  <c r="F26" i="18"/>
  <c r="D27" i="18"/>
  <c r="F27" i="18"/>
  <c r="D28" i="18"/>
  <c r="F28" i="18"/>
  <c r="D29" i="18"/>
  <c r="F29" i="18"/>
  <c r="D30" i="18"/>
  <c r="F30" i="18"/>
  <c r="B31" i="18"/>
  <c r="D31" i="18"/>
  <c r="F31" i="18"/>
  <c r="D32" i="18"/>
  <c r="F32" i="18"/>
  <c r="D33" i="18"/>
  <c r="F33" i="18"/>
  <c r="D34" i="18"/>
  <c r="F34" i="18"/>
  <c r="B35" i="18"/>
  <c r="D35" i="18"/>
  <c r="F35" i="18"/>
  <c r="D36" i="18"/>
  <c r="F36" i="18"/>
  <c r="D37" i="18"/>
  <c r="F37" i="18"/>
  <c r="D38" i="18"/>
  <c r="F38" i="18"/>
  <c r="B39" i="18"/>
  <c r="D39" i="18"/>
  <c r="F39" i="18"/>
  <c r="D40" i="18"/>
  <c r="F40" i="18"/>
  <c r="D41" i="18"/>
  <c r="F41" i="18"/>
  <c r="D42" i="18"/>
  <c r="F42" i="18"/>
  <c r="B43" i="18"/>
  <c r="D43" i="18"/>
  <c r="F43" i="18"/>
  <c r="D44" i="18"/>
  <c r="F44" i="18"/>
  <c r="D45" i="18"/>
  <c r="F45" i="18"/>
  <c r="D46" i="18"/>
  <c r="F46" i="18"/>
  <c r="B47" i="18"/>
  <c r="D47" i="18"/>
  <c r="F47" i="18"/>
  <c r="D48" i="18"/>
  <c r="F48" i="18"/>
  <c r="D49" i="18"/>
  <c r="F49" i="18"/>
  <c r="D50" i="18"/>
  <c r="F50" i="18"/>
  <c r="B51" i="18"/>
  <c r="D51" i="18"/>
  <c r="F51" i="18"/>
  <c r="D52" i="18"/>
  <c r="F52" i="18"/>
  <c r="D53" i="18"/>
  <c r="F53" i="18"/>
  <c r="D54" i="18"/>
  <c r="F54" i="18"/>
  <c r="B55" i="18"/>
  <c r="D55" i="18"/>
  <c r="F55" i="18"/>
  <c r="B56" i="18"/>
  <c r="D56" i="18"/>
  <c r="F56" i="18"/>
  <c r="D57" i="18"/>
  <c r="F57" i="18"/>
  <c r="D58" i="18"/>
  <c r="F58" i="18"/>
  <c r="B59" i="18"/>
  <c r="D59" i="18"/>
  <c r="F59" i="18"/>
  <c r="B60" i="18"/>
  <c r="D60" i="18"/>
  <c r="F60" i="18"/>
  <c r="D61" i="18"/>
  <c r="F61" i="18"/>
  <c r="D62" i="18"/>
  <c r="F62" i="18"/>
  <c r="B63" i="18"/>
  <c r="D63" i="18"/>
  <c r="F63" i="18"/>
  <c r="B64" i="18"/>
  <c r="D64" i="18"/>
  <c r="F64" i="18"/>
  <c r="D65" i="18"/>
  <c r="F65" i="18"/>
  <c r="D66" i="18"/>
  <c r="F66" i="18"/>
  <c r="B67" i="18"/>
  <c r="D67" i="18"/>
  <c r="F67" i="18"/>
  <c r="B68" i="18"/>
  <c r="D68" i="18"/>
  <c r="F68" i="18"/>
  <c r="D69" i="18"/>
  <c r="F69" i="18"/>
  <c r="D70" i="18"/>
  <c r="F70" i="18"/>
  <c r="B71" i="18"/>
  <c r="D71" i="18"/>
  <c r="F71" i="18"/>
  <c r="B72" i="18"/>
  <c r="D72" i="18"/>
  <c r="F72" i="18"/>
  <c r="D73" i="18"/>
  <c r="F73" i="18"/>
  <c r="D74" i="18"/>
  <c r="F74" i="18"/>
  <c r="B75" i="18"/>
  <c r="D75" i="18"/>
  <c r="F75" i="18"/>
  <c r="B76" i="18"/>
  <c r="D76" i="18"/>
  <c r="F76" i="18"/>
  <c r="D77" i="18"/>
  <c r="F77" i="18"/>
  <c r="D78" i="18"/>
  <c r="F78" i="18"/>
  <c r="B79" i="18"/>
  <c r="D79" i="18"/>
  <c r="F79" i="18"/>
  <c r="B80" i="18"/>
  <c r="D80" i="18"/>
  <c r="F80" i="18"/>
  <c r="D81" i="18"/>
  <c r="F81" i="18"/>
  <c r="D82" i="18"/>
  <c r="F82" i="18"/>
  <c r="B83" i="18"/>
  <c r="D83" i="18"/>
  <c r="F83" i="18"/>
  <c r="B84" i="18"/>
  <c r="D84" i="18"/>
  <c r="F84" i="18"/>
  <c r="D85" i="18"/>
  <c r="F85" i="18"/>
  <c r="D86" i="18"/>
  <c r="F86" i="18"/>
  <c r="B87" i="18"/>
  <c r="D87" i="18"/>
  <c r="F87" i="18"/>
  <c r="B88" i="18"/>
  <c r="D88" i="18"/>
  <c r="F88" i="18"/>
  <c r="D89" i="18"/>
  <c r="F89" i="18"/>
  <c r="D90" i="18"/>
  <c r="F90" i="18"/>
  <c r="B91" i="18"/>
  <c r="D91" i="18"/>
  <c r="F91" i="18"/>
  <c r="B92" i="18"/>
  <c r="D92" i="18"/>
  <c r="F92" i="18"/>
  <c r="D93" i="18"/>
  <c r="F93" i="18"/>
  <c r="D94" i="18"/>
  <c r="F94" i="18"/>
  <c r="B95" i="18"/>
  <c r="D95" i="18"/>
  <c r="F95" i="18"/>
  <c r="B96" i="18"/>
  <c r="D96" i="18"/>
  <c r="F96" i="18"/>
  <c r="D97" i="18"/>
  <c r="F97" i="18"/>
  <c r="D98" i="18"/>
  <c r="F98" i="18"/>
  <c r="B99" i="18"/>
  <c r="D99" i="18"/>
  <c r="F99" i="18"/>
  <c r="B100" i="18"/>
  <c r="D100" i="18"/>
  <c r="F100" i="18"/>
  <c r="D101" i="18"/>
  <c r="F101" i="18"/>
  <c r="D102" i="18"/>
  <c r="F102" i="18"/>
  <c r="B103" i="18"/>
  <c r="D103" i="18"/>
  <c r="F103" i="18"/>
  <c r="B1" i="18"/>
  <c r="F1" i="18"/>
  <c r="D1" i="18"/>
  <c r="D3" i="17"/>
  <c r="F3" i="17" s="1"/>
  <c r="H3" i="17"/>
  <c r="D4" i="17"/>
  <c r="F4" i="17" s="1"/>
  <c r="H4" i="17"/>
  <c r="D5" i="17"/>
  <c r="F5" i="17" s="1"/>
  <c r="H5" i="17"/>
  <c r="D6" i="17"/>
  <c r="F6" i="17" s="1"/>
  <c r="H6" i="17"/>
  <c r="D7" i="17"/>
  <c r="F7" i="17" s="1"/>
  <c r="H7" i="17"/>
  <c r="D8" i="17"/>
  <c r="F8" i="17" s="1"/>
  <c r="H8" i="17"/>
  <c r="D9" i="17"/>
  <c r="F9" i="17" s="1"/>
  <c r="H9" i="17"/>
  <c r="D10" i="17"/>
  <c r="F10" i="17" s="1"/>
  <c r="H10" i="17"/>
  <c r="D11" i="17"/>
  <c r="F11" i="17" s="1"/>
  <c r="H11" i="17"/>
  <c r="D12" i="17"/>
  <c r="F12" i="17" s="1"/>
  <c r="H12" i="17"/>
  <c r="D13" i="17"/>
  <c r="F13" i="17" s="1"/>
  <c r="H13" i="17"/>
  <c r="D14" i="17"/>
  <c r="F14" i="17" s="1"/>
  <c r="H14" i="17"/>
  <c r="D15" i="17"/>
  <c r="F15" i="17" s="1"/>
  <c r="H15" i="17"/>
  <c r="D16" i="17"/>
  <c r="F16" i="17" s="1"/>
  <c r="H16" i="17"/>
  <c r="D17" i="17"/>
  <c r="F17" i="17" s="1"/>
  <c r="H17" i="17"/>
  <c r="D18" i="17"/>
  <c r="F18" i="17" s="1"/>
  <c r="H18" i="17"/>
  <c r="D19" i="17"/>
  <c r="F19" i="17" s="1"/>
  <c r="H19" i="17"/>
  <c r="D20" i="17"/>
  <c r="F20" i="17" s="1"/>
  <c r="H20" i="17"/>
  <c r="D21" i="17"/>
  <c r="F21" i="17" s="1"/>
  <c r="H21" i="17"/>
  <c r="D22" i="17"/>
  <c r="F22" i="17" s="1"/>
  <c r="H22" i="17"/>
  <c r="D23" i="17"/>
  <c r="F23" i="17" s="1"/>
  <c r="H23" i="17"/>
  <c r="D24" i="17"/>
  <c r="F24" i="17" s="1"/>
  <c r="H24" i="17"/>
  <c r="D25" i="17"/>
  <c r="F25" i="17" s="1"/>
  <c r="H25" i="17"/>
  <c r="D26" i="17"/>
  <c r="F26" i="17" s="1"/>
  <c r="H26" i="17"/>
  <c r="D27" i="17"/>
  <c r="F27" i="17" s="1"/>
  <c r="H27" i="17"/>
  <c r="D28" i="17"/>
  <c r="F28" i="17" s="1"/>
  <c r="H28" i="17"/>
  <c r="D29" i="17"/>
  <c r="F29" i="17" s="1"/>
  <c r="H29" i="17"/>
  <c r="D30" i="17"/>
  <c r="F30" i="17" s="1"/>
  <c r="H30" i="17"/>
  <c r="D31" i="17"/>
  <c r="F31" i="17" s="1"/>
  <c r="H31" i="17"/>
  <c r="D32" i="17"/>
  <c r="F32" i="17" s="1"/>
  <c r="H32" i="17"/>
  <c r="D33" i="17"/>
  <c r="F33" i="17" s="1"/>
  <c r="H33" i="17"/>
  <c r="D34" i="17"/>
  <c r="F34" i="17" s="1"/>
  <c r="H34" i="17"/>
  <c r="D35" i="17"/>
  <c r="F35" i="17" s="1"/>
  <c r="H35" i="17"/>
  <c r="D36" i="17"/>
  <c r="F36" i="17" s="1"/>
  <c r="H36" i="17"/>
  <c r="D37" i="17"/>
  <c r="F37" i="17" s="1"/>
  <c r="H37" i="17"/>
  <c r="D38" i="17"/>
  <c r="F38" i="17" s="1"/>
  <c r="H38" i="17"/>
  <c r="D39" i="17"/>
  <c r="F39" i="17" s="1"/>
  <c r="H39" i="17"/>
  <c r="D40" i="17"/>
  <c r="F40" i="17" s="1"/>
  <c r="H40" i="17"/>
  <c r="D41" i="17"/>
  <c r="F41" i="17" s="1"/>
  <c r="H41" i="17"/>
  <c r="D42" i="17"/>
  <c r="F42" i="17" s="1"/>
  <c r="H42" i="17"/>
  <c r="D43" i="17"/>
  <c r="F43" i="17" s="1"/>
  <c r="H43" i="17"/>
  <c r="D44" i="17"/>
  <c r="F44" i="17" s="1"/>
  <c r="H44" i="17"/>
  <c r="D45" i="17"/>
  <c r="F45" i="17" s="1"/>
  <c r="H45" i="17"/>
  <c r="D46" i="17"/>
  <c r="F46" i="17" s="1"/>
  <c r="H46" i="17"/>
  <c r="D47" i="17"/>
  <c r="F47" i="17" s="1"/>
  <c r="H47" i="17"/>
  <c r="D48" i="17"/>
  <c r="F48" i="17" s="1"/>
  <c r="H48" i="17"/>
  <c r="D49" i="17"/>
  <c r="F49" i="17" s="1"/>
  <c r="H49" i="17"/>
  <c r="D50" i="17"/>
  <c r="F50" i="17" s="1"/>
  <c r="H50" i="17"/>
  <c r="D51" i="17"/>
  <c r="F51" i="17" s="1"/>
  <c r="H51" i="17"/>
  <c r="D52" i="17"/>
  <c r="F52" i="17" s="1"/>
  <c r="H52" i="17"/>
  <c r="D53" i="17"/>
  <c r="F53" i="17" s="1"/>
  <c r="H53" i="17"/>
  <c r="D54" i="17"/>
  <c r="F54" i="17" s="1"/>
  <c r="H54" i="17"/>
  <c r="D55" i="17"/>
  <c r="F55" i="17" s="1"/>
  <c r="H55" i="17"/>
  <c r="D56" i="17"/>
  <c r="F56" i="17" s="1"/>
  <c r="H56" i="17"/>
  <c r="D57" i="17"/>
  <c r="F57" i="17" s="1"/>
  <c r="H57" i="17"/>
  <c r="D58" i="17"/>
  <c r="F58" i="17" s="1"/>
  <c r="H58" i="17"/>
  <c r="D59" i="17"/>
  <c r="F59" i="17" s="1"/>
  <c r="H59" i="17"/>
  <c r="D60" i="17"/>
  <c r="F60" i="17" s="1"/>
  <c r="H60" i="17"/>
  <c r="D61" i="17"/>
  <c r="F61" i="17" s="1"/>
  <c r="H61" i="17"/>
  <c r="D62" i="17"/>
  <c r="F62" i="17" s="1"/>
  <c r="H62" i="17"/>
  <c r="B63" i="17"/>
  <c r="D63" i="17"/>
  <c r="F63" i="17" s="1"/>
  <c r="H63" i="17"/>
  <c r="B64" i="17"/>
  <c r="D64" i="17"/>
  <c r="F64" i="17" s="1"/>
  <c r="H64" i="17"/>
  <c r="B65" i="17"/>
  <c r="D65" i="17"/>
  <c r="F65" i="17" s="1"/>
  <c r="H65" i="17"/>
  <c r="B66" i="17"/>
  <c r="D66" i="17"/>
  <c r="F66" i="17" s="1"/>
  <c r="H66" i="17"/>
  <c r="B67" i="17"/>
  <c r="D67" i="17"/>
  <c r="F67" i="17" s="1"/>
  <c r="H67" i="17"/>
  <c r="B68" i="17"/>
  <c r="D68" i="17"/>
  <c r="F68" i="17" s="1"/>
  <c r="H68" i="17"/>
  <c r="B69" i="17"/>
  <c r="D69" i="17"/>
  <c r="F69" i="17" s="1"/>
  <c r="H69" i="17"/>
  <c r="B70" i="17"/>
  <c r="D70" i="17"/>
  <c r="F70" i="17" s="1"/>
  <c r="H70" i="17"/>
  <c r="B71" i="17"/>
  <c r="D71" i="17"/>
  <c r="F71" i="17" s="1"/>
  <c r="H71" i="17"/>
  <c r="B72" i="17"/>
  <c r="D72" i="17"/>
  <c r="F72" i="17" s="1"/>
  <c r="H72" i="17"/>
  <c r="B73" i="17"/>
  <c r="D73" i="17"/>
  <c r="F73" i="17" s="1"/>
  <c r="H73" i="17"/>
  <c r="B74" i="17"/>
  <c r="D74" i="17"/>
  <c r="F74" i="17" s="1"/>
  <c r="H74" i="17"/>
  <c r="B75" i="17"/>
  <c r="D75" i="17"/>
  <c r="F75" i="17" s="1"/>
  <c r="H75" i="17"/>
  <c r="B76" i="17"/>
  <c r="D76" i="17"/>
  <c r="F76" i="17" s="1"/>
  <c r="H76" i="17"/>
  <c r="B77" i="17"/>
  <c r="D77" i="17"/>
  <c r="F77" i="17" s="1"/>
  <c r="H77" i="17"/>
  <c r="B78" i="17"/>
  <c r="D78" i="17"/>
  <c r="F78" i="17" s="1"/>
  <c r="H78" i="17"/>
  <c r="B79" i="17"/>
  <c r="D79" i="17"/>
  <c r="F79" i="17" s="1"/>
  <c r="H79" i="17"/>
  <c r="B80" i="17"/>
  <c r="D80" i="17"/>
  <c r="F80" i="17" s="1"/>
  <c r="H80" i="17"/>
  <c r="B81" i="17"/>
  <c r="D81" i="17"/>
  <c r="F81" i="17" s="1"/>
  <c r="H81" i="17"/>
  <c r="B82" i="17"/>
  <c r="D82" i="17"/>
  <c r="F82" i="17" s="1"/>
  <c r="H82" i="17"/>
  <c r="B83" i="17"/>
  <c r="D83" i="17"/>
  <c r="F83" i="17" s="1"/>
  <c r="H83" i="17"/>
  <c r="B84" i="17"/>
  <c r="D84" i="17"/>
  <c r="F84" i="17" s="1"/>
  <c r="H84" i="17"/>
  <c r="B85" i="17"/>
  <c r="D85" i="17"/>
  <c r="F85" i="17" s="1"/>
  <c r="H85" i="17"/>
  <c r="B86" i="17"/>
  <c r="D86" i="17"/>
  <c r="F86" i="17" s="1"/>
  <c r="H86" i="17"/>
  <c r="B87" i="17"/>
  <c r="D87" i="17"/>
  <c r="F87" i="17" s="1"/>
  <c r="H87" i="17"/>
  <c r="B88" i="17"/>
  <c r="D88" i="17"/>
  <c r="F88" i="17" s="1"/>
  <c r="H88" i="17"/>
  <c r="B89" i="17"/>
  <c r="D89" i="17"/>
  <c r="F89" i="17" s="1"/>
  <c r="H89" i="17"/>
  <c r="B90" i="17"/>
  <c r="D90" i="17"/>
  <c r="F90" i="17" s="1"/>
  <c r="H90" i="17"/>
  <c r="B91" i="17"/>
  <c r="D91" i="17"/>
  <c r="F91" i="17" s="1"/>
  <c r="H91" i="17"/>
  <c r="B92" i="17"/>
  <c r="D92" i="17"/>
  <c r="F92" i="17" s="1"/>
  <c r="H92" i="17"/>
  <c r="B93" i="17"/>
  <c r="D93" i="17"/>
  <c r="F93" i="17" s="1"/>
  <c r="H93" i="17"/>
  <c r="B94" i="17"/>
  <c r="D94" i="17"/>
  <c r="F94" i="17" s="1"/>
  <c r="H94" i="17"/>
  <c r="B95" i="17"/>
  <c r="D95" i="17"/>
  <c r="F95" i="17" s="1"/>
  <c r="H95" i="17"/>
  <c r="B96" i="17"/>
  <c r="D96" i="17"/>
  <c r="F96" i="17" s="1"/>
  <c r="H96" i="17"/>
  <c r="B97" i="17"/>
  <c r="D97" i="17"/>
  <c r="F97" i="17" s="1"/>
  <c r="H97" i="17"/>
  <c r="B98" i="17"/>
  <c r="D98" i="17"/>
  <c r="F98" i="17" s="1"/>
  <c r="H98" i="17"/>
  <c r="B99" i="17"/>
  <c r="D99" i="17"/>
  <c r="F99" i="17" s="1"/>
  <c r="H99" i="17"/>
  <c r="B100" i="17"/>
  <c r="D100" i="17"/>
  <c r="F100" i="17" s="1"/>
  <c r="H100" i="17"/>
  <c r="B101" i="17"/>
  <c r="D101" i="17"/>
  <c r="F101" i="17" s="1"/>
  <c r="H101" i="17"/>
  <c r="B102" i="17"/>
  <c r="D102" i="17"/>
  <c r="F102" i="17" s="1"/>
  <c r="H102" i="17"/>
  <c r="B103" i="17"/>
  <c r="D103" i="17"/>
  <c r="F103" i="17" s="1"/>
  <c r="H103" i="17"/>
  <c r="B104" i="17"/>
  <c r="D104" i="17"/>
  <c r="F104" i="17" s="1"/>
  <c r="H104" i="17"/>
  <c r="B105" i="17"/>
  <c r="D105" i="17"/>
  <c r="F105" i="17" s="1"/>
  <c r="H105" i="17"/>
  <c r="B106" i="17"/>
  <c r="D106" i="17"/>
  <c r="F106" i="17" s="1"/>
  <c r="H106" i="17"/>
  <c r="B107" i="17"/>
  <c r="D107" i="17"/>
  <c r="F107" i="17" s="1"/>
  <c r="H107" i="17"/>
  <c r="B108" i="17"/>
  <c r="D108" i="17"/>
  <c r="F108" i="17" s="1"/>
  <c r="H108" i="17"/>
  <c r="B109" i="17"/>
  <c r="D109" i="17"/>
  <c r="F109" i="17" s="1"/>
  <c r="H109" i="17"/>
  <c r="B110" i="17"/>
  <c r="D110" i="17"/>
  <c r="F110" i="17" s="1"/>
  <c r="H110" i="17"/>
  <c r="B111" i="17"/>
  <c r="D111" i="17"/>
  <c r="F111" i="17" s="1"/>
  <c r="H111" i="17"/>
  <c r="B112" i="17"/>
  <c r="D112" i="17"/>
  <c r="F112" i="17" s="1"/>
  <c r="H112" i="17"/>
  <c r="B113" i="17"/>
  <c r="D113" i="17"/>
  <c r="F113" i="17" s="1"/>
  <c r="H113" i="17"/>
  <c r="B114" i="17"/>
  <c r="D114" i="17"/>
  <c r="F114" i="17" s="1"/>
  <c r="H114" i="17"/>
  <c r="B115" i="17"/>
  <c r="D115" i="17"/>
  <c r="F115" i="17" s="1"/>
  <c r="H115" i="17"/>
  <c r="B116" i="17"/>
  <c r="D116" i="17"/>
  <c r="F116" i="17" s="1"/>
  <c r="H116" i="17"/>
  <c r="B117" i="17"/>
  <c r="D117" i="17"/>
  <c r="F117" i="17" s="1"/>
  <c r="H117" i="17"/>
  <c r="B118" i="17"/>
  <c r="D118" i="17"/>
  <c r="F118" i="17" s="1"/>
  <c r="H118" i="17"/>
  <c r="B119" i="17"/>
  <c r="D119" i="17"/>
  <c r="F119" i="17" s="1"/>
  <c r="H119" i="17"/>
  <c r="B120" i="17"/>
  <c r="D120" i="17"/>
  <c r="F120" i="17" s="1"/>
  <c r="H120" i="17"/>
  <c r="B121" i="17"/>
  <c r="D121" i="17"/>
  <c r="F121" i="17" s="1"/>
  <c r="H121" i="17"/>
  <c r="B122" i="17"/>
  <c r="D122" i="17"/>
  <c r="F122" i="17" s="1"/>
  <c r="H122" i="17"/>
  <c r="B123" i="17"/>
  <c r="D123" i="17"/>
  <c r="F123" i="17" s="1"/>
  <c r="H123" i="17"/>
  <c r="B124" i="17"/>
  <c r="D124" i="17"/>
  <c r="F124" i="17" s="1"/>
  <c r="H124" i="17"/>
  <c r="B125" i="17"/>
  <c r="D125" i="17"/>
  <c r="F125" i="17" s="1"/>
  <c r="H125" i="17"/>
  <c r="B126" i="17"/>
  <c r="D126" i="17"/>
  <c r="F126" i="17" s="1"/>
  <c r="H126" i="17"/>
  <c r="B127" i="17"/>
  <c r="D127" i="17"/>
  <c r="F127" i="17" s="1"/>
  <c r="H127" i="17"/>
  <c r="B128" i="17"/>
  <c r="D128" i="17"/>
  <c r="F128" i="17" s="1"/>
  <c r="H128" i="17"/>
  <c r="B129" i="17"/>
  <c r="D129" i="17"/>
  <c r="F129" i="17" s="1"/>
  <c r="H129" i="17"/>
  <c r="B130" i="17"/>
  <c r="D130" i="17"/>
  <c r="F130" i="17" s="1"/>
  <c r="H130" i="17"/>
  <c r="B131" i="17"/>
  <c r="D131" i="17"/>
  <c r="F131" i="17" s="1"/>
  <c r="H131" i="17"/>
  <c r="B132" i="17"/>
  <c r="D132" i="17"/>
  <c r="F132" i="17" s="1"/>
  <c r="H132" i="17"/>
  <c r="B133" i="17"/>
  <c r="D133" i="17"/>
  <c r="F133" i="17" s="1"/>
  <c r="H133" i="17"/>
  <c r="B134" i="17"/>
  <c r="D134" i="17"/>
  <c r="F134" i="17" s="1"/>
  <c r="H134" i="17"/>
  <c r="B135" i="17"/>
  <c r="D135" i="17"/>
  <c r="F135" i="17" s="1"/>
  <c r="H135" i="17"/>
  <c r="B136" i="17"/>
  <c r="D136" i="17"/>
  <c r="F136" i="17" s="1"/>
  <c r="H136" i="17"/>
  <c r="B137" i="17"/>
  <c r="D137" i="17"/>
  <c r="F137" i="17" s="1"/>
  <c r="H137" i="17"/>
  <c r="B138" i="17"/>
  <c r="D138" i="17"/>
  <c r="F138" i="17" s="1"/>
  <c r="H138" i="17"/>
  <c r="B139" i="17"/>
  <c r="D139" i="17"/>
  <c r="F139" i="17" s="1"/>
  <c r="H139" i="17"/>
  <c r="B140" i="17"/>
  <c r="D140" i="17"/>
  <c r="F140" i="17" s="1"/>
  <c r="H140" i="17"/>
  <c r="B141" i="17"/>
  <c r="D141" i="17"/>
  <c r="F141" i="17" s="1"/>
  <c r="H141" i="17"/>
  <c r="B142" i="17"/>
  <c r="D142" i="17"/>
  <c r="F142" i="17" s="1"/>
  <c r="H142" i="17"/>
  <c r="B143" i="17"/>
  <c r="D143" i="17"/>
  <c r="F143" i="17" s="1"/>
  <c r="H143" i="17"/>
  <c r="B144" i="17"/>
  <c r="D144" i="17"/>
  <c r="F144" i="17" s="1"/>
  <c r="H144" i="17"/>
  <c r="B145" i="17"/>
  <c r="D145" i="17"/>
  <c r="F145" i="17" s="1"/>
  <c r="H145" i="17"/>
  <c r="B146" i="17"/>
  <c r="D146" i="17"/>
  <c r="F146" i="17" s="1"/>
  <c r="H146" i="17"/>
  <c r="B147" i="17"/>
  <c r="D147" i="17"/>
  <c r="F147" i="17" s="1"/>
  <c r="H147" i="17"/>
  <c r="B148" i="17"/>
  <c r="D148" i="17"/>
  <c r="F148" i="17" s="1"/>
  <c r="H148" i="17"/>
  <c r="B149" i="17"/>
  <c r="D149" i="17"/>
  <c r="F149" i="17" s="1"/>
  <c r="H149" i="17"/>
  <c r="B150" i="17"/>
  <c r="D150" i="17"/>
  <c r="F150" i="17" s="1"/>
  <c r="H150" i="17"/>
  <c r="B151" i="17"/>
  <c r="D151" i="17"/>
  <c r="F151" i="17" s="1"/>
  <c r="H151" i="17"/>
  <c r="B152" i="17"/>
  <c r="D152" i="17"/>
  <c r="F152" i="17" s="1"/>
  <c r="H152" i="17"/>
  <c r="B153" i="17"/>
  <c r="D153" i="17"/>
  <c r="F153" i="17" s="1"/>
  <c r="H153" i="17"/>
  <c r="B154" i="17"/>
  <c r="D154" i="17"/>
  <c r="F154" i="17" s="1"/>
  <c r="H154" i="17"/>
  <c r="B155" i="17"/>
  <c r="D155" i="17"/>
  <c r="F155" i="17" s="1"/>
  <c r="H155" i="17"/>
  <c r="B156" i="17"/>
  <c r="D156" i="17"/>
  <c r="F156" i="17" s="1"/>
  <c r="H156" i="17"/>
  <c r="B157" i="17"/>
  <c r="D157" i="17"/>
  <c r="F157" i="17" s="1"/>
  <c r="H157" i="17"/>
  <c r="B158" i="17"/>
  <c r="D158" i="17"/>
  <c r="F158" i="17" s="1"/>
  <c r="H158" i="17"/>
  <c r="B159" i="17"/>
  <c r="D159" i="17"/>
  <c r="F159" i="17" s="1"/>
  <c r="H159" i="17"/>
  <c r="B160" i="17"/>
  <c r="D160" i="17"/>
  <c r="F160" i="17" s="1"/>
  <c r="H160" i="17"/>
  <c r="B161" i="17"/>
  <c r="D161" i="17"/>
  <c r="F161" i="17" s="1"/>
  <c r="H161" i="17"/>
  <c r="B162" i="17"/>
  <c r="D162" i="17"/>
  <c r="F162" i="17" s="1"/>
  <c r="H162" i="17"/>
  <c r="B163" i="17"/>
  <c r="D163" i="17"/>
  <c r="F163" i="17" s="1"/>
  <c r="H163" i="17"/>
  <c r="B164" i="17"/>
  <c r="D164" i="17"/>
  <c r="F164" i="17" s="1"/>
  <c r="H164" i="17"/>
  <c r="B165" i="17"/>
  <c r="D165" i="17"/>
  <c r="F165" i="17" s="1"/>
  <c r="H165" i="17"/>
  <c r="B166" i="17"/>
  <c r="D166" i="17"/>
  <c r="F166" i="17" s="1"/>
  <c r="H166" i="17"/>
  <c r="B167" i="17"/>
  <c r="D167" i="17"/>
  <c r="F167" i="17" s="1"/>
  <c r="H167" i="17"/>
  <c r="B168" i="17"/>
  <c r="D168" i="17"/>
  <c r="F168" i="17" s="1"/>
  <c r="H168" i="17"/>
  <c r="B169" i="17"/>
  <c r="D169" i="17"/>
  <c r="F169" i="17" s="1"/>
  <c r="H169" i="17"/>
  <c r="B170" i="17"/>
  <c r="D170" i="17"/>
  <c r="F170" i="17" s="1"/>
  <c r="H170" i="17"/>
  <c r="B171" i="17"/>
  <c r="D171" i="17"/>
  <c r="F171" i="17" s="1"/>
  <c r="H171" i="17"/>
  <c r="B172" i="17"/>
  <c r="D172" i="17"/>
  <c r="F172" i="17" s="1"/>
  <c r="H172" i="17"/>
  <c r="B173" i="17"/>
  <c r="D173" i="17"/>
  <c r="F173" i="17" s="1"/>
  <c r="H173" i="17"/>
  <c r="B174" i="17"/>
  <c r="D174" i="17"/>
  <c r="F174" i="17" s="1"/>
  <c r="H174" i="17"/>
  <c r="B175" i="17"/>
  <c r="D175" i="17"/>
  <c r="F175" i="17" s="1"/>
  <c r="H175" i="17"/>
  <c r="B176" i="17"/>
  <c r="D176" i="17"/>
  <c r="F176" i="17" s="1"/>
  <c r="H176" i="17"/>
  <c r="B177" i="17"/>
  <c r="D177" i="17"/>
  <c r="F177" i="17" s="1"/>
  <c r="H177" i="17"/>
  <c r="B178" i="17"/>
  <c r="D178" i="17"/>
  <c r="F178" i="17" s="1"/>
  <c r="H178" i="17"/>
  <c r="B179" i="17"/>
  <c r="D179" i="17"/>
  <c r="F179" i="17" s="1"/>
  <c r="H179" i="17"/>
  <c r="B180" i="17"/>
  <c r="D180" i="17"/>
  <c r="F180" i="17" s="1"/>
  <c r="H180" i="17"/>
  <c r="B181" i="17"/>
  <c r="D181" i="17"/>
  <c r="F181" i="17" s="1"/>
  <c r="H181" i="17"/>
  <c r="B182" i="17"/>
  <c r="D182" i="17"/>
  <c r="F182" i="17" s="1"/>
  <c r="H182" i="17"/>
  <c r="B183" i="17"/>
  <c r="D183" i="17"/>
  <c r="F183" i="17" s="1"/>
  <c r="H183" i="17"/>
  <c r="B184" i="17"/>
  <c r="D184" i="17"/>
  <c r="F184" i="17" s="1"/>
  <c r="H184" i="17"/>
  <c r="B185" i="17"/>
  <c r="D185" i="17"/>
  <c r="F185" i="17" s="1"/>
  <c r="H185" i="17"/>
  <c r="B186" i="17"/>
  <c r="D186" i="17"/>
  <c r="F186" i="17" s="1"/>
  <c r="H186" i="17"/>
  <c r="B187" i="17"/>
  <c r="D187" i="17"/>
  <c r="F187" i="17" s="1"/>
  <c r="H187" i="17"/>
  <c r="B188" i="17"/>
  <c r="D188" i="17"/>
  <c r="F188" i="17" s="1"/>
  <c r="H188" i="17"/>
  <c r="B189" i="17"/>
  <c r="D189" i="17"/>
  <c r="F189" i="17" s="1"/>
  <c r="H189" i="17"/>
  <c r="B190" i="17"/>
  <c r="D190" i="17"/>
  <c r="F190" i="17" s="1"/>
  <c r="H190" i="17"/>
  <c r="B191" i="17"/>
  <c r="D191" i="17"/>
  <c r="F191" i="17" s="1"/>
  <c r="H191" i="17"/>
  <c r="B192" i="17"/>
  <c r="D192" i="17"/>
  <c r="F192" i="17" s="1"/>
  <c r="H192" i="17"/>
  <c r="B193" i="17"/>
  <c r="D193" i="17"/>
  <c r="F193" i="17" s="1"/>
  <c r="H193" i="17"/>
  <c r="B194" i="17"/>
  <c r="D194" i="17"/>
  <c r="F194" i="17" s="1"/>
  <c r="H194" i="17"/>
  <c r="B195" i="17"/>
  <c r="D195" i="17"/>
  <c r="F195" i="17" s="1"/>
  <c r="H195" i="17"/>
  <c r="B196" i="17"/>
  <c r="D196" i="17"/>
  <c r="F196" i="17" s="1"/>
  <c r="H196" i="17"/>
  <c r="B197" i="17"/>
  <c r="D197" i="17"/>
  <c r="F197" i="17" s="1"/>
  <c r="H197" i="17"/>
  <c r="B198" i="17"/>
  <c r="D198" i="17"/>
  <c r="F198" i="17" s="1"/>
  <c r="H198" i="17"/>
  <c r="B199" i="17"/>
  <c r="D199" i="17"/>
  <c r="F199" i="17" s="1"/>
  <c r="H199" i="17"/>
  <c r="B200" i="17"/>
  <c r="D200" i="17"/>
  <c r="F200" i="17" s="1"/>
  <c r="H200" i="17"/>
  <c r="B201" i="17"/>
  <c r="D201" i="17"/>
  <c r="F201" i="17" s="1"/>
  <c r="H201" i="17"/>
  <c r="B202" i="17"/>
  <c r="D202" i="17"/>
  <c r="F202" i="17" s="1"/>
  <c r="H202" i="17"/>
  <c r="B203" i="17"/>
  <c r="D203" i="17"/>
  <c r="F203" i="17" s="1"/>
  <c r="H203" i="17"/>
  <c r="B204" i="17"/>
  <c r="D204" i="17"/>
  <c r="F204" i="17" s="1"/>
  <c r="H204" i="17"/>
  <c r="B205" i="17"/>
  <c r="D205" i="17"/>
  <c r="F205" i="17" s="1"/>
  <c r="H205" i="17"/>
  <c r="B206" i="17"/>
  <c r="D206" i="17"/>
  <c r="F206" i="17" s="1"/>
  <c r="H206" i="17"/>
  <c r="B207" i="17"/>
  <c r="D207" i="17"/>
  <c r="F207" i="17" s="1"/>
  <c r="H207" i="17"/>
  <c r="B208" i="17"/>
  <c r="D208" i="17"/>
  <c r="F208" i="17" s="1"/>
  <c r="H208" i="17"/>
  <c r="B209" i="17"/>
  <c r="D209" i="17"/>
  <c r="F209" i="17" s="1"/>
  <c r="H209" i="17"/>
  <c r="B210" i="17"/>
  <c r="D210" i="17"/>
  <c r="F210" i="17" s="1"/>
  <c r="H210" i="17"/>
  <c r="B211" i="17"/>
  <c r="D211" i="17"/>
  <c r="F211" i="17" s="1"/>
  <c r="H211" i="17"/>
  <c r="B212" i="17"/>
  <c r="D212" i="17"/>
  <c r="F212" i="17" s="1"/>
  <c r="H212" i="17"/>
  <c r="B213" i="17"/>
  <c r="D213" i="17"/>
  <c r="F213" i="17" s="1"/>
  <c r="H213" i="17"/>
  <c r="B214" i="17"/>
  <c r="D214" i="17"/>
  <c r="F214" i="17" s="1"/>
  <c r="H214" i="17"/>
  <c r="B215" i="17"/>
  <c r="D215" i="17"/>
  <c r="F215" i="17" s="1"/>
  <c r="H215" i="17"/>
  <c r="B216" i="17"/>
  <c r="D216" i="17"/>
  <c r="F216" i="17" s="1"/>
  <c r="H216" i="17"/>
  <c r="B217" i="17"/>
  <c r="D217" i="17"/>
  <c r="F217" i="17" s="1"/>
  <c r="H217" i="17"/>
  <c r="B218" i="17"/>
  <c r="D218" i="17"/>
  <c r="F218" i="17" s="1"/>
  <c r="H218" i="17"/>
  <c r="B219" i="17"/>
  <c r="D219" i="17"/>
  <c r="F219" i="17" s="1"/>
  <c r="H219" i="17"/>
  <c r="B220" i="17"/>
  <c r="D220" i="17"/>
  <c r="F220" i="17" s="1"/>
  <c r="H220" i="17"/>
  <c r="B221" i="17"/>
  <c r="D221" i="17"/>
  <c r="F221" i="17" s="1"/>
  <c r="H221" i="17"/>
  <c r="B222" i="17"/>
  <c r="D222" i="17"/>
  <c r="F222" i="17" s="1"/>
  <c r="H222" i="17"/>
  <c r="B223" i="17"/>
  <c r="D223" i="17"/>
  <c r="F223" i="17" s="1"/>
  <c r="H223" i="17"/>
  <c r="B224" i="17"/>
  <c r="D224" i="17"/>
  <c r="F224" i="17" s="1"/>
  <c r="H224" i="17"/>
  <c r="B225" i="17"/>
  <c r="D225" i="17"/>
  <c r="F225" i="17" s="1"/>
  <c r="H225" i="17"/>
  <c r="B226" i="17"/>
  <c r="D226" i="17"/>
  <c r="F226" i="17" s="1"/>
  <c r="H226" i="17"/>
  <c r="B227" i="17"/>
  <c r="D227" i="17"/>
  <c r="F227" i="17" s="1"/>
  <c r="H227" i="17"/>
  <c r="B228" i="17"/>
  <c r="D228" i="17"/>
  <c r="F228" i="17" s="1"/>
  <c r="H228" i="17"/>
  <c r="B229" i="17"/>
  <c r="D229" i="17"/>
  <c r="F229" i="17" s="1"/>
  <c r="H229" i="17"/>
  <c r="B230" i="17"/>
  <c r="D230" i="17"/>
  <c r="F230" i="17" s="1"/>
  <c r="H230" i="17"/>
  <c r="B231" i="17"/>
  <c r="D231" i="17"/>
  <c r="F231" i="17" s="1"/>
  <c r="H231" i="17"/>
  <c r="B232" i="17"/>
  <c r="D232" i="17"/>
  <c r="F232" i="17" s="1"/>
  <c r="H232" i="17"/>
  <c r="B233" i="17"/>
  <c r="D233" i="17"/>
  <c r="F233" i="17" s="1"/>
  <c r="H233" i="17"/>
  <c r="B234" i="17"/>
  <c r="D234" i="17"/>
  <c r="F234" i="17" s="1"/>
  <c r="H234" i="17"/>
  <c r="B235" i="17"/>
  <c r="D235" i="17"/>
  <c r="F235" i="17" s="1"/>
  <c r="H235" i="17"/>
  <c r="B236" i="17"/>
  <c r="D236" i="17"/>
  <c r="F236" i="17" s="1"/>
  <c r="H236" i="17"/>
  <c r="B237" i="17"/>
  <c r="D237" i="17"/>
  <c r="F237" i="17" s="1"/>
  <c r="H237" i="17"/>
  <c r="B238" i="17"/>
  <c r="D238" i="17"/>
  <c r="F238" i="17" s="1"/>
  <c r="H238" i="17"/>
  <c r="B239" i="17"/>
  <c r="D239" i="17"/>
  <c r="F239" i="17" s="1"/>
  <c r="H239" i="17"/>
  <c r="B2" i="17"/>
  <c r="D2" i="17"/>
  <c r="F2" i="17" s="1"/>
  <c r="H2" i="17"/>
  <c r="B63" i="16"/>
  <c r="D4" i="16"/>
  <c r="D5" i="16"/>
  <c r="D9" i="16"/>
  <c r="D13" i="16"/>
  <c r="D14" i="16"/>
  <c r="D15" i="16"/>
  <c r="D16" i="16"/>
  <c r="D17" i="16"/>
  <c r="D18" i="16"/>
  <c r="D19" i="16"/>
  <c r="D20" i="16"/>
  <c r="D21" i="16"/>
  <c r="D22" i="16"/>
  <c r="D23" i="16"/>
  <c r="D24" i="16"/>
  <c r="D42" i="16"/>
  <c r="D43" i="16"/>
  <c r="D49" i="16"/>
  <c r="D57" i="16"/>
  <c r="D60"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A112" i="16"/>
  <c r="B112" i="16"/>
  <c r="E112" i="16"/>
  <c r="A113" i="16"/>
  <c r="B113" i="16"/>
  <c r="E113" i="16"/>
  <c r="A114" i="16"/>
  <c r="B114" i="16"/>
  <c r="E114" i="16"/>
  <c r="A115" i="16"/>
  <c r="B115" i="16"/>
  <c r="E115" i="16"/>
  <c r="A116" i="16"/>
  <c r="B116" i="16"/>
  <c r="E116" i="16"/>
  <c r="A117" i="16"/>
  <c r="B117" i="16"/>
  <c r="E117" i="16"/>
  <c r="A118" i="16"/>
  <c r="B118" i="16"/>
  <c r="E118" i="16"/>
  <c r="A119" i="16"/>
  <c r="B119" i="16"/>
  <c r="E119" i="16"/>
  <c r="A120" i="16"/>
  <c r="B120" i="16"/>
  <c r="E120" i="16"/>
  <c r="A121" i="16"/>
  <c r="B121" i="16"/>
  <c r="E121" i="16"/>
  <c r="A122" i="16"/>
  <c r="B122" i="16"/>
  <c r="E122" i="16"/>
  <c r="A123" i="16"/>
  <c r="B123" i="16"/>
  <c r="E123" i="16"/>
  <c r="A124" i="16"/>
  <c r="B124" i="16"/>
  <c r="E124" i="16"/>
  <c r="A125" i="16"/>
  <c r="B125" i="16"/>
  <c r="E125" i="16"/>
  <c r="A126" i="16"/>
  <c r="B126" i="16"/>
  <c r="E126" i="16"/>
  <c r="A127" i="16"/>
  <c r="B127" i="16"/>
  <c r="E127" i="16"/>
  <c r="A128" i="16"/>
  <c r="B128" i="16"/>
  <c r="E128" i="16"/>
  <c r="A129" i="16"/>
  <c r="B129" i="16"/>
  <c r="E129" i="16"/>
  <c r="A130" i="16"/>
  <c r="B130" i="16"/>
  <c r="E130" i="16"/>
  <c r="A131" i="16"/>
  <c r="B131" i="16"/>
  <c r="E131" i="16"/>
  <c r="A132" i="16"/>
  <c r="B132" i="16"/>
  <c r="E132" i="16"/>
  <c r="A133" i="16"/>
  <c r="B133" i="16"/>
  <c r="E133" i="16"/>
  <c r="A134" i="16"/>
  <c r="B134" i="16"/>
  <c r="E134" i="16"/>
  <c r="A135" i="16"/>
  <c r="B135" i="16"/>
  <c r="E135" i="16"/>
  <c r="A136" i="16"/>
  <c r="B136" i="16"/>
  <c r="E136" i="16"/>
  <c r="A137" i="16"/>
  <c r="B137" i="16"/>
  <c r="E137" i="16"/>
  <c r="A138" i="16"/>
  <c r="B138" i="16"/>
  <c r="E138"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2"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49" i="16"/>
  <c r="A50" i="16"/>
  <c r="A51" i="16"/>
  <c r="A52" i="16"/>
  <c r="A53" i="16"/>
  <c r="A54" i="16"/>
  <c r="A55" i="16"/>
  <c r="A56" i="16"/>
  <c r="A57" i="16"/>
  <c r="A58" i="16"/>
  <c r="A59" i="16"/>
  <c r="A60" i="16"/>
  <c r="A61" i="16"/>
  <c r="A62" i="16"/>
  <c r="A63" i="16"/>
  <c r="A64" i="16"/>
  <c r="A65" i="16"/>
  <c r="A66" i="16"/>
  <c r="A67" i="16"/>
  <c r="A68" i="16"/>
  <c r="A69" i="16"/>
  <c r="A70" i="16"/>
  <c r="A71"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2" i="16"/>
  <c r="B2" i="18"/>
  <c r="B6" i="18"/>
  <c r="B10" i="18"/>
  <c r="B14" i="18"/>
  <c r="B18" i="18"/>
  <c r="B22" i="18"/>
  <c r="B26" i="18"/>
  <c r="B30" i="18"/>
  <c r="B34" i="18"/>
  <c r="B38" i="18"/>
  <c r="B42" i="18"/>
  <c r="B46" i="18"/>
  <c r="B50" i="18"/>
  <c r="B54" i="18"/>
  <c r="B58" i="18"/>
  <c r="B62" i="18"/>
  <c r="B66" i="18"/>
  <c r="B70" i="18"/>
  <c r="B74" i="18"/>
  <c r="B78" i="18"/>
  <c r="B82" i="18"/>
  <c r="B86" i="18"/>
  <c r="B90" i="18"/>
  <c r="B94" i="18"/>
  <c r="B98" i="18"/>
  <c r="B102" i="18"/>
  <c r="B5" i="18"/>
  <c r="B9" i="18"/>
  <c r="B13" i="18"/>
  <c r="B17" i="18"/>
  <c r="B21" i="18"/>
  <c r="B25" i="18"/>
  <c r="B29" i="18"/>
  <c r="B33" i="18"/>
  <c r="B37" i="18"/>
  <c r="B41" i="18"/>
  <c r="B45" i="18"/>
  <c r="B49" i="18"/>
  <c r="B53" i="18"/>
  <c r="B57" i="18"/>
  <c r="B61" i="18"/>
  <c r="B65" i="18"/>
  <c r="B69" i="18"/>
  <c r="B73" i="18"/>
  <c r="B77" i="18"/>
  <c r="B81" i="18"/>
  <c r="B85" i="18"/>
  <c r="B89" i="18"/>
  <c r="B93" i="18"/>
  <c r="B97" i="18"/>
  <c r="B101"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48" i="18" l="1"/>
  <c r="B40" i="18"/>
  <c r="B32" i="18"/>
  <c r="B8" i="18"/>
  <c r="B52" i="18"/>
  <c r="B44" i="18"/>
  <c r="B36" i="18"/>
  <c r="B28" i="18"/>
  <c r="B23" i="18"/>
  <c r="B16" i="18"/>
  <c r="B27" i="18"/>
  <c r="B12" i="18"/>
  <c r="B19" i="18"/>
  <c r="B11" i="18"/>
  <c r="B4" i="18"/>
  <c r="B3" i="18"/>
</calcChain>
</file>

<file path=xl/comments1.xml><?xml version="1.0" encoding="utf-8"?>
<comments xmlns="http://schemas.openxmlformats.org/spreadsheetml/2006/main">
  <authors>
    <author>AnnRusso</author>
  </authors>
  <commentList>
    <comment ref="B2" authorId="0">
      <text>
        <r>
          <rPr>
            <b/>
            <sz val="9"/>
            <color indexed="81"/>
            <rFont val="Tahoma"/>
            <charset val="1"/>
          </rPr>
          <t>AnnRusso:</t>
        </r>
        <r>
          <rPr>
            <sz val="9"/>
            <color indexed="81"/>
            <rFont val="Tahoma"/>
            <charset val="1"/>
          </rPr>
          <t xml:space="preserve">
This is a business level description of monitoring needs to ensure process health.  This is not a list of reports, but required capabilities for operational managment, to ensure process health, and to meet contractural requirements.
Standards/Best Practices:
- Each objective in the scope statement should be captured into one or more monitoring requirements.
- should be clear/unambiguous and necessary
- Sources for requirements include the operational managers, Business owner/Project executives, business analysts, the Contract, RFP, existing reports, etc.
</t>
        </r>
      </text>
    </comment>
    <comment ref="C2" authorId="0">
      <text>
        <r>
          <rPr>
            <b/>
            <sz val="9"/>
            <color indexed="81"/>
            <rFont val="Tahoma"/>
            <family val="2"/>
          </rPr>
          <t>AnnRusso:</t>
        </r>
        <r>
          <rPr>
            <sz val="9"/>
            <color indexed="81"/>
            <rFont val="Tahoma"/>
            <family val="2"/>
          </rPr>
          <t xml:space="preserve">
</t>
        </r>
        <r>
          <rPr>
            <b/>
            <sz val="9"/>
            <color indexed="81"/>
            <rFont val="Tahoma"/>
            <family val="2"/>
          </rPr>
          <t xml:space="preserve">Operational Management: </t>
        </r>
        <r>
          <rPr>
            <sz val="9"/>
            <color indexed="81"/>
            <rFont val="Tahoma"/>
            <family val="2"/>
          </rPr>
          <t xml:space="preserve">includes "standard" requirements needed to manage operations (e.g., inventory, intake, completion, jeopardy, cycle time).
</t>
        </r>
        <r>
          <rPr>
            <b/>
            <sz val="9"/>
            <color indexed="81"/>
            <rFont val="Tahoma"/>
            <family val="2"/>
          </rPr>
          <t>Process-Specific</t>
        </r>
        <r>
          <rPr>
            <sz val="9"/>
            <color indexed="81"/>
            <rFont val="Tahoma"/>
            <family val="2"/>
          </rPr>
          <t xml:space="preserve"> includes requirements that are unique to this process.
</t>
        </r>
        <r>
          <rPr>
            <b/>
            <sz val="9"/>
            <color indexed="81"/>
            <rFont val="Tahoma"/>
            <family val="2"/>
          </rPr>
          <t>Contractural Requirements</t>
        </r>
        <r>
          <rPr>
            <sz val="9"/>
            <color indexed="81"/>
            <rFont val="Tahoma"/>
            <family val="2"/>
          </rPr>
          <t xml:space="preserve"> includes requirements that are unique to this </t>
        </r>
        <r>
          <rPr>
            <u/>
            <sz val="9"/>
            <color indexed="81"/>
            <rFont val="Tahoma"/>
            <family val="2"/>
          </rPr>
          <t xml:space="preserve">project. </t>
        </r>
        <r>
          <rPr>
            <sz val="9"/>
            <color indexed="81"/>
            <rFont val="Tahoma"/>
            <family val="2"/>
          </rPr>
          <t xml:space="preserve">This could include "reports" mandated by the State that are not otherwise included. </t>
        </r>
      </text>
    </comment>
  </commentList>
</comments>
</file>

<file path=xl/comments2.xml><?xml version="1.0" encoding="utf-8"?>
<comments xmlns="http://schemas.openxmlformats.org/spreadsheetml/2006/main">
  <authors>
    <author>AnnRusso</author>
  </authors>
  <commentList>
    <comment ref="A1" authorId="0">
      <text>
        <r>
          <rPr>
            <b/>
            <sz val="9"/>
            <color indexed="81"/>
            <rFont val="Tahoma"/>
            <family val="2"/>
          </rPr>
          <t>AnnRusso:</t>
        </r>
        <r>
          <rPr>
            <sz val="9"/>
            <color indexed="81"/>
            <rFont val="Tahoma"/>
            <family val="2"/>
          </rPr>
          <t xml:space="preserve">
The unique name for each activity in the process model.  
Standards/Best Practices:
 - All activities are listed even if they are not monitored.</t>
        </r>
      </text>
    </comment>
    <comment ref="B1" authorId="0">
      <text>
        <r>
          <rPr>
            <b/>
            <sz val="9"/>
            <color indexed="81"/>
            <rFont val="Tahoma"/>
            <family val="2"/>
          </rPr>
          <t>AnnRusso:</t>
        </r>
        <r>
          <rPr>
            <sz val="9"/>
            <color indexed="81"/>
            <rFont val="Tahoma"/>
            <family val="2"/>
          </rPr>
          <t xml:space="preserve">
The business description of how you know the activity has ended (Defined by the analyst who created the process model)
Standards/Best Practices:
- Documention should be included in each activity step description in the process model as "This step ends when."</t>
        </r>
      </text>
    </comment>
    <comment ref="C1" authorId="0">
      <text>
        <r>
          <rPr>
            <b/>
            <sz val="9"/>
            <color indexed="81"/>
            <rFont val="Tahoma"/>
            <family val="2"/>
          </rPr>
          <t>AnnRusso:</t>
        </r>
        <r>
          <rPr>
            <sz val="9"/>
            <color indexed="81"/>
            <rFont val="Tahoma"/>
            <family val="2"/>
          </rPr>
          <t xml:space="preserve">
Indicate 'Y' if the activity is not being monitored.  
Standards/Best Practices:
- activity steps are generally monitored.
Common reasons activity steps are not monitored:    
1) impossible to monitor (e.g., manual task, system limitation); 
2) activity is not applicable for this project; 
3) determined to be of no added value.
</t>
        </r>
      </text>
    </comment>
    <comment ref="D1" authorId="0">
      <text>
        <r>
          <rPr>
            <b/>
            <sz val="9"/>
            <color indexed="81"/>
            <rFont val="Tahoma"/>
            <family val="2"/>
          </rPr>
          <t>AnnRusso:</t>
        </r>
        <r>
          <rPr>
            <sz val="9"/>
            <color indexed="81"/>
            <rFont val="Tahoma"/>
            <family val="2"/>
          </rPr>
          <t xml:space="preserve">
Describe the impact that results from not monitoring this activity</t>
        </r>
        <r>
          <rPr>
            <i/>
            <sz val="9"/>
            <color indexed="81"/>
            <rFont val="Tahoma"/>
            <family val="2"/>
          </rPr>
          <t xml:space="preserve"> 
</t>
        </r>
        <r>
          <rPr>
            <sz val="9"/>
            <color indexed="81"/>
            <rFont val="Tahoma"/>
            <family val="2"/>
          </rPr>
          <t>Standards/Best Practices:</t>
        </r>
        <r>
          <rPr>
            <i/>
            <sz val="9"/>
            <color indexed="81"/>
            <rFont val="Tahoma"/>
            <family val="2"/>
          </rPr>
          <t xml:space="preserve">
 </t>
        </r>
        <r>
          <rPr>
            <sz val="9"/>
            <color indexed="81"/>
            <rFont val="Tahoma"/>
            <family val="2"/>
          </rPr>
          <t>-Populated only if an activity is skipped; otherwise insert 'N/A')</t>
        </r>
      </text>
    </comment>
    <comment ref="E1" authorId="0">
      <text>
        <r>
          <rPr>
            <b/>
            <sz val="9"/>
            <color indexed="81"/>
            <rFont val="Tahoma"/>
            <family val="2"/>
          </rPr>
          <t>AnnRusso:</t>
        </r>
        <r>
          <rPr>
            <sz val="9"/>
            <color indexed="81"/>
            <rFont val="Tahoma"/>
            <family val="2"/>
          </rPr>
          <t xml:space="preserve">
This will be the name of the attribute in the ETL table.
Standards/Best Practices:  
- Lower case characters;
- Underscore (no spaces);
- Start with "asf" (activity step flag); 
- Should be named similar to the activity step; and
- Must be &lt;30 characters.</t>
        </r>
      </text>
    </comment>
    <comment ref="F1" authorId="0">
      <text>
        <r>
          <rPr>
            <b/>
            <sz val="9"/>
            <color indexed="81"/>
            <rFont val="Tahoma"/>
            <family val="2"/>
          </rPr>
          <t>AnnRusso:</t>
        </r>
        <r>
          <rPr>
            <sz val="9"/>
            <color indexed="81"/>
            <rFont val="Tahoma"/>
            <family val="2"/>
          </rPr>
          <t xml:space="preserve">
An abbreviated version of the Activity name. This is the "front-end" name that will be visible to end users. 
Standards/Best Practices:
- Must be &lt;21 characters;
- Easily understood by end-users (specifically front line staff)</t>
        </r>
      </text>
    </comment>
    <comment ref="G1" authorId="0">
      <text>
        <r>
          <rPr>
            <b/>
            <sz val="9"/>
            <color indexed="81"/>
            <rFont val="Tahoma"/>
            <family val="2"/>
          </rPr>
          <t>AnnRusso:</t>
        </r>
        <r>
          <rPr>
            <sz val="9"/>
            <color indexed="81"/>
            <rFont val="Tahoma"/>
            <family val="2"/>
          </rPr>
          <t xml:space="preserve">
The business rules describe how it is known that the activity has completed and serves to map how the instance moved through the process.  It often aligns closely with "This step ends when" however, at times this is not sufficient and additional information is needed.
Tip:  Describe how you know, from a business perspective, that the activity has been completed "Set to 'Y' when"....then list the conditions).
</t>
        </r>
      </text>
    </comment>
  </commentList>
</comments>
</file>

<file path=xl/comments3.xml><?xml version="1.0" encoding="utf-8"?>
<comments xmlns="http://schemas.openxmlformats.org/spreadsheetml/2006/main">
  <authors>
    <author>AnnRusso</author>
  </authors>
  <commentList>
    <comment ref="A1" authorId="0">
      <text>
        <r>
          <rPr>
            <b/>
            <sz val="9"/>
            <color indexed="81"/>
            <rFont val="Tahoma"/>
            <family val="2"/>
          </rPr>
          <t>AnnRusso:</t>
        </r>
        <r>
          <rPr>
            <sz val="9"/>
            <color indexed="81"/>
            <rFont val="Tahoma"/>
            <family val="2"/>
          </rPr>
          <t xml:space="preserve">
List every gateway (as labeled in the process model), followed by the path (e.g., Channel - Phone).  
Standards/Best Practices:
- Each path should have a row in this tab -Example: If "Channel" has three paths (mail/fax, online and phone) there are three rows. </t>
        </r>
      </text>
    </comment>
    <comment ref="B1" authorId="0">
      <text>
        <r>
          <rPr>
            <b/>
            <sz val="9"/>
            <color indexed="81"/>
            <rFont val="Tahoma"/>
            <family val="2"/>
          </rPr>
          <t>AnnRusso:</t>
        </r>
        <r>
          <rPr>
            <sz val="9"/>
            <color indexed="81"/>
            <rFont val="Tahoma"/>
            <family val="2"/>
          </rPr>
          <t xml:space="preserve">
Indicates the attribute condition that will be true if this path is taken. 
Standards/Best Practices:
- Each condition is set to a single letter value. 
- Reserve 'Y' or 'N' for boolean (use other letter values for gateways with more than two paths).
</t>
        </r>
      </text>
    </comment>
    <comment ref="D1" authorId="0">
      <text>
        <r>
          <rPr>
            <b/>
            <sz val="9"/>
            <color indexed="81"/>
            <rFont val="Tahoma"/>
            <family val="2"/>
          </rPr>
          <t>AnnRusso:</t>
        </r>
        <r>
          <rPr>
            <sz val="9"/>
            <color indexed="81"/>
            <rFont val="Tahoma"/>
            <family val="2"/>
          </rPr>
          <t xml:space="preserve">
This will be the name of the attribute in the ETL table.
Standards/Best Practices:
- Lower case characters;
- Underscore (no spaces);
- Always starts with "gwf" (gateway flag)
- Should be named similar to the gateway; and
- Must be &lt;30 characters.
</t>
        </r>
      </text>
    </comment>
    <comment ref="E1" authorId="0">
      <text>
        <r>
          <rPr>
            <b/>
            <sz val="9"/>
            <color indexed="81"/>
            <rFont val="Tahoma"/>
            <family val="2"/>
          </rPr>
          <t>AnnRusso:</t>
        </r>
        <r>
          <rPr>
            <sz val="9"/>
            <color indexed="81"/>
            <rFont val="Tahoma"/>
            <family val="2"/>
          </rPr>
          <t xml:space="preserve">
An abbreviated version of the Activity name. This is the "front-end" name that will be visible to end users. 
Standards/Best Practices:
- Must be &lt;21 characters;
- Easily understood by end-users (specifically front line staff)</t>
        </r>
      </text>
    </comment>
    <comment ref="F1" authorId="0">
      <text>
        <r>
          <rPr>
            <b/>
            <sz val="9"/>
            <color indexed="81"/>
            <rFont val="Tahoma"/>
            <family val="2"/>
          </rPr>
          <t>AnnRusso:</t>
        </r>
        <r>
          <rPr>
            <sz val="9"/>
            <color indexed="81"/>
            <rFont val="Tahoma"/>
            <family val="2"/>
          </rPr>
          <t xml:space="preserve">
The business rules describe how it is known the instance went down a particular path and serves to map how the instance moved through the process.  
Gateway flag is set when the preceding activity step has completed and the gateway is null:
      Set when asf_process_app_info = "Y" and gwf_research is null. 
The gateway flag is set to "x" when a specified condition has been met:
     Set to "Y" when a Research task is created for the    application. 
</t>
        </r>
      </text>
    </comment>
  </commentList>
</comments>
</file>

<file path=xl/comments4.xml><?xml version="1.0" encoding="utf-8"?>
<comments xmlns="http://schemas.openxmlformats.org/spreadsheetml/2006/main">
  <authors>
    <author>AnnRusso</author>
  </authors>
  <commentList>
    <comment ref="A2" authorId="0">
      <text>
        <r>
          <rPr>
            <b/>
            <sz val="9"/>
            <color indexed="81"/>
            <rFont val="Tahoma"/>
            <family val="2"/>
          </rPr>
          <t>AnnRusso:</t>
        </r>
        <r>
          <rPr>
            <sz val="9"/>
            <color indexed="81"/>
            <rFont val="Tahoma"/>
            <family val="2"/>
          </rPr>
          <t xml:space="preserve">
Basic numbering convention. 
</t>
        </r>
      </text>
    </comment>
    <comment ref="B2" authorId="0">
      <text>
        <r>
          <rPr>
            <b/>
            <sz val="9"/>
            <color indexed="81"/>
            <rFont val="Tahoma"/>
            <family val="2"/>
          </rPr>
          <t>AnnRusso:</t>
        </r>
        <r>
          <rPr>
            <sz val="9"/>
            <color indexed="81"/>
            <rFont val="Tahoma"/>
            <family val="2"/>
          </rPr>
          <t xml:space="preserve">
An abbreviated version of the Activity name. This is the "front-end" name that will be visible to end users. 
Standards/Best Practices:
- Must be &lt;21 characters;
- Easily understood by end-users (specifically front line staff)
- use 'dt' for "date" 
- If abbreviating a word, abbreviate it for all attributes which have that word, not just the those needing to be shortened.</t>
        </r>
      </text>
    </comment>
    <comment ref="C2" authorId="0">
      <text>
        <r>
          <rPr>
            <b/>
            <sz val="9"/>
            <color indexed="81"/>
            <rFont val="Tahoma"/>
            <family val="2"/>
          </rPr>
          <t>AnnRusso:</t>
        </r>
        <r>
          <rPr>
            <sz val="9"/>
            <color indexed="81"/>
            <rFont val="Tahoma"/>
            <family val="2"/>
          </rPr>
          <t xml:space="preserve">
Provides a business definition for each attribute.  
Standards/Best Practices:
- If the attribute is a calculation, include the calculation in the definition (e.g., Age is calculated from "x" date to "y" date).
Tip:  Review previous deployment workbooks for examples of similar attributes.</t>
        </r>
      </text>
    </comment>
    <comment ref="D2" authorId="0">
      <text>
        <r>
          <rPr>
            <b/>
            <sz val="9"/>
            <color indexed="81"/>
            <rFont val="Tahoma"/>
            <family val="2"/>
          </rPr>
          <t>AnnRusso:</t>
        </r>
        <r>
          <rPr>
            <sz val="9"/>
            <color indexed="81"/>
            <rFont val="Tahoma"/>
            <family val="2"/>
          </rPr>
          <t xml:space="preserve">
Include the universe of values possible--any value not listed will be excluded - Be certain to include 'null' or 'none' if they are valid returns. </t>
        </r>
      </text>
    </comment>
    <comment ref="E2" authorId="0">
      <text>
        <r>
          <rPr>
            <b/>
            <sz val="9"/>
            <color indexed="81"/>
            <rFont val="Tahoma"/>
            <family val="2"/>
          </rPr>
          <t>AnnRusso:</t>
        </r>
        <r>
          <rPr>
            <sz val="9"/>
            <color indexed="81"/>
            <rFont val="Tahoma"/>
            <family val="2"/>
          </rPr>
          <t xml:space="preserve">
Direct Relationship -Maps directly to the source system.  
Calculation - Derived from a set of rules (e.g., subtracting days to calculate age) or from a combination of other attributes or data elements directly from the source system.  
Stage in Process - Refers to an activity or gateway that is documented in the process (not related to the source system - and not calculated).  Examples: start date, end date.
 </t>
        </r>
      </text>
    </comment>
    <comment ref="F2" authorId="0">
      <text>
        <r>
          <rPr>
            <b/>
            <sz val="9"/>
            <color indexed="81"/>
            <rFont val="Tahoma"/>
            <charset val="1"/>
          </rPr>
          <t>AnnRusso:</t>
        </r>
        <r>
          <rPr>
            <sz val="9"/>
            <color indexed="81"/>
            <rFont val="Tahoma"/>
            <charset val="1"/>
          </rPr>
          <t xml:space="preserve">
Required:  the attribute is always known at creation.  
Optional:  the attribute may be populated later or may not be populated at all.
</t>
        </r>
      </text>
    </comment>
    <comment ref="G2" authorId="0">
      <text>
        <r>
          <rPr>
            <b/>
            <sz val="9"/>
            <color indexed="81"/>
            <rFont val="Tahoma"/>
            <family val="2"/>
          </rPr>
          <t>AnnRusso:</t>
        </r>
        <r>
          <rPr>
            <sz val="9"/>
            <color indexed="81"/>
            <rFont val="Tahoma"/>
            <family val="2"/>
          </rPr>
          <t xml:space="preserve">
Y - indicates the attribute is "standard" for this process
N - indicates the attribute is specific to this project.</t>
        </r>
      </text>
    </comment>
    <comment ref="H2" authorId="0">
      <text>
        <r>
          <rPr>
            <b/>
            <sz val="9"/>
            <color indexed="81"/>
            <rFont val="Tahoma"/>
            <family val="2"/>
          </rPr>
          <t>AnnRusso:</t>
        </r>
        <r>
          <rPr>
            <sz val="9"/>
            <color indexed="81"/>
            <rFont val="Tahoma"/>
            <family val="2"/>
          </rPr>
          <t xml:space="preserve">
This should match the attribute name.  It should be in all caps and spaces replaced by underscores.</t>
        </r>
      </text>
    </comment>
    <comment ref="I2" authorId="0">
      <text>
        <r>
          <rPr>
            <b/>
            <sz val="9"/>
            <color indexed="81"/>
            <rFont val="Tahoma"/>
            <family val="2"/>
          </rPr>
          <t>AnnRusso:</t>
        </r>
        <r>
          <rPr>
            <sz val="9"/>
            <color indexed="81"/>
            <rFont val="Tahoma"/>
            <family val="2"/>
          </rPr>
          <t xml:space="preserve">
- Y - indicates a requirement to store every change.  For example, to document an "audit history"
- N means only the latest value is required
</t>
        </r>
      </text>
    </comment>
    <comment ref="J2" authorId="0">
      <text>
        <r>
          <rPr>
            <b/>
            <sz val="9"/>
            <color indexed="81"/>
            <rFont val="Tahoma"/>
            <family val="2"/>
          </rPr>
          <t>AnnRusso:</t>
        </r>
        <r>
          <rPr>
            <sz val="9"/>
            <color indexed="81"/>
            <rFont val="Tahoma"/>
            <family val="2"/>
          </rPr>
          <t xml:space="preserve">
CREATE = Value is only populated at the time of instance creation
BOTH = Value is checked for at the time of instance creation and with each subsequent update to the instance
CALCULATION = Value is calculated based on other attributes and not included in BPM ETL</t>
        </r>
      </text>
    </comment>
  </commentList>
</comments>
</file>

<file path=xl/comments5.xml><?xml version="1.0" encoding="utf-8"?>
<comments xmlns="http://schemas.openxmlformats.org/spreadsheetml/2006/main">
  <authors>
    <author>AnnRusso</author>
  </authors>
  <commentList>
    <comment ref="A1" authorId="0">
      <text>
        <r>
          <rPr>
            <b/>
            <sz val="9"/>
            <color indexed="81"/>
            <rFont val="Tahoma"/>
            <family val="2"/>
          </rPr>
          <t>AnnRusso:</t>
        </r>
        <r>
          <rPr>
            <sz val="9"/>
            <color indexed="81"/>
            <rFont val="Tahoma"/>
            <family val="2"/>
          </rPr>
          <t xml:space="preserve">
Creation rules describe when a new instance should be inserted into the ETL staging table.   Each of the attributes listed under "Populate" should have a valid value at the time of insert. (defaults may be used if undetermined.)
Standards/Best Practices:
- Keep the Create attributes list brief - the minimum set of required attributes.
- Attributes in the Create Rules must be "required" (refer to the attributes tab).
- Always included are the "instance status" the instance ID, ASSD, and and the activity step the instance "parks in" when created.
- Instance Status is always set to 'Active' (allows for both historical and "current" transactions).
- Establish single quotes as exact value (' ') and double quotes as "human readable" ( "  ")
</t>
        </r>
      </text>
    </comment>
    <comment ref="A2" authorId="0">
      <text>
        <r>
          <rPr>
            <b/>
            <sz val="9"/>
            <color indexed="81"/>
            <rFont val="Tahoma"/>
            <family val="2"/>
          </rPr>
          <t>AnnRusso:</t>
        </r>
        <r>
          <rPr>
            <sz val="9"/>
            <color indexed="81"/>
            <rFont val="Tahoma"/>
            <family val="2"/>
          </rPr>
          <t xml:space="preserve">
Instance Rule Number
This unique identifier is mapped back to an actual database procedure in the ETL package.  
An Instance Rule Number should be defined for each of the instance definitions defined on the Scope Statement tab.</t>
        </r>
      </text>
    </comment>
    <comment ref="B2" authorId="0">
      <text>
        <r>
          <rPr>
            <b/>
            <sz val="9"/>
            <color indexed="81"/>
            <rFont val="Tahoma"/>
            <family val="2"/>
          </rPr>
          <t>AnnRusso:</t>
        </r>
        <r>
          <rPr>
            <sz val="9"/>
            <color indexed="81"/>
            <rFont val="Tahoma"/>
            <family val="2"/>
          </rPr>
          <t xml:space="preserve">
This is the condition that determines when a new instance should be created.</t>
        </r>
      </text>
    </comment>
  </commentList>
</comments>
</file>

<file path=xl/comments6.xml><?xml version="1.0" encoding="utf-8"?>
<comments xmlns="http://schemas.openxmlformats.org/spreadsheetml/2006/main">
  <authors>
    <author>AnnRusso</author>
  </authors>
  <commentList>
    <comment ref="A1" authorId="0">
      <text>
        <r>
          <rPr>
            <b/>
            <sz val="9"/>
            <color indexed="81"/>
            <rFont val="Tahoma"/>
            <family val="2"/>
          </rPr>
          <t>AnnRusso:</t>
        </r>
        <r>
          <rPr>
            <sz val="9"/>
            <color indexed="81"/>
            <rFont val="Tahoma"/>
            <family val="2"/>
          </rPr>
          <t xml:space="preserve">
Update rules "walk" the instance through the business process.  
Standards/Best Practices:
- For each monitored activity there is at least one block of rules.  
- Gateways will have one block for each possible path.
- UPD1 includes the volatile attributes
- UPD2 includes the "cancel" activity.  UPD2 has a standard rule.
- UPD3 includes the first monitored activity.
- Always set ASF Flags when setting "ED" attributes.
Note:  Volatile Attributes
 -  Volatile attributes are attributes that need to be known anytime they change regardless of where it is in the process e.g., "status").  The purpose is to capture the value regardless of where it is in the process. "Status" or attributes where history preservation is important are likely candidates.</t>
        </r>
      </text>
    </comment>
  </commentList>
</comments>
</file>

<file path=xl/sharedStrings.xml><?xml version="1.0" encoding="utf-8"?>
<sst xmlns="http://schemas.openxmlformats.org/spreadsheetml/2006/main" count="3006" uniqueCount="731">
  <si>
    <t>UPD3</t>
  </si>
  <si>
    <t>UPD4</t>
  </si>
  <si>
    <t>UPD5</t>
  </si>
  <si>
    <t>Conditions</t>
  </si>
  <si>
    <t>Sort Order</t>
  </si>
  <si>
    <r>
      <t xml:space="preserve">Purpose
</t>
    </r>
    <r>
      <rPr>
        <sz val="10"/>
        <color indexed="9"/>
        <rFont val="Arial"/>
        <family val="2"/>
      </rPr>
      <t>Attribute (See Attribute Map)
Activity Step (See Activity Step Rules)
Gateway (See Gateway Rules)
Supporting (supports ETL transformations)
Standard (standard fields for staging table design)</t>
    </r>
  </si>
  <si>
    <t>Populated By DB [Insert DB Name]</t>
  </si>
  <si>
    <t>#</t>
  </si>
  <si>
    <t>Monitoring Requirements for the Instance</t>
  </si>
  <si>
    <t>Attribute Name</t>
  </si>
  <si>
    <t>Attribute Definition</t>
  </si>
  <si>
    <t>Valid Values</t>
  </si>
  <si>
    <t>Attribute Type</t>
  </si>
  <si>
    <t>Required or Optional</t>
  </si>
  <si>
    <t>Monitoring or Supporting Attribute</t>
  </si>
  <si>
    <t>DIRECT RELATIONSHIP</t>
  </si>
  <si>
    <t>REQUIRED</t>
  </si>
  <si>
    <t>Monitoring</t>
  </si>
  <si>
    <t>Date</t>
  </si>
  <si>
    <t>Revision</t>
  </si>
  <si>
    <t>Revised By:</t>
  </si>
  <si>
    <t>Activity Step</t>
  </si>
  <si>
    <t>Instance:  Definition, Triggering and Terminating Event(s)</t>
  </si>
  <si>
    <t xml:space="preserve">What is the instance? </t>
  </si>
  <si>
    <t xml:space="preserve">What is the triggering event? </t>
  </si>
  <si>
    <t>Attribute #</t>
  </si>
  <si>
    <t>Staging Table Column Name</t>
  </si>
  <si>
    <t>Business Rules for Monitoring</t>
  </si>
  <si>
    <t>Staging Table</t>
  </si>
  <si>
    <t>Business Process Monitoring Attributes</t>
  </si>
  <si>
    <t>OPTIONAL</t>
  </si>
  <si>
    <t>CALCULATION</t>
  </si>
  <si>
    <t>Supporting</t>
  </si>
  <si>
    <t>Monitoring Requirements</t>
  </si>
  <si>
    <t>DataType</t>
  </si>
  <si>
    <t>Allow Null?</t>
  </si>
  <si>
    <t>Valid Values (Constraints)</t>
  </si>
  <si>
    <t>Default Value</t>
  </si>
  <si>
    <t>Comments</t>
  </si>
  <si>
    <t>Extract Block ID or Transformation Rule</t>
  </si>
  <si>
    <t>Calculation (pseudo-code)</t>
  </si>
  <si>
    <t>Design Notes</t>
  </si>
  <si>
    <t>UPD2</t>
  </si>
  <si>
    <t>UPD1</t>
  </si>
  <si>
    <t>Instance Update Business Rule Number</t>
  </si>
  <si>
    <t>Process Deployment Scope</t>
  </si>
  <si>
    <t>STAGE IN PROCESS</t>
  </si>
  <si>
    <t>N</t>
  </si>
  <si>
    <t>Update Calculated attributes</t>
  </si>
  <si>
    <t>update:</t>
  </si>
  <si>
    <t>NUMBER</t>
  </si>
  <si>
    <t>Y</t>
  </si>
  <si>
    <t>Standard</t>
  </si>
  <si>
    <t>sequence</t>
  </si>
  <si>
    <t>CEPA_ID</t>
  </si>
  <si>
    <t>seq_cepa.nexval()</t>
  </si>
  <si>
    <t>Attributes</t>
  </si>
  <si>
    <t>UPD2_10</t>
  </si>
  <si>
    <t>UPD3_10</t>
  </si>
  <si>
    <t>UPD3_20</t>
  </si>
  <si>
    <t>UPD4_10</t>
  </si>
  <si>
    <t>UPD4_20</t>
  </si>
  <si>
    <t>UPD5_10</t>
  </si>
  <si>
    <t>UPD5_20</t>
  </si>
  <si>
    <t>UPD6_10</t>
  </si>
  <si>
    <t>Product Standard?</t>
  </si>
  <si>
    <t>NYEC</t>
  </si>
  <si>
    <t>UPD6</t>
  </si>
  <si>
    <t>Staging Table Name:</t>
  </si>
  <si>
    <t>NYEC_ETL_PROCESS_APP</t>
  </si>
  <si>
    <t>(</t>
  </si>
  <si>
    <t>DEFAULT</t>
  </si>
  <si>
    <t>CREATE TABLE</t>
  </si>
  <si>
    <t xml:space="preserve">ALTER TABLE </t>
  </si>
  <si>
    <t xml:space="preserve"> add CONSTRAINT CHECK_</t>
  </si>
  <si>
    <t>IN(</t>
  </si>
  <si>
    <t>CHECK (</t>
  </si>
  <si>
    <t>));</t>
  </si>
  <si>
    <t>Values</t>
  </si>
  <si>
    <t xml:space="preserve">COMMENT ON COLUMN </t>
  </si>
  <si>
    <t>.</t>
  </si>
  <si>
    <t>IS '</t>
  </si>
  <si>
    <t>';</t>
  </si>
  <si>
    <t>Yes</t>
  </si>
  <si>
    <t>ATS Table Name</t>
  </si>
  <si>
    <t>ATS Column Name</t>
  </si>
  <si>
    <t>System Stage Table</t>
  </si>
  <si>
    <t>System Stage Column</t>
  </si>
  <si>
    <t>Done</t>
  </si>
  <si>
    <t>BPM Data</t>
  </si>
  <si>
    <t>CREATE</t>
  </si>
  <si>
    <t>Release</t>
  </si>
  <si>
    <t>What is the technical definition of the instance?</t>
  </si>
  <si>
    <t xml:space="preserve">What is/are the terminating event(s)? </t>
  </si>
  <si>
    <t>Requirement #</t>
  </si>
  <si>
    <t>Requirement Category</t>
  </si>
  <si>
    <t>Requirement Categories</t>
  </si>
  <si>
    <t>Operational Management</t>
  </si>
  <si>
    <t>Process Specific</t>
  </si>
  <si>
    <t>Contractural Requirement</t>
  </si>
  <si>
    <t>Activity Skipped? (Y/N)</t>
  </si>
  <si>
    <t>Gateway Path Name 
(process model label)</t>
  </si>
  <si>
    <t>History? (Y or N)</t>
  </si>
  <si>
    <r>
      <t>When Populated
(</t>
    </r>
    <r>
      <rPr>
        <sz val="8"/>
        <rFont val="Arial"/>
        <family val="2"/>
      </rPr>
      <t>CREATE, BOTH, or CALCULATION)</t>
    </r>
  </si>
  <si>
    <t>Monitoring Requirement</t>
  </si>
  <si>
    <t>Ann Russo</t>
  </si>
  <si>
    <t>Template (Draft) Created v.01</t>
  </si>
  <si>
    <t>Operational/ Management Consequences When Skipped</t>
  </si>
  <si>
    <t>Notes</t>
  </si>
  <si>
    <t>What process(es) can trigger an instance in this process?</t>
  </si>
  <si>
    <t>What process(es) are triggered from this process?</t>
  </si>
  <si>
    <t>The above model is a copy of the official process model.  The Official source or master process model is located in the repository.</t>
  </si>
  <si>
    <r>
      <t xml:space="preserve">Insert a jpeg of the </t>
    </r>
    <r>
      <rPr>
        <b/>
        <u/>
        <sz val="11"/>
        <rFont val="Calibri"/>
        <family val="2"/>
        <scheme val="minor"/>
      </rPr>
      <t>deployment/execution</t>
    </r>
    <r>
      <rPr>
        <sz val="11"/>
        <rFont val="Calibri"/>
        <family val="2"/>
        <scheme val="minor"/>
      </rPr>
      <t xml:space="preserve"> </t>
    </r>
    <r>
      <rPr>
        <sz val="11"/>
        <color theme="1"/>
        <rFont val="Calibri"/>
        <family val="2"/>
        <scheme val="minor"/>
      </rPr>
      <t>process model.</t>
    </r>
  </si>
  <si>
    <t xml:space="preserve">Update Voliatle Attributes , i.e., Attributes for which current value is desired regardless of location in the process. </t>
  </si>
  <si>
    <t>Check When: N/A</t>
  </si>
  <si>
    <t>UPD6_20</t>
  </si>
  <si>
    <t>UPD6_30</t>
  </si>
  <si>
    <t>UPD7</t>
  </si>
  <si>
    <t>UPD7_10</t>
  </si>
  <si>
    <t>UPD7_20</t>
  </si>
  <si>
    <t>UPD8</t>
  </si>
  <si>
    <t>UPD8_10</t>
  </si>
  <si>
    <t>UPD9</t>
  </si>
  <si>
    <t>UPD9_10</t>
  </si>
  <si>
    <t>UPD9_20</t>
  </si>
  <si>
    <t>UPD10</t>
  </si>
  <si>
    <t>UPD10_10</t>
  </si>
  <si>
    <t>UPD11</t>
  </si>
  <si>
    <t>UPD11_10</t>
  </si>
  <si>
    <t>Revised Update Rules per training with R. Riefel; added fields to include process that trigger instances in this process and processes that are triggered by this process (Scope Statement tab).  Added "notes" column (monitoring requirements tab).  "Highlighted" tabs to represent peer review points.</t>
  </si>
  <si>
    <t xml:space="preserve">Process Name: </t>
  </si>
  <si>
    <t>Support Client Inquiry (Call Center)</t>
  </si>
  <si>
    <t xml:space="preserve">An inbound phone call </t>
  </si>
  <si>
    <t xml:space="preserve">Call ID  </t>
  </si>
  <si>
    <t>Standard MAXDat</t>
  </si>
  <si>
    <r>
      <t xml:space="preserve">Monitor the volume of instances completed by hour, day, week, month, or date range by ending status (e.g., handled, abandoned). </t>
    </r>
    <r>
      <rPr>
        <b/>
        <sz val="10"/>
        <color indexed="8"/>
        <rFont val="Calibri"/>
        <family val="2"/>
        <scheme val="minor"/>
      </rPr>
      <t xml:space="preserve">(Completion).  </t>
    </r>
    <r>
      <rPr>
        <i/>
        <sz val="10"/>
        <color indexed="8"/>
        <rFont val="Calibri"/>
        <family val="2"/>
        <scheme val="minor"/>
      </rPr>
      <t xml:space="preserve">Note: For call centers with more than one line, monitor by line and calcuate the total volume. </t>
    </r>
  </si>
  <si>
    <r>
      <t xml:space="preserve">Monitor the current number of calls in each queue </t>
    </r>
    <r>
      <rPr>
        <b/>
        <sz val="10"/>
        <color indexed="8"/>
        <rFont val="Calibri"/>
        <family val="2"/>
        <scheme val="minor"/>
      </rPr>
      <t>(Inventory).</t>
    </r>
  </si>
  <si>
    <t>Monitor the volume of instances in the escalation queue(s) hour, day, week, month, or date range and by source (e.g. direct from IVR, transferred).</t>
  </si>
  <si>
    <t>Monitor the volume and percent of instances contained in the IVR vs queued in an agent queue</t>
  </si>
  <si>
    <r>
      <t xml:space="preserve">Monitor the Talk Time, Hold Time, Wrap/Work Time, Time in Queue, Time in IVR, </t>
    </r>
    <r>
      <rPr>
        <sz val="10"/>
        <rFont val="Calibri"/>
        <family val="2"/>
        <scheme val="minor"/>
      </rPr>
      <t>Handled Queue for each instance.</t>
    </r>
  </si>
  <si>
    <t>If agent-level data is available, then include Agent ID.</t>
  </si>
  <si>
    <t>Monitor the min, max and average handle time (Talk Time + Hold Time + Wrap/Work Time) for each queue by hour, day, week, month, or date range.</t>
  </si>
  <si>
    <t>Monitor the min, max and average time in the IVR by hour, day, week, month, or date range.</t>
  </si>
  <si>
    <t xml:space="preserve">Monitor the path taken for each call through the IVR call tree.  </t>
  </si>
  <si>
    <t xml:space="preserve">The objective is to track the user inputs as they move through the IVR. However, the IVR may route calls without specific user input (e.g., routing clients based on whether or not they have a case). </t>
  </si>
  <si>
    <t>Monitor the volume and percent of instances completed hour, day, week, month, or date range by IVR exit status.</t>
  </si>
  <si>
    <t>Monitor the volume and percent of clients authenticated vs. not authenticated in the IVR.</t>
  </si>
  <si>
    <t xml:space="preserve">Monitor the number and percent of instances by call type (or call reason) by hour, day, week, month, or date range.  </t>
  </si>
  <si>
    <t>The Project may desire "groupings"  of call types.</t>
  </si>
  <si>
    <t>Monitor the number and percent of instances by user-defined geographical region (e.g, area code) by hour, day, week, month or date range.</t>
  </si>
  <si>
    <t>Identify the number and percent of clients "satisfied" or "served" in the IVR vs. calls "contained" (or ended) in the IVR.</t>
  </si>
  <si>
    <t>Depending on the IVR solution, This may require the analyst to enumerate the IVR paths which define client satisfaction (e.g., client validates, receives status, and is not offered to an agent).</t>
  </si>
  <si>
    <t xml:space="preserve">Capture the max wait time by hour, day, week, month, or date range. </t>
  </si>
  <si>
    <t>using logs to capture this data for Texas</t>
  </si>
  <si>
    <t xml:space="preserve">Calculate the FREW statistic (maximum wait time for each day, averaged month to date) by day, week, month or date range. </t>
  </si>
  <si>
    <t>Monitor the min, max and average time in queue by hour, day, week, month, or date range and by queue.</t>
  </si>
  <si>
    <t>Monitor the number of calls abandoned and calculate the abandonment rate by hour, day, week, month, or date range and by queue ID.</t>
  </si>
  <si>
    <t xml:space="preserve">Monitor the speed to answer for each instance - and calculate the average - by hour, day, week, month or date range.  </t>
  </si>
  <si>
    <t>Alert management when call volumes (calls created, calls offered to queues), abandonment rates, ASA, and other metrics exceed user-defined thresholds.</t>
  </si>
  <si>
    <t xml:space="preserve">Optional Monitoring Requirements (The following monitoring requirements are not required for the scope as currently defined. If data are available, the following monitoring capabilities should be considered. </t>
  </si>
  <si>
    <t>Identify the current number of agents by status (e.g. ready, talking, idle, meeting) by agent queue (agent inventory)</t>
  </si>
  <si>
    <t xml:space="preserve">Monitor the talk time, Hold Time, Wrap/Work Time, and Time in Queue for each instance by hour, day, week, month, or date range and by agent ID.  </t>
  </si>
  <si>
    <t>Calculate the min, max and average handle time (Talk Time + Hold Time + Work Time) for each agent by hour, day, week, month, or date range.</t>
  </si>
  <si>
    <t>Activity Ends when:</t>
  </si>
  <si>
    <t>Route Call to Queue</t>
  </si>
  <si>
    <t>Receive Voice Mail</t>
  </si>
  <si>
    <t>Wait in CCR queue</t>
  </si>
  <si>
    <t>Wait in SSU Queue</t>
  </si>
  <si>
    <t>The unique identifier for the call assigned by the phone system.</t>
  </si>
  <si>
    <t>[NUMBER]</t>
  </si>
  <si>
    <t>NULL or Number</t>
  </si>
  <si>
    <t>BOTH</t>
  </si>
  <si>
    <t xml:space="preserve">The sum of agent talk time + hold time + work time.  This definition may differ by project based on contractural requirements. </t>
  </si>
  <si>
    <r>
      <t xml:space="preserve">The time an agent spent </t>
    </r>
    <r>
      <rPr>
        <u/>
        <sz val="10"/>
        <rFont val="Arial"/>
        <family val="2"/>
      </rPr>
      <t xml:space="preserve">talking </t>
    </r>
    <r>
      <rPr>
        <sz val="10"/>
        <rFont val="Arial"/>
        <family val="2"/>
      </rPr>
      <t>to a client. This would not include any "hold time".</t>
    </r>
  </si>
  <si>
    <t>The time that elapses when an agent places a call on hold.</t>
  </si>
  <si>
    <t>The time an agent spent on documentation after the ending the call with the client.  Also known as "after call work".</t>
  </si>
  <si>
    <t>Call Reason Code</t>
  </si>
  <si>
    <t>An agent entered code noting the purpose for the handled call.</t>
  </si>
  <si>
    <t>Agent or system entered number that identifies the client (e.g, case number)</t>
  </si>
  <si>
    <t>Automatic Number Identification - source phone number for the instance</t>
  </si>
  <si>
    <t>Time in IVR</t>
  </si>
  <si>
    <t>Duration of time in the IVR (provided by the IVR data)</t>
  </si>
  <si>
    <t>IVR Exit Code</t>
  </si>
  <si>
    <t>Code applied to a call record identifying the ending IVR activity.</t>
  </si>
  <si>
    <t>Call Language</t>
  </si>
  <si>
    <t>[LANGUAGE] (EN, ES)</t>
  </si>
  <si>
    <t>call_language</t>
  </si>
  <si>
    <t>Call Creation Date</t>
  </si>
  <si>
    <t>[DATE TIME]</t>
  </si>
  <si>
    <t>call_creation_date</t>
  </si>
  <si>
    <t>call_source</t>
  </si>
  <si>
    <t>[DD:HH:MM:SS]</t>
  </si>
  <si>
    <t>Call Length</t>
  </si>
  <si>
    <t>call_length</t>
  </si>
  <si>
    <t>Call Current Step</t>
  </si>
  <si>
    <t>The Call Current Step identifies the current activity step in the process the call is in.</t>
  </si>
  <si>
    <t>[ACTIVITY STEPS]</t>
  </si>
  <si>
    <t>call_curr_step</t>
  </si>
  <si>
    <t>IVR Cap</t>
  </si>
  <si>
    <t>The IVR Cap indicates whether or not the call was above the IVR cap when it was received.</t>
  </si>
  <si>
    <t>Y,N</t>
  </si>
  <si>
    <t>Support Provided</t>
  </si>
  <si>
    <t>The Support Provided reflects the type of support the CCR provided to the client.</t>
  </si>
  <si>
    <t>?</t>
  </si>
  <si>
    <t>Callback Task ID</t>
  </si>
  <si>
    <t>The Call Back Task ID is the unique identification number assigned to the call back task created when a voicemail is received.</t>
  </si>
  <si>
    <t>[TASK ID]</t>
  </si>
  <si>
    <t>callback_task_id</t>
  </si>
  <si>
    <t>Queue Threshold</t>
  </si>
  <si>
    <t>The Queue Threshold is whether or not the call was above the queue threshold when it was placed in the queue.</t>
  </si>
  <si>
    <t>CCR Support Inquiry</t>
  </si>
  <si>
    <t>SSU Support Inquiry</t>
  </si>
  <si>
    <t xml:space="preserve">Create and Route Work </t>
  </si>
  <si>
    <t>Abandon SSU Queue</t>
  </si>
  <si>
    <t>asf_route_call</t>
  </si>
  <si>
    <t>asf_receive_voicemail</t>
  </si>
  <si>
    <t>asf_ccr_queue</t>
  </si>
  <si>
    <t>asf_abandon_ccr</t>
  </si>
  <si>
    <t>asf_ccr_support</t>
  </si>
  <si>
    <t>asf_ssu_queue</t>
  </si>
  <si>
    <t>asf_abandon_ssu</t>
  </si>
  <si>
    <t>asf_ssu_support</t>
  </si>
  <si>
    <t>asf_create_route_work</t>
  </si>
  <si>
    <t>Routed Flag</t>
  </si>
  <si>
    <t>Voicemail Flag</t>
  </si>
  <si>
    <t>CCR Queue Flag</t>
  </si>
  <si>
    <t>CCR Abandon Flag</t>
  </si>
  <si>
    <t>CCR Support Flag</t>
  </si>
  <si>
    <t>SSU Queue Flag</t>
  </si>
  <si>
    <t>Abandon SSU Flag</t>
  </si>
  <si>
    <t>SSU Support Flag</t>
  </si>
  <si>
    <t>CreateRoute Work Flag</t>
  </si>
  <si>
    <t xml:space="preserve">This activity ends when:
- call is routed to the appropriate queue or voicemail
</t>
  </si>
  <si>
    <t>This activity ends when:
- the caller leaves a voice mail</t>
  </si>
  <si>
    <t xml:space="preserve">This activity ends when:
- call is routed to and answered by an available agent
- call is abandoned prior to agent routing
</t>
  </si>
  <si>
    <t xml:space="preserve">This activity ends when:
- caller ends the call prior to agent routing
</t>
  </si>
  <si>
    <t>This activity ends when either:
- call is handled by the CCR and
- need for work is identified
OR
- call is escalated to SSU</t>
  </si>
  <si>
    <t xml:space="preserve">This activity ends when:
- call is handled by the SSU and
- need for work is identified
</t>
  </si>
  <si>
    <t xml:space="preserve">This activity ends when:
- a task has been created and routed for identified work
</t>
  </si>
  <si>
    <t>Contained? - Yes</t>
  </si>
  <si>
    <t>Contained? - No</t>
  </si>
  <si>
    <t>Route to? - Voicemail</t>
  </si>
  <si>
    <t>Route to? - SSU Queue</t>
  </si>
  <si>
    <t>Route to? - CCR Queue</t>
  </si>
  <si>
    <t>Escalate? - Yes</t>
  </si>
  <si>
    <t>Escalate? - No</t>
  </si>
  <si>
    <t>Work Identified? - Yes</t>
  </si>
  <si>
    <t>Work Identified? - No</t>
  </si>
  <si>
    <t>Route to IVR? - IVR</t>
  </si>
  <si>
    <t>Route to IVR? - Direct Queue</t>
  </si>
  <si>
    <t>gwf_route_ivr</t>
  </si>
  <si>
    <t>Route to IVR Flag</t>
  </si>
  <si>
    <t>IVR Contained Flag</t>
  </si>
  <si>
    <t>gwf_ivr_contained</t>
  </si>
  <si>
    <t>gwf_route_ivr = 'Y'</t>
  </si>
  <si>
    <t>gwf_route_ivr = 'N'</t>
  </si>
  <si>
    <t>gwf_ivr_contained = 'Y'</t>
  </si>
  <si>
    <t>gwf_ivr_contained = 'N'</t>
  </si>
  <si>
    <t>Routing Flag</t>
  </si>
  <si>
    <t>gwf_routed</t>
  </si>
  <si>
    <t>gwf_routed = 'V' (Voicemail)</t>
  </si>
  <si>
    <t>gwf_routed = 'S' (SSU Queue)</t>
  </si>
  <si>
    <t>gwf_routed = 'C' (CCR Queue)</t>
  </si>
  <si>
    <t>gwf_escalate = 'Y'</t>
  </si>
  <si>
    <t>gwf_escalate = 'N'</t>
  </si>
  <si>
    <t>gwf_work_identified</t>
  </si>
  <si>
    <t>gwf_work_identified = 'Y'</t>
  </si>
  <si>
    <t>gwf_escalate</t>
  </si>
  <si>
    <t>Escalate Flag</t>
  </si>
  <si>
    <t>Work Identified Flag</t>
  </si>
  <si>
    <t>Set when ased_ccr_support is NOT null and gwf_escalate is null.
Set to 'Y' when the inquiry can not be resolved by the CCR and needs to be escalated to the SSU Queue.</t>
  </si>
  <si>
    <t>Set when ased_ccr_support is NOT null and gwf_escalate is null.
Set to 'N' when the call is resolved by the CCR and does not require escalation.</t>
  </si>
  <si>
    <t>Set when gwf_route_ivr is null.
Set to 'Y' when call_type is 'Client'.</t>
  </si>
  <si>
    <t>Set when gwf_route_ivr is null.
Set to 'N' when call_type is 'Provider'.</t>
  </si>
  <si>
    <t>Process is triggered by initial client contact. There are not triggering processes.</t>
  </si>
  <si>
    <t>call_id</t>
  </si>
  <si>
    <t>The Call Creation Date is the date and time that the call was received/created.</t>
  </si>
  <si>
    <t>call_reason</t>
  </si>
  <si>
    <t>case_number</t>
  </si>
  <si>
    <t>phone_number</t>
  </si>
  <si>
    <t>Area Code</t>
  </si>
  <si>
    <t>area_code</t>
  </si>
  <si>
    <t>ivr_duration</t>
  </si>
  <si>
    <t>ivr_exit_code</t>
  </si>
  <si>
    <t>program_type</t>
  </si>
  <si>
    <t>Route Call to Queue Start Date</t>
  </si>
  <si>
    <t>Route Call to Queue End Date</t>
  </si>
  <si>
    <t>Route Call to Queue Performed By</t>
  </si>
  <si>
    <t>Receive Voicemail Start Date</t>
  </si>
  <si>
    <t>Receive Voicemail End Date</t>
  </si>
  <si>
    <t>Receive Voicemail Performed By</t>
  </si>
  <si>
    <t>Wait in CCR Queue Start Date</t>
  </si>
  <si>
    <t>Wait in CCR Queue End Date</t>
  </si>
  <si>
    <t>Wait in CCR Queue Performed By</t>
  </si>
  <si>
    <t>CCR Support Inquiry Start Date</t>
  </si>
  <si>
    <t>CCR Support Inquiry End Date</t>
  </si>
  <si>
    <t>CCR Support Inquiry Performed By</t>
  </si>
  <si>
    <t>Wait in SSU Queue Start Date</t>
  </si>
  <si>
    <t>Wait in SSU Queue End Date</t>
  </si>
  <si>
    <t>Wait in SSU Queue Performed By</t>
  </si>
  <si>
    <t>SSU Abandon Flag</t>
  </si>
  <si>
    <t>CCR Abandon Date</t>
  </si>
  <si>
    <t>SSU Abandon Date</t>
  </si>
  <si>
    <t>SSU Support Inquiry Start Date</t>
  </si>
  <si>
    <t>SSU Support Inquiry End Date</t>
  </si>
  <si>
    <t>SSU Support Inquiry Performed By</t>
  </si>
  <si>
    <t>Create and Route Work Start Date</t>
  </si>
  <si>
    <t>Create and Route Work End Date</t>
  </si>
  <si>
    <t>Create and Route Work Performed By</t>
  </si>
  <si>
    <t>The date/time that the Contain Callin IVR activity step began; equal to the Call Creation Date if populated.</t>
  </si>
  <si>
    <t>The date/time that the Contain Call in IVR activity step ended; equal to the date/time the call exited the IVR.</t>
  </si>
  <si>
    <t xml:space="preserve">The name of the person/system who completed the Contain Call in IVR activity step. </t>
  </si>
  <si>
    <t>Indicates if the Contain Call in IVR activity step has been completed. Defaults to N and is set to Y when the Contain Call in IVR End Date is set.</t>
  </si>
  <si>
    <t>The date/time that the Route Call to Queue activity step began.</t>
  </si>
  <si>
    <t xml:space="preserve">The date/time that the Route Call to Queue activity step ended. </t>
  </si>
  <si>
    <t xml:space="preserve">The name of the person/system who completed the Route Call to Queue activity step. </t>
  </si>
  <si>
    <t>indicates if the Route Call to Queue activity step has been completed. Defaults to N and is set to Y when the Route Call to Queue End Date is set.</t>
  </si>
  <si>
    <t>The date/time that the Receive Voicemail activity step began.</t>
  </si>
  <si>
    <t>The date/time that the Receive Voicemail activity step ended.</t>
  </si>
  <si>
    <t>The name of the person/system who performed the Receive Voicemail activity step.</t>
  </si>
  <si>
    <t>Indicates if the Receive Voicemail activity step has been completed. Defaults to N and is set to Y when the Receive Voicemail End Date is set.</t>
  </si>
  <si>
    <t>The date/time that the Wait in CCR Queue activity step began.</t>
  </si>
  <si>
    <t>The date/time that the Wait in CCR Queue activity step ended.</t>
  </si>
  <si>
    <t>The name of the person/system that completed the Wait in CCR Queue activity step.</t>
  </si>
  <si>
    <t>Indicates if the Wait in CCR Queue activity step has been completed. The flag defaults to N and is set to Y when the Wait in CCR Queue End Date is set.</t>
  </si>
  <si>
    <t>Indicates if the Abandon CCR Queue activity has been completed. The flag defaults to N and is set to Y when the CCR Abandon Date is set.</t>
  </si>
  <si>
    <t>The date/time that the call was ended by the caller while in the CCR Queue.</t>
  </si>
  <si>
    <t>The date/time that the CCR Support Inquiry activity step began.</t>
  </si>
  <si>
    <t>The date/time that the CCR Support Inquiry activity step ended.</t>
  </si>
  <si>
    <t>The name of the person/system that completed the CCR Support Inquiry activity step.</t>
  </si>
  <si>
    <t>Indicates if the CCR Support Inquiry activity step has been completed. Defaults to N and is set to Y when the CCR Support Inquiry End Date is set.</t>
  </si>
  <si>
    <t>The date/time that the Wait in SSU Queue activity step began.</t>
  </si>
  <si>
    <t>The date/time that the Wait in SSUE Queue activity step ended.</t>
  </si>
  <si>
    <t>The name of the person/system that completed the Wait in SSU activity step.</t>
  </si>
  <si>
    <t>Indicates if the Wait in SSU activity step has been completed. The flag defaults to N and is set to Y when the Wait in SSU Queue End Date is set.</t>
  </si>
  <si>
    <t>Indicates if the Abandon SSU Queue Activity Step has been completed. The flag defaults to N and is set to Y when the SSU Abandon Date is set.</t>
  </si>
  <si>
    <t>The date/time that the caller ended the call while in the SSU Queue.</t>
  </si>
  <si>
    <t>The date/time that the SSU Support Inquiry activity step began.</t>
  </si>
  <si>
    <t>The date/time that the SSU Support Inquiry activity step ended.</t>
  </si>
  <si>
    <t>The name of the person/system that completed the SSU Support Inquiry activity step.</t>
  </si>
  <si>
    <t>Indicates if the SSU Support Inquiry activity step is completed. The flag defaults to N and is set to Y when the SSU Support Inquiry End Date is set.</t>
  </si>
  <si>
    <t>The date/time that the Create and Route Work activity step began.</t>
  </si>
  <si>
    <t>The date/time that the Create and Route Work activity step ended.</t>
  </si>
  <si>
    <t>The name of the system/performer who completed the Create and Route work activity step.</t>
  </si>
  <si>
    <t>Indicates if the Create and Route Work activity step is completed. The flag defaults to N and is set to Y when the Create and Route Work End Date is set.</t>
  </si>
  <si>
    <t>gwf_work_identified = 'N'</t>
  </si>
  <si>
    <t>S, C, V</t>
  </si>
  <si>
    <t>The Route to IVR Flag shows if the call received should be routed through the IVR or directly to a queue. This routing is based on the call type, determined by the number the call originates from.</t>
  </si>
  <si>
    <t>The IVR Contained Flag shows the outcome of a call as it exits the IVR. Set to Y when a call is contained in the IVR (ended in the IVR). Set to N when the call needs to be routed.</t>
  </si>
  <si>
    <t>The Routing Flag shows which queue or voicemail the call was routed too as it exited the IVR. Set to S if the call is routed to SSU. Set to C if the call is routed to CCR. Set to V if the call is routed to Voicemail.</t>
  </si>
  <si>
    <t>The Escalate Flag shows if a call supported by a CCR requires escalation or can be completed by the CCR.  Set to Y if the call requires escalation to a SSU. Set to N if the call is completed by the CCR.</t>
  </si>
  <si>
    <t>assd_route_call</t>
  </si>
  <si>
    <t>ased_route_call</t>
  </si>
  <si>
    <t>aspb_route_call</t>
  </si>
  <si>
    <t>assd_receive_voicemail</t>
  </si>
  <si>
    <t>ased_receive_voicemail</t>
  </si>
  <si>
    <t>aspb_receive_voicemail</t>
  </si>
  <si>
    <t>assd_ccr_queue</t>
  </si>
  <si>
    <t>ased_ccr_queue</t>
  </si>
  <si>
    <t>aspb_ccr_queue</t>
  </si>
  <si>
    <t>abandon_ccr_date</t>
  </si>
  <si>
    <t>assd_ccr_support</t>
  </si>
  <si>
    <t>ased_ccr_support</t>
  </si>
  <si>
    <t>aspb_ccr_support</t>
  </si>
  <si>
    <t>assd_ssu_queue</t>
  </si>
  <si>
    <t>ased_ssu_queue</t>
  </si>
  <si>
    <t>aspb_ssu_queue</t>
  </si>
  <si>
    <t>abandon_ssu_date</t>
  </si>
  <si>
    <t>assd_ssu_support</t>
  </si>
  <si>
    <t>ased_ssu_support</t>
  </si>
  <si>
    <t>aspb_ssu_support</t>
  </si>
  <si>
    <t>assd_create_route_work</t>
  </si>
  <si>
    <t>ased_create_route_work</t>
  </si>
  <si>
    <t>aspb_create_route_work</t>
  </si>
  <si>
    <t>Line ID</t>
  </si>
  <si>
    <t>The Line ID identifies which phone line a call was received from if a project utilizes multiple lines.</t>
  </si>
  <si>
    <t>line_id</t>
  </si>
  <si>
    <t>Call End Status</t>
  </si>
  <si>
    <t>call_end_status</t>
  </si>
  <si>
    <t>IVR Exit Status</t>
  </si>
  <si>
    <t>The status of the call when it exited the IVR.</t>
  </si>
  <si>
    <t>ivr_exit_status</t>
  </si>
  <si>
    <t>Authenticate</t>
  </si>
  <si>
    <t>When the call is created it requires caller authentification. The caller can either Pass or Fail authentification.</t>
  </si>
  <si>
    <t>Pass, Fail</t>
  </si>
  <si>
    <t>authenticate</t>
  </si>
  <si>
    <t xml:space="preserve">
INS1</t>
  </si>
  <si>
    <t>INS_10</t>
  </si>
  <si>
    <t>Voicemail ID</t>
  </si>
  <si>
    <t>The Voicemail ID is the identifier assigned to the voice mail left by a caller.</t>
  </si>
  <si>
    <t>voicemail_id</t>
  </si>
  <si>
    <t xml:space="preserve">
Instance Creation Business Rules</t>
  </si>
  <si>
    <t>Call Type</t>
  </si>
  <si>
    <t>Source System</t>
  </si>
  <si>
    <t>Afterhours Flag</t>
  </si>
  <si>
    <t>If the call is received after business hours (business defined) the call will be routed to Voicemail. If the call is received during business hours, set to N. If the call is received outside of business hours, set to Y. Default to NULL.</t>
  </si>
  <si>
    <t>NULL or Y,N</t>
  </si>
  <si>
    <t>afterhours_flag</t>
  </si>
  <si>
    <t>call_type</t>
  </si>
  <si>
    <t>Determine Routing after Process Call in IVR Activity</t>
  </si>
  <si>
    <t>gwf_routed = 'V'</t>
  </si>
  <si>
    <t>gwf_routed = 'C'</t>
  </si>
  <si>
    <t>gwf_routed = 'S'</t>
  </si>
  <si>
    <t>gwf_contained = 'Y'</t>
  </si>
  <si>
    <t>call_status</t>
  </si>
  <si>
    <t>Call Status</t>
  </si>
  <si>
    <t>The Call Status is set to 'Active' at creation, and is set to 'Complete' when the instance is completed.</t>
  </si>
  <si>
    <t>Active, Complete</t>
  </si>
  <si>
    <t>Update Route Call to Queue Activity related attributes</t>
  </si>
  <si>
    <t xml:space="preserve">Update Routing After Route Call to Queue Activity </t>
  </si>
  <si>
    <t xml:space="preserve">
Instance Update Business Rules</t>
  </si>
  <si>
    <t>Update Receive Voicemail Activity related attributes</t>
  </si>
  <si>
    <t>IF voicemail_id is NOT null, update:</t>
  </si>
  <si>
    <t>Determine Routing after Receive Voicemail Activity</t>
  </si>
  <si>
    <t>assd_create_route_work = ased_receive_voicemail</t>
  </si>
  <si>
    <t>Update Wait in CCR Queue Activity related attributes</t>
  </si>
  <si>
    <t>Determine Routing after Wait in CCR Queue Activity</t>
  </si>
  <si>
    <t>assd_ccr_support = ased_ccr_queue</t>
  </si>
  <si>
    <t>Update CCR Support Inquiry Activity related attributes</t>
  </si>
  <si>
    <t>Determine Routing after CCR Support Inquiry Activity</t>
  </si>
  <si>
    <t>assd_create_route_work = ased_ccr_support</t>
  </si>
  <si>
    <t>assd_ssu_queue = ased_ccr_support</t>
  </si>
  <si>
    <t>Update Wait in SSU Queue Activity related attributes</t>
  </si>
  <si>
    <t>Time in CCR Queue</t>
  </si>
  <si>
    <t>Time in SSU Queue</t>
  </si>
  <si>
    <t>ccr_queue_duration</t>
  </si>
  <si>
    <t>ssu_queue_duration</t>
  </si>
  <si>
    <t>Determine Routing after SSU Support Inquiry Activity</t>
  </si>
  <si>
    <t>assd_create_route_work = ased_ssu_support</t>
  </si>
  <si>
    <t>Update Create and Route Work related attributes</t>
  </si>
  <si>
    <t>Work Required Flag</t>
  </si>
  <si>
    <t>The Work Identified Flag shows if the call requires that further work be created. Set to Y if work is required. Set to N if no work is required.</t>
  </si>
  <si>
    <t>The Work Required Flag shows if there is a need to create and route work.</t>
  </si>
  <si>
    <t>Set to 'Y' when the following is true:
- voicemail_id is NOT null</t>
  </si>
  <si>
    <t>CCR Worker ID</t>
  </si>
  <si>
    <t>SSU Worker ID</t>
  </si>
  <si>
    <t>ccr_worker_id</t>
  </si>
  <si>
    <t>ssu_worker_id</t>
  </si>
  <si>
    <t>Set to 'Y' when the following is true:
- abandon_date is NOT null</t>
  </si>
  <si>
    <t>abandon date</t>
  </si>
  <si>
    <t>support_provided</t>
  </si>
  <si>
    <t>[STATUS] Contained, Route</t>
  </si>
  <si>
    <t>NOTES</t>
  </si>
  <si>
    <t>work_required_flag</t>
  </si>
  <si>
    <t>CCR Queue ID</t>
  </si>
  <si>
    <t>SSU Queue ID</t>
  </si>
  <si>
    <t>ccr_queue_id</t>
  </si>
  <si>
    <t>ssu_queue_id</t>
  </si>
  <si>
    <t>Abandon Call</t>
  </si>
  <si>
    <t>asf_abandon_call</t>
  </si>
  <si>
    <t>Abandon Call Flag</t>
  </si>
  <si>
    <t>Incident ID</t>
  </si>
  <si>
    <t>Outreach Request ID</t>
  </si>
  <si>
    <t>Enrollment Request ID</t>
  </si>
  <si>
    <t>The Outreach Request ID is the unique identification number assigned to the Outreach task created as a result of a call.</t>
  </si>
  <si>
    <t>The Incident ID is the unique identification number assigned to the Complaint task created as a result of a call.</t>
  </si>
  <si>
    <t>The Enrollment Request ID is the unique identification number assigned to the Enrollment task created as a result of a call.</t>
  </si>
  <si>
    <t>The unique identifier of the agent who received the call from the CCR Queue.</t>
  </si>
  <si>
    <t>The unique identifier of the agent who received the call from the SSU Queue.</t>
  </si>
  <si>
    <t>incident_id</t>
  </si>
  <si>
    <t>outreach_request_id</t>
  </si>
  <si>
    <t>enrollment_request_id</t>
  </si>
  <si>
    <t>IF assd_process_call_ivr is NOT null, update:</t>
  </si>
  <si>
    <t>The Call End Date is the date and time that the call was ended.</t>
  </si>
  <si>
    <t>Call End Date</t>
  </si>
  <si>
    <t>call_end_date</t>
  </si>
  <si>
    <t>IF ivr_exit_status is 'Route', update:</t>
  </si>
  <si>
    <t>IF ivr_exit_status is 'Contained', update:</t>
  </si>
  <si>
    <t>IF ccr_queue_id is NOT null, update:</t>
  </si>
  <si>
    <t>IF ssu_queue_id is NOT null, update:</t>
  </si>
  <si>
    <t>call_status = 'Complete'</t>
  </si>
  <si>
    <t>gwf_contained = 'N'</t>
  </si>
  <si>
    <t>IF assd_route_call is NOT null, update:</t>
  </si>
  <si>
    <t>IF ccr_queue_id, ssu_queue_id, OR voicemail_queue_id is NOT null, update:</t>
  </si>
  <si>
    <t>IF assd_receive_voicemail is NOT null, update:</t>
  </si>
  <si>
    <t>IF ased_receive_voicemail is NOT null, update:</t>
  </si>
  <si>
    <t>IF assd_ccr_queue is NOT null, update:</t>
  </si>
  <si>
    <t>IF ccr_worker_id is NOT null, update:</t>
  </si>
  <si>
    <t>IF ased_ccr_queue is NOT null, update:</t>
  </si>
  <si>
    <t>IF ssu_queue_id OR call_end_date are NOT null, update:</t>
  </si>
  <si>
    <t>CCR Talk Time</t>
  </si>
  <si>
    <t>CCR Hold Time</t>
  </si>
  <si>
    <t>CCR Wrap Time</t>
  </si>
  <si>
    <t>SSU Talk Time</t>
  </si>
  <si>
    <t>SSU Hold Time</t>
  </si>
  <si>
    <t>SSU Wrap Time</t>
  </si>
  <si>
    <t>CCR Handle Time</t>
  </si>
  <si>
    <t>SSU Handle Time</t>
  </si>
  <si>
    <t>ccr_handle_time</t>
  </si>
  <si>
    <t>ssu_handle_time</t>
  </si>
  <si>
    <t>ccr_talk_time</t>
  </si>
  <si>
    <t>ccr_hold_time</t>
  </si>
  <si>
    <t>ccr_work_time</t>
  </si>
  <si>
    <t>ssu_talk_time</t>
  </si>
  <si>
    <t>ssu_hold_time</t>
  </si>
  <si>
    <t>ssu_work_time</t>
  </si>
  <si>
    <t>IF ssu_worker_id is NOT null, update:</t>
  </si>
  <si>
    <t>IF call_end_date is NOT null AND work_identified_flag = 'Y', update:</t>
  </si>
  <si>
    <t>IF call_end_date is NOT null, and work_identified_flag = 'N', update:</t>
  </si>
  <si>
    <t>IF assd_ssu_support is NOT null, update:</t>
  </si>
  <si>
    <t>Determine Routing after Wait in SSU Queue Activity</t>
  </si>
  <si>
    <t>IF ased_ssu_queue is NOT null, update:</t>
  </si>
  <si>
    <t>assd_ssu_support = ased_ssu_queue</t>
  </si>
  <si>
    <t>Update SSU Support Inquiry Activity related attributes</t>
  </si>
  <si>
    <t>IF call_end_date is NOT null, update:</t>
  </si>
  <si>
    <t>IF work_required_flag is 'Y', update:</t>
  </si>
  <si>
    <t>IF work_identified_flag is 'N', update:</t>
  </si>
  <si>
    <t>IF callback_task_id, incident_id, outreach_request_id, OR enrollment_request_id are NOT null, update:</t>
  </si>
  <si>
    <t>IF assd_create_route_work is NOT null, update:</t>
  </si>
  <si>
    <t>UPD12</t>
  </si>
  <si>
    <t>UPD13</t>
  </si>
  <si>
    <t>UPD14</t>
  </si>
  <si>
    <t>UPD15</t>
  </si>
  <si>
    <t>UPD16</t>
  </si>
  <si>
    <t>UPD17</t>
  </si>
  <si>
    <t>UPD18</t>
  </si>
  <si>
    <t>UPD11_20</t>
  </si>
  <si>
    <t>UPD12_10</t>
  </si>
  <si>
    <t>UPD13_10</t>
  </si>
  <si>
    <t>UPD13_20</t>
  </si>
  <si>
    <t>UPD14_10</t>
  </si>
  <si>
    <t>UPD15_10</t>
  </si>
  <si>
    <t>UPD15_20</t>
  </si>
  <si>
    <t>UPD16_10</t>
  </si>
  <si>
    <t>UPD17_10</t>
  </si>
  <si>
    <t>UPD17_20</t>
  </si>
  <si>
    <t>UPD18_10</t>
  </si>
  <si>
    <t>Update Abandon Call related attributes</t>
  </si>
  <si>
    <t>IF the call is ended by the caller prior to being processed by a worker, update:</t>
  </si>
  <si>
    <t>UPD2_20</t>
  </si>
  <si>
    <t>IF abandon_date is NOT null, update:</t>
  </si>
  <si>
    <t>Check When: abandon_date is null AND ased_route_call is NOT null and gwf_routed is null.</t>
  </si>
  <si>
    <t>Check When: abandon_date is null AND assd_receive_voicemail is NOT null and ased_receive_voicemail is null.</t>
  </si>
  <si>
    <t>Check When: abandon_date is null AND ased_receive_voicemail is NOT null and assd_create_route_work is null.</t>
  </si>
  <si>
    <t>Check When: abandon_date is null AND assd_ccr_queue is NOT null and ased_ccr_queue is null.</t>
  </si>
  <si>
    <t>Check When: abandon_date is null AND ased_ccr_queue is NOT null and assd_ccr_support is null.</t>
  </si>
  <si>
    <t>Check When: abandon_date is null AND assd_ccr_support is NOT null and ased_ccr_support is null.</t>
  </si>
  <si>
    <t>Check When: abandon_date is null AND ased_ccr_support is NOT null and [gwf_escalate AND gwf_work_identified] are null.</t>
  </si>
  <si>
    <t>Check When: abandon_date is null AND assd_ssu_support is NOT null and ased_ssu_support is null.</t>
  </si>
  <si>
    <t>Check When: abandon_date is null AND ased_ssu_queue is NOT null and assd_ssu_support is null.</t>
  </si>
  <si>
    <t>Check When: abandon_date is null AND ased_ssu_support is NOT null and gwf_work_identified is null.</t>
  </si>
  <si>
    <t>Check When: abandon_date is null AND assd_create_route_work is NOT null and ased_create_route_work is null.</t>
  </si>
  <si>
    <t xml:space="preserve">Check When: abandon_date is null AND </t>
  </si>
  <si>
    <t>Insert a new instance. Check when a new Call ID has been created in MAXeb that does not yet exist in staging and the Call ID in MAXeb is either not completed or completed in the past 30 days.</t>
  </si>
  <si>
    <t>call_creation_date = the date/time that the call was received by the system</t>
  </si>
  <si>
    <t>line_id = the unique identifier assigned to the phone number / line that the caller dialed to reach the system</t>
  </si>
  <si>
    <t>phone_number = the phone number from which the caller has dialed, detected via ANI</t>
  </si>
  <si>
    <t xml:space="preserve">area_code = the area code of the phone number from which the caller has dialed </t>
  </si>
  <si>
    <t>assd_support_in_ivr = the date/time the call was received by the IVR; equivalent to the call_creation_date</t>
  </si>
  <si>
    <t>call_status = 'Active'</t>
  </si>
  <si>
    <t>language = the language preference of the caller; optional</t>
  </si>
  <si>
    <t>assd_route_call = the date/time the call was received by the system to be routed; equivalent to the call_creation_date</t>
  </si>
  <si>
    <t>UPD1_10</t>
  </si>
  <si>
    <t>gwf_route_to_ivr = 'Y'</t>
  </si>
  <si>
    <t>gwf_route_to_ivr = 'N'</t>
  </si>
  <si>
    <t>gwf_route_to_ivr</t>
  </si>
  <si>
    <t>gwf_work_required = 'Y'</t>
  </si>
  <si>
    <t>IF ivr_exit_status = 'Contained' AND work_required_flag = 'N', update:</t>
  </si>
  <si>
    <t>IF ivr_exit_status = 'Contained' AND work_required_flag = 'Y', update:</t>
  </si>
  <si>
    <t>gwf_work_required = 'N'</t>
  </si>
  <si>
    <t>IF ivr_exit_status = 'Route' AND ccr_queue_id is NOT null, update:</t>
  </si>
  <si>
    <t>IF ivr_exit_status = 'Route' AND ssu_queue_id is NOT null, update:</t>
  </si>
  <si>
    <t>Check When: ased_process_call_ivr is NOT null and [gwf_contained AND gwf_routed AND gwf_work_required are null].</t>
  </si>
  <si>
    <t>Check When: assd_route_call is NOT null and ased_route_call is null.</t>
  </si>
  <si>
    <t>Update for Create and Route Work Activity is in UPD</t>
  </si>
  <si>
    <t>Update for Receive Voicemail Activity is in UPD</t>
  </si>
  <si>
    <t>Update for Wait in CCR Queue Activity is in UPD</t>
  </si>
  <si>
    <t>Update for Wait in SSU Queue Activity is in UPD</t>
  </si>
  <si>
    <t>UPD3_30</t>
  </si>
  <si>
    <t>UPD3_40</t>
  </si>
  <si>
    <t>UPD4_30</t>
  </si>
  <si>
    <t>UPD4_40</t>
  </si>
  <si>
    <t>UPD4_50</t>
  </si>
  <si>
    <t>Update for CCR Support Inquiry Activity is in UPD</t>
  </si>
  <si>
    <t>UPD12_20</t>
  </si>
  <si>
    <t>UPD12_30</t>
  </si>
  <si>
    <t>Update for Create and Route Work is in UPD</t>
  </si>
  <si>
    <t>Update for SSU Support Inquiry Activity is in UPD</t>
  </si>
  <si>
    <t>Update attributes:</t>
  </si>
  <si>
    <t>call_curr_step = the activity step where the instance currently resides in the process</t>
  </si>
  <si>
    <t xml:space="preserve">call_type = </t>
  </si>
  <si>
    <t>afterhours_flag = if the call is received after hours, set to Y; else set to N; default to NULL</t>
  </si>
  <si>
    <t>work_required_flag = if the call requires further work to be created and routed, set to Y; else set to N; default to NULL</t>
  </si>
  <si>
    <t>call_end_date = the date/time that the call is ended</t>
  </si>
  <si>
    <t>authenticate = if the caller passes authentication, set to Y; else set to N; default to NULL</t>
  </si>
  <si>
    <t>call_reason = value set by a staff member that describes the reason for the call</t>
  </si>
  <si>
    <t>case_number = the unique case number that the call is in reference to</t>
  </si>
  <si>
    <t>program_type = the program that the caller is calling in reference to; (CHIP, Medicaid, etc.)</t>
  </si>
  <si>
    <t>language = the language preference of the caller, selected at creation or set when the call is offered to a queue (EN,ES)</t>
  </si>
  <si>
    <t>abandon_date = the date/time that the call was ended before it was received by a staff member</t>
  </si>
  <si>
    <t>asf_abandon = default to N; set to Y when abandon_date is set</t>
  </si>
  <si>
    <t>call_end_date = the time the caller ended the call; equivalent to abandon_date</t>
  </si>
  <si>
    <t>call_end_status = 'Abandoned'</t>
  </si>
  <si>
    <t>ivr_exit_code = code applied to a call record identifying the ending IVR activity</t>
  </si>
  <si>
    <t>ivr_exit_status = if call was ended in the IVR, set to 'Contained'; else set to 'Route'</t>
  </si>
  <si>
    <t>ivr_duration = the length of time the call spent in the IVR</t>
  </si>
  <si>
    <t>ccr_queue_id = the unique identifier associated with the CCR Queue the call was offered to</t>
  </si>
  <si>
    <t>ssu_queue_id = the unique identifier associated with the SSU Queue the call was offered to</t>
  </si>
  <si>
    <t>call_end_date = the date/time that the call was ended</t>
  </si>
  <si>
    <t>ased_process_call_ivr = the date/time that the call exited the IVR (ended or routed to queue)</t>
  </si>
  <si>
    <t>aspb_process_call_ivr = the name of the person/system that performed the activity step</t>
  </si>
  <si>
    <t>asf_process_call_ivr = 'Y'</t>
  </si>
  <si>
    <t>assd_create_route_work = ased_process_call_ivr</t>
  </si>
  <si>
    <t>call_end_status = 'Contained in IVR'</t>
  </si>
  <si>
    <t>assd_receive_voicemail = ased_process_call_ivr</t>
  </si>
  <si>
    <t>assd_ccr_queue = ased_process_call_ivr</t>
  </si>
  <si>
    <t>assd_ssu_queue = ased_process_call_ivr</t>
  </si>
  <si>
    <t>Update Support Inquiry in IVR Activity related attributes</t>
  </si>
  <si>
    <t>Check When: assd_ivr_support_inquiry is NOT null and ased_ivr_support_inquiry is null.</t>
  </si>
  <si>
    <t>An ID, such as a number, to identify the SSU queue to which a call was offered, if any (also known as work queue).</t>
  </si>
  <si>
    <t>An ID, such as a number, to identify the CCR queue to which a call was offered, if any (also known as work queue).</t>
  </si>
  <si>
    <t>Support Inquiry in IVR Start Date</t>
  </si>
  <si>
    <t>Support Inquiry in IVR End Date</t>
  </si>
  <si>
    <t>Support Inquiry in IVR Performed By</t>
  </si>
  <si>
    <t>Support in IVR Flag</t>
  </si>
  <si>
    <t>Support Inquiry in the IVR</t>
  </si>
  <si>
    <t>asf_ivr_support_inquiry</t>
  </si>
  <si>
    <t>Set when ased_ivr_support_inquiry is NOT null and gwf_ivr_contained is null.
Set to 'Y' when the call is contained (ended by the caller) in the IVR.</t>
  </si>
  <si>
    <t>Set when ased_ivr_support_inquiry is NOT null and gwf_ivr_contained is null.
Set to 'N' when the call is not contained in the IVR and needs to be routed to a queue.</t>
  </si>
  <si>
    <t>assd_ivr_support_inquiry</t>
  </si>
  <si>
    <t>ased_ivr_support_inquiry</t>
  </si>
  <si>
    <t>aspb_ivr_support_inquiry</t>
  </si>
  <si>
    <t xml:space="preserve"> A call record is created</t>
  </si>
  <si>
    <r>
      <t xml:space="preserve">Monitor the volume of instances created by hour, day, week, month, or date range </t>
    </r>
    <r>
      <rPr>
        <b/>
        <sz val="10"/>
        <color indexed="8"/>
        <rFont val="Calibri"/>
        <family val="2"/>
        <scheme val="minor"/>
      </rPr>
      <t xml:space="preserve">(Intake). </t>
    </r>
    <r>
      <rPr>
        <sz val="10"/>
        <color indexed="8"/>
        <rFont val="Calibri"/>
        <family val="2"/>
        <scheme val="minor"/>
      </rPr>
      <t xml:space="preserve"> </t>
    </r>
    <r>
      <rPr>
        <i/>
        <sz val="10"/>
        <color indexed="8"/>
        <rFont val="Calibri"/>
        <family val="2"/>
        <scheme val="minor"/>
      </rPr>
      <t xml:space="preserve">Note: For call centers with more than one line, monitor by line and calculate the total volume. </t>
    </r>
  </si>
  <si>
    <t>This activity ends when:
- call is contained (ended) in the IVR
- call is not contained in IVR and is routed to a queue</t>
  </si>
  <si>
    <t>Set to 'Y' when ONE of the following is true:
- the call was escalated by a CCR and ssu_queue_id is NOT null.
- the call was ended after being received by a CCR and call_end_date is NOT null.</t>
  </si>
  <si>
    <t>Set to 'Y' when the following is true:
- an agent receives the call from the queue and ssu_worker_id is NOT null
OR
- the call is abandoned prior to agent routing and abandon_date is NOT null</t>
  </si>
  <si>
    <t xml:space="preserve">Set to 'Y' when ONE of the following is true:
- abandon_date is NOT null
OR
- an agent receives the call from the queue and ccr_worker_id is NOT null
</t>
  </si>
  <si>
    <t>Set to 'Y' when the following is true:
- the call was answered by a SSU and call_end_date is NOT null.</t>
  </si>
  <si>
    <t>Set to 'Y' when ONE of the following is true:
- callback_task_id is NOT null
- incident_id is NOT null
- outreach_request_id is NOT null
- enrollment_request_id is NOT null.</t>
  </si>
  <si>
    <t>Set when ONE of the following is true:
- ased_route_call is NOT null and gwf_routed is null.
- ased_ivr_support_inquiry is NOT null AND gwf_ivr_contained = 'N' AND gwf_route_call is null.
Set to 'V' when the call is received outside of business hours and the call is routed to Voicemail.</t>
  </si>
  <si>
    <t>Set when ONE of the following is true:
- ased_route_call is NOT null and gwf_routed is null.
- ased_ivr_support_inquiry is NOT null AND gwf_ivr_contained = 'N' AND gwf_route_call is null.
Set to 'S' when the call is routed to the SSU Queue; ssu_queue_id is NOT null.</t>
  </si>
  <si>
    <t>Set when ONE of the following is true:
- ased_route_call is NOT null and gwf_routed is null.
- ased_ivr_support_inquiry is NOT null AND gwf_ivr_contained = 'N' AND gwf_route_call is NOT null.
Set to 'C' when  the call is routed to the CCR Queue; ccr_queue_id is NOT null.</t>
  </si>
  <si>
    <t>Set when ONE of the following is true:
- ased_ccr_support is NOT null, gwf_escalate = 'N' AND gwf_work_identified is null 
- ased_ssu_support is NOT null and gwf_work_identified is null.
- ased_ivr_support_inquiry is NOT null and gwf_ivr_contained is 'Y'.
Set to 'Y' when a need for work has been identified.</t>
  </si>
  <si>
    <t>Set when ONE of the following is true:
- ased_ccr_support is NOT null, gwf_escalate = 'N' AND gwf_work_identified is null 
- ased_ssu_support is NOT null and gwf_work_identified is null.
- ased_ivr_support_inquiry is NOT null and gwf_ivr_contained is 'Y'.
Set to 'N' when a need for work has NOT been identified.</t>
  </si>
  <si>
    <t>The Area Code of the ANI phone number (the number the caller is calling from)</t>
  </si>
  <si>
    <t>The Call Language reflects the spoken language in which the call was processes. Language preferences are set by the caller when the call is created. If no language preference is set at creation, the language can also be detected by which queue the call is offered to.</t>
  </si>
  <si>
    <t>The time a call spent in a CCR agent queue before being offered to an agent or abandoning</t>
  </si>
  <si>
    <t>The time a call spent in a SSU agent queue before being offered to an agent or abandoning</t>
  </si>
  <si>
    <t>Client Identifier (Case Number)</t>
  </si>
  <si>
    <t>ANI (Phone Number)</t>
  </si>
  <si>
    <t>Complete Date</t>
  </si>
  <si>
    <t>complete_date</t>
  </si>
  <si>
    <t>The Complete Date is the date and time that the instance completed the process.</t>
  </si>
  <si>
    <t>complete_date = call_end_date</t>
  </si>
  <si>
    <t>The status of the call when it was ended. The Call End Status reflects the state of the call when it completed the process.</t>
  </si>
  <si>
    <t>[Abandoned, Supported by CCR, Supported by SSU, Contained in IVR]</t>
  </si>
  <si>
    <t>The Call Length is the difference between the Call Creation Date and the Call End Date.</t>
  </si>
  <si>
    <t>ivr_cap</t>
  </si>
  <si>
    <t>queue_threshold</t>
  </si>
  <si>
    <t>Voicemail Queue</t>
  </si>
  <si>
    <t>[VOICEMAIL QUEUE]</t>
  </si>
  <si>
    <t>Because there are distinct voicemail queues for each call type, the Voicemail Queue attribute captures which Voicemail Queue the call was offered to after being routed.</t>
  </si>
  <si>
    <t>voicemail_queue</t>
  </si>
  <si>
    <t>voicemail_queue = the name of the Voicemail Queue the call was offered to</t>
  </si>
  <si>
    <r>
      <t xml:space="preserve">IF ccr_queue_id, ssu_queue_id, </t>
    </r>
    <r>
      <rPr>
        <b/>
        <sz val="10"/>
        <rFont val="Arial"/>
        <family val="2"/>
      </rPr>
      <t>voicemail_queue,</t>
    </r>
    <r>
      <rPr>
        <b/>
        <sz val="10"/>
        <color indexed="8"/>
        <rFont val="Arial"/>
        <family val="2"/>
      </rPr>
      <t xml:space="preserve"> OR call_end_date are NOT null, update:</t>
    </r>
  </si>
  <si>
    <r>
      <t xml:space="preserve">IF ivr_exit_status = 'Route' AND </t>
    </r>
    <r>
      <rPr>
        <b/>
        <sz val="10"/>
        <rFont val="Arial"/>
        <family val="2"/>
      </rPr>
      <t>voicemail_queue</t>
    </r>
    <r>
      <rPr>
        <b/>
        <sz val="10"/>
        <color indexed="8"/>
        <rFont val="Arial"/>
        <family val="2"/>
      </rPr>
      <t xml:space="preserve"> is NOT null, update:</t>
    </r>
  </si>
  <si>
    <t>Check When: EITHER [ccr_queue_id OR ssu_queue_id OR voicemail_queue] is NOT null AND abandon_date is null.</t>
  </si>
  <si>
    <t>Draft of Support Client Inquiry Workbook begun December 2012</t>
  </si>
  <si>
    <t>Ann Russo, Stu Scruggs</t>
  </si>
  <si>
    <t>Draft completed through update rules, reviewed with team</t>
  </si>
  <si>
    <t>Andrew Yuhas</t>
  </si>
  <si>
    <r>
      <t>Set to 'Y' when ONE of the following is true:
- the call ended in the IVR and call_end_date is NOT null
- the call is routed to a queue and ccr_queue_id OR ssu_queue_id OR voicemail_queue</t>
    </r>
    <r>
      <rPr>
        <sz val="10"/>
        <color rgb="FFFF0000"/>
        <rFont val="Arial"/>
        <family val="2"/>
      </rPr>
      <t xml:space="preserve"> </t>
    </r>
    <r>
      <rPr>
        <sz val="10"/>
        <rFont val="Arial"/>
        <family val="2"/>
      </rPr>
      <t xml:space="preserve">is NOT null 
</t>
    </r>
  </si>
  <si>
    <t xml:space="preserve">Set to 'Y' when the following is true:
- the call was NOT routed to the IVR and ccr_queue_id OR ssu_queue_id OR voicemail_queue is NOT null.
</t>
  </si>
  <si>
    <t>[L. NAME, F. NAME], [SYSTEM NAME]</t>
  </si>
  <si>
    <t>[WORKER ID]</t>
  </si>
  <si>
    <t>ccr_queue_id = the unique identifier of the CCR queue the call was offered to</t>
  </si>
  <si>
    <t>ssu_queue_id = the unique identifier of the SSU queue the call was offered to</t>
  </si>
  <si>
    <t>voicemail_queue = the name of the Voicemail queue the call was offered to</t>
  </si>
  <si>
    <t>ased_route_call = the date/time that the call was offered to a queue</t>
  </si>
  <si>
    <t>aspb_route_call = the name of the person/system that performed the activity</t>
  </si>
  <si>
    <t>asf_route_call = 'Y'</t>
  </si>
  <si>
    <t>assd_receive_voicemail = ased_route_call</t>
  </si>
  <si>
    <t>assd_ccr_queue = ased_route_call</t>
  </si>
  <si>
    <t>assd_ssu_queue = ased_route_call</t>
  </si>
  <si>
    <r>
      <t xml:space="preserve">IF </t>
    </r>
    <r>
      <rPr>
        <b/>
        <sz val="10"/>
        <rFont val="Arial"/>
        <family val="2"/>
      </rPr>
      <t>voicemail_queue</t>
    </r>
    <r>
      <rPr>
        <b/>
        <sz val="10"/>
        <color indexed="8"/>
        <rFont val="Arial"/>
        <family val="2"/>
      </rPr>
      <t xml:space="preserve"> is NOT null, update:</t>
    </r>
  </si>
  <si>
    <t>voicemail_id = the unique identifier assigned to the voicemail message left by the caller</t>
  </si>
  <si>
    <t>ased_receive_voicemail = the date/time that the voicemail was received by the system</t>
  </si>
  <si>
    <t>aspb_receive_voicemail = the name of the person/system that completed the activity step</t>
  </si>
  <si>
    <t>asf_receive_voicemail = 'Y'</t>
  </si>
  <si>
    <t>ccr_queue_duration = the length of time that the call waited in the CCR Queue</t>
  </si>
  <si>
    <t>ccr_worker_id = the unique ID of the CCR who received the call from the CCR Queue</t>
  </si>
  <si>
    <t xml:space="preserve">ased_ccr_queue = the date/time that the call was answered by a CCR </t>
  </si>
  <si>
    <t>aspb_ccr_queue = the name of the person/system that completed the activity step</t>
  </si>
  <si>
    <t>asf_ccr_queue = 'Y'</t>
  </si>
  <si>
    <t>support_provided = value specified by CCR that describes the nature of the support provided during the call</t>
  </si>
  <si>
    <t>ssu_queue_id = the unique identifier of the SSU Queue to which the call was routed</t>
  </si>
  <si>
    <t>call_end_status = 'CCR'</t>
  </si>
  <si>
    <t>unsure if I can use this call_end_date to verify the step has ended, because technically the instance could have ended in SSU and when MAXdat goes to pull an end date, it will find one, but this is not unique to ending in the CCR.</t>
  </si>
  <si>
    <t>For every instance in the process the following rules must be executed in order for all records where the call_complete_date is null</t>
  </si>
  <si>
    <t xml:space="preserve">queue_threshold </t>
  </si>
  <si>
    <t>Call Record ID</t>
  </si>
  <si>
    <t>call_record_id</t>
  </si>
  <si>
    <t>call_record_id = the unique identifier assigned to the call by the MAXeb system upon creation</t>
  </si>
  <si>
    <t xml:space="preserve"> - Call is abandoned in queue
 - Call is completed (in the IVR or by CCR or SSU) with no additional work identified
 - Call is completed (in the IVR or by CCR or SSU) with additional work identified (triggering event for Enrollments, Complaints, Outreach)</t>
  </si>
  <si>
    <t xml:space="preserve">Non-monitorable Monitoring Requirements (The following monitoring requirements are not currently able to be monitored. If data are available, the following monitoring capabilities should be considered. </t>
  </si>
  <si>
    <t xml:space="preserve">This model represents the state of the deployment process as of [01/21/2013] </t>
  </si>
  <si>
    <t>CCR Handled? - Yes</t>
  </si>
  <si>
    <t>CCR Handled? - No</t>
  </si>
  <si>
    <t>SSU Handled? - Yes</t>
  </si>
  <si>
    <t>SSU Handled? - No</t>
  </si>
  <si>
    <t>gwf_ccr_handled = 'Y'</t>
  </si>
  <si>
    <t>gwf_ccr_handled</t>
  </si>
  <si>
    <t>CCR Handle Flag</t>
  </si>
  <si>
    <t>gwf_ccr_handled = 'N'</t>
  </si>
  <si>
    <t>SSU Handle Flag</t>
  </si>
  <si>
    <t>gwf_ssu_handled = 'Y'</t>
  </si>
  <si>
    <t>gwf_ssu_handled = 'N'</t>
  </si>
  <si>
    <t>Set when ased_ccr_queue is NOT null and gwf_ccr_handle is null.
Set to 'Y' when the call has been answered by a CCR and the ccr_worker_id is NOT null.</t>
  </si>
  <si>
    <t>Set when ased_ccr_queue is NOT null and gwf_ccr_handle is null.
Set to 'N' when the call has been abandoned and the abandon_date is NOT null.</t>
  </si>
  <si>
    <t>gwf_ssu_handle</t>
  </si>
  <si>
    <t>Set when ased_ssu_queue is NOT null and gwf_ssu_handle is null.
Set to 'Y' when the call has been answered by a SSU and the ssu_worker_id is NOT null.</t>
  </si>
  <si>
    <t>Set when ased_ssu_queue is NOT null and gwf_ssu_handle is null.
Set to 'N' when the call has been abandoned in queue and the abandon_date is NOT null.</t>
  </si>
  <si>
    <t>gwf_ccr_handle</t>
  </si>
  <si>
    <t>The CCR Handle Flag shows the path that the call has taken when it exits the Wait in CCR Queue activity step.  The flag defaults to null, and is set to Y when the call is answered by a CCR; set to N when the call is ended in the queue before being answered by a CCR.</t>
  </si>
  <si>
    <t>The SSU Handle Flag shows the path that the call has taken when it exits the Wait in SSU Queue activity step. The flag defaults to null, and is set to Y when the call is answered by a SSU; set to N when the call is ended in the queue before being answered by a SSU.</t>
  </si>
  <si>
    <t>IF the caller has dialed a number provided to Providers, populate:</t>
  </si>
  <si>
    <t>call_type = 'Client'</t>
  </si>
  <si>
    <t>call_type = 'Provider'</t>
  </si>
  <si>
    <t>Because different numbers are given to Clients and Providers to call, the number the caller has dialed to reach the system will determine the path that the call takes, either into the IVR or directly into a queue. 
IF the caller has dialed a number provided to Clients, populate:</t>
  </si>
  <si>
    <r>
      <t>Scope Statement:  
The scope of this process is to monitor inbound calls to the EB/THS call center.  The call center receives inquiries from clients, general citizens, providers and health plans and calls are generally in reference to program information or health plan enrollment activities for Children's Medicaid, Texas Health Steps, and the Children's Healthcare Insurance Program (CHIP).   
The scope of this deployment includes near real-time process centric monitoring to support the day-to-day call center operational managment needs and reporting requirements as well as drill-down capability into individual call record transactions.  
In scope activities includes:
 - authenticating clients (when applicable),
 - providing general program information, 
 - providing client enrollment information,
 - capturing/documenting client information,</t>
    </r>
    <r>
      <rPr>
        <sz val="10"/>
        <rFont val="Arial"/>
        <family val="2"/>
      </rPr>
      <t xml:space="preserve">
 - referrals to other agencies, 
 - escalating issues for resolution,
 - providing program information to clients who are responding to outreach; and,
 - identifying work for other business units (outreach request, complaint, etc.).
This process excludes agent-level data (e.g., agent utilization) and outbound calls.</t>
    </r>
  </si>
  <si>
    <r>
      <t xml:space="preserve">Manage Enrollment Activities
Process Complaints
Conduct Client Outreach
</t>
    </r>
    <r>
      <rPr>
        <i/>
        <sz val="10"/>
        <color rgb="FFFF0000"/>
        <rFont val="Arial"/>
        <family val="2"/>
      </rPr>
      <t>Outbound Calls?</t>
    </r>
  </si>
  <si>
    <t>Call Source (Caller Type)</t>
  </si>
  <si>
    <t>The Call Source is known based on the number called. Different phone numbers are provided to Providers and Clients/Recipients.</t>
  </si>
  <si>
    <t>[SOURCE] (Provider, Client)</t>
  </si>
  <si>
    <t>Refers to how the call originated. The call was either received from a caller directly or handed to the IVR after being generated by the call back application.</t>
  </si>
  <si>
    <t>[CALL TYPES] Inbound, Oubound</t>
  </si>
  <si>
    <t>Caller Program</t>
  </si>
  <si>
    <t>Caller Program refers to the specific program that the caller is enrolled in.</t>
  </si>
  <si>
    <t>[CALLER TYPES] (i.e. Medicaid, CHIP, etc.)</t>
  </si>
  <si>
    <t>caller_program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</si>
</sst>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8" x14ac:knownFonts="1">
    <font>
      <sz val="11"/>
      <color theme="1"/>
      <name val="Calibri"/>
      <family val="2"/>
      <scheme val="minor"/>
    </font>
    <font>
      <sz val="11"/>
      <color indexed="8"/>
      <name val="Calibri"/>
      <family val="2"/>
    </font>
    <font>
      <sz val="10"/>
      <color indexed="8"/>
      <name val="Arial"/>
      <family val="2"/>
    </font>
    <font>
      <sz val="10"/>
      <name val="Arial"/>
      <family val="2"/>
    </font>
    <font>
      <sz val="8"/>
      <name val="Calibri"/>
      <family val="2"/>
    </font>
    <font>
      <sz val="10"/>
      <color indexed="9"/>
      <name val="Arial"/>
      <family val="2"/>
    </font>
    <font>
      <b/>
      <sz val="10"/>
      <color indexed="9"/>
      <name val="Arial"/>
      <family val="2"/>
    </font>
    <font>
      <b/>
      <sz val="10"/>
      <name val="Arial"/>
      <family val="2"/>
    </font>
    <font>
      <b/>
      <sz val="10"/>
      <color indexed="8"/>
      <name val="Arial"/>
      <family val="2"/>
    </font>
    <font>
      <sz val="10"/>
      <color indexed="8"/>
      <name val="Calibri"/>
      <family val="2"/>
    </font>
    <font>
      <b/>
      <i/>
      <sz val="10"/>
      <name val="Arial"/>
      <family val="2"/>
    </font>
    <font>
      <b/>
      <i/>
      <u/>
      <sz val="10"/>
      <color indexed="9"/>
      <name val="Arial"/>
      <family val="2"/>
    </font>
    <font>
      <b/>
      <sz val="10"/>
      <color indexed="10"/>
      <name val="Arial"/>
      <family val="2"/>
    </font>
    <font>
      <sz val="11"/>
      <name val="Calibri"/>
      <family val="2"/>
    </font>
    <font>
      <sz val="8"/>
      <name val="Arial"/>
      <family val="2"/>
    </font>
    <font>
      <strike/>
      <sz val="10"/>
      <name val="Arial"/>
      <family val="2"/>
    </font>
    <font>
      <sz val="11"/>
      <color theme="0"/>
      <name val="Calibri"/>
      <family val="2"/>
      <scheme val="minor"/>
    </font>
    <font>
      <sz val="10"/>
      <color rgb="FFFF0000"/>
      <name val="Arial"/>
      <family val="2"/>
    </font>
    <font>
      <b/>
      <sz val="10"/>
      <color theme="0"/>
      <name val="Arial"/>
      <family val="2"/>
    </font>
    <font>
      <i/>
      <sz val="10"/>
      <color indexed="8"/>
      <name val="Arial"/>
      <family val="2"/>
    </font>
    <font>
      <i/>
      <sz val="10"/>
      <name val="Arial"/>
      <family val="2"/>
    </font>
    <font>
      <sz val="9"/>
      <color indexed="81"/>
      <name val="Tahoma"/>
      <family val="2"/>
    </font>
    <font>
      <b/>
      <sz val="9"/>
      <color indexed="81"/>
      <name val="Tahoma"/>
      <family val="2"/>
    </font>
    <font>
      <sz val="11"/>
      <color indexed="9"/>
      <name val="Calibri"/>
      <family val="2"/>
    </font>
    <font>
      <sz val="8"/>
      <color indexed="8"/>
      <name val="Arial"/>
      <family val="2"/>
    </font>
    <font>
      <b/>
      <sz val="10"/>
      <color indexed="8"/>
      <name val="Calibri"/>
      <family val="2"/>
    </font>
    <font>
      <i/>
      <sz val="9"/>
      <color indexed="81"/>
      <name val="Tahoma"/>
      <family val="2"/>
    </font>
    <font>
      <sz val="11"/>
      <name val="Calibri"/>
      <family val="2"/>
      <scheme val="minor"/>
    </font>
    <font>
      <sz val="9"/>
      <color indexed="81"/>
      <name val="Tahoma"/>
      <charset val="1"/>
    </font>
    <font>
      <b/>
      <sz val="9"/>
      <color indexed="81"/>
      <name val="Tahoma"/>
      <charset val="1"/>
    </font>
    <font>
      <u/>
      <sz val="9"/>
      <color indexed="81"/>
      <name val="Tahoma"/>
      <family val="2"/>
    </font>
    <font>
      <i/>
      <sz val="11"/>
      <color theme="1"/>
      <name val="Calibri"/>
      <family val="2"/>
      <scheme val="minor"/>
    </font>
    <font>
      <b/>
      <u/>
      <sz val="11"/>
      <name val="Calibri"/>
      <family val="2"/>
      <scheme val="minor"/>
    </font>
    <font>
      <sz val="10"/>
      <color theme="1"/>
      <name val="Arial"/>
      <family val="2"/>
    </font>
    <font>
      <b/>
      <sz val="10"/>
      <color theme="1"/>
      <name val="Arial"/>
      <family val="2"/>
    </font>
    <font>
      <b/>
      <i/>
      <sz val="10"/>
      <color indexed="8"/>
      <name val="Arial"/>
      <family val="2"/>
    </font>
    <font>
      <sz val="10"/>
      <color theme="1"/>
      <name val="Calibri"/>
      <family val="2"/>
      <scheme val="minor"/>
    </font>
    <font>
      <sz val="10"/>
      <color theme="0"/>
      <name val="Calibri"/>
      <family val="2"/>
      <scheme val="minor"/>
    </font>
    <font>
      <sz val="10"/>
      <color indexed="9"/>
      <name val="Calibri"/>
      <family val="2"/>
      <scheme val="minor"/>
    </font>
    <font>
      <sz val="10"/>
      <color indexed="8"/>
      <name val="Calibri"/>
      <family val="2"/>
      <scheme val="minor"/>
    </font>
    <font>
      <sz val="10"/>
      <name val="Calibri"/>
      <family val="2"/>
      <scheme val="minor"/>
    </font>
    <font>
      <b/>
      <sz val="10"/>
      <color indexed="8"/>
      <name val="Calibri"/>
      <family val="2"/>
      <scheme val="minor"/>
    </font>
    <font>
      <i/>
      <sz val="10"/>
      <color indexed="8"/>
      <name val="Calibri"/>
      <family val="2"/>
      <scheme val="minor"/>
    </font>
    <font>
      <u/>
      <sz val="10"/>
      <name val="Arial"/>
      <family val="2"/>
    </font>
    <font>
      <i/>
      <sz val="10"/>
      <color rgb="FFFF0000"/>
      <name val="Arial"/>
      <family val="2"/>
    </font>
    <font>
      <i/>
      <sz val="11"/>
      <color rgb="FFFF0000"/>
      <name val="Calibri"/>
      <family val="2"/>
      <scheme val="minor"/>
    </font>
    <font>
      <i/>
      <sz val="10"/>
      <name val="Calibri"/>
      <family val="2"/>
      <scheme val="minor"/>
    </font>
    <font>
      <i/>
      <sz val="10"/>
      <color theme="1"/>
      <name val="Calibri"/>
      <family val="2"/>
      <scheme val="minor"/>
    </font>
  </fonts>
  <fills count="16">
    <fill>
      <patternFill patternType="none"/>
    </fill>
    <fill>
      <patternFill patternType="gray125"/>
    </fill>
    <fill>
      <patternFill patternType="solid">
        <fgColor indexed="42"/>
        <bgColor indexed="64"/>
      </patternFill>
    </fill>
    <fill>
      <patternFill patternType="solid">
        <fgColor indexed="62"/>
        <bgColor indexed="64"/>
      </patternFill>
    </fill>
    <fill>
      <patternFill patternType="solid">
        <fgColor indexed="22"/>
        <bgColor indexed="64"/>
      </patternFill>
    </fill>
    <fill>
      <patternFill patternType="solid">
        <fgColor indexed="63"/>
        <bgColor indexed="64"/>
      </patternFill>
    </fill>
    <fill>
      <patternFill patternType="solid">
        <fgColor indexed="55"/>
        <bgColor indexed="64"/>
      </patternFill>
    </fill>
    <fill>
      <patternFill patternType="solid">
        <fgColor indexed="13"/>
        <bgColor indexed="64"/>
      </patternFill>
    </fill>
    <fill>
      <patternFill patternType="solid">
        <fgColor theme="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s>
  <cellStyleXfs count="16">
    <xf numFmtId="0" fontId="0" fillId="0" borderId="0"/>
    <xf numFmtId="0" fontId="16" fillId="8" borderId="0" applyNumberFormat="0" applyBorder="0" applyAlignment="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wrapText="1"/>
    </xf>
    <xf numFmtId="0" fontId="3" fillId="0" borderId="0"/>
    <xf numFmtId="0" fontId="3" fillId="0" borderId="0"/>
  </cellStyleXfs>
  <cellXfs count="335">
    <xf numFmtId="0" fontId="0" fillId="0" borderId="0" xfId="0"/>
    <xf numFmtId="0" fontId="3" fillId="0" borderId="0" xfId="0" applyFont="1"/>
    <xf numFmtId="0" fontId="3" fillId="0" borderId="1" xfId="0" applyFont="1" applyFill="1" applyBorder="1" applyAlignment="1">
      <alignment vertical="top" wrapText="1"/>
    </xf>
    <xf numFmtId="0" fontId="2" fillId="0" borderId="1" xfId="0" applyFont="1" applyBorder="1" applyAlignment="1">
      <alignment wrapText="1"/>
    </xf>
    <xf numFmtId="0" fontId="2" fillId="0" borderId="0" xfId="0" applyFont="1" applyAlignment="1">
      <alignment wrapText="1"/>
    </xf>
    <xf numFmtId="0" fontId="5" fillId="0" borderId="0" xfId="1" applyFont="1" applyFill="1" applyBorder="1" applyAlignment="1">
      <alignment horizontal="center" wrapText="1"/>
    </xf>
    <xf numFmtId="0" fontId="2" fillId="0" borderId="0" xfId="0" applyFont="1" applyBorder="1" applyAlignment="1">
      <alignment wrapText="1"/>
    </xf>
    <xf numFmtId="0" fontId="2" fillId="0" borderId="0" xfId="0" applyFont="1"/>
    <xf numFmtId="0" fontId="2" fillId="0" borderId="1" xfId="0" applyFont="1" applyBorder="1"/>
    <xf numFmtId="0" fontId="6" fillId="8" borderId="4" xfId="1" applyFont="1" applyBorder="1" applyAlignment="1">
      <alignment wrapText="1"/>
    </xf>
    <xf numFmtId="0" fontId="2" fillId="4" borderId="1" xfId="0" applyFont="1" applyFill="1" applyBorder="1"/>
    <xf numFmtId="0" fontId="2" fillId="4" borderId="1" xfId="0" applyFont="1" applyFill="1" applyBorder="1" applyAlignment="1">
      <alignment textRotation="45"/>
    </xf>
    <xf numFmtId="0" fontId="2" fillId="0" borderId="1" xfId="0" applyFont="1" applyBorder="1" applyAlignment="1">
      <alignment textRotation="45"/>
    </xf>
    <xf numFmtId="0" fontId="3" fillId="0" borderId="0" xfId="0" applyFont="1" applyBorder="1" applyAlignment="1"/>
    <xf numFmtId="0" fontId="3" fillId="0" borderId="0" xfId="0" applyFont="1" applyBorder="1" applyAlignment="1">
      <alignment wrapText="1"/>
    </xf>
    <xf numFmtId="0" fontId="3" fillId="0" borderId="0" xfId="0" applyFont="1" applyBorder="1"/>
    <xf numFmtId="0" fontId="2" fillId="0" borderId="1" xfId="0" applyFont="1" applyBorder="1" applyAlignment="1">
      <alignment vertical="top" wrapText="1"/>
    </xf>
    <xf numFmtId="2" fontId="3" fillId="0" borderId="1" xfId="0" applyNumberFormat="1" applyFont="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0" borderId="0" xfId="0" applyFont="1" applyAlignment="1">
      <alignment wrapText="1"/>
    </xf>
    <xf numFmtId="0" fontId="2" fillId="0" borderId="0" xfId="0" applyFont="1" applyAlignment="1">
      <alignment vertical="top" wrapText="1"/>
    </xf>
    <xf numFmtId="0" fontId="2" fillId="0" borderId="0" xfId="0" applyFont="1" applyFill="1" applyBorder="1" applyAlignment="1">
      <alignment wrapText="1"/>
    </xf>
    <xf numFmtId="2" fontId="3" fillId="0" borderId="0" xfId="0" applyNumberFormat="1" applyFont="1" applyAlignment="1">
      <alignment horizontal="center" vertical="top" wrapText="1"/>
    </xf>
    <xf numFmtId="0" fontId="3" fillId="0" borderId="0" xfId="0" applyFont="1" applyFill="1"/>
    <xf numFmtId="0" fontId="6" fillId="8" borderId="4" xfId="1"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vertical="top"/>
    </xf>
    <xf numFmtId="0" fontId="6" fillId="8" borderId="1" xfId="1" applyFont="1" applyBorder="1" applyAlignment="1">
      <alignment vertical="top" wrapText="1"/>
    </xf>
    <xf numFmtId="0" fontId="6" fillId="5" borderId="4" xfId="1" applyFont="1" applyFill="1" applyBorder="1" applyAlignment="1">
      <alignment horizontal="left" vertical="top" wrapText="1"/>
    </xf>
    <xf numFmtId="0" fontId="3" fillId="4" borderId="1" xfId="0" applyFont="1" applyFill="1" applyBorder="1" applyAlignment="1">
      <alignment horizontal="left" vertical="top"/>
    </xf>
    <xf numFmtId="0" fontId="3" fillId="0" borderId="0" xfId="0" applyFont="1" applyBorder="1" applyAlignment="1">
      <alignment horizontal="left" vertical="top"/>
    </xf>
    <xf numFmtId="2" fontId="3" fillId="0" borderId="0" xfId="0" applyNumberFormat="1" applyFont="1" applyBorder="1" applyAlignment="1">
      <alignment horizontal="right" vertical="top"/>
    </xf>
    <xf numFmtId="2" fontId="3" fillId="0" borderId="0" xfId="0" applyNumberFormat="1" applyFont="1" applyBorder="1" applyAlignment="1">
      <alignment horizontal="right" vertical="top" wrapText="1"/>
    </xf>
    <xf numFmtId="15"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49" fontId="6" fillId="8" borderId="4" xfId="1" applyNumberFormat="1" applyFont="1" applyBorder="1" applyAlignment="1">
      <alignment wrapText="1"/>
    </xf>
    <xf numFmtId="49" fontId="5" fillId="6" borderId="1" xfId="0" applyNumberFormat="1" applyFont="1" applyFill="1" applyBorder="1" applyAlignment="1">
      <alignment vertical="top"/>
    </xf>
    <xf numFmtId="49" fontId="9" fillId="0" borderId="0" xfId="0" applyNumberFormat="1" applyFont="1"/>
    <xf numFmtId="49" fontId="6" fillId="6" borderId="7" xfId="0" applyNumberFormat="1" applyFont="1" applyFill="1" applyBorder="1" applyAlignment="1">
      <alignment wrapText="1"/>
    </xf>
    <xf numFmtId="49" fontId="3" fillId="7" borderId="1" xfId="0" applyNumberFormat="1" applyFont="1" applyFill="1" applyBorder="1" applyAlignment="1">
      <alignment wrapText="1"/>
    </xf>
    <xf numFmtId="49" fontId="3" fillId="0" borderId="1" xfId="0" applyNumberFormat="1" applyFont="1" applyFill="1" applyBorder="1" applyAlignment="1">
      <alignment vertical="top" wrapText="1"/>
    </xf>
    <xf numFmtId="49" fontId="3" fillId="0" borderId="1" xfId="0" applyNumberFormat="1" applyFont="1" applyFill="1" applyBorder="1" applyAlignment="1">
      <alignment vertical="top"/>
    </xf>
    <xf numFmtId="49" fontId="3" fillId="4" borderId="1" xfId="0" applyNumberFormat="1" applyFont="1" applyFill="1" applyBorder="1" applyAlignment="1">
      <alignment vertical="top" wrapText="1"/>
    </xf>
    <xf numFmtId="49" fontId="3" fillId="4" borderId="1" xfId="0" applyNumberFormat="1" applyFont="1" applyFill="1" applyBorder="1" applyAlignment="1">
      <alignment vertical="top"/>
    </xf>
    <xf numFmtId="49" fontId="3" fillId="0" borderId="1" xfId="0" applyNumberFormat="1" applyFont="1" applyBorder="1" applyAlignment="1">
      <alignment vertical="top"/>
    </xf>
    <xf numFmtId="49" fontId="3" fillId="0" borderId="1" xfId="0" quotePrefix="1" applyNumberFormat="1" applyFont="1" applyFill="1" applyBorder="1" applyAlignment="1">
      <alignment vertical="top" wrapText="1"/>
    </xf>
    <xf numFmtId="49" fontId="6" fillId="8" borderId="4" xfId="1" applyNumberFormat="1" applyFont="1" applyBorder="1" applyAlignment="1">
      <alignment horizontal="right" wrapText="1"/>
    </xf>
    <xf numFmtId="49" fontId="0" fillId="0" borderId="0" xfId="0" applyNumberFormat="1"/>
    <xf numFmtId="0" fontId="0" fillId="0" borderId="0" xfId="0" applyNumberFormat="1"/>
    <xf numFmtId="0" fontId="0" fillId="0" borderId="0" xfId="0" quotePrefix="1"/>
    <xf numFmtId="0" fontId="3" fillId="0" borderId="6" xfId="0" applyFont="1" applyBorder="1" applyAlignment="1">
      <alignment vertical="top" wrapText="1"/>
    </xf>
    <xf numFmtId="0" fontId="6" fillId="8" borderId="8" xfId="1" applyFont="1" applyBorder="1" applyAlignment="1">
      <alignment vertical="top" wrapText="1"/>
    </xf>
    <xf numFmtId="0" fontId="3" fillId="0" borderId="2" xfId="0" applyFont="1" applyBorder="1" applyAlignment="1">
      <alignment vertical="top" wrapText="1"/>
    </xf>
    <xf numFmtId="0" fontId="12" fillId="0" borderId="0" xfId="0" applyFont="1" applyAlignment="1">
      <alignment wrapText="1"/>
    </xf>
    <xf numFmtId="0" fontId="12" fillId="0" borderId="0" xfId="0" applyFont="1" applyFill="1" applyBorder="1"/>
    <xf numFmtId="14" fontId="0" fillId="0" borderId="1" xfId="0" applyNumberFormat="1" applyBorder="1" applyAlignment="1">
      <alignment vertical="top"/>
    </xf>
    <xf numFmtId="0" fontId="12" fillId="0" borderId="0" xfId="0" applyFont="1" applyFill="1" applyAlignment="1">
      <alignment wrapText="1"/>
    </xf>
    <xf numFmtId="49" fontId="5" fillId="6" borderId="1" xfId="0" applyNumberFormat="1" applyFont="1" applyFill="1" applyBorder="1" applyAlignment="1">
      <alignment vertical="top" wrapText="1"/>
    </xf>
    <xf numFmtId="49" fontId="5" fillId="6" borderId="1" xfId="0" applyNumberFormat="1" applyFont="1" applyFill="1" applyBorder="1" applyAlignment="1">
      <alignment wrapText="1"/>
    </xf>
    <xf numFmtId="49" fontId="2" fillId="0" borderId="0" xfId="0" applyNumberFormat="1" applyFont="1"/>
    <xf numFmtId="49" fontId="2" fillId="0" borderId="0" xfId="0" applyNumberFormat="1" applyFont="1" applyFill="1" applyBorder="1"/>
    <xf numFmtId="49" fontId="2" fillId="0" borderId="0" xfId="0" applyNumberFormat="1" applyFont="1" applyFill="1" applyBorder="1" applyAlignment="1">
      <alignment vertical="top"/>
    </xf>
    <xf numFmtId="49" fontId="2" fillId="0" borderId="0" xfId="0" applyNumberFormat="1" applyFont="1" applyFill="1" applyBorder="1" applyAlignment="1">
      <alignment wrapText="1"/>
    </xf>
    <xf numFmtId="0" fontId="7" fillId="9" borderId="1" xfId="0" applyFont="1" applyFill="1" applyBorder="1" applyAlignment="1">
      <alignment wrapText="1"/>
    </xf>
    <xf numFmtId="2" fontId="6" fillId="8" borderId="4" xfId="1" applyNumberFormat="1" applyFont="1" applyBorder="1" applyAlignment="1">
      <alignment horizontal="right" wrapText="1"/>
    </xf>
    <xf numFmtId="0" fontId="6" fillId="8" borderId="4" xfId="1" applyFont="1" applyBorder="1" applyAlignment="1" applyProtection="1">
      <alignment wrapText="1"/>
      <protection locked="0"/>
    </xf>
    <xf numFmtId="0" fontId="7" fillId="6" borderId="1" xfId="0" applyFont="1" applyFill="1" applyBorder="1" applyAlignment="1">
      <alignment horizontal="left" wrapText="1"/>
    </xf>
    <xf numFmtId="0" fontId="16" fillId="8" borderId="1" xfId="1" applyBorder="1" applyAlignment="1">
      <alignment vertical="top"/>
    </xf>
    <xf numFmtId="0" fontId="16" fillId="8" borderId="1" xfId="1" applyBorder="1" applyAlignment="1">
      <alignment vertical="top" wrapText="1"/>
    </xf>
    <xf numFmtId="0" fontId="17" fillId="0" borderId="0" xfId="0" applyFont="1" applyFill="1" applyBorder="1" applyAlignment="1">
      <alignment horizontal="left" vertical="top" indent="2"/>
    </xf>
    <xf numFmtId="14" fontId="0" fillId="0" borderId="1" xfId="0" applyNumberFormat="1" applyBorder="1" applyAlignment="1">
      <alignment horizontal="right" vertical="top"/>
    </xf>
    <xf numFmtId="0" fontId="0" fillId="0" borderId="13" xfId="0" applyBorder="1"/>
    <xf numFmtId="0" fontId="0" fillId="0" borderId="14" xfId="0" applyBorder="1"/>
    <xf numFmtId="0" fontId="0" fillId="0" borderId="16" xfId="0" applyBorder="1"/>
    <xf numFmtId="0" fontId="0" fillId="0" borderId="17" xfId="0" applyBorder="1"/>
    <xf numFmtId="0" fontId="5" fillId="8" borderId="10" xfId="1" applyFont="1" applyBorder="1" applyAlignment="1"/>
    <xf numFmtId="0" fontId="5" fillId="8" borderId="11" xfId="1" applyFont="1" applyBorder="1" applyAlignment="1"/>
    <xf numFmtId="0" fontId="5" fillId="8" borderId="12" xfId="1" applyFont="1" applyBorder="1" applyAlignment="1"/>
    <xf numFmtId="0" fontId="2" fillId="0" borderId="19" xfId="0" applyFont="1" applyBorder="1" applyAlignment="1">
      <alignment vertical="top" wrapText="1"/>
    </xf>
    <xf numFmtId="0" fontId="2" fillId="0" borderId="20" xfId="0" applyFont="1" applyBorder="1" applyAlignment="1">
      <alignment vertical="top" wrapText="1"/>
    </xf>
    <xf numFmtId="0" fontId="0" fillId="0" borderId="1" xfId="0" applyBorder="1"/>
    <xf numFmtId="0" fontId="19" fillId="0" borderId="0" xfId="0" applyFont="1" applyAlignment="1">
      <alignment vertical="top" wrapText="1"/>
    </xf>
    <xf numFmtId="0" fontId="2" fillId="11" borderId="26" xfId="0" applyFont="1" applyFill="1" applyBorder="1"/>
    <xf numFmtId="0" fontId="12" fillId="0" borderId="0" xfId="0" applyFont="1" applyFill="1" applyBorder="1" applyAlignment="1">
      <alignment vertical="top" wrapText="1"/>
    </xf>
    <xf numFmtId="0" fontId="0" fillId="0" borderId="0" xfId="0" applyFill="1" applyBorder="1" applyAlignment="1">
      <alignment vertical="top" wrapText="1"/>
    </xf>
    <xf numFmtId="164" fontId="23" fillId="0" borderId="0" xfId="0" applyNumberFormat="1" applyFont="1" applyFill="1" applyBorder="1" applyAlignment="1">
      <alignment horizontal="left" vertical="top" wrapText="1"/>
    </xf>
    <xf numFmtId="0" fontId="2" fillId="11" borderId="26" xfId="0" applyFont="1" applyFill="1" applyBorder="1" applyAlignment="1">
      <alignment textRotation="45"/>
    </xf>
    <xf numFmtId="0" fontId="2" fillId="11" borderId="1" xfId="0" applyFont="1" applyFill="1" applyBorder="1" applyAlignment="1">
      <alignment textRotation="45"/>
    </xf>
    <xf numFmtId="0" fontId="2" fillId="11" borderId="1" xfId="0" applyFont="1" applyFill="1" applyBorder="1"/>
    <xf numFmtId="0" fontId="0" fillId="0" borderId="1" xfId="0" applyBorder="1" applyAlignment="1">
      <alignment vertical="top" wrapText="1"/>
    </xf>
    <xf numFmtId="0" fontId="0" fillId="0" borderId="1" xfId="0" applyBorder="1" applyAlignment="1">
      <alignment vertical="top"/>
    </xf>
    <xf numFmtId="0" fontId="0" fillId="0" borderId="0" xfId="0" applyFill="1" applyBorder="1"/>
    <xf numFmtId="0" fontId="25" fillId="4" borderId="0" xfId="0" applyFont="1" applyFill="1" applyBorder="1"/>
    <xf numFmtId="0" fontId="6" fillId="3" borderId="0" xfId="0" applyFont="1" applyFill="1" applyBorder="1" applyAlignment="1"/>
    <xf numFmtId="0" fontId="24" fillId="0" borderId="9" xfId="0" applyFont="1" applyBorder="1" applyAlignment="1">
      <alignment horizontal="center" vertical="center"/>
    </xf>
    <xf numFmtId="0" fontId="24" fillId="6" borderId="9" xfId="0" applyFont="1" applyFill="1" applyBorder="1" applyAlignment="1">
      <alignment horizontal="center" vertical="center"/>
    </xf>
    <xf numFmtId="0" fontId="0" fillId="0" borderId="0" xfId="0" applyBorder="1"/>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textRotation="45"/>
    </xf>
    <xf numFmtId="0" fontId="27" fillId="0" borderId="1" xfId="0" applyFont="1" applyFill="1" applyBorder="1" applyAlignment="1">
      <alignment vertical="top" wrapText="1"/>
    </xf>
    <xf numFmtId="164" fontId="13" fillId="0" borderId="24" xfId="0" applyNumberFormat="1" applyFont="1" applyFill="1" applyBorder="1" applyAlignment="1">
      <alignment horizontal="left" vertical="top" wrapText="1"/>
    </xf>
    <xf numFmtId="0" fontId="24" fillId="0" borderId="27" xfId="0" applyFont="1" applyBorder="1" applyAlignment="1">
      <alignment horizontal="center" vertical="center"/>
    </xf>
    <xf numFmtId="0" fontId="2" fillId="0" borderId="25" xfId="0" applyFont="1" applyBorder="1"/>
    <xf numFmtId="0" fontId="2" fillId="0" borderId="1" xfId="0" applyFont="1" applyFill="1" applyBorder="1"/>
    <xf numFmtId="0" fontId="31" fillId="0" borderId="15" xfId="0" applyFont="1" applyBorder="1"/>
    <xf numFmtId="0" fontId="20" fillId="13" borderId="1" xfId="0" applyFont="1" applyFill="1" applyBorder="1" applyAlignment="1">
      <alignment vertical="top"/>
    </xf>
    <xf numFmtId="0" fontId="20" fillId="13" borderId="1" xfId="0" applyFont="1" applyFill="1" applyBorder="1" applyAlignment="1">
      <alignment horizontal="left" vertical="top"/>
    </xf>
    <xf numFmtId="0" fontId="20" fillId="13" borderId="1" xfId="0" applyFont="1" applyFill="1" applyBorder="1"/>
    <xf numFmtId="49" fontId="20" fillId="13" borderId="1" xfId="0" applyNumberFormat="1" applyFont="1" applyFill="1" applyBorder="1" applyAlignment="1">
      <alignment vertical="top"/>
    </xf>
    <xf numFmtId="49" fontId="20" fillId="13" borderId="1" xfId="0" applyNumberFormat="1" applyFont="1" applyFill="1" applyBorder="1" applyAlignment="1">
      <alignment vertical="top" wrapText="1"/>
    </xf>
    <xf numFmtId="49" fontId="3" fillId="14" borderId="1" xfId="0" applyNumberFormat="1" applyFont="1" applyFill="1" applyBorder="1" applyAlignment="1">
      <alignment wrapText="1"/>
    </xf>
    <xf numFmtId="49" fontId="3" fillId="14" borderId="1" xfId="0" applyNumberFormat="1" applyFont="1" applyFill="1" applyBorder="1" applyAlignment="1">
      <alignment vertical="top" wrapText="1"/>
    </xf>
    <xf numFmtId="0" fontId="0" fillId="0" borderId="0" xfId="0"/>
    <xf numFmtId="0" fontId="2" fillId="0" borderId="0" xfId="0" applyFont="1"/>
    <xf numFmtId="0" fontId="3" fillId="0" borderId="0" xfId="0" applyFont="1" applyFill="1"/>
    <xf numFmtId="0" fontId="7" fillId="2" borderId="12" xfId="0" applyFont="1" applyFill="1" applyBorder="1" applyAlignment="1">
      <alignment wrapText="1"/>
    </xf>
    <xf numFmtId="0" fontId="35" fillId="13" borderId="1" xfId="0" applyFont="1" applyFill="1" applyBorder="1" applyAlignment="1">
      <alignment horizontal="right" wrapText="1"/>
    </xf>
    <xf numFmtId="0" fontId="31" fillId="13" borderId="1" xfId="0" applyFont="1" applyFill="1" applyBorder="1"/>
    <xf numFmtId="0" fontId="19" fillId="13" borderId="1" xfId="0" applyFont="1" applyFill="1" applyBorder="1" applyAlignment="1">
      <alignment wrapText="1"/>
    </xf>
    <xf numFmtId="0" fontId="8" fillId="2" borderId="10" xfId="0" applyFont="1" applyFill="1" applyBorder="1" applyAlignment="1">
      <alignment wrapText="1"/>
    </xf>
    <xf numFmtId="0" fontId="0" fillId="0" borderId="0" xfId="0"/>
    <xf numFmtId="0" fontId="3" fillId="0" borderId="0" xfId="0" applyFont="1"/>
    <xf numFmtId="0" fontId="2" fillId="0" borderId="0" xfId="0" applyFont="1"/>
    <xf numFmtId="0" fontId="2" fillId="0" borderId="0" xfId="0" applyFont="1" applyFill="1"/>
    <xf numFmtId="0" fontId="6" fillId="8" borderId="4" xfId="1" applyFont="1" applyBorder="1" applyAlignment="1">
      <alignment wrapText="1"/>
    </xf>
    <xf numFmtId="0" fontId="11" fillId="8" borderId="4" xfId="1" applyFont="1" applyBorder="1" applyAlignment="1">
      <alignment horizontal="center" wrapText="1"/>
    </xf>
    <xf numFmtId="0" fontId="8" fillId="2" borderId="4" xfId="0" applyFont="1" applyFill="1" applyBorder="1"/>
    <xf numFmtId="0" fontId="8" fillId="2" borderId="6" xfId="0" applyFont="1" applyFill="1" applyBorder="1"/>
    <xf numFmtId="0" fontId="3" fillId="0" borderId="0" xfId="0" applyFont="1" applyFill="1" applyBorder="1" applyAlignment="1">
      <alignment horizontal="left" vertical="top" indent="2"/>
    </xf>
    <xf numFmtId="0" fontId="7" fillId="0" borderId="0" xfId="0" applyFont="1" applyFill="1" applyBorder="1" applyAlignment="1">
      <alignment horizontal="left" vertical="top" indent="1"/>
    </xf>
    <xf numFmtId="0" fontId="8" fillId="2" borderId="1" xfId="0" applyFont="1" applyFill="1" applyBorder="1"/>
    <xf numFmtId="0" fontId="8" fillId="2" borderId="1" xfId="0" applyFont="1" applyFill="1" applyBorder="1" applyAlignment="1">
      <alignment wrapText="1"/>
    </xf>
    <xf numFmtId="15" fontId="0" fillId="0" borderId="1" xfId="0" applyNumberFormat="1" applyBorder="1" applyAlignment="1">
      <alignment vertical="top"/>
    </xf>
    <xf numFmtId="0" fontId="0" fillId="0" borderId="1" xfId="0" applyBorder="1" applyAlignment="1">
      <alignment vertical="top" wrapText="1"/>
    </xf>
    <xf numFmtId="0" fontId="8" fillId="0" borderId="0" xfId="0" applyFont="1" applyFill="1" applyBorder="1"/>
    <xf numFmtId="0" fontId="8" fillId="0" borderId="0" xfId="0" applyFont="1" applyFill="1" applyAlignment="1">
      <alignment horizontal="left" indent="1"/>
    </xf>
    <xf numFmtId="0" fontId="8" fillId="0" borderId="0" xfId="0" applyFont="1" applyFill="1" applyBorder="1" applyAlignment="1">
      <alignment wrapText="1"/>
    </xf>
    <xf numFmtId="0" fontId="33" fillId="0" borderId="0" xfId="0" applyFont="1"/>
    <xf numFmtId="0" fontId="3" fillId="0" borderId="0" xfId="0" applyFont="1" applyFill="1" applyAlignment="1">
      <alignment horizontal="left" indent="2"/>
    </xf>
    <xf numFmtId="0" fontId="8" fillId="0" borderId="0" xfId="0" applyFont="1"/>
    <xf numFmtId="0" fontId="6" fillId="0" borderId="3" xfId="1" applyFont="1" applyFill="1" applyBorder="1" applyAlignment="1">
      <alignment wrapText="1"/>
    </xf>
    <xf numFmtId="0" fontId="3" fillId="0" borderId="0" xfId="0" applyFont="1" applyFill="1" applyBorder="1" applyAlignment="1">
      <alignment horizontal="left" vertical="top" wrapText="1" indent="2"/>
    </xf>
    <xf numFmtId="0" fontId="33" fillId="0" borderId="0" xfId="0" applyFont="1" applyAlignment="1">
      <alignment vertical="center" wrapText="1"/>
    </xf>
    <xf numFmtId="0" fontId="7" fillId="0" borderId="0" xfId="0" applyFont="1" applyFill="1" applyBorder="1"/>
    <xf numFmtId="0" fontId="34" fillId="0" borderId="0" xfId="0" applyFont="1" applyFill="1" applyBorder="1"/>
    <xf numFmtId="0" fontId="33" fillId="0" borderId="0" xfId="0" applyFont="1" applyFill="1" applyBorder="1"/>
    <xf numFmtId="0" fontId="7" fillId="0" borderId="0" xfId="0" applyFont="1" applyFill="1" applyBorder="1" applyAlignment="1">
      <alignment vertical="top"/>
    </xf>
    <xf numFmtId="0" fontId="7" fillId="11" borderId="1" xfId="1" applyFont="1" applyFill="1" applyBorder="1" applyAlignment="1">
      <alignment horizontal="left"/>
    </xf>
    <xf numFmtId="0" fontId="8" fillId="0" borderId="30" xfId="0" applyFont="1" applyBorder="1" applyAlignment="1">
      <alignment horizontal="right"/>
    </xf>
    <xf numFmtId="0" fontId="2" fillId="0" borderId="29" xfId="0" applyFont="1" applyBorder="1"/>
    <xf numFmtId="0" fontId="6" fillId="0" borderId="3" xfId="1" applyFont="1" applyFill="1" applyBorder="1" applyAlignment="1">
      <alignment horizontal="center"/>
    </xf>
    <xf numFmtId="0" fontId="6" fillId="0" borderId="5" xfId="1" applyFont="1" applyFill="1" applyBorder="1" applyAlignment="1">
      <alignment horizontal="center"/>
    </xf>
    <xf numFmtId="0" fontId="2" fillId="0" borderId="0" xfId="0" applyFont="1" applyAlignment="1">
      <alignment wrapText="1"/>
    </xf>
    <xf numFmtId="0" fontId="2" fillId="0" borderId="0" xfId="0" applyFont="1"/>
    <xf numFmtId="0" fontId="2" fillId="0" borderId="0" xfId="0" applyFont="1"/>
    <xf numFmtId="0" fontId="2" fillId="0" borderId="1" xfId="0" applyFont="1" applyBorder="1"/>
    <xf numFmtId="0" fontId="2" fillId="0" borderId="0" xfId="0" applyFont="1" applyFill="1"/>
    <xf numFmtId="0" fontId="2" fillId="0" borderId="1" xfId="0" applyFont="1" applyBorder="1" applyAlignment="1">
      <alignment vertical="top"/>
    </xf>
    <xf numFmtId="0" fontId="2" fillId="0" borderId="2" xfId="0" applyFont="1" applyBorder="1"/>
    <xf numFmtId="0" fontId="0" fillId="0" borderId="0" xfId="0"/>
    <xf numFmtId="2" fontId="38" fillId="8" borderId="1" xfId="1" applyNumberFormat="1" applyFont="1" applyBorder="1" applyAlignment="1">
      <alignment horizontal="center" vertical="top" wrapText="1"/>
    </xf>
    <xf numFmtId="0" fontId="37" fillId="8" borderId="1" xfId="1" applyFont="1" applyBorder="1" applyAlignment="1">
      <alignment vertical="top" wrapText="1"/>
    </xf>
    <xf numFmtId="0" fontId="38" fillId="8" borderId="1" xfId="1" applyFont="1" applyBorder="1" applyAlignment="1">
      <alignment vertical="top" wrapText="1"/>
    </xf>
    <xf numFmtId="164" fontId="40" fillId="0" borderId="1" xfId="0" applyNumberFormat="1" applyFont="1" applyBorder="1" applyAlignment="1">
      <alignment horizontal="center" vertical="top" wrapText="1"/>
    </xf>
    <xf numFmtId="0" fontId="39" fillId="0" borderId="1" xfId="0" applyFont="1" applyBorder="1" applyAlignment="1">
      <alignment vertical="top" wrapText="1"/>
    </xf>
    <xf numFmtId="0" fontId="39" fillId="0" borderId="1" xfId="0" applyFont="1" applyBorder="1" applyAlignment="1">
      <alignment horizontal="left" vertical="top" wrapText="1"/>
    </xf>
    <xf numFmtId="0" fontId="39" fillId="0" borderId="1" xfId="2" applyFont="1" applyFill="1" applyBorder="1" applyAlignment="1">
      <alignment horizontal="left" vertical="top" wrapText="1"/>
    </xf>
    <xf numFmtId="0" fontId="39" fillId="0" borderId="1" xfId="0" applyFont="1" applyBorder="1" applyAlignment="1">
      <alignment vertical="top"/>
    </xf>
    <xf numFmtId="0" fontId="36" fillId="0" borderId="1" xfId="0" applyFont="1" applyBorder="1" applyAlignment="1">
      <alignment vertical="top"/>
    </xf>
    <xf numFmtId="0" fontId="36" fillId="0" borderId="1" xfId="0" applyFont="1" applyBorder="1" applyAlignment="1">
      <alignment vertical="top" wrapText="1"/>
    </xf>
    <xf numFmtId="0" fontId="40" fillId="0" borderId="1" xfId="0" applyFont="1" applyFill="1" applyBorder="1" applyAlignment="1">
      <alignment vertical="top" wrapText="1"/>
    </xf>
    <xf numFmtId="0" fontId="39" fillId="0" borderId="0" xfId="0" applyFont="1" applyBorder="1" applyAlignment="1">
      <alignment vertical="top" wrapText="1"/>
    </xf>
    <xf numFmtId="164" fontId="40" fillId="0" borderId="0" xfId="0" applyNumberFormat="1" applyFont="1" applyAlignment="1">
      <alignment horizontal="center" vertical="top" wrapText="1"/>
    </xf>
    <xf numFmtId="0" fontId="37" fillId="8" borderId="18" xfId="1" applyFont="1" applyBorder="1" applyAlignment="1">
      <alignment vertical="top" wrapText="1"/>
    </xf>
    <xf numFmtId="0" fontId="39" fillId="0" borderId="19" xfId="0" applyFont="1" applyBorder="1" applyAlignment="1">
      <alignment vertical="top" wrapText="1"/>
    </xf>
    <xf numFmtId="0" fontId="39" fillId="0" borderId="20" xfId="0" applyFont="1" applyBorder="1" applyAlignment="1">
      <alignment vertical="top" wrapText="1"/>
    </xf>
    <xf numFmtId="0" fontId="42" fillId="0" borderId="0" xfId="0" applyFont="1" applyAlignment="1">
      <alignment vertical="top" wrapText="1"/>
    </xf>
    <xf numFmtId="0" fontId="37" fillId="8" borderId="0" xfId="1" applyFont="1" applyBorder="1" applyAlignment="1">
      <alignment vertical="top" wrapText="1"/>
    </xf>
    <xf numFmtId="164" fontId="40" fillId="11" borderId="1" xfId="0" applyNumberFormat="1" applyFont="1" applyFill="1" applyBorder="1" applyAlignment="1">
      <alignment horizontal="center" vertical="top" wrapText="1"/>
    </xf>
    <xf numFmtId="0" fontId="39" fillId="11" borderId="1" xfId="0" applyFont="1" applyFill="1" applyBorder="1" applyAlignment="1">
      <alignment horizontal="left" vertical="top" wrapText="1"/>
    </xf>
    <xf numFmtId="0" fontId="39" fillId="11" borderId="1" xfId="0" applyFont="1" applyFill="1" applyBorder="1" applyAlignment="1">
      <alignment vertical="top"/>
    </xf>
    <xf numFmtId="0" fontId="39" fillId="11" borderId="1" xfId="0" applyFont="1" applyFill="1" applyBorder="1" applyAlignment="1">
      <alignment vertical="top" wrapText="1"/>
    </xf>
    <xf numFmtId="0" fontId="36" fillId="11" borderId="1" xfId="0" applyFont="1" applyFill="1" applyBorder="1" applyAlignment="1">
      <alignment vertical="top"/>
    </xf>
    <xf numFmtId="0" fontId="3" fillId="0" borderId="1" xfId="0" applyFont="1" applyFill="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1" xfId="3" applyFont="1" applyBorder="1" applyAlignment="1">
      <alignment vertical="top" wrapText="1"/>
    </xf>
    <xf numFmtId="0" fontId="5" fillId="8" borderId="21" xfId="1" applyFont="1" applyBorder="1" applyAlignment="1">
      <alignment wrapText="1"/>
    </xf>
    <xf numFmtId="0" fontId="5" fillId="8" borderId="22" xfId="1" applyFont="1" applyBorder="1" applyAlignment="1">
      <alignment wrapText="1"/>
    </xf>
    <xf numFmtId="0" fontId="5" fillId="8" borderId="23" xfId="1" applyFont="1" applyBorder="1" applyAlignment="1">
      <alignment wrapText="1"/>
    </xf>
    <xf numFmtId="2" fontId="2" fillId="0" borderId="1" xfId="3" applyNumberFormat="1" applyFont="1" applyBorder="1" applyAlignment="1">
      <alignment vertical="top" wrapText="1"/>
    </xf>
    <xf numFmtId="0" fontId="3" fillId="0" borderId="1" xfId="0" applyFont="1" applyFill="1" applyBorder="1" applyAlignment="1">
      <alignment vertical="top" wrapText="1"/>
    </xf>
    <xf numFmtId="0" fontId="3" fillId="0" borderId="0" xfId="0" applyFont="1" applyBorder="1"/>
    <xf numFmtId="0" fontId="3" fillId="0" borderId="1" xfId="0" applyFont="1" applyBorder="1" applyAlignment="1">
      <alignment vertical="top"/>
    </xf>
    <xf numFmtId="0" fontId="3" fillId="0" borderId="1" xfId="0" applyFont="1" applyFill="1" applyBorder="1" applyAlignment="1">
      <alignment vertical="top"/>
    </xf>
    <xf numFmtId="0" fontId="12" fillId="0" borderId="0" xfId="0" applyFont="1" applyFill="1" applyBorder="1"/>
    <xf numFmtId="0" fontId="16" fillId="8" borderId="1" xfId="1" applyBorder="1" applyAlignment="1">
      <alignment wrapText="1"/>
    </xf>
    <xf numFmtId="0" fontId="3"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2" fontId="3" fillId="0" borderId="1" xfId="0" applyNumberFormat="1" applyFont="1" applyBorder="1" applyAlignment="1">
      <alignment horizontal="right" vertical="top" wrapText="1"/>
    </xf>
    <xf numFmtId="0" fontId="3" fillId="10" borderId="1" xfId="0" applyFont="1" applyFill="1" applyBorder="1"/>
    <xf numFmtId="0" fontId="25" fillId="0" borderId="0" xfId="0" applyFont="1" applyFill="1" applyBorder="1" applyAlignment="1">
      <alignment horizontal="left" textRotation="45"/>
    </xf>
    <xf numFmtId="0" fontId="25" fillId="6" borderId="0" xfId="0" applyFont="1" applyFill="1" applyBorder="1" applyAlignment="1">
      <alignment horizontal="left" textRotation="45"/>
    </xf>
    <xf numFmtId="0" fontId="25" fillId="0" borderId="0" xfId="0" applyFont="1" applyFill="1" applyBorder="1" applyAlignment="1">
      <alignment horizontal="left" textRotation="45"/>
    </xf>
    <xf numFmtId="0" fontId="25" fillId="6" borderId="0" xfId="0" applyFont="1" applyFill="1" applyBorder="1" applyAlignment="1">
      <alignment horizontal="left" textRotation="45"/>
    </xf>
    <xf numFmtId="0" fontId="15" fillId="0" borderId="0" xfId="0" applyFont="1" applyBorder="1" applyAlignment="1">
      <alignment horizontal="center"/>
    </xf>
    <xf numFmtId="0" fontId="44" fillId="0" borderId="0" xfId="0" applyFont="1"/>
    <xf numFmtId="0" fontId="44" fillId="0" borderId="0" xfId="0" applyFont="1" applyAlignment="1">
      <alignment wrapText="1"/>
    </xf>
    <xf numFmtId="0" fontId="15" fillId="0" borderId="0" xfId="0" applyFont="1" applyBorder="1" applyAlignment="1">
      <alignment vertical="top" wrapText="1"/>
    </xf>
    <xf numFmtId="2" fontId="15" fillId="0" borderId="0" xfId="0" applyNumberFormat="1" applyFont="1" applyBorder="1" applyAlignment="1">
      <alignment horizontal="right" vertical="top" wrapText="1"/>
    </xf>
    <xf numFmtId="0" fontId="3" fillId="0" borderId="1" xfId="0" applyFont="1" applyFill="1" applyBorder="1" applyAlignment="1">
      <alignment horizontal="center"/>
    </xf>
    <xf numFmtId="0" fontId="3" fillId="0" borderId="0" xfId="0" applyFont="1" applyBorder="1"/>
    <xf numFmtId="0" fontId="15" fillId="0" borderId="0" xfId="0" applyFont="1" applyBorder="1" applyAlignment="1">
      <alignment horizontal="left" vertical="top"/>
    </xf>
    <xf numFmtId="0" fontId="3" fillId="0" borderId="1" xfId="0" applyFont="1" applyFill="1" applyBorder="1" applyAlignment="1">
      <alignment vertical="top" wrapText="1"/>
    </xf>
    <xf numFmtId="0" fontId="3" fillId="0" borderId="0" xfId="0" applyFont="1" applyBorder="1"/>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0" fontId="3" fillId="10" borderId="1" xfId="0" applyFont="1" applyFill="1" applyBorder="1"/>
    <xf numFmtId="0" fontId="3" fillId="0" borderId="1" xfId="0" applyFont="1" applyFill="1" applyBorder="1" applyAlignment="1">
      <alignment horizontal="center" vertical="top" wrapText="1"/>
    </xf>
    <xf numFmtId="0" fontId="3" fillId="0" borderId="0" xfId="0" applyFont="1" applyBorder="1"/>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0" fontId="3" fillId="10" borderId="1" xfId="0" applyFont="1" applyFill="1" applyBorder="1"/>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0" fontId="3" fillId="0" borderId="1" xfId="0" applyFont="1" applyBorder="1" applyAlignment="1">
      <alignment horizontal="center" vertical="top" wrapText="1"/>
    </xf>
    <xf numFmtId="0" fontId="3" fillId="0" borderId="0" xfId="0" applyFont="1" applyBorder="1"/>
    <xf numFmtId="0" fontId="3" fillId="0" borderId="0" xfId="0" applyFont="1" applyBorder="1"/>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0" fontId="3" fillId="0" borderId="1" xfId="0" applyFont="1" applyBorder="1" applyAlignment="1">
      <alignment horizontal="center" vertical="top" wrapText="1"/>
    </xf>
    <xf numFmtId="0" fontId="3" fillId="0" borderId="1" xfId="0" applyFont="1" applyFill="1" applyBorder="1" applyAlignment="1">
      <alignment vertical="top" wrapText="1"/>
    </xf>
    <xf numFmtId="0" fontId="3" fillId="4" borderId="1" xfId="0" applyFont="1" applyFill="1" applyBorder="1" applyAlignment="1">
      <alignment horizontal="left" vertical="top"/>
    </xf>
    <xf numFmtId="0" fontId="3" fillId="10" borderId="1" xfId="0" applyFont="1" applyFill="1" applyBorder="1"/>
    <xf numFmtId="0" fontId="3" fillId="0" borderId="1" xfId="0" applyFont="1" applyFill="1" applyBorder="1" applyAlignment="1">
      <alignment horizontal="center" vertical="top" wrapText="1"/>
    </xf>
    <xf numFmtId="0" fontId="3" fillId="0" borderId="1" xfId="0" applyFont="1" applyFill="1" applyBorder="1" applyAlignment="1">
      <alignment vertical="top" wrapText="1"/>
    </xf>
    <xf numFmtId="0" fontId="3" fillId="0" borderId="1" xfId="0" applyFont="1" applyBorder="1" applyAlignment="1">
      <alignment vertical="top" wrapText="1"/>
    </xf>
    <xf numFmtId="0" fontId="3" fillId="0" borderId="0" xfId="0" applyFont="1" applyFill="1" applyBorder="1"/>
    <xf numFmtId="0" fontId="2" fillId="0" borderId="1" xfId="3" applyFont="1" applyBorder="1" applyAlignment="1">
      <alignment vertical="top" wrapText="1"/>
    </xf>
    <xf numFmtId="0" fontId="3" fillId="0" borderId="1" xfId="0" applyFont="1" applyFill="1" applyBorder="1" applyAlignment="1">
      <alignment horizontal="center" vertical="top" wrapText="1"/>
    </xf>
    <xf numFmtId="0" fontId="16" fillId="8" borderId="1" xfId="1" applyBorder="1" applyAlignment="1">
      <alignment horizontal="center" wrapText="1"/>
    </xf>
    <xf numFmtId="0" fontId="3" fillId="0" borderId="0" xfId="0" applyFont="1" applyAlignment="1">
      <alignment vertical="top"/>
    </xf>
    <xf numFmtId="0" fontId="0" fillId="0" borderId="0" xfId="0"/>
    <xf numFmtId="0" fontId="3" fillId="0" borderId="1" xfId="0" applyFont="1" applyFill="1" applyBorder="1" applyAlignment="1">
      <alignment vertical="top" wrapText="1"/>
    </xf>
    <xf numFmtId="0" fontId="2" fillId="0" borderId="0" xfId="0" applyFont="1"/>
    <xf numFmtId="0" fontId="3" fillId="0" borderId="0" xfId="0" applyFont="1" applyBorder="1" applyAlignment="1">
      <alignment wrapText="1"/>
    </xf>
    <xf numFmtId="0" fontId="3" fillId="0" borderId="0" xfId="0" applyFont="1" applyBorder="1"/>
    <xf numFmtId="0" fontId="3" fillId="0" borderId="1" xfId="0" applyFont="1" applyBorder="1" applyAlignment="1">
      <alignment vertical="top" wrapText="1"/>
    </xf>
    <xf numFmtId="0" fontId="3" fillId="0" borderId="1" xfId="0" applyFont="1" applyBorder="1" applyAlignment="1" applyProtection="1">
      <alignment vertical="top" wrapText="1"/>
      <protection locked="0"/>
    </xf>
    <xf numFmtId="0" fontId="3" fillId="0" borderId="0" xfId="0" applyFont="1" applyFill="1" applyBorder="1"/>
    <xf numFmtId="0" fontId="3" fillId="0" borderId="0" xfId="0" applyFont="1" applyBorder="1" applyAlignment="1">
      <alignment vertical="top" wrapText="1"/>
    </xf>
    <xf numFmtId="0" fontId="3" fillId="0" borderId="0" xfId="0" applyFont="1" applyBorder="1" applyAlignment="1">
      <alignment vertical="top"/>
    </xf>
    <xf numFmtId="0" fontId="3" fillId="4" borderId="1" xfId="0" applyFont="1" applyFill="1" applyBorder="1" applyAlignment="1">
      <alignment horizontal="left" vertical="top"/>
    </xf>
    <xf numFmtId="0" fontId="3" fillId="0" borderId="0" xfId="0" applyFont="1" applyBorder="1" applyAlignment="1">
      <alignment horizontal="left" vertical="top"/>
    </xf>
    <xf numFmtId="2" fontId="3" fillId="0" borderId="0" xfId="0" applyNumberFormat="1" applyFont="1" applyBorder="1" applyAlignment="1">
      <alignment horizontal="right" vertical="top" wrapText="1"/>
    </xf>
    <xf numFmtId="0" fontId="12" fillId="0" borderId="0" xfId="0" applyFont="1" applyFill="1" applyBorder="1"/>
    <xf numFmtId="0" fontId="3" fillId="10" borderId="1" xfId="0" applyFont="1" applyFill="1" applyBorder="1"/>
    <xf numFmtId="0" fontId="15" fillId="0" borderId="0" xfId="0" applyFont="1" applyBorder="1"/>
    <xf numFmtId="0" fontId="2" fillId="0" borderId="0" xfId="0" applyFont="1" applyFill="1" applyBorder="1"/>
    <xf numFmtId="0" fontId="2" fillId="0" borderId="1" xfId="3" applyFont="1" applyBorder="1" applyAlignment="1">
      <alignment vertical="top" wrapText="1"/>
    </xf>
    <xf numFmtId="0" fontId="3" fillId="0" borderId="1" xfId="0" applyFont="1" applyBorder="1" applyAlignment="1">
      <alignment vertical="top"/>
    </xf>
    <xf numFmtId="0" fontId="3" fillId="0" borderId="1" xfId="0" applyFont="1" applyFill="1" applyBorder="1" applyAlignment="1">
      <alignment vertical="top"/>
    </xf>
    <xf numFmtId="0" fontId="3" fillId="0" borderId="0" xfId="0" applyFont="1" applyFill="1" applyBorder="1" applyAlignment="1">
      <alignment vertical="top" wrapText="1"/>
    </xf>
    <xf numFmtId="0" fontId="7" fillId="9" borderId="1" xfId="0" applyFont="1" applyFill="1" applyBorder="1" applyAlignment="1">
      <alignment horizontal="center" wrapText="1"/>
    </xf>
    <xf numFmtId="0" fontId="3" fillId="10" borderId="1" xfId="0" applyFont="1" applyFill="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3" fillId="15" borderId="1" xfId="0" applyFont="1" applyFill="1" applyBorder="1" applyAlignment="1">
      <alignment vertical="top" wrapText="1"/>
    </xf>
    <xf numFmtId="0" fontId="3" fillId="15" borderId="1" xfId="0" applyFont="1" applyFill="1" applyBorder="1" applyAlignment="1">
      <alignment horizontal="center" vertical="top" wrapText="1"/>
    </xf>
    <xf numFmtId="0" fontId="3" fillId="15" borderId="1" xfId="0" applyFont="1" applyFill="1" applyBorder="1" applyAlignment="1">
      <alignment horizontal="center"/>
    </xf>
    <xf numFmtId="0" fontId="3" fillId="15" borderId="0" xfId="0" applyFont="1" applyFill="1" applyBorder="1"/>
    <xf numFmtId="0" fontId="3" fillId="0" borderId="7" xfId="0" applyFont="1" applyBorder="1" applyAlignment="1">
      <alignment vertical="top" wrapText="1"/>
    </xf>
    <xf numFmtId="0" fontId="2" fillId="0" borderId="1" xfId="0" applyFont="1" applyFill="1" applyBorder="1" applyAlignment="1">
      <alignment wrapText="1"/>
    </xf>
    <xf numFmtId="0" fontId="2" fillId="0" borderId="1" xfId="0" quotePrefix="1" applyFont="1" applyFill="1" applyBorder="1" applyAlignment="1">
      <alignment wrapText="1"/>
    </xf>
    <xf numFmtId="0" fontId="10" fillId="13" borderId="1" xfId="0" applyFont="1" applyFill="1" applyBorder="1" applyAlignment="1">
      <alignment wrapText="1"/>
    </xf>
    <xf numFmtId="0" fontId="7" fillId="0" borderId="0" xfId="0" applyFont="1" applyFill="1" applyAlignment="1"/>
    <xf numFmtId="2" fontId="2" fillId="15" borderId="1" xfId="3" applyNumberFormat="1" applyFont="1" applyFill="1" applyBorder="1" applyAlignment="1">
      <alignment vertical="top" wrapText="1"/>
    </xf>
    <xf numFmtId="0" fontId="2" fillId="15" borderId="1" xfId="3" applyFont="1" applyFill="1" applyBorder="1" applyAlignment="1">
      <alignment vertical="top" wrapText="1"/>
    </xf>
    <xf numFmtId="0" fontId="2" fillId="15" borderId="1" xfId="0" applyFont="1" applyFill="1" applyBorder="1" applyAlignment="1">
      <alignment vertical="top" wrapText="1"/>
    </xf>
    <xf numFmtId="0" fontId="2" fillId="15" borderId="1" xfId="2" applyFont="1" applyFill="1" applyBorder="1" applyAlignment="1">
      <alignment vertical="top" wrapText="1"/>
    </xf>
    <xf numFmtId="0" fontId="2" fillId="15" borderId="0" xfId="0" applyFont="1" applyFill="1" applyBorder="1" applyAlignment="1">
      <alignment wrapText="1"/>
    </xf>
    <xf numFmtId="0" fontId="5" fillId="8" borderId="22" xfId="1" applyFont="1" applyBorder="1" applyAlignment="1">
      <alignment horizontal="center" wrapText="1"/>
    </xf>
    <xf numFmtId="0" fontId="6" fillId="8" borderId="4" xfId="1" applyFont="1" applyBorder="1" applyAlignment="1">
      <alignment horizontal="center" wrapText="1"/>
    </xf>
    <xf numFmtId="0" fontId="0" fillId="0" borderId="0" xfId="0" applyFill="1"/>
    <xf numFmtId="0" fontId="33" fillId="0" borderId="0" xfId="0" applyFont="1" applyFill="1" applyAlignment="1">
      <alignment vertical="center"/>
    </xf>
    <xf numFmtId="0" fontId="7" fillId="0" borderId="0" xfId="0" applyFont="1" applyFill="1" applyBorder="1" applyAlignment="1">
      <alignment vertical="top" wrapText="1"/>
    </xf>
    <xf numFmtId="0" fontId="45" fillId="0" borderId="0" xfId="0" applyFont="1" applyAlignment="1">
      <alignment wrapText="1"/>
    </xf>
    <xf numFmtId="2" fontId="2" fillId="0" borderId="1" xfId="3" applyNumberFormat="1" applyFont="1" applyFill="1" applyBorder="1" applyAlignment="1">
      <alignment vertical="top" wrapText="1"/>
    </xf>
    <xf numFmtId="0" fontId="2" fillId="0" borderId="1" xfId="3" applyFont="1" applyFill="1" applyBorder="1" applyAlignment="1">
      <alignment vertical="top" wrapText="1"/>
    </xf>
    <xf numFmtId="0" fontId="2" fillId="0" borderId="1" xfId="0" applyFont="1" applyFill="1" applyBorder="1" applyAlignment="1">
      <alignment vertical="top" wrapText="1"/>
    </xf>
    <xf numFmtId="0" fontId="44" fillId="0" borderId="0" xfId="0" applyFont="1" applyFill="1" applyBorder="1" applyAlignment="1">
      <alignment horizontal="left" vertical="top" wrapText="1" indent="2"/>
    </xf>
    <xf numFmtId="0" fontId="17" fillId="0" borderId="0" xfId="0" applyFont="1" applyFill="1" applyBorder="1" applyAlignment="1">
      <alignment horizontal="left" vertical="top" wrapText="1" indent="2"/>
    </xf>
    <xf numFmtId="0" fontId="3" fillId="0" borderId="1" xfId="0" applyFont="1" applyFill="1" applyBorder="1" applyAlignment="1">
      <alignment vertical="top" wrapText="1"/>
    </xf>
    <xf numFmtId="0" fontId="3" fillId="15" borderId="0" xfId="0" applyFont="1" applyFill="1" applyBorder="1" applyAlignment="1">
      <alignment horizontal="left" vertical="top" indent="2"/>
    </xf>
    <xf numFmtId="164" fontId="46" fillId="0" borderId="1" xfId="0" applyNumberFormat="1" applyFont="1" applyFill="1" applyBorder="1" applyAlignment="1">
      <alignment horizontal="center" vertical="top" wrapText="1"/>
    </xf>
    <xf numFmtId="0" fontId="42" fillId="0" borderId="1" xfId="0" applyFont="1" applyFill="1" applyBorder="1" applyAlignment="1">
      <alignment horizontal="left" vertical="top" wrapText="1"/>
    </xf>
    <xf numFmtId="0" fontId="42" fillId="0" borderId="1" xfId="0" applyFont="1" applyFill="1" applyBorder="1" applyAlignment="1">
      <alignment vertical="top"/>
    </xf>
    <xf numFmtId="0" fontId="47" fillId="0" borderId="1" xfId="0" applyFont="1" applyFill="1" applyBorder="1" applyAlignment="1">
      <alignment vertical="top" wrapText="1"/>
    </xf>
    <xf numFmtId="0" fontId="19" fillId="0" borderId="0" xfId="0" applyFont="1" applyFill="1"/>
    <xf numFmtId="0" fontId="42" fillId="0" borderId="1" xfId="0" applyFont="1" applyFill="1" applyBorder="1" applyAlignment="1">
      <alignment vertical="top" wrapText="1"/>
    </xf>
    <xf numFmtId="0" fontId="47" fillId="0" borderId="1" xfId="0" applyFont="1" applyFill="1" applyBorder="1" applyAlignment="1">
      <alignment vertical="top"/>
    </xf>
    <xf numFmtId="0" fontId="19" fillId="0" borderId="0" xfId="0" applyFont="1" applyFill="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pplyProtection="1">
      <alignment vertical="top" wrapText="1"/>
      <protection locked="0"/>
    </xf>
    <xf numFmtId="0" fontId="3" fillId="4" borderId="1" xfId="0" applyFont="1" applyFill="1" applyBorder="1" applyAlignment="1">
      <alignment horizontal="left" vertical="top"/>
    </xf>
    <xf numFmtId="2" fontId="3" fillId="0" borderId="1" xfId="0" applyNumberFormat="1" applyFont="1" applyBorder="1" applyAlignment="1">
      <alignment horizontal="right" vertical="top" wrapText="1"/>
    </xf>
    <xf numFmtId="0" fontId="3" fillId="10" borderId="1" xfId="0" applyFont="1" applyFill="1" applyBorder="1"/>
    <xf numFmtId="0" fontId="3" fillId="0" borderId="1" xfId="0" applyFont="1" applyBorder="1" applyAlignment="1">
      <alignment horizontal="center" vertical="top" wrapText="1"/>
    </xf>
    <xf numFmtId="0" fontId="3" fillId="10" borderId="1" xfId="0" applyFont="1" applyFill="1" applyBorder="1" applyAlignment="1">
      <alignment horizontal="center"/>
    </xf>
    <xf numFmtId="0" fontId="6" fillId="8" borderId="1" xfId="1" applyFont="1" applyBorder="1" applyAlignment="1">
      <alignment horizontal="center"/>
    </xf>
    <xf numFmtId="0" fontId="3" fillId="0" borderId="1" xfId="0" applyFont="1" applyFill="1" applyBorder="1" applyAlignment="1">
      <alignment horizontal="left" wrapText="1"/>
    </xf>
    <xf numFmtId="0" fontId="6" fillId="8" borderId="4" xfId="1" applyFont="1" applyBorder="1" applyAlignment="1">
      <alignment horizontal="left" wrapText="1"/>
    </xf>
    <xf numFmtId="0" fontId="6" fillId="8" borderId="9" xfId="1" applyFont="1" applyBorder="1" applyAlignment="1">
      <alignment horizontal="left" wrapText="1"/>
    </xf>
    <xf numFmtId="0" fontId="6" fillId="8" borderId="6" xfId="1" applyFont="1" applyBorder="1" applyAlignment="1">
      <alignment horizontal="left" wrapText="1"/>
    </xf>
    <xf numFmtId="0" fontId="18" fillId="12" borderId="8" xfId="0" applyFont="1" applyFill="1" applyBorder="1" applyAlignment="1">
      <alignment horizontal="center"/>
    </xf>
    <xf numFmtId="0" fontId="6" fillId="8" borderId="0" xfId="1" applyFont="1" applyBorder="1" applyAlignment="1">
      <alignment horizontal="center" wrapText="1"/>
    </xf>
    <xf numFmtId="0" fontId="6" fillId="8" borderId="28" xfId="1" applyFont="1" applyBorder="1" applyAlignment="1">
      <alignment horizontal="center" wrapText="1"/>
    </xf>
    <xf numFmtId="0" fontId="6" fillId="8" borderId="4" xfId="1" applyFont="1" applyBorder="1" applyAlignment="1">
      <alignment horizontal="center" wrapText="1"/>
    </xf>
    <xf numFmtId="0" fontId="6" fillId="8" borderId="9" xfId="1" applyFont="1" applyBorder="1" applyAlignment="1">
      <alignment horizontal="center" wrapText="1"/>
    </xf>
    <xf numFmtId="49" fontId="6" fillId="8" borderId="4" xfId="1" applyNumberFormat="1" applyFont="1" applyBorder="1" applyAlignment="1">
      <alignment horizontal="left" wrapText="1"/>
    </xf>
    <xf numFmtId="49" fontId="6" fillId="8" borderId="6" xfId="1" applyNumberFormat="1" applyFont="1" applyBorder="1" applyAlignment="1">
      <alignment horizontal="left" wrapText="1"/>
    </xf>
  </cellXfs>
  <cellStyles count="16">
    <cellStyle name="Accent1" xfId="1" builtinId="29"/>
    <cellStyle name="Normal" xfId="0" builtinId="0"/>
    <cellStyle name="Normal 10" xfId="4"/>
    <cellStyle name="Normal 12" xfId="5"/>
    <cellStyle name="Normal 13" xfId="6"/>
    <cellStyle name="Normal 14" xfId="7"/>
    <cellStyle name="Normal 15" xfId="8"/>
    <cellStyle name="Normal 2" xfId="9"/>
    <cellStyle name="Normal 3" xfId="10"/>
    <cellStyle name="Normal 4" xfId="11"/>
    <cellStyle name="Normal 5" xfId="12"/>
    <cellStyle name="Normal 6" xfId="13"/>
    <cellStyle name="Normal 7" xfId="14"/>
    <cellStyle name="Normal 9" xfId="15"/>
    <cellStyle name="Normal_Monitoring Requirements 2" xfId="2"/>
    <cellStyle name="Normal_Sheet2 2" xfId="3"/>
  </cellStyles>
  <dxfs count="9">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indexed="9"/>
        <name val="Arial"/>
        <scheme val="none"/>
      </font>
      <alignment horizontal="general" vertical="top" textRotation="0" wrapText="1"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2</xdr:col>
      <xdr:colOff>8993468</xdr:colOff>
      <xdr:row>39</xdr:row>
      <xdr:rowOff>20286</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8125"/>
          <a:ext cx="13374968" cy="8849961"/>
        </a:xfrm>
        <a:prstGeom prst="rect">
          <a:avLst/>
        </a:prstGeom>
      </xdr:spPr>
    </xdr:pic>
    <xdr:clientData/>
  </xdr:twoCellAnchor>
</xdr:wsDr>
</file>

<file path=xl/tables/table1.xml><?xml version="1.0" encoding="utf-8"?>
<table xmlns="http://schemas.openxmlformats.org/spreadsheetml/2006/main" id="1" name="List1" displayName="List1" ref="C101:C103" insertRowShift="1" totalsRowShown="0" headerRowDxfId="4" dataDxfId="2" headerRowBorderDxfId="3" totalsRowBorderDxfId="1" headerRowCellStyle="Accent1">
  <autoFilter ref="C101:C103"/>
  <tableColumns count="1">
    <tableColumn id="1" name="Required or Option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3" sqref="C3"/>
    </sheetView>
  </sheetViews>
  <sheetFormatPr defaultRowHeight="12.75" x14ac:dyDescent="0.2"/>
  <cols>
    <col min="1" max="1" width="49.140625" style="7" customWidth="1"/>
    <col min="2" max="2" width="118.7109375" style="7" customWidth="1"/>
    <col min="3" max="3" width="51" style="7" customWidth="1"/>
    <col min="4" max="16384" width="9.140625" style="7"/>
  </cols>
  <sheetData>
    <row r="1" spans="1:4" x14ac:dyDescent="0.2">
      <c r="A1" s="323" t="s">
        <v>45</v>
      </c>
      <c r="B1" s="323"/>
      <c r="C1" s="158"/>
      <c r="D1" s="158"/>
    </row>
    <row r="2" spans="1:4" ht="12" customHeight="1" x14ac:dyDescent="0.2">
      <c r="A2" s="153" t="s">
        <v>130</v>
      </c>
      <c r="B2" s="152" t="s">
        <v>131</v>
      </c>
      <c r="C2" s="157"/>
      <c r="D2" s="157"/>
    </row>
    <row r="3" spans="1:4" ht="288.75" customHeight="1" x14ac:dyDescent="0.2">
      <c r="A3" s="324" t="s">
        <v>720</v>
      </c>
      <c r="B3" s="324"/>
    </row>
    <row r="4" spans="1:4" x14ac:dyDescent="0.2">
      <c r="A4" s="154"/>
      <c r="B4" s="163"/>
    </row>
    <row r="5" spans="1:4" s="161" customFormat="1" x14ac:dyDescent="0.2">
      <c r="A5" s="155"/>
      <c r="B5" s="156"/>
    </row>
    <row r="6" spans="1:4" x14ac:dyDescent="0.2">
      <c r="A6" s="323" t="s">
        <v>22</v>
      </c>
      <c r="B6" s="323"/>
      <c r="C6" s="158"/>
      <c r="D6" s="158"/>
    </row>
    <row r="7" spans="1:4" x14ac:dyDescent="0.2">
      <c r="A7" s="160" t="s">
        <v>23</v>
      </c>
      <c r="B7" s="284" t="s">
        <v>132</v>
      </c>
      <c r="C7" s="158"/>
      <c r="D7" s="158"/>
    </row>
    <row r="8" spans="1:4" x14ac:dyDescent="0.2">
      <c r="A8" s="160" t="s">
        <v>92</v>
      </c>
      <c r="B8" s="284" t="s">
        <v>133</v>
      </c>
      <c r="C8" s="158"/>
      <c r="D8" s="158"/>
    </row>
    <row r="9" spans="1:4" x14ac:dyDescent="0.2">
      <c r="A9" s="160" t="s">
        <v>24</v>
      </c>
      <c r="B9" s="284" t="s">
        <v>622</v>
      </c>
      <c r="C9" s="158"/>
      <c r="D9" s="158"/>
    </row>
    <row r="10" spans="1:4" s="159" customFormat="1" ht="38.25" x14ac:dyDescent="0.2">
      <c r="A10" s="162" t="s">
        <v>93</v>
      </c>
      <c r="B10" s="285" t="s">
        <v>694</v>
      </c>
    </row>
    <row r="11" spans="1:4" x14ac:dyDescent="0.2">
      <c r="A11" s="108" t="s">
        <v>109</v>
      </c>
      <c r="B11" s="284" t="s">
        <v>274</v>
      </c>
      <c r="C11" s="158"/>
      <c r="D11" s="158"/>
    </row>
    <row r="12" spans="1:4" ht="51" x14ac:dyDescent="0.2">
      <c r="A12" s="160" t="s">
        <v>110</v>
      </c>
      <c r="B12" s="284" t="s">
        <v>721</v>
      </c>
    </row>
  </sheetData>
  <mergeCells count="3">
    <mergeCell ref="A6:B6"/>
    <mergeCell ref="A1:B1"/>
    <mergeCell ref="A3:B3"/>
  </mergeCells>
  <phoneticPr fontId="4"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0"/>
  <sheetViews>
    <sheetView topLeftCell="C1" zoomScale="85" workbookViewId="0">
      <selection activeCell="C12" sqref="C12"/>
    </sheetView>
  </sheetViews>
  <sheetFormatPr defaultRowHeight="12.75" x14ac:dyDescent="0.2"/>
  <cols>
    <col min="1" max="1" width="43" style="64" hidden="1" customWidth="1"/>
    <col min="2" max="2" width="10.28515625" style="64" hidden="1" customWidth="1"/>
    <col min="3" max="3" width="36.85546875" style="64" bestFit="1" customWidth="1"/>
    <col min="4" max="4" width="14.140625" style="64" customWidth="1"/>
    <col min="5" max="5" width="15.42578125" style="64" customWidth="1"/>
    <col min="6" max="6" width="7" style="64" customWidth="1"/>
    <col min="7" max="7" width="18.5703125" style="66" bestFit="1" customWidth="1"/>
    <col min="8" max="8" width="11.7109375" style="64" bestFit="1" customWidth="1"/>
    <col min="9" max="9" width="30.28515625" style="66" customWidth="1"/>
    <col min="10" max="10" width="15.5703125" style="66" customWidth="1"/>
    <col min="11" max="11" width="21.7109375" style="64" customWidth="1"/>
    <col min="12" max="12" width="27.42578125" style="64" bestFit="1" customWidth="1"/>
    <col min="13" max="13" width="20" style="64" customWidth="1"/>
    <col min="14" max="14" width="36.85546875" style="64" bestFit="1" customWidth="1"/>
    <col min="15" max="15" width="59.7109375" style="66" customWidth="1"/>
    <col min="16" max="16" width="14.28515625" style="66" customWidth="1"/>
    <col min="17" max="17" width="34.140625" style="66" customWidth="1"/>
    <col min="18" max="16384" width="9.140625" style="64"/>
  </cols>
  <sheetData>
    <row r="1" spans="1:256" s="41" customFormat="1" ht="12.75" customHeight="1" x14ac:dyDescent="0.2">
      <c r="A1" s="50" t="s">
        <v>68</v>
      </c>
      <c r="B1" s="333" t="s">
        <v>69</v>
      </c>
      <c r="C1" s="334"/>
      <c r="D1" s="39"/>
      <c r="E1" s="39"/>
      <c r="F1" s="39"/>
      <c r="G1" s="39"/>
      <c r="H1" s="39"/>
      <c r="I1" s="39"/>
      <c r="J1" s="61"/>
      <c r="K1" s="40"/>
      <c r="L1" s="40"/>
      <c r="M1" s="40"/>
      <c r="N1" s="40"/>
      <c r="O1" s="62"/>
      <c r="P1" s="62"/>
      <c r="Q1" s="62"/>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row>
    <row r="2" spans="1:256" s="41" customFormat="1" ht="76.5" customHeight="1" x14ac:dyDescent="0.2">
      <c r="A2" s="39" t="s">
        <v>5</v>
      </c>
      <c r="B2" s="39" t="s">
        <v>65</v>
      </c>
      <c r="C2" s="39" t="s">
        <v>26</v>
      </c>
      <c r="D2" s="39" t="s">
        <v>6</v>
      </c>
      <c r="E2" s="39" t="s">
        <v>34</v>
      </c>
      <c r="F2" s="39" t="s">
        <v>35</v>
      </c>
      <c r="G2" s="39" t="s">
        <v>36</v>
      </c>
      <c r="H2" s="39" t="s">
        <v>37</v>
      </c>
      <c r="I2" s="39" t="s">
        <v>38</v>
      </c>
      <c r="J2" s="42" t="s">
        <v>39</v>
      </c>
      <c r="K2" s="42" t="s">
        <v>84</v>
      </c>
      <c r="L2" s="42" t="s">
        <v>85</v>
      </c>
      <c r="M2" s="42" t="s">
        <v>86</v>
      </c>
      <c r="N2" s="42" t="s">
        <v>87</v>
      </c>
      <c r="O2" s="42" t="s">
        <v>40</v>
      </c>
      <c r="P2" s="42" t="s">
        <v>88</v>
      </c>
      <c r="Q2" s="42" t="s">
        <v>41</v>
      </c>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c r="FG2" s="63"/>
      <c r="FH2" s="63"/>
      <c r="FI2" s="63"/>
      <c r="FJ2" s="63"/>
      <c r="FK2" s="63"/>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row>
    <row r="3" spans="1:256" ht="6" customHeight="1" x14ac:dyDescent="0.2">
      <c r="A3" s="43"/>
      <c r="B3" s="43"/>
      <c r="C3" s="115"/>
      <c r="D3" s="115"/>
      <c r="E3" s="115"/>
      <c r="F3" s="115"/>
      <c r="G3" s="115"/>
      <c r="H3" s="115"/>
      <c r="I3" s="115"/>
      <c r="J3" s="116"/>
      <c r="K3" s="116"/>
      <c r="L3" s="116"/>
      <c r="M3" s="116"/>
      <c r="N3" s="116"/>
      <c r="O3" s="115"/>
      <c r="P3" s="115"/>
      <c r="Q3" s="115"/>
    </row>
    <row r="4" spans="1:256" x14ac:dyDescent="0.2">
      <c r="A4" s="44" t="s">
        <v>52</v>
      </c>
      <c r="B4" s="44" t="s">
        <v>51</v>
      </c>
      <c r="C4" s="113" t="s">
        <v>54</v>
      </c>
      <c r="D4" s="114" t="s">
        <v>66</v>
      </c>
      <c r="E4" s="114" t="s">
        <v>50</v>
      </c>
      <c r="F4" s="114" t="s">
        <v>47</v>
      </c>
      <c r="G4" s="114"/>
      <c r="H4" s="114" t="s">
        <v>53</v>
      </c>
      <c r="I4" s="114"/>
      <c r="J4" s="46"/>
      <c r="K4" s="46"/>
      <c r="L4" s="46"/>
      <c r="M4" s="46"/>
      <c r="N4" s="46"/>
      <c r="O4" s="46" t="s">
        <v>55</v>
      </c>
      <c r="P4" s="46" t="s">
        <v>83</v>
      </c>
      <c r="Q4" s="46"/>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5"/>
      <c r="BJ4" s="65"/>
      <c r="BK4" s="65"/>
      <c r="BL4" s="65"/>
      <c r="BM4" s="65"/>
      <c r="BN4" s="65"/>
      <c r="BO4" s="65"/>
      <c r="BP4" s="65"/>
      <c r="BQ4" s="65"/>
      <c r="BR4" s="65"/>
      <c r="BS4" s="65"/>
      <c r="BT4" s="65"/>
      <c r="BU4" s="65"/>
      <c r="BV4" s="65"/>
      <c r="BW4" s="65"/>
      <c r="BX4" s="65"/>
      <c r="BY4" s="65"/>
      <c r="BZ4" s="65"/>
      <c r="CA4" s="65"/>
      <c r="CB4" s="65"/>
      <c r="CC4" s="65"/>
      <c r="CD4" s="65"/>
      <c r="CE4" s="65"/>
      <c r="CF4" s="65"/>
      <c r="CG4" s="65"/>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5"/>
      <c r="EI4" s="65"/>
      <c r="EJ4" s="65"/>
      <c r="EK4" s="65"/>
      <c r="EL4" s="65"/>
      <c r="EM4" s="65"/>
      <c r="EN4" s="65"/>
      <c r="EO4" s="65"/>
      <c r="EP4" s="65"/>
      <c r="EQ4" s="65"/>
      <c r="ER4" s="65"/>
      <c r="ES4" s="65"/>
      <c r="ET4" s="65"/>
      <c r="EU4" s="65"/>
      <c r="EV4" s="65"/>
      <c r="EW4" s="65"/>
      <c r="EX4" s="65"/>
      <c r="EY4" s="65"/>
      <c r="EZ4" s="65"/>
      <c r="FA4" s="65"/>
      <c r="FB4" s="65"/>
      <c r="FC4" s="65"/>
      <c r="FD4" s="65"/>
      <c r="FE4" s="65"/>
      <c r="FF4" s="65"/>
      <c r="FG4" s="65"/>
      <c r="FH4" s="65"/>
      <c r="FI4" s="65"/>
      <c r="FJ4" s="65"/>
      <c r="FK4" s="65"/>
      <c r="FL4" s="65"/>
      <c r="FM4" s="65"/>
      <c r="FN4" s="65"/>
      <c r="FO4" s="65"/>
      <c r="FP4" s="65"/>
      <c r="FQ4" s="65"/>
      <c r="FR4" s="65"/>
      <c r="FS4" s="65"/>
      <c r="FT4" s="65"/>
      <c r="FU4" s="65"/>
      <c r="FV4" s="65"/>
      <c r="FW4" s="65"/>
      <c r="FX4" s="65"/>
      <c r="FY4" s="65"/>
      <c r="FZ4" s="65"/>
      <c r="GA4" s="65"/>
      <c r="GB4" s="65"/>
      <c r="GC4" s="65"/>
      <c r="GD4" s="65"/>
      <c r="GE4" s="65"/>
      <c r="GF4" s="65"/>
      <c r="GG4" s="65"/>
      <c r="GH4" s="65"/>
      <c r="GI4" s="65"/>
      <c r="GJ4" s="65"/>
      <c r="GK4" s="65"/>
      <c r="GL4" s="65"/>
      <c r="GM4" s="65"/>
      <c r="GN4" s="65"/>
      <c r="GO4" s="65"/>
      <c r="GP4" s="65"/>
      <c r="GQ4" s="65"/>
      <c r="GR4" s="65"/>
      <c r="GS4" s="65"/>
      <c r="GT4" s="65"/>
      <c r="GU4" s="65"/>
      <c r="GV4" s="65"/>
      <c r="GW4" s="65"/>
      <c r="GX4" s="65"/>
      <c r="GY4" s="65"/>
      <c r="GZ4" s="65"/>
      <c r="HA4" s="65"/>
      <c r="HB4" s="65"/>
      <c r="HC4" s="65"/>
      <c r="HD4" s="65"/>
      <c r="HE4" s="65"/>
      <c r="HF4" s="65"/>
      <c r="HG4" s="65"/>
      <c r="HH4" s="65"/>
      <c r="HI4" s="65"/>
      <c r="HJ4" s="65"/>
      <c r="HK4" s="65"/>
      <c r="HL4" s="65"/>
      <c r="HM4" s="65"/>
      <c r="HN4" s="65"/>
      <c r="HO4" s="65"/>
      <c r="HP4" s="65"/>
      <c r="HQ4" s="65"/>
      <c r="HR4" s="65"/>
      <c r="HS4" s="65"/>
      <c r="HT4" s="65"/>
      <c r="HU4" s="65"/>
      <c r="HV4" s="65"/>
      <c r="HW4" s="65"/>
      <c r="HX4" s="65"/>
      <c r="HY4" s="65"/>
      <c r="HZ4" s="65"/>
      <c r="IA4" s="65"/>
      <c r="IB4" s="65"/>
      <c r="IC4" s="65"/>
      <c r="ID4" s="65"/>
      <c r="IE4" s="65"/>
      <c r="IF4" s="65"/>
      <c r="IG4" s="65"/>
      <c r="IH4" s="65"/>
      <c r="II4" s="65"/>
      <c r="IJ4" s="65"/>
      <c r="IK4" s="65"/>
      <c r="IL4" s="65"/>
      <c r="IM4" s="65"/>
      <c r="IN4" s="65"/>
      <c r="IO4" s="65"/>
      <c r="IP4" s="65"/>
      <c r="IQ4" s="65"/>
      <c r="IR4" s="65"/>
      <c r="IS4" s="65"/>
      <c r="IT4" s="65"/>
      <c r="IU4" s="65"/>
      <c r="IV4" s="65"/>
    </row>
    <row r="5" spans="1:256" x14ac:dyDescent="0.2">
      <c r="A5" s="44"/>
      <c r="B5" s="44"/>
      <c r="C5" s="44"/>
      <c r="D5" s="44"/>
      <c r="E5" s="44"/>
      <c r="F5" s="44"/>
      <c r="G5" s="44"/>
      <c r="H5" s="44"/>
      <c r="I5" s="44"/>
      <c r="J5" s="46"/>
      <c r="K5" s="46"/>
      <c r="L5" s="46"/>
      <c r="M5" s="46"/>
      <c r="N5" s="46"/>
      <c r="O5" s="46"/>
      <c r="P5" s="46"/>
      <c r="Q5" s="46"/>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c r="BH5" s="65"/>
      <c r="BI5" s="65"/>
      <c r="BJ5" s="65"/>
      <c r="BK5" s="65"/>
      <c r="BL5" s="65"/>
      <c r="BM5" s="65"/>
      <c r="BN5" s="65"/>
      <c r="BO5" s="65"/>
      <c r="BP5" s="65"/>
      <c r="BQ5" s="65"/>
      <c r="BR5" s="65"/>
      <c r="BS5" s="65"/>
      <c r="BT5" s="65"/>
      <c r="BU5" s="65"/>
      <c r="BV5" s="65"/>
      <c r="BW5" s="65"/>
      <c r="BX5" s="65"/>
      <c r="BY5" s="65"/>
      <c r="BZ5" s="65"/>
      <c r="CA5" s="65"/>
      <c r="CB5" s="65"/>
      <c r="CC5" s="65"/>
      <c r="CD5" s="65"/>
      <c r="CE5" s="65"/>
      <c r="CF5" s="65"/>
      <c r="CG5" s="65"/>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5"/>
      <c r="EI5" s="65"/>
      <c r="EJ5" s="65"/>
      <c r="EK5" s="65"/>
      <c r="EL5" s="65"/>
      <c r="EM5" s="65"/>
      <c r="EN5" s="65"/>
      <c r="EO5" s="65"/>
      <c r="EP5" s="65"/>
      <c r="EQ5" s="65"/>
      <c r="ER5" s="65"/>
      <c r="ES5" s="65"/>
      <c r="ET5" s="65"/>
      <c r="EU5" s="65"/>
      <c r="EV5" s="65"/>
      <c r="EW5" s="65"/>
      <c r="EX5" s="65"/>
      <c r="EY5" s="65"/>
      <c r="EZ5" s="65"/>
      <c r="FA5" s="65"/>
      <c r="FB5" s="65"/>
      <c r="FC5" s="65"/>
      <c r="FD5" s="65"/>
      <c r="FE5" s="65"/>
      <c r="FF5" s="65"/>
      <c r="FG5" s="65"/>
      <c r="FH5" s="65"/>
      <c r="FI5" s="65"/>
      <c r="FJ5" s="65"/>
      <c r="FK5" s="65"/>
      <c r="FL5" s="65"/>
      <c r="FM5" s="65"/>
      <c r="FN5" s="65"/>
      <c r="FO5" s="65"/>
      <c r="FP5" s="65"/>
      <c r="FQ5" s="65"/>
      <c r="FR5" s="65"/>
      <c r="FS5" s="65"/>
      <c r="FT5" s="65"/>
      <c r="FU5" s="65"/>
      <c r="FV5" s="65"/>
      <c r="FW5" s="65"/>
      <c r="FX5" s="65"/>
      <c r="FY5" s="65"/>
      <c r="FZ5" s="65"/>
      <c r="GA5" s="65"/>
      <c r="GB5" s="65"/>
      <c r="GC5" s="65"/>
      <c r="GD5" s="65"/>
      <c r="GE5" s="65"/>
      <c r="GF5" s="65"/>
      <c r="GG5" s="65"/>
      <c r="GH5" s="65"/>
      <c r="GI5" s="65"/>
      <c r="GJ5" s="65"/>
      <c r="GK5" s="65"/>
      <c r="GL5" s="65"/>
      <c r="GM5" s="65"/>
      <c r="GN5" s="65"/>
      <c r="GO5" s="65"/>
      <c r="GP5" s="65"/>
      <c r="GQ5" s="65"/>
      <c r="GR5" s="65"/>
      <c r="GS5" s="65"/>
      <c r="GT5" s="65"/>
      <c r="GU5" s="65"/>
      <c r="GV5" s="65"/>
      <c r="GW5" s="65"/>
      <c r="GX5" s="65"/>
      <c r="GY5" s="65"/>
      <c r="GZ5" s="65"/>
      <c r="HA5" s="65"/>
      <c r="HB5" s="65"/>
      <c r="HC5" s="65"/>
      <c r="HD5" s="65"/>
      <c r="HE5" s="65"/>
      <c r="HF5" s="65"/>
      <c r="HG5" s="65"/>
      <c r="HH5" s="65"/>
      <c r="HI5" s="65"/>
      <c r="HJ5" s="65"/>
      <c r="HK5" s="65"/>
      <c r="HL5" s="65"/>
      <c r="HM5" s="65"/>
      <c r="HN5" s="65"/>
      <c r="HO5" s="65"/>
      <c r="HP5" s="65"/>
      <c r="HQ5" s="65"/>
      <c r="HR5" s="65"/>
      <c r="HS5" s="65"/>
      <c r="HT5" s="65"/>
      <c r="HU5" s="65"/>
      <c r="HV5" s="65"/>
      <c r="HW5" s="65"/>
      <c r="HX5" s="65"/>
      <c r="HY5" s="65"/>
      <c r="HZ5" s="65"/>
      <c r="IA5" s="65"/>
      <c r="IB5" s="65"/>
      <c r="IC5" s="65"/>
      <c r="ID5" s="65"/>
      <c r="IE5" s="65"/>
      <c r="IF5" s="65"/>
      <c r="IG5" s="65"/>
      <c r="IH5" s="65"/>
      <c r="II5" s="65"/>
      <c r="IJ5" s="65"/>
      <c r="IK5" s="65"/>
      <c r="IL5" s="65"/>
      <c r="IM5" s="65"/>
      <c r="IN5" s="65"/>
      <c r="IO5" s="65"/>
      <c r="IP5" s="65"/>
      <c r="IQ5" s="65"/>
      <c r="IR5" s="65"/>
      <c r="IS5" s="65"/>
      <c r="IT5" s="65"/>
      <c r="IU5" s="65"/>
      <c r="IV5" s="65"/>
    </row>
    <row r="6" spans="1:256" x14ac:dyDescent="0.2">
      <c r="A6" s="44"/>
      <c r="B6" s="44"/>
      <c r="C6" s="44"/>
      <c r="D6" s="44"/>
      <c r="E6" s="44"/>
      <c r="F6" s="44"/>
      <c r="G6" s="44"/>
      <c r="H6" s="44"/>
      <c r="I6" s="44"/>
      <c r="J6" s="46"/>
      <c r="K6" s="47"/>
      <c r="L6" s="47"/>
      <c r="M6" s="47"/>
      <c r="N6" s="47"/>
      <c r="O6" s="46"/>
      <c r="P6" s="46"/>
      <c r="Q6" s="46"/>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5"/>
      <c r="EI6" s="65"/>
      <c r="EJ6" s="65"/>
      <c r="EK6" s="65"/>
      <c r="EL6" s="65"/>
      <c r="EM6" s="65"/>
      <c r="EN6" s="65"/>
      <c r="EO6" s="65"/>
      <c r="EP6" s="65"/>
      <c r="EQ6" s="65"/>
      <c r="ER6" s="65"/>
      <c r="ES6" s="65"/>
      <c r="ET6" s="65"/>
      <c r="EU6" s="65"/>
      <c r="EV6" s="65"/>
      <c r="EW6" s="65"/>
      <c r="EX6" s="65"/>
      <c r="EY6" s="65"/>
      <c r="EZ6" s="65"/>
      <c r="FA6" s="65"/>
      <c r="FB6" s="65"/>
      <c r="FC6" s="65"/>
      <c r="FD6" s="65"/>
      <c r="FE6" s="65"/>
      <c r="FF6" s="65"/>
      <c r="FG6" s="65"/>
      <c r="FH6" s="65"/>
      <c r="FI6" s="65"/>
      <c r="FJ6" s="65"/>
      <c r="FK6" s="65"/>
      <c r="FL6" s="65"/>
      <c r="FM6" s="65"/>
      <c r="FN6" s="65"/>
      <c r="FO6" s="65"/>
      <c r="FP6" s="65"/>
      <c r="FQ6" s="65"/>
      <c r="FR6" s="65"/>
      <c r="FS6" s="65"/>
      <c r="FT6" s="65"/>
      <c r="FU6" s="65"/>
      <c r="FV6" s="65"/>
      <c r="FW6" s="65"/>
      <c r="FX6" s="65"/>
      <c r="FY6" s="65"/>
      <c r="FZ6" s="65"/>
      <c r="GA6" s="65"/>
      <c r="GB6" s="65"/>
      <c r="GC6" s="65"/>
      <c r="GD6" s="65"/>
      <c r="GE6" s="65"/>
      <c r="GF6" s="65"/>
      <c r="GG6" s="65"/>
      <c r="GH6" s="65"/>
      <c r="GI6" s="65"/>
      <c r="GJ6" s="65"/>
      <c r="GK6" s="65"/>
      <c r="GL6" s="65"/>
      <c r="GM6" s="65"/>
      <c r="GN6" s="65"/>
      <c r="GO6" s="65"/>
      <c r="GP6" s="65"/>
      <c r="GQ6" s="65"/>
      <c r="GR6" s="65"/>
      <c r="GS6" s="65"/>
      <c r="GT6" s="65"/>
      <c r="GU6" s="65"/>
      <c r="GV6" s="65"/>
      <c r="GW6" s="65"/>
      <c r="GX6" s="65"/>
      <c r="GY6" s="65"/>
      <c r="GZ6" s="65"/>
      <c r="HA6" s="65"/>
      <c r="HB6" s="65"/>
      <c r="HC6" s="65"/>
      <c r="HD6" s="65"/>
      <c r="HE6" s="65"/>
      <c r="HF6" s="65"/>
      <c r="HG6" s="65"/>
      <c r="HH6" s="65"/>
      <c r="HI6" s="65"/>
      <c r="HJ6" s="65"/>
      <c r="HK6" s="65"/>
      <c r="HL6" s="65"/>
      <c r="HM6" s="65"/>
      <c r="HN6" s="65"/>
      <c r="HO6" s="65"/>
      <c r="HP6" s="65"/>
      <c r="HQ6" s="65"/>
      <c r="HR6" s="65"/>
      <c r="HS6" s="65"/>
      <c r="HT6" s="65"/>
      <c r="HU6" s="65"/>
      <c r="HV6" s="65"/>
      <c r="HW6" s="65"/>
      <c r="HX6" s="65"/>
      <c r="HY6" s="65"/>
      <c r="HZ6" s="65"/>
      <c r="IA6" s="65"/>
      <c r="IB6" s="65"/>
      <c r="IC6" s="65"/>
      <c r="ID6" s="65"/>
      <c r="IE6" s="65"/>
      <c r="IF6" s="65"/>
      <c r="IG6" s="65"/>
      <c r="IH6" s="65"/>
      <c r="II6" s="65"/>
      <c r="IJ6" s="65"/>
      <c r="IK6" s="65"/>
      <c r="IL6" s="65"/>
      <c r="IM6" s="65"/>
      <c r="IN6" s="65"/>
      <c r="IO6" s="65"/>
      <c r="IP6" s="65"/>
      <c r="IQ6" s="65"/>
      <c r="IR6" s="65"/>
      <c r="IS6" s="65"/>
      <c r="IT6" s="65"/>
      <c r="IU6" s="65"/>
      <c r="IV6" s="65"/>
    </row>
    <row r="7" spans="1:256" x14ac:dyDescent="0.2">
      <c r="A7" s="44"/>
      <c r="B7" s="44"/>
      <c r="C7" s="44"/>
      <c r="D7" s="44"/>
      <c r="E7" s="44"/>
      <c r="F7" s="44"/>
      <c r="G7" s="44"/>
      <c r="H7" s="44"/>
      <c r="I7" s="44"/>
      <c r="J7" s="46"/>
      <c r="K7" s="47"/>
      <c r="L7" s="47"/>
      <c r="M7" s="47"/>
      <c r="N7" s="47"/>
      <c r="O7" s="46"/>
      <c r="P7" s="46"/>
      <c r="Q7" s="46"/>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65"/>
      <c r="HY7" s="65"/>
      <c r="HZ7" s="65"/>
      <c r="IA7" s="65"/>
      <c r="IB7" s="65"/>
      <c r="IC7" s="65"/>
      <c r="ID7" s="65"/>
      <c r="IE7" s="65"/>
      <c r="IF7" s="65"/>
      <c r="IG7" s="65"/>
      <c r="IH7" s="65"/>
      <c r="II7" s="65"/>
      <c r="IJ7" s="65"/>
      <c r="IK7" s="65"/>
      <c r="IL7" s="65"/>
      <c r="IM7" s="65"/>
      <c r="IN7" s="65"/>
      <c r="IO7" s="65"/>
      <c r="IP7" s="65"/>
      <c r="IQ7" s="65"/>
      <c r="IR7" s="65"/>
      <c r="IS7" s="65"/>
      <c r="IT7" s="65"/>
      <c r="IU7" s="65"/>
      <c r="IV7" s="65"/>
    </row>
    <row r="8" spans="1:256" x14ac:dyDescent="0.2">
      <c r="A8" s="44"/>
      <c r="B8" s="44"/>
      <c r="C8" s="48"/>
      <c r="D8" s="44"/>
      <c r="E8" s="44"/>
      <c r="F8" s="44"/>
      <c r="G8" s="44"/>
      <c r="H8" s="44"/>
      <c r="I8" s="44"/>
      <c r="J8" s="46"/>
      <c r="K8" s="47"/>
      <c r="L8" s="47"/>
      <c r="M8" s="47"/>
      <c r="N8" s="47"/>
      <c r="O8" s="46"/>
      <c r="P8" s="46"/>
      <c r="Q8" s="46"/>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5"/>
      <c r="BO8" s="65"/>
      <c r="BP8" s="65"/>
      <c r="BQ8" s="65"/>
      <c r="BR8" s="65"/>
      <c r="BS8" s="65"/>
      <c r="BT8" s="65"/>
      <c r="BU8" s="65"/>
      <c r="BV8" s="65"/>
      <c r="BW8" s="65"/>
      <c r="BX8" s="65"/>
      <c r="BY8" s="65"/>
      <c r="BZ8" s="65"/>
      <c r="CA8" s="65"/>
      <c r="CB8" s="65"/>
      <c r="CC8" s="65"/>
      <c r="CD8" s="65"/>
      <c r="CE8" s="65"/>
      <c r="CF8" s="65"/>
      <c r="CG8" s="65"/>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5"/>
      <c r="EI8" s="65"/>
      <c r="EJ8" s="65"/>
      <c r="EK8" s="65"/>
      <c r="EL8" s="65"/>
      <c r="EM8" s="65"/>
      <c r="EN8" s="65"/>
      <c r="EO8" s="65"/>
      <c r="EP8" s="65"/>
      <c r="EQ8" s="65"/>
      <c r="ER8" s="65"/>
      <c r="ES8" s="65"/>
      <c r="ET8" s="65"/>
      <c r="EU8" s="65"/>
      <c r="EV8" s="65"/>
      <c r="EW8" s="65"/>
      <c r="EX8" s="65"/>
      <c r="EY8" s="65"/>
      <c r="EZ8" s="65"/>
      <c r="FA8" s="65"/>
      <c r="FB8" s="65"/>
      <c r="FC8" s="65"/>
      <c r="FD8" s="65"/>
      <c r="FE8" s="65"/>
      <c r="FF8" s="65"/>
      <c r="FG8" s="65"/>
      <c r="FH8" s="65"/>
      <c r="FI8" s="65"/>
      <c r="FJ8" s="65"/>
      <c r="FK8" s="65"/>
      <c r="FL8" s="65"/>
      <c r="FM8" s="65"/>
      <c r="FN8" s="65"/>
      <c r="FO8" s="65"/>
      <c r="FP8" s="65"/>
      <c r="FQ8" s="65"/>
      <c r="FR8" s="65"/>
      <c r="FS8" s="65"/>
      <c r="FT8" s="65"/>
      <c r="FU8" s="65"/>
      <c r="FV8" s="65"/>
      <c r="FW8" s="65"/>
      <c r="FX8" s="65"/>
      <c r="FY8" s="65"/>
      <c r="FZ8" s="65"/>
      <c r="GA8" s="65"/>
      <c r="GB8" s="65"/>
      <c r="GC8" s="65"/>
      <c r="GD8" s="65"/>
      <c r="GE8" s="65"/>
      <c r="GF8" s="65"/>
      <c r="GG8" s="65"/>
      <c r="GH8" s="65"/>
      <c r="GI8" s="65"/>
      <c r="GJ8" s="65"/>
      <c r="GK8" s="65"/>
      <c r="GL8" s="65"/>
      <c r="GM8" s="65"/>
      <c r="GN8" s="65"/>
      <c r="GO8" s="65"/>
      <c r="GP8" s="65"/>
      <c r="GQ8" s="65"/>
      <c r="GR8" s="65"/>
      <c r="GS8" s="65"/>
      <c r="GT8" s="65"/>
      <c r="GU8" s="65"/>
      <c r="GV8" s="65"/>
      <c r="GW8" s="65"/>
      <c r="GX8" s="65"/>
      <c r="GY8" s="65"/>
      <c r="GZ8" s="65"/>
      <c r="HA8" s="65"/>
      <c r="HB8" s="65"/>
      <c r="HC8" s="65"/>
      <c r="HD8" s="65"/>
      <c r="HE8" s="65"/>
      <c r="HF8" s="65"/>
      <c r="HG8" s="65"/>
      <c r="HH8" s="65"/>
      <c r="HI8" s="65"/>
      <c r="HJ8" s="65"/>
      <c r="HK8" s="65"/>
      <c r="HL8" s="65"/>
      <c r="HM8" s="65"/>
      <c r="HN8" s="65"/>
      <c r="HO8" s="65"/>
      <c r="HP8" s="65"/>
      <c r="HQ8" s="65"/>
      <c r="HR8" s="65"/>
      <c r="HS8" s="65"/>
      <c r="HT8" s="65"/>
      <c r="HU8" s="65"/>
      <c r="HV8" s="65"/>
      <c r="HW8" s="65"/>
      <c r="HX8" s="65"/>
      <c r="HY8" s="65"/>
      <c r="HZ8" s="65"/>
      <c r="IA8" s="65"/>
      <c r="IB8" s="65"/>
      <c r="IC8" s="65"/>
      <c r="ID8" s="65"/>
      <c r="IE8" s="65"/>
      <c r="IF8" s="65"/>
      <c r="IG8" s="65"/>
      <c r="IH8" s="65"/>
      <c r="II8" s="65"/>
      <c r="IJ8" s="65"/>
      <c r="IK8" s="65"/>
      <c r="IL8" s="65"/>
      <c r="IM8" s="65"/>
      <c r="IN8" s="65"/>
      <c r="IO8" s="65"/>
      <c r="IP8" s="65"/>
      <c r="IQ8" s="65"/>
      <c r="IR8" s="65"/>
      <c r="IS8" s="65"/>
      <c r="IT8" s="65"/>
      <c r="IU8" s="65"/>
      <c r="IV8" s="65"/>
    </row>
    <row r="9" spans="1:256" x14ac:dyDescent="0.2">
      <c r="A9" s="44"/>
      <c r="B9" s="44"/>
      <c r="C9" s="48"/>
      <c r="D9" s="44"/>
      <c r="E9" s="44"/>
      <c r="F9" s="44"/>
      <c r="G9" s="44"/>
      <c r="H9" s="44"/>
      <c r="I9" s="44"/>
      <c r="J9" s="46"/>
      <c r="K9" s="47"/>
      <c r="L9" s="47"/>
      <c r="M9" s="47"/>
      <c r="N9" s="47"/>
      <c r="O9" s="46"/>
      <c r="P9" s="46"/>
      <c r="Q9" s="46"/>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5"/>
      <c r="HF9" s="65"/>
      <c r="HG9" s="65"/>
      <c r="HH9" s="65"/>
      <c r="HI9" s="65"/>
      <c r="HJ9" s="65"/>
      <c r="HK9" s="65"/>
      <c r="HL9" s="65"/>
      <c r="HM9" s="65"/>
      <c r="HN9" s="65"/>
      <c r="HO9" s="65"/>
      <c r="HP9" s="65"/>
      <c r="HQ9" s="65"/>
      <c r="HR9" s="65"/>
      <c r="HS9" s="65"/>
      <c r="HT9" s="65"/>
      <c r="HU9" s="65"/>
      <c r="HV9" s="65"/>
      <c r="HW9" s="65"/>
      <c r="HX9" s="65"/>
      <c r="HY9" s="65"/>
      <c r="HZ9" s="65"/>
      <c r="IA9" s="65"/>
      <c r="IB9" s="65"/>
      <c r="IC9" s="65"/>
      <c r="ID9" s="65"/>
      <c r="IE9" s="65"/>
      <c r="IF9" s="65"/>
      <c r="IG9" s="65"/>
      <c r="IH9" s="65"/>
      <c r="II9" s="65"/>
      <c r="IJ9" s="65"/>
      <c r="IK9" s="65"/>
      <c r="IL9" s="65"/>
      <c r="IM9" s="65"/>
      <c r="IN9" s="65"/>
      <c r="IO9" s="65"/>
      <c r="IP9" s="65"/>
      <c r="IQ9" s="65"/>
      <c r="IR9" s="65"/>
      <c r="IS9" s="65"/>
      <c r="IT9" s="65"/>
      <c r="IU9" s="65"/>
      <c r="IV9" s="65"/>
    </row>
    <row r="10" spans="1:256" ht="12.75" customHeight="1" x14ac:dyDescent="0.2">
      <c r="A10" s="44"/>
      <c r="B10" s="44"/>
      <c r="C10" s="48"/>
      <c r="D10" s="44"/>
      <c r="E10" s="44"/>
      <c r="F10" s="44"/>
      <c r="G10" s="44"/>
      <c r="H10" s="49"/>
      <c r="I10" s="44"/>
      <c r="J10" s="46"/>
      <c r="K10" s="47"/>
      <c r="L10" s="47"/>
      <c r="M10" s="47"/>
      <c r="N10" s="47"/>
      <c r="O10" s="46"/>
      <c r="P10" s="46"/>
      <c r="Q10" s="46"/>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65"/>
      <c r="HY10" s="65"/>
      <c r="HZ10" s="65"/>
      <c r="IA10" s="65"/>
      <c r="IB10" s="65"/>
      <c r="IC10" s="65"/>
      <c r="ID10" s="65"/>
      <c r="IE10" s="65"/>
      <c r="IF10" s="65"/>
      <c r="IG10" s="65"/>
      <c r="IH10" s="65"/>
      <c r="II10" s="65"/>
      <c r="IJ10" s="65"/>
      <c r="IK10" s="65"/>
      <c r="IL10" s="65"/>
      <c r="IM10" s="65"/>
      <c r="IN10" s="65"/>
      <c r="IO10" s="65"/>
      <c r="IP10" s="65"/>
      <c r="IQ10" s="65"/>
      <c r="IR10" s="65"/>
      <c r="IS10" s="65"/>
      <c r="IT10" s="65"/>
      <c r="IU10" s="65"/>
      <c r="IV10" s="65"/>
    </row>
    <row r="11" spans="1:256" ht="12.75" customHeight="1" x14ac:dyDescent="0.2">
      <c r="A11" s="44"/>
      <c r="B11" s="44"/>
      <c r="C11" s="48"/>
      <c r="D11" s="44"/>
      <c r="E11" s="44"/>
      <c r="F11" s="44"/>
      <c r="G11" s="44"/>
      <c r="H11" s="49"/>
      <c r="I11" s="44"/>
      <c r="J11" s="46"/>
      <c r="K11" s="47"/>
      <c r="L11" s="47"/>
      <c r="M11" s="47"/>
      <c r="N11" s="47"/>
      <c r="O11" s="46"/>
      <c r="P11" s="46"/>
      <c r="Q11" s="46"/>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W11" s="65"/>
      <c r="HX11" s="65"/>
      <c r="HY11" s="65"/>
      <c r="HZ11" s="65"/>
      <c r="IA11" s="65"/>
      <c r="IB11" s="65"/>
      <c r="IC11" s="65"/>
      <c r="ID11" s="65"/>
      <c r="IE11" s="65"/>
      <c r="IF11" s="65"/>
      <c r="IG11" s="65"/>
      <c r="IH11" s="65"/>
      <c r="II11" s="65"/>
      <c r="IJ11" s="65"/>
      <c r="IK11" s="65"/>
      <c r="IL11" s="65"/>
      <c r="IM11" s="65"/>
      <c r="IN11" s="65"/>
      <c r="IO11" s="65"/>
      <c r="IP11" s="65"/>
      <c r="IQ11" s="65"/>
      <c r="IR11" s="65"/>
      <c r="IS11" s="65"/>
      <c r="IT11" s="65"/>
      <c r="IU11" s="65"/>
      <c r="IV11" s="65"/>
    </row>
    <row r="12" spans="1:256" x14ac:dyDescent="0.2">
      <c r="A12" s="44"/>
      <c r="B12" s="44"/>
      <c r="C12" s="48"/>
      <c r="D12" s="44"/>
      <c r="E12" s="44"/>
      <c r="F12" s="44"/>
      <c r="G12" s="44"/>
      <c r="H12" s="44"/>
      <c r="I12" s="44"/>
      <c r="J12" s="46"/>
      <c r="K12" s="47"/>
      <c r="L12" s="47"/>
      <c r="M12" s="47"/>
      <c r="N12" s="47"/>
      <c r="O12" s="46"/>
      <c r="P12" s="46"/>
      <c r="Q12" s="46"/>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c r="FB12" s="65"/>
      <c r="FC12" s="65"/>
      <c r="FD12" s="65"/>
      <c r="FE12" s="65"/>
      <c r="FF12" s="65"/>
      <c r="FG12" s="65"/>
      <c r="FH12" s="65"/>
      <c r="FI12" s="65"/>
      <c r="FJ12" s="65"/>
      <c r="FK12" s="65"/>
      <c r="FL12" s="65"/>
      <c r="FM12" s="65"/>
      <c r="FN12" s="65"/>
      <c r="FO12" s="65"/>
      <c r="FP12" s="65"/>
      <c r="FQ12" s="65"/>
      <c r="FR12" s="65"/>
      <c r="FS12" s="65"/>
      <c r="FT12" s="65"/>
      <c r="FU12" s="65"/>
      <c r="FV12" s="65"/>
      <c r="FW12" s="65"/>
      <c r="FX12" s="65"/>
      <c r="FY12" s="65"/>
      <c r="FZ12" s="65"/>
      <c r="GA12" s="65"/>
      <c r="GB12" s="65"/>
      <c r="GC12" s="65"/>
      <c r="GD12" s="65"/>
      <c r="GE12" s="65"/>
      <c r="GF12" s="65"/>
      <c r="GG12" s="65"/>
      <c r="GH12" s="65"/>
      <c r="GI12" s="65"/>
      <c r="GJ12" s="65"/>
      <c r="GK12" s="65"/>
      <c r="GL12" s="65"/>
      <c r="GM12" s="65"/>
      <c r="GN12" s="65"/>
      <c r="GO12" s="65"/>
      <c r="GP12" s="65"/>
      <c r="GQ12" s="65"/>
      <c r="GR12" s="65"/>
      <c r="GS12" s="65"/>
      <c r="GT12" s="65"/>
      <c r="GU12" s="65"/>
      <c r="GV12" s="65"/>
      <c r="GW12" s="65"/>
      <c r="GX12" s="65"/>
      <c r="GY12" s="65"/>
      <c r="GZ12" s="65"/>
      <c r="HA12" s="65"/>
      <c r="HB12" s="65"/>
      <c r="HC12" s="65"/>
      <c r="HD12" s="65"/>
      <c r="HE12" s="65"/>
      <c r="HF12" s="65"/>
      <c r="HG12" s="65"/>
      <c r="HH12" s="65"/>
      <c r="HI12" s="65"/>
      <c r="HJ12" s="65"/>
      <c r="HK12" s="65"/>
      <c r="HL12" s="65"/>
      <c r="HM12" s="65"/>
      <c r="HN12" s="65"/>
      <c r="HO12" s="65"/>
      <c r="HP12" s="65"/>
      <c r="HQ12" s="65"/>
      <c r="HR12" s="65"/>
      <c r="HS12" s="65"/>
      <c r="HT12" s="65"/>
      <c r="HU12" s="65"/>
      <c r="HV12" s="65"/>
      <c r="HW12" s="65"/>
      <c r="HX12" s="65"/>
      <c r="HY12" s="65"/>
      <c r="HZ12" s="65"/>
      <c r="IA12" s="65"/>
      <c r="IB12" s="65"/>
      <c r="IC12" s="65"/>
      <c r="ID12" s="65"/>
      <c r="IE12" s="65"/>
      <c r="IF12" s="65"/>
      <c r="IG12" s="65"/>
      <c r="IH12" s="65"/>
      <c r="II12" s="65"/>
      <c r="IJ12" s="65"/>
      <c r="IK12" s="65"/>
      <c r="IL12" s="65"/>
      <c r="IM12" s="65"/>
      <c r="IN12" s="65"/>
      <c r="IO12" s="65"/>
      <c r="IP12" s="65"/>
      <c r="IQ12" s="65"/>
      <c r="IR12" s="65"/>
      <c r="IS12" s="65"/>
      <c r="IT12" s="65"/>
      <c r="IU12" s="65"/>
      <c r="IV12" s="65"/>
    </row>
    <row r="13" spans="1:256" x14ac:dyDescent="0.2">
      <c r="A13" s="44"/>
      <c r="B13" s="44"/>
      <c r="C13" s="48"/>
      <c r="D13" s="44"/>
      <c r="E13" s="44"/>
      <c r="F13" s="44"/>
      <c r="G13" s="44"/>
      <c r="H13" s="44"/>
      <c r="I13" s="44"/>
      <c r="J13" s="46"/>
      <c r="K13" s="47"/>
      <c r="L13" s="47"/>
      <c r="M13" s="47"/>
      <c r="N13" s="47"/>
      <c r="O13" s="46"/>
      <c r="P13" s="46"/>
      <c r="Q13" s="46"/>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c r="CF13" s="65"/>
      <c r="CG13" s="65"/>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5"/>
      <c r="EI13" s="65"/>
      <c r="EJ13" s="65"/>
      <c r="EK13" s="65"/>
      <c r="EL13" s="65"/>
      <c r="EM13" s="65"/>
      <c r="EN13" s="65"/>
      <c r="EO13" s="65"/>
      <c r="EP13" s="65"/>
      <c r="EQ13" s="65"/>
      <c r="ER13" s="65"/>
      <c r="ES13" s="65"/>
      <c r="ET13" s="65"/>
      <c r="EU13" s="65"/>
      <c r="EV13" s="65"/>
      <c r="EW13" s="65"/>
      <c r="EX13" s="65"/>
      <c r="EY13" s="65"/>
      <c r="EZ13" s="65"/>
      <c r="FA13" s="65"/>
      <c r="FB13" s="65"/>
      <c r="FC13" s="65"/>
      <c r="FD13" s="65"/>
      <c r="FE13" s="65"/>
      <c r="FF13" s="65"/>
      <c r="FG13" s="65"/>
      <c r="FH13" s="65"/>
      <c r="FI13" s="65"/>
      <c r="FJ13" s="65"/>
      <c r="FK13" s="65"/>
      <c r="FL13" s="65"/>
      <c r="FM13" s="65"/>
      <c r="FN13" s="65"/>
      <c r="FO13" s="65"/>
      <c r="FP13" s="65"/>
      <c r="FQ13" s="65"/>
      <c r="FR13" s="65"/>
      <c r="FS13" s="65"/>
      <c r="FT13" s="65"/>
      <c r="FU13" s="65"/>
      <c r="FV13" s="65"/>
      <c r="FW13" s="65"/>
      <c r="FX13" s="65"/>
      <c r="FY13" s="65"/>
      <c r="FZ13" s="65"/>
      <c r="GA13" s="65"/>
      <c r="GB13" s="65"/>
      <c r="GC13" s="65"/>
      <c r="GD13" s="65"/>
      <c r="GE13" s="65"/>
      <c r="GF13" s="65"/>
      <c r="GG13" s="65"/>
      <c r="GH13" s="65"/>
      <c r="GI13" s="65"/>
      <c r="GJ13" s="65"/>
      <c r="GK13" s="65"/>
      <c r="GL13" s="65"/>
      <c r="GM13" s="65"/>
      <c r="GN13" s="65"/>
      <c r="GO13" s="65"/>
      <c r="GP13" s="65"/>
      <c r="GQ13" s="65"/>
      <c r="GR13" s="65"/>
      <c r="GS13" s="65"/>
      <c r="GT13" s="65"/>
      <c r="GU13" s="65"/>
      <c r="GV13" s="65"/>
      <c r="GW13" s="65"/>
      <c r="GX13" s="65"/>
      <c r="GY13" s="65"/>
      <c r="GZ13" s="65"/>
      <c r="HA13" s="65"/>
      <c r="HB13" s="65"/>
      <c r="HC13" s="65"/>
      <c r="HD13" s="65"/>
      <c r="HE13" s="65"/>
      <c r="HF13" s="65"/>
      <c r="HG13" s="65"/>
      <c r="HH13" s="65"/>
      <c r="HI13" s="65"/>
      <c r="HJ13" s="65"/>
      <c r="HK13" s="65"/>
      <c r="HL13" s="65"/>
      <c r="HM13" s="65"/>
      <c r="HN13" s="65"/>
      <c r="HO13" s="65"/>
      <c r="HP13" s="65"/>
      <c r="HQ13" s="65"/>
      <c r="HR13" s="65"/>
      <c r="HS13" s="65"/>
      <c r="HT13" s="65"/>
      <c r="HU13" s="65"/>
      <c r="HV13" s="65"/>
      <c r="HW13" s="65"/>
      <c r="HX13" s="65"/>
      <c r="HY13" s="65"/>
      <c r="HZ13" s="65"/>
      <c r="IA13" s="65"/>
      <c r="IB13" s="65"/>
      <c r="IC13" s="65"/>
      <c r="ID13" s="65"/>
      <c r="IE13" s="65"/>
      <c r="IF13" s="65"/>
      <c r="IG13" s="65"/>
      <c r="IH13" s="65"/>
      <c r="II13" s="65"/>
      <c r="IJ13" s="65"/>
      <c r="IK13" s="65"/>
      <c r="IL13" s="65"/>
      <c r="IM13" s="65"/>
      <c r="IN13" s="65"/>
      <c r="IO13" s="65"/>
      <c r="IP13" s="65"/>
      <c r="IQ13" s="65"/>
      <c r="IR13" s="65"/>
      <c r="IS13" s="65"/>
      <c r="IT13" s="65"/>
      <c r="IU13" s="65"/>
      <c r="IV13" s="65"/>
    </row>
    <row r="14" spans="1:256" x14ac:dyDescent="0.2">
      <c r="A14" s="44"/>
      <c r="B14" s="44"/>
      <c r="C14" s="48"/>
      <c r="D14" s="44"/>
      <c r="E14" s="44"/>
      <c r="F14" s="44"/>
      <c r="G14" s="44"/>
      <c r="H14" s="44"/>
      <c r="I14" s="44"/>
      <c r="J14" s="46"/>
      <c r="K14" s="47"/>
      <c r="L14" s="47"/>
      <c r="M14" s="47"/>
      <c r="N14" s="47"/>
      <c r="O14" s="46"/>
      <c r="P14" s="46"/>
      <c r="Q14" s="46"/>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5"/>
      <c r="HF14" s="65"/>
      <c r="HG14" s="65"/>
      <c r="HH14" s="65"/>
      <c r="HI14" s="65"/>
      <c r="HJ14" s="65"/>
      <c r="HK14" s="65"/>
      <c r="HL14" s="65"/>
      <c r="HM14" s="65"/>
      <c r="HN14" s="65"/>
      <c r="HO14" s="65"/>
      <c r="HP14" s="65"/>
      <c r="HQ14" s="65"/>
      <c r="HR14" s="65"/>
      <c r="HS14" s="65"/>
      <c r="HT14" s="65"/>
      <c r="HU14" s="65"/>
      <c r="HV14" s="65"/>
      <c r="HW14" s="65"/>
      <c r="HX14" s="65"/>
      <c r="HY14" s="65"/>
      <c r="HZ14" s="65"/>
      <c r="IA14" s="65"/>
      <c r="IB14" s="65"/>
      <c r="IC14" s="65"/>
      <c r="ID14" s="65"/>
      <c r="IE14" s="65"/>
      <c r="IF14" s="65"/>
      <c r="IG14" s="65"/>
      <c r="IH14" s="65"/>
      <c r="II14" s="65"/>
      <c r="IJ14" s="65"/>
      <c r="IK14" s="65"/>
      <c r="IL14" s="65"/>
      <c r="IM14" s="65"/>
      <c r="IN14" s="65"/>
      <c r="IO14" s="65"/>
      <c r="IP14" s="65"/>
      <c r="IQ14" s="65"/>
      <c r="IR14" s="65"/>
      <c r="IS14" s="65"/>
      <c r="IT14" s="65"/>
      <c r="IU14" s="65"/>
      <c r="IV14" s="65"/>
    </row>
    <row r="15" spans="1:256" x14ac:dyDescent="0.2">
      <c r="A15" s="44"/>
      <c r="B15" s="44"/>
      <c r="C15" s="44"/>
      <c r="D15" s="44"/>
      <c r="E15" s="44"/>
      <c r="F15" s="44"/>
      <c r="G15" s="44"/>
      <c r="H15" s="49"/>
      <c r="I15" s="44"/>
      <c r="J15" s="46"/>
      <c r="K15" s="47"/>
      <c r="L15" s="47"/>
      <c r="M15" s="47"/>
      <c r="N15" s="47"/>
      <c r="O15" s="46"/>
      <c r="P15" s="46"/>
      <c r="Q15" s="46"/>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row>
    <row r="16" spans="1:256" x14ac:dyDescent="0.2">
      <c r="A16" s="44"/>
      <c r="B16" s="44"/>
      <c r="C16" s="44"/>
      <c r="D16" s="44"/>
      <c r="E16" s="44"/>
      <c r="F16" s="44"/>
      <c r="G16" s="44"/>
      <c r="H16" s="49"/>
      <c r="I16" s="44"/>
      <c r="J16" s="46"/>
      <c r="K16" s="47"/>
      <c r="L16" s="47"/>
      <c r="M16" s="47"/>
      <c r="N16" s="47"/>
      <c r="O16" s="46"/>
      <c r="P16" s="46"/>
      <c r="Q16" s="46"/>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c r="IG16" s="65"/>
      <c r="IH16" s="65"/>
      <c r="II16" s="65"/>
      <c r="IJ16" s="65"/>
      <c r="IK16" s="65"/>
      <c r="IL16" s="65"/>
      <c r="IM16" s="65"/>
      <c r="IN16" s="65"/>
      <c r="IO16" s="65"/>
      <c r="IP16" s="65"/>
      <c r="IQ16" s="65"/>
      <c r="IR16" s="65"/>
      <c r="IS16" s="65"/>
      <c r="IT16" s="65"/>
      <c r="IU16" s="65"/>
      <c r="IV16" s="65"/>
    </row>
    <row r="17" spans="1:256" x14ac:dyDescent="0.2">
      <c r="A17" s="44"/>
      <c r="B17" s="44"/>
      <c r="C17" s="44"/>
      <c r="D17" s="44"/>
      <c r="E17" s="44"/>
      <c r="F17" s="44"/>
      <c r="G17" s="44"/>
      <c r="H17" s="49"/>
      <c r="I17" s="44"/>
      <c r="J17" s="46"/>
      <c r="K17" s="47"/>
      <c r="L17" s="47"/>
      <c r="M17" s="47"/>
      <c r="N17" s="47"/>
      <c r="O17" s="46"/>
      <c r="P17" s="46"/>
      <c r="Q17" s="46"/>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c r="IU17" s="65"/>
      <c r="IV17" s="65"/>
    </row>
    <row r="18" spans="1:256" x14ac:dyDescent="0.2">
      <c r="A18" s="44"/>
      <c r="B18" s="44"/>
      <c r="C18" s="44"/>
      <c r="D18" s="44"/>
      <c r="E18" s="44"/>
      <c r="F18" s="44"/>
      <c r="G18" s="44"/>
      <c r="H18" s="49"/>
      <c r="I18" s="44"/>
      <c r="J18" s="46"/>
      <c r="K18" s="47"/>
      <c r="L18" s="47"/>
      <c r="M18" s="47"/>
      <c r="N18" s="47"/>
      <c r="O18" s="46"/>
      <c r="P18" s="46"/>
      <c r="Q18" s="46"/>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5"/>
      <c r="HF18" s="65"/>
      <c r="HG18" s="65"/>
      <c r="HH18" s="65"/>
      <c r="HI18" s="65"/>
      <c r="HJ18" s="65"/>
      <c r="HK18" s="65"/>
      <c r="HL18" s="65"/>
      <c r="HM18" s="65"/>
      <c r="HN18" s="65"/>
      <c r="HO18" s="65"/>
      <c r="HP18" s="65"/>
      <c r="HQ18" s="65"/>
      <c r="HR18" s="65"/>
      <c r="HS18" s="65"/>
      <c r="HT18" s="65"/>
      <c r="HU18" s="65"/>
      <c r="HV18" s="65"/>
      <c r="HW18" s="65"/>
      <c r="HX18" s="65"/>
      <c r="HY18" s="65"/>
      <c r="HZ18" s="65"/>
      <c r="IA18" s="65"/>
      <c r="IB18" s="65"/>
      <c r="IC18" s="65"/>
      <c r="ID18" s="65"/>
      <c r="IE18" s="65"/>
      <c r="IF18" s="65"/>
      <c r="IG18" s="65"/>
      <c r="IH18" s="65"/>
      <c r="II18" s="65"/>
      <c r="IJ18" s="65"/>
      <c r="IK18" s="65"/>
      <c r="IL18" s="65"/>
      <c r="IM18" s="65"/>
      <c r="IN18" s="65"/>
      <c r="IO18" s="65"/>
      <c r="IP18" s="65"/>
      <c r="IQ18" s="65"/>
      <c r="IR18" s="65"/>
      <c r="IS18" s="65"/>
      <c r="IT18" s="65"/>
      <c r="IU18" s="65"/>
      <c r="IV18" s="65"/>
    </row>
    <row r="19" spans="1:256" x14ac:dyDescent="0.2">
      <c r="A19" s="44"/>
      <c r="B19" s="44"/>
      <c r="C19" s="44"/>
      <c r="D19" s="44"/>
      <c r="E19" s="44"/>
      <c r="F19" s="44"/>
      <c r="G19" s="44"/>
      <c r="H19" s="49"/>
      <c r="I19" s="44"/>
      <c r="J19" s="46"/>
      <c r="K19" s="47"/>
      <c r="L19" s="47"/>
      <c r="M19" s="47"/>
      <c r="N19" s="47"/>
      <c r="O19" s="46"/>
      <c r="P19" s="46"/>
      <c r="Q19" s="46"/>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c r="FG19" s="65"/>
      <c r="FH19" s="65"/>
      <c r="FI19" s="65"/>
      <c r="FJ19" s="65"/>
      <c r="FK19" s="65"/>
      <c r="FL19" s="65"/>
      <c r="FM19" s="65"/>
      <c r="FN19" s="65"/>
      <c r="FO19" s="65"/>
      <c r="FP19" s="65"/>
      <c r="FQ19" s="65"/>
      <c r="FR19" s="65"/>
      <c r="FS19" s="65"/>
      <c r="FT19" s="65"/>
      <c r="FU19" s="65"/>
      <c r="FV19" s="65"/>
      <c r="FW19" s="65"/>
      <c r="FX19" s="65"/>
      <c r="FY19" s="65"/>
      <c r="FZ19" s="65"/>
      <c r="GA19" s="65"/>
      <c r="GB19" s="65"/>
      <c r="GC19" s="65"/>
      <c r="GD19" s="65"/>
      <c r="GE19" s="65"/>
      <c r="GF19" s="65"/>
      <c r="GG19" s="65"/>
      <c r="GH19" s="65"/>
      <c r="GI19" s="65"/>
      <c r="GJ19" s="65"/>
      <c r="GK19" s="65"/>
      <c r="GL19" s="65"/>
      <c r="GM19" s="65"/>
      <c r="GN19" s="65"/>
      <c r="GO19" s="65"/>
      <c r="GP19" s="65"/>
      <c r="GQ19" s="65"/>
      <c r="GR19" s="65"/>
      <c r="GS19" s="65"/>
      <c r="GT19" s="65"/>
      <c r="GU19" s="65"/>
      <c r="GV19" s="65"/>
      <c r="GW19" s="65"/>
      <c r="GX19" s="65"/>
      <c r="GY19" s="65"/>
      <c r="GZ19" s="65"/>
      <c r="HA19" s="65"/>
      <c r="HB19" s="65"/>
      <c r="HC19" s="65"/>
      <c r="HD19" s="65"/>
      <c r="HE19" s="65"/>
      <c r="HF19" s="65"/>
      <c r="HG19" s="65"/>
      <c r="HH19" s="65"/>
      <c r="HI19" s="65"/>
      <c r="HJ19" s="65"/>
      <c r="HK19" s="65"/>
      <c r="HL19" s="65"/>
      <c r="HM19" s="65"/>
      <c r="HN19" s="65"/>
      <c r="HO19" s="65"/>
      <c r="HP19" s="65"/>
      <c r="HQ19" s="65"/>
      <c r="HR19" s="65"/>
      <c r="HS19" s="65"/>
      <c r="HT19" s="65"/>
      <c r="HU19" s="65"/>
      <c r="HV19" s="65"/>
      <c r="HW19" s="65"/>
      <c r="HX19" s="65"/>
      <c r="HY19" s="65"/>
      <c r="HZ19" s="65"/>
      <c r="IA19" s="65"/>
      <c r="IB19" s="65"/>
      <c r="IC19" s="65"/>
      <c r="ID19" s="65"/>
      <c r="IE19" s="65"/>
      <c r="IF19" s="65"/>
      <c r="IG19" s="65"/>
      <c r="IH19" s="65"/>
      <c r="II19" s="65"/>
      <c r="IJ19" s="65"/>
      <c r="IK19" s="65"/>
      <c r="IL19" s="65"/>
      <c r="IM19" s="65"/>
      <c r="IN19" s="65"/>
      <c r="IO19" s="65"/>
      <c r="IP19" s="65"/>
      <c r="IQ19" s="65"/>
      <c r="IR19" s="65"/>
      <c r="IS19" s="65"/>
      <c r="IT19" s="65"/>
      <c r="IU19" s="65"/>
      <c r="IV19" s="65"/>
    </row>
    <row r="20" spans="1:256" x14ac:dyDescent="0.2">
      <c r="A20" s="44"/>
      <c r="B20" s="44"/>
      <c r="C20" s="44"/>
      <c r="D20" s="44"/>
      <c r="E20" s="44"/>
      <c r="F20" s="44"/>
      <c r="G20" s="44"/>
      <c r="H20" s="49"/>
      <c r="I20" s="44"/>
      <c r="J20" s="46"/>
      <c r="K20" s="47"/>
      <c r="L20" s="47"/>
      <c r="M20" s="47"/>
      <c r="N20" s="47"/>
      <c r="O20" s="46"/>
      <c r="P20" s="46"/>
      <c r="Q20" s="46"/>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c r="FG20" s="65"/>
      <c r="FH20" s="65"/>
      <c r="FI20" s="65"/>
      <c r="FJ20" s="65"/>
      <c r="FK20" s="65"/>
      <c r="FL20" s="65"/>
      <c r="FM20" s="65"/>
      <c r="FN20" s="65"/>
      <c r="FO20" s="65"/>
      <c r="FP20" s="65"/>
      <c r="FQ20" s="65"/>
      <c r="FR20" s="65"/>
      <c r="FS20" s="65"/>
      <c r="FT20" s="65"/>
      <c r="FU20" s="65"/>
      <c r="FV20" s="65"/>
      <c r="FW20" s="65"/>
      <c r="FX20" s="65"/>
      <c r="FY20" s="65"/>
      <c r="FZ20" s="65"/>
      <c r="GA20" s="65"/>
      <c r="GB20" s="65"/>
      <c r="GC20" s="65"/>
      <c r="GD20" s="65"/>
      <c r="GE20" s="65"/>
      <c r="GF20" s="65"/>
      <c r="GG20" s="65"/>
      <c r="GH20" s="65"/>
      <c r="GI20" s="65"/>
      <c r="GJ20" s="65"/>
      <c r="GK20" s="65"/>
      <c r="GL20" s="65"/>
      <c r="GM20" s="65"/>
      <c r="GN20" s="65"/>
      <c r="GO20" s="65"/>
      <c r="GP20" s="65"/>
      <c r="GQ20" s="65"/>
      <c r="GR20" s="65"/>
      <c r="GS20" s="65"/>
      <c r="GT20" s="65"/>
      <c r="GU20" s="65"/>
      <c r="GV20" s="65"/>
      <c r="GW20" s="65"/>
      <c r="GX20" s="65"/>
      <c r="GY20" s="65"/>
      <c r="GZ20" s="65"/>
      <c r="HA20" s="65"/>
      <c r="HB20" s="65"/>
      <c r="HC20" s="65"/>
      <c r="HD20" s="65"/>
      <c r="HE20" s="65"/>
      <c r="HF20" s="65"/>
      <c r="HG20" s="65"/>
      <c r="HH20" s="65"/>
      <c r="HI20" s="65"/>
      <c r="HJ20" s="65"/>
      <c r="HK20" s="65"/>
      <c r="HL20" s="65"/>
      <c r="HM20" s="65"/>
      <c r="HN20" s="65"/>
      <c r="HO20" s="65"/>
      <c r="HP20" s="65"/>
      <c r="HQ20" s="65"/>
      <c r="HR20" s="65"/>
      <c r="HS20" s="65"/>
      <c r="HT20" s="65"/>
      <c r="HU20" s="65"/>
      <c r="HV20" s="65"/>
      <c r="HW20" s="65"/>
      <c r="HX20" s="65"/>
      <c r="HY20" s="65"/>
      <c r="HZ20" s="65"/>
      <c r="IA20" s="65"/>
      <c r="IB20" s="65"/>
      <c r="IC20" s="65"/>
      <c r="ID20" s="65"/>
      <c r="IE20" s="65"/>
      <c r="IF20" s="65"/>
      <c r="IG20" s="65"/>
      <c r="IH20" s="65"/>
      <c r="II20" s="65"/>
      <c r="IJ20" s="65"/>
      <c r="IK20" s="65"/>
      <c r="IL20" s="65"/>
      <c r="IM20" s="65"/>
      <c r="IN20" s="65"/>
      <c r="IO20" s="65"/>
      <c r="IP20" s="65"/>
      <c r="IQ20" s="65"/>
      <c r="IR20" s="65"/>
      <c r="IS20" s="65"/>
      <c r="IT20" s="65"/>
      <c r="IU20" s="65"/>
      <c r="IV20" s="65"/>
    </row>
    <row r="21" spans="1:256" x14ac:dyDescent="0.2">
      <c r="A21" s="44"/>
      <c r="B21" s="44"/>
      <c r="C21" s="44"/>
      <c r="D21" s="44"/>
      <c r="E21" s="44"/>
      <c r="F21" s="44"/>
      <c r="G21" s="44"/>
      <c r="H21" s="49"/>
      <c r="I21" s="44"/>
      <c r="J21" s="46"/>
      <c r="K21" s="47"/>
      <c r="L21" s="47"/>
      <c r="M21" s="47"/>
      <c r="N21" s="47"/>
      <c r="O21" s="46"/>
      <c r="P21" s="46"/>
      <c r="Q21" s="46"/>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B21" s="65"/>
      <c r="FC21" s="65"/>
      <c r="FD21" s="65"/>
      <c r="FE21" s="65"/>
      <c r="FF21" s="65"/>
      <c r="FG21" s="65"/>
      <c r="FH21" s="65"/>
      <c r="FI21" s="65"/>
      <c r="FJ21" s="65"/>
      <c r="FK21" s="65"/>
      <c r="FL21" s="65"/>
      <c r="FM21" s="65"/>
      <c r="FN21" s="65"/>
      <c r="FO21" s="65"/>
      <c r="FP21" s="65"/>
      <c r="FQ21" s="65"/>
      <c r="FR21" s="65"/>
      <c r="FS21" s="65"/>
      <c r="FT21" s="65"/>
      <c r="FU21" s="65"/>
      <c r="FV21" s="65"/>
      <c r="FW21" s="65"/>
      <c r="FX21" s="65"/>
      <c r="FY21" s="65"/>
      <c r="FZ21" s="65"/>
      <c r="GA21" s="65"/>
      <c r="GB21" s="65"/>
      <c r="GC21" s="65"/>
      <c r="GD21" s="65"/>
      <c r="GE21" s="65"/>
      <c r="GF21" s="65"/>
      <c r="GG21" s="65"/>
      <c r="GH21" s="65"/>
      <c r="GI21" s="65"/>
      <c r="GJ21" s="65"/>
      <c r="GK21" s="65"/>
      <c r="GL21" s="65"/>
      <c r="GM21" s="65"/>
      <c r="GN21" s="65"/>
      <c r="GO21" s="65"/>
      <c r="GP21" s="65"/>
      <c r="GQ21" s="65"/>
      <c r="GR21" s="65"/>
      <c r="GS21" s="65"/>
      <c r="GT21" s="65"/>
      <c r="GU21" s="65"/>
      <c r="GV21" s="65"/>
      <c r="GW21" s="65"/>
      <c r="GX21" s="65"/>
      <c r="GY21" s="65"/>
      <c r="GZ21" s="65"/>
      <c r="HA21" s="65"/>
      <c r="HB21" s="65"/>
      <c r="HC21" s="65"/>
      <c r="HD21" s="65"/>
      <c r="HE21" s="65"/>
      <c r="HF21" s="65"/>
      <c r="HG21" s="65"/>
      <c r="HH21" s="65"/>
      <c r="HI21" s="65"/>
      <c r="HJ21" s="65"/>
      <c r="HK21" s="65"/>
      <c r="HL21" s="65"/>
      <c r="HM21" s="65"/>
      <c r="HN21" s="65"/>
      <c r="HO21" s="65"/>
      <c r="HP21" s="65"/>
      <c r="HQ21" s="65"/>
      <c r="HR21" s="65"/>
      <c r="HS21" s="65"/>
      <c r="HT21" s="65"/>
      <c r="HU21" s="65"/>
      <c r="HV21" s="65"/>
      <c r="HW21" s="65"/>
      <c r="HX21" s="65"/>
      <c r="HY21" s="65"/>
      <c r="HZ21" s="65"/>
      <c r="IA21" s="65"/>
      <c r="IB21" s="65"/>
      <c r="IC21" s="65"/>
      <c r="ID21" s="65"/>
      <c r="IE21" s="65"/>
      <c r="IF21" s="65"/>
      <c r="IG21" s="65"/>
      <c r="IH21" s="65"/>
      <c r="II21" s="65"/>
      <c r="IJ21" s="65"/>
      <c r="IK21" s="65"/>
      <c r="IL21" s="65"/>
      <c r="IM21" s="65"/>
      <c r="IN21" s="65"/>
      <c r="IO21" s="65"/>
      <c r="IP21" s="65"/>
      <c r="IQ21" s="65"/>
      <c r="IR21" s="65"/>
      <c r="IS21" s="65"/>
      <c r="IT21" s="65"/>
      <c r="IU21" s="65"/>
      <c r="IV21" s="65"/>
    </row>
    <row r="22" spans="1:256" x14ac:dyDescent="0.2">
      <c r="A22" s="44"/>
      <c r="B22" s="44"/>
      <c r="C22" s="44"/>
      <c r="D22" s="44"/>
      <c r="E22" s="44"/>
      <c r="F22" s="44"/>
      <c r="G22" s="44"/>
      <c r="H22" s="49"/>
      <c r="I22" s="44"/>
      <c r="J22" s="46"/>
      <c r="K22" s="47"/>
      <c r="L22" s="47"/>
      <c r="M22" s="47"/>
      <c r="N22" s="47"/>
      <c r="O22" s="46"/>
      <c r="P22" s="46"/>
      <c r="Q22" s="46"/>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5"/>
      <c r="CD22" s="65"/>
      <c r="CE22" s="65"/>
      <c r="CF22" s="65"/>
      <c r="CG22" s="65"/>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B22" s="65"/>
      <c r="FC22" s="65"/>
      <c r="FD22" s="65"/>
      <c r="FE22" s="65"/>
      <c r="FF22" s="65"/>
      <c r="FG22" s="65"/>
      <c r="FH22" s="65"/>
      <c r="FI22" s="65"/>
      <c r="FJ22" s="65"/>
      <c r="FK22" s="65"/>
      <c r="FL22" s="65"/>
      <c r="FM22" s="65"/>
      <c r="FN22" s="65"/>
      <c r="FO22" s="65"/>
      <c r="FP22" s="65"/>
      <c r="FQ22" s="65"/>
      <c r="FR22" s="65"/>
      <c r="FS22" s="65"/>
      <c r="FT22" s="65"/>
      <c r="FU22" s="65"/>
      <c r="FV22" s="65"/>
      <c r="FW22" s="65"/>
      <c r="FX22" s="65"/>
      <c r="FY22" s="65"/>
      <c r="FZ22" s="65"/>
      <c r="GA22" s="65"/>
      <c r="GB22" s="65"/>
      <c r="GC22" s="65"/>
      <c r="GD22" s="65"/>
      <c r="GE22" s="65"/>
      <c r="GF22" s="65"/>
      <c r="GG22" s="65"/>
      <c r="GH22" s="65"/>
      <c r="GI22" s="65"/>
      <c r="GJ22" s="65"/>
      <c r="GK22" s="65"/>
      <c r="GL22" s="65"/>
      <c r="GM22" s="65"/>
      <c r="GN22" s="65"/>
      <c r="GO22" s="65"/>
      <c r="GP22" s="65"/>
      <c r="GQ22" s="65"/>
      <c r="GR22" s="65"/>
      <c r="GS22" s="65"/>
      <c r="GT22" s="65"/>
      <c r="GU22" s="65"/>
      <c r="GV22" s="65"/>
      <c r="GW22" s="65"/>
      <c r="GX22" s="65"/>
      <c r="GY22" s="65"/>
      <c r="GZ22" s="65"/>
      <c r="HA22" s="65"/>
      <c r="HB22" s="65"/>
      <c r="HC22" s="65"/>
      <c r="HD22" s="65"/>
      <c r="HE22" s="65"/>
      <c r="HF22" s="65"/>
      <c r="HG22" s="65"/>
      <c r="HH22" s="65"/>
      <c r="HI22" s="65"/>
      <c r="HJ22" s="65"/>
      <c r="HK22" s="65"/>
      <c r="HL22" s="65"/>
      <c r="HM22" s="65"/>
      <c r="HN22" s="65"/>
      <c r="HO22" s="65"/>
      <c r="HP22" s="65"/>
      <c r="HQ22" s="65"/>
      <c r="HR22" s="65"/>
      <c r="HS22" s="65"/>
      <c r="HT22" s="65"/>
      <c r="HU22" s="65"/>
      <c r="HV22" s="65"/>
      <c r="HW22" s="65"/>
      <c r="HX22" s="65"/>
      <c r="HY22" s="65"/>
      <c r="HZ22" s="65"/>
      <c r="IA22" s="65"/>
      <c r="IB22" s="65"/>
      <c r="IC22" s="65"/>
      <c r="ID22" s="65"/>
      <c r="IE22" s="65"/>
      <c r="IF22" s="65"/>
      <c r="IG22" s="65"/>
      <c r="IH22" s="65"/>
      <c r="II22" s="65"/>
      <c r="IJ22" s="65"/>
      <c r="IK22" s="65"/>
      <c r="IL22" s="65"/>
      <c r="IM22" s="65"/>
      <c r="IN22" s="65"/>
      <c r="IO22" s="65"/>
      <c r="IP22" s="65"/>
      <c r="IQ22" s="65"/>
      <c r="IR22" s="65"/>
      <c r="IS22" s="65"/>
      <c r="IT22" s="65"/>
      <c r="IU22" s="65"/>
      <c r="IV22" s="65"/>
    </row>
    <row r="23" spans="1:256" x14ac:dyDescent="0.2">
      <c r="A23" s="44"/>
      <c r="B23" s="44"/>
      <c r="C23" s="44"/>
      <c r="D23" s="44"/>
      <c r="E23" s="44"/>
      <c r="F23" s="44"/>
      <c r="G23" s="44"/>
      <c r="H23" s="49"/>
      <c r="I23" s="44"/>
      <c r="J23" s="46"/>
      <c r="K23" s="47"/>
      <c r="L23" s="47"/>
      <c r="M23" s="47"/>
      <c r="N23" s="47"/>
      <c r="O23" s="46"/>
      <c r="P23" s="46"/>
      <c r="Q23" s="46"/>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5"/>
      <c r="HF23" s="65"/>
      <c r="HG23" s="65"/>
      <c r="HH23" s="65"/>
      <c r="HI23" s="65"/>
      <c r="HJ23" s="65"/>
      <c r="HK23" s="65"/>
      <c r="HL23" s="65"/>
      <c r="HM23" s="65"/>
      <c r="HN23" s="65"/>
      <c r="HO23" s="65"/>
      <c r="HP23" s="65"/>
      <c r="HQ23" s="65"/>
      <c r="HR23" s="65"/>
      <c r="HS23" s="65"/>
      <c r="HT23" s="65"/>
      <c r="HU23" s="65"/>
      <c r="HV23" s="65"/>
      <c r="HW23" s="65"/>
      <c r="HX23" s="65"/>
      <c r="HY23" s="65"/>
      <c r="HZ23" s="65"/>
      <c r="IA23" s="65"/>
      <c r="IB23" s="65"/>
      <c r="IC23" s="65"/>
      <c r="ID23" s="65"/>
      <c r="IE23" s="65"/>
      <c r="IF23" s="65"/>
      <c r="IG23" s="65"/>
      <c r="IH23" s="65"/>
      <c r="II23" s="65"/>
      <c r="IJ23" s="65"/>
      <c r="IK23" s="65"/>
      <c r="IL23" s="65"/>
      <c r="IM23" s="65"/>
      <c r="IN23" s="65"/>
      <c r="IO23" s="65"/>
      <c r="IP23" s="65"/>
      <c r="IQ23" s="65"/>
      <c r="IR23" s="65"/>
      <c r="IS23" s="65"/>
      <c r="IT23" s="65"/>
      <c r="IU23" s="65"/>
      <c r="IV23" s="65"/>
    </row>
    <row r="24" spans="1:256" x14ac:dyDescent="0.2">
      <c r="A24" s="44"/>
      <c r="B24" s="44"/>
      <c r="C24" s="44"/>
      <c r="D24" s="44"/>
      <c r="E24" s="44"/>
      <c r="F24" s="44"/>
      <c r="G24" s="44"/>
      <c r="H24" s="49"/>
      <c r="I24" s="44"/>
      <c r="J24" s="46"/>
      <c r="K24" s="47"/>
      <c r="L24" s="47"/>
      <c r="M24" s="47"/>
      <c r="N24" s="47"/>
      <c r="O24" s="46"/>
      <c r="P24" s="46"/>
      <c r="Q24" s="46"/>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5"/>
      <c r="HF24" s="65"/>
      <c r="HG24" s="65"/>
      <c r="HH24" s="65"/>
      <c r="HI24" s="65"/>
      <c r="HJ24" s="65"/>
      <c r="HK24" s="65"/>
      <c r="HL24" s="65"/>
      <c r="HM24" s="65"/>
      <c r="HN24" s="65"/>
      <c r="HO24" s="65"/>
      <c r="HP24" s="65"/>
      <c r="HQ24" s="65"/>
      <c r="HR24" s="65"/>
      <c r="HS24" s="65"/>
      <c r="HT24" s="65"/>
      <c r="HU24" s="65"/>
      <c r="HV24" s="65"/>
      <c r="HW24" s="65"/>
      <c r="HX24" s="65"/>
      <c r="HY24" s="65"/>
      <c r="HZ24" s="65"/>
      <c r="IA24" s="65"/>
      <c r="IB24" s="65"/>
      <c r="IC24" s="65"/>
      <c r="ID24" s="65"/>
      <c r="IE24" s="65"/>
      <c r="IF24" s="65"/>
      <c r="IG24" s="65"/>
      <c r="IH24" s="65"/>
      <c r="II24" s="65"/>
      <c r="IJ24" s="65"/>
      <c r="IK24" s="65"/>
      <c r="IL24" s="65"/>
      <c r="IM24" s="65"/>
      <c r="IN24" s="65"/>
      <c r="IO24" s="65"/>
      <c r="IP24" s="65"/>
      <c r="IQ24" s="65"/>
      <c r="IR24" s="65"/>
      <c r="IS24" s="65"/>
      <c r="IT24" s="65"/>
      <c r="IU24" s="65"/>
      <c r="IV24" s="65"/>
    </row>
    <row r="25" spans="1:256" x14ac:dyDescent="0.2">
      <c r="A25" s="44"/>
      <c r="B25" s="44"/>
      <c r="C25" s="44"/>
      <c r="D25" s="44"/>
      <c r="E25" s="44"/>
      <c r="F25" s="44"/>
      <c r="G25" s="44"/>
      <c r="H25" s="49"/>
      <c r="I25" s="44"/>
      <c r="J25" s="46"/>
      <c r="K25" s="47"/>
      <c r="L25" s="47"/>
      <c r="M25" s="47"/>
      <c r="N25" s="47"/>
      <c r="O25" s="46"/>
      <c r="P25" s="46"/>
      <c r="Q25" s="46"/>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B25" s="65"/>
      <c r="FC25" s="65"/>
      <c r="FD25" s="65"/>
      <c r="FE25" s="65"/>
      <c r="FF25" s="65"/>
      <c r="FG25" s="65"/>
      <c r="FH25" s="65"/>
      <c r="FI25" s="65"/>
      <c r="FJ25" s="65"/>
      <c r="FK25" s="65"/>
      <c r="FL25" s="65"/>
      <c r="FM25" s="65"/>
      <c r="FN25" s="65"/>
      <c r="FO25" s="65"/>
      <c r="FP25" s="65"/>
      <c r="FQ25" s="65"/>
      <c r="FR25" s="65"/>
      <c r="FS25" s="65"/>
      <c r="FT25" s="65"/>
      <c r="FU25" s="65"/>
      <c r="FV25" s="65"/>
      <c r="FW25" s="65"/>
      <c r="FX25" s="65"/>
      <c r="FY25" s="65"/>
      <c r="FZ25" s="65"/>
      <c r="GA25" s="65"/>
      <c r="GB25" s="65"/>
      <c r="GC25" s="65"/>
      <c r="GD25" s="65"/>
      <c r="GE25" s="65"/>
      <c r="GF25" s="65"/>
      <c r="GG25" s="65"/>
      <c r="GH25" s="65"/>
      <c r="GI25" s="65"/>
      <c r="GJ25" s="65"/>
      <c r="GK25" s="65"/>
      <c r="GL25" s="65"/>
      <c r="GM25" s="65"/>
      <c r="GN25" s="65"/>
      <c r="GO25" s="65"/>
      <c r="GP25" s="65"/>
      <c r="GQ25" s="65"/>
      <c r="GR25" s="65"/>
      <c r="GS25" s="65"/>
      <c r="GT25" s="65"/>
      <c r="GU25" s="65"/>
      <c r="GV25" s="65"/>
      <c r="GW25" s="65"/>
      <c r="GX25" s="65"/>
      <c r="GY25" s="65"/>
      <c r="GZ25" s="65"/>
      <c r="HA25" s="65"/>
      <c r="HB25" s="65"/>
      <c r="HC25" s="65"/>
      <c r="HD25" s="65"/>
      <c r="HE25" s="65"/>
      <c r="HF25" s="65"/>
      <c r="HG25" s="65"/>
      <c r="HH25" s="65"/>
      <c r="HI25" s="65"/>
      <c r="HJ25" s="65"/>
      <c r="HK25" s="65"/>
      <c r="HL25" s="65"/>
      <c r="HM25" s="65"/>
      <c r="HN25" s="65"/>
      <c r="HO25" s="65"/>
      <c r="HP25" s="65"/>
      <c r="HQ25" s="65"/>
      <c r="HR25" s="65"/>
      <c r="HS25" s="65"/>
      <c r="HT25" s="65"/>
      <c r="HU25" s="65"/>
      <c r="HV25" s="65"/>
      <c r="HW25" s="65"/>
      <c r="HX25" s="65"/>
      <c r="HY25" s="65"/>
      <c r="HZ25" s="65"/>
      <c r="IA25" s="65"/>
      <c r="IB25" s="65"/>
      <c r="IC25" s="65"/>
      <c r="ID25" s="65"/>
      <c r="IE25" s="65"/>
      <c r="IF25" s="65"/>
      <c r="IG25" s="65"/>
      <c r="IH25" s="65"/>
      <c r="II25" s="65"/>
      <c r="IJ25" s="65"/>
      <c r="IK25" s="65"/>
      <c r="IL25" s="65"/>
      <c r="IM25" s="65"/>
      <c r="IN25" s="65"/>
      <c r="IO25" s="65"/>
      <c r="IP25" s="65"/>
      <c r="IQ25" s="65"/>
      <c r="IR25" s="65"/>
      <c r="IS25" s="65"/>
      <c r="IT25" s="65"/>
      <c r="IU25" s="65"/>
      <c r="IV25" s="65"/>
    </row>
    <row r="26" spans="1:256" x14ac:dyDescent="0.2">
      <c r="A26" s="44"/>
      <c r="B26" s="44"/>
      <c r="C26" s="44"/>
      <c r="D26" s="44"/>
      <c r="E26" s="44"/>
      <c r="F26" s="44"/>
      <c r="G26" s="44"/>
      <c r="H26" s="49"/>
      <c r="I26" s="44"/>
      <c r="J26" s="46"/>
      <c r="K26" s="47"/>
      <c r="L26" s="47"/>
      <c r="M26" s="47"/>
      <c r="N26" s="47"/>
      <c r="O26" s="46"/>
      <c r="P26" s="46"/>
      <c r="Q26" s="46"/>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65"/>
      <c r="CD26" s="65"/>
      <c r="CE26" s="65"/>
      <c r="CF26" s="65"/>
      <c r="CG26" s="65"/>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B26" s="65"/>
      <c r="FC26" s="65"/>
      <c r="FD26" s="65"/>
      <c r="FE26" s="65"/>
      <c r="FF26" s="65"/>
      <c r="FG26" s="65"/>
      <c r="FH26" s="65"/>
      <c r="FI26" s="65"/>
      <c r="FJ26" s="65"/>
      <c r="FK26" s="65"/>
      <c r="FL26" s="65"/>
      <c r="FM26" s="65"/>
      <c r="FN26" s="65"/>
      <c r="FO26" s="65"/>
      <c r="FP26" s="65"/>
      <c r="FQ26" s="65"/>
      <c r="FR26" s="65"/>
      <c r="FS26" s="65"/>
      <c r="FT26" s="65"/>
      <c r="FU26" s="65"/>
      <c r="FV26" s="65"/>
      <c r="FW26" s="65"/>
      <c r="FX26" s="65"/>
      <c r="FY26" s="65"/>
      <c r="FZ26" s="65"/>
      <c r="GA26" s="65"/>
      <c r="GB26" s="65"/>
      <c r="GC26" s="65"/>
      <c r="GD26" s="65"/>
      <c r="GE26" s="65"/>
      <c r="GF26" s="65"/>
      <c r="GG26" s="65"/>
      <c r="GH26" s="65"/>
      <c r="GI26" s="65"/>
      <c r="GJ26" s="65"/>
      <c r="GK26" s="65"/>
      <c r="GL26" s="65"/>
      <c r="GM26" s="65"/>
      <c r="GN26" s="65"/>
      <c r="GO26" s="65"/>
      <c r="GP26" s="65"/>
      <c r="GQ26" s="65"/>
      <c r="GR26" s="65"/>
      <c r="GS26" s="65"/>
      <c r="GT26" s="65"/>
      <c r="GU26" s="65"/>
      <c r="GV26" s="65"/>
      <c r="GW26" s="65"/>
      <c r="GX26" s="65"/>
      <c r="GY26" s="65"/>
      <c r="GZ26" s="65"/>
      <c r="HA26" s="65"/>
      <c r="HB26" s="65"/>
      <c r="HC26" s="65"/>
      <c r="HD26" s="65"/>
      <c r="HE26" s="65"/>
      <c r="HF26" s="65"/>
      <c r="HG26" s="65"/>
      <c r="HH26" s="65"/>
      <c r="HI26" s="65"/>
      <c r="HJ26" s="65"/>
      <c r="HK26" s="65"/>
      <c r="HL26" s="65"/>
      <c r="HM26" s="65"/>
      <c r="HN26" s="65"/>
      <c r="HO26" s="65"/>
      <c r="HP26" s="65"/>
      <c r="HQ26" s="65"/>
      <c r="HR26" s="65"/>
      <c r="HS26" s="65"/>
      <c r="HT26" s="65"/>
      <c r="HU26" s="65"/>
      <c r="HV26" s="65"/>
      <c r="HW26" s="65"/>
      <c r="HX26" s="65"/>
      <c r="HY26" s="65"/>
      <c r="HZ26" s="65"/>
      <c r="IA26" s="65"/>
      <c r="IB26" s="65"/>
      <c r="IC26" s="65"/>
      <c r="ID26" s="65"/>
      <c r="IE26" s="65"/>
      <c r="IF26" s="65"/>
      <c r="IG26" s="65"/>
      <c r="IH26" s="65"/>
      <c r="II26" s="65"/>
      <c r="IJ26" s="65"/>
      <c r="IK26" s="65"/>
      <c r="IL26" s="65"/>
      <c r="IM26" s="65"/>
      <c r="IN26" s="65"/>
      <c r="IO26" s="65"/>
      <c r="IP26" s="65"/>
      <c r="IQ26" s="65"/>
      <c r="IR26" s="65"/>
      <c r="IS26" s="65"/>
      <c r="IT26" s="65"/>
      <c r="IU26" s="65"/>
      <c r="IV26" s="65"/>
    </row>
    <row r="27" spans="1:256" x14ac:dyDescent="0.2">
      <c r="A27" s="44"/>
      <c r="B27" s="44"/>
      <c r="C27" s="45"/>
      <c r="D27" s="44"/>
      <c r="E27" s="44"/>
      <c r="F27" s="44"/>
      <c r="G27" s="44"/>
      <c r="H27" s="44"/>
      <c r="I27" s="44"/>
      <c r="J27" s="46"/>
      <c r="K27" s="47"/>
      <c r="L27" s="47"/>
      <c r="M27" s="47"/>
      <c r="N27" s="47"/>
      <c r="O27" s="46"/>
      <c r="P27" s="46"/>
      <c r="Q27" s="46"/>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c r="GW27" s="65"/>
      <c r="GX27" s="65"/>
      <c r="GY27" s="65"/>
      <c r="GZ27" s="65"/>
      <c r="HA27" s="65"/>
      <c r="HB27" s="65"/>
      <c r="HC27" s="65"/>
      <c r="HD27" s="65"/>
      <c r="HE27" s="65"/>
      <c r="HF27" s="65"/>
      <c r="HG27" s="65"/>
      <c r="HH27" s="65"/>
      <c r="HI27" s="65"/>
      <c r="HJ27" s="65"/>
      <c r="HK27" s="65"/>
      <c r="HL27" s="65"/>
      <c r="HM27" s="65"/>
      <c r="HN27" s="65"/>
      <c r="HO27" s="65"/>
      <c r="HP27" s="65"/>
      <c r="HQ27" s="65"/>
      <c r="HR27" s="65"/>
      <c r="HS27" s="65"/>
      <c r="HT27" s="65"/>
      <c r="HU27" s="65"/>
      <c r="HV27" s="65"/>
      <c r="HW27" s="65"/>
      <c r="HX27" s="65"/>
      <c r="HY27" s="65"/>
      <c r="HZ27" s="65"/>
      <c r="IA27" s="65"/>
      <c r="IB27" s="65"/>
      <c r="IC27" s="65"/>
      <c r="ID27" s="65"/>
      <c r="IE27" s="65"/>
      <c r="IF27" s="65"/>
      <c r="IG27" s="65"/>
      <c r="IH27" s="65"/>
      <c r="II27" s="65"/>
      <c r="IJ27" s="65"/>
      <c r="IK27" s="65"/>
      <c r="IL27" s="65"/>
      <c r="IM27" s="65"/>
      <c r="IN27" s="65"/>
      <c r="IO27" s="65"/>
      <c r="IP27" s="65"/>
      <c r="IQ27" s="65"/>
      <c r="IR27" s="65"/>
      <c r="IS27" s="65"/>
      <c r="IT27" s="65"/>
      <c r="IU27" s="65"/>
      <c r="IV27" s="65"/>
    </row>
    <row r="28" spans="1:256" x14ac:dyDescent="0.2">
      <c r="A28" s="44"/>
      <c r="B28" s="44"/>
      <c r="C28" s="45"/>
      <c r="D28" s="44"/>
      <c r="E28" s="44"/>
      <c r="F28" s="44"/>
      <c r="G28" s="49"/>
      <c r="H28" s="49"/>
      <c r="I28" s="44"/>
      <c r="J28" s="46"/>
      <c r="K28" s="47"/>
      <c r="L28" s="47"/>
      <c r="M28" s="47"/>
      <c r="N28" s="47"/>
      <c r="O28" s="46"/>
      <c r="P28" s="46"/>
      <c r="Q28" s="46"/>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c r="GW28" s="65"/>
      <c r="GX28" s="65"/>
      <c r="GY28" s="65"/>
      <c r="GZ28" s="65"/>
      <c r="HA28" s="65"/>
      <c r="HB28" s="65"/>
      <c r="HC28" s="65"/>
      <c r="HD28" s="65"/>
      <c r="HE28" s="65"/>
      <c r="HF28" s="65"/>
      <c r="HG28" s="65"/>
      <c r="HH28" s="65"/>
      <c r="HI28" s="65"/>
      <c r="HJ28" s="65"/>
      <c r="HK28" s="65"/>
      <c r="HL28" s="65"/>
      <c r="HM28" s="65"/>
      <c r="HN28" s="65"/>
      <c r="HO28" s="65"/>
      <c r="HP28" s="65"/>
      <c r="HQ28" s="65"/>
      <c r="HR28" s="65"/>
      <c r="HS28" s="65"/>
      <c r="HT28" s="65"/>
      <c r="HU28" s="65"/>
      <c r="HV28" s="65"/>
      <c r="HW28" s="65"/>
      <c r="HX28" s="65"/>
      <c r="HY28" s="65"/>
      <c r="HZ28" s="65"/>
      <c r="IA28" s="65"/>
      <c r="IB28" s="65"/>
      <c r="IC28" s="65"/>
      <c r="ID28" s="65"/>
      <c r="IE28" s="65"/>
      <c r="IF28" s="65"/>
      <c r="IG28" s="65"/>
      <c r="IH28" s="65"/>
      <c r="II28" s="65"/>
      <c r="IJ28" s="65"/>
      <c r="IK28" s="65"/>
      <c r="IL28" s="65"/>
      <c r="IM28" s="65"/>
      <c r="IN28" s="65"/>
      <c r="IO28" s="65"/>
      <c r="IP28" s="65"/>
      <c r="IQ28" s="65"/>
      <c r="IR28" s="65"/>
      <c r="IS28" s="65"/>
      <c r="IT28" s="65"/>
      <c r="IU28" s="65"/>
      <c r="IV28" s="65"/>
    </row>
    <row r="29" spans="1:256" x14ac:dyDescent="0.2">
      <c r="A29" s="44"/>
      <c r="B29" s="44"/>
      <c r="C29" s="45"/>
      <c r="D29" s="44"/>
      <c r="E29" s="44"/>
      <c r="F29" s="44"/>
      <c r="G29" s="49"/>
      <c r="H29" s="49"/>
      <c r="I29" s="44"/>
      <c r="J29" s="46"/>
      <c r="K29" s="47"/>
      <c r="L29" s="47"/>
      <c r="M29" s="47"/>
      <c r="N29" s="47"/>
      <c r="O29" s="46"/>
      <c r="P29" s="46"/>
      <c r="Q29" s="46"/>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c r="GW29" s="65"/>
      <c r="GX29" s="65"/>
      <c r="GY29" s="65"/>
      <c r="GZ29" s="65"/>
      <c r="HA29" s="65"/>
      <c r="HB29" s="65"/>
      <c r="HC29" s="65"/>
      <c r="HD29" s="65"/>
      <c r="HE29" s="65"/>
      <c r="HF29" s="65"/>
      <c r="HG29" s="65"/>
      <c r="HH29" s="65"/>
      <c r="HI29" s="65"/>
      <c r="HJ29" s="65"/>
      <c r="HK29" s="65"/>
      <c r="HL29" s="65"/>
      <c r="HM29" s="65"/>
      <c r="HN29" s="65"/>
      <c r="HO29" s="65"/>
      <c r="HP29" s="65"/>
      <c r="HQ29" s="65"/>
      <c r="HR29" s="65"/>
      <c r="HS29" s="65"/>
      <c r="HT29" s="65"/>
      <c r="HU29" s="65"/>
      <c r="HV29" s="65"/>
      <c r="HW29" s="65"/>
      <c r="HX29" s="65"/>
      <c r="HY29" s="65"/>
      <c r="HZ29" s="65"/>
      <c r="IA29" s="65"/>
      <c r="IB29" s="65"/>
      <c r="IC29" s="65"/>
      <c r="ID29" s="65"/>
      <c r="IE29" s="65"/>
      <c r="IF29" s="65"/>
      <c r="IG29" s="65"/>
      <c r="IH29" s="65"/>
      <c r="II29" s="65"/>
      <c r="IJ29" s="65"/>
      <c r="IK29" s="65"/>
      <c r="IL29" s="65"/>
      <c r="IM29" s="65"/>
      <c r="IN29" s="65"/>
      <c r="IO29" s="65"/>
      <c r="IP29" s="65"/>
      <c r="IQ29" s="65"/>
      <c r="IR29" s="65"/>
      <c r="IS29" s="65"/>
      <c r="IT29" s="65"/>
      <c r="IU29" s="65"/>
      <c r="IV29" s="65"/>
    </row>
    <row r="30" spans="1:256" x14ac:dyDescent="0.2">
      <c r="A30" s="44"/>
      <c r="B30" s="44"/>
      <c r="C30" s="45"/>
      <c r="D30" s="44"/>
      <c r="E30" s="44"/>
      <c r="F30" s="44"/>
      <c r="G30" s="49"/>
      <c r="H30" s="49"/>
      <c r="I30" s="44"/>
      <c r="J30" s="46"/>
      <c r="K30" s="47"/>
      <c r="L30" s="47"/>
      <c r="M30" s="47"/>
      <c r="N30" s="47"/>
      <c r="O30" s="46"/>
      <c r="P30" s="46"/>
      <c r="Q30" s="46"/>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c r="GW30" s="65"/>
      <c r="GX30" s="65"/>
      <c r="GY30" s="65"/>
      <c r="GZ30" s="65"/>
      <c r="HA30" s="65"/>
      <c r="HB30" s="65"/>
      <c r="HC30" s="65"/>
      <c r="HD30" s="65"/>
      <c r="HE30" s="65"/>
      <c r="HF30" s="65"/>
      <c r="HG30" s="65"/>
      <c r="HH30" s="65"/>
      <c r="HI30" s="65"/>
      <c r="HJ30" s="65"/>
      <c r="HK30" s="65"/>
      <c r="HL30" s="65"/>
      <c r="HM30" s="65"/>
      <c r="HN30" s="65"/>
      <c r="HO30" s="65"/>
      <c r="HP30" s="65"/>
      <c r="HQ30" s="65"/>
      <c r="HR30" s="65"/>
      <c r="HS30" s="65"/>
      <c r="HT30" s="65"/>
      <c r="HU30" s="65"/>
      <c r="HV30" s="65"/>
      <c r="HW30" s="65"/>
      <c r="HX30" s="65"/>
      <c r="HY30" s="65"/>
      <c r="HZ30" s="65"/>
      <c r="IA30" s="65"/>
      <c r="IB30" s="65"/>
      <c r="IC30" s="65"/>
      <c r="ID30" s="65"/>
      <c r="IE30" s="65"/>
      <c r="IF30" s="65"/>
      <c r="IG30" s="65"/>
      <c r="IH30" s="65"/>
      <c r="II30" s="65"/>
      <c r="IJ30" s="65"/>
      <c r="IK30" s="65"/>
      <c r="IL30" s="65"/>
      <c r="IM30" s="65"/>
      <c r="IN30" s="65"/>
      <c r="IO30" s="65"/>
      <c r="IP30" s="65"/>
      <c r="IQ30" s="65"/>
      <c r="IR30" s="65"/>
      <c r="IS30" s="65"/>
      <c r="IT30" s="65"/>
      <c r="IU30" s="65"/>
      <c r="IV30" s="65"/>
    </row>
    <row r="31" spans="1:256" x14ac:dyDescent="0.2">
      <c r="A31" s="44"/>
      <c r="B31" s="44"/>
      <c r="C31" s="45"/>
      <c r="D31" s="44"/>
      <c r="E31" s="44"/>
      <c r="F31" s="44"/>
      <c r="G31" s="49"/>
      <c r="H31" s="49"/>
      <c r="I31" s="44"/>
      <c r="J31" s="46"/>
      <c r="K31" s="47"/>
      <c r="L31" s="47"/>
      <c r="M31" s="47"/>
      <c r="N31" s="47"/>
      <c r="O31" s="46"/>
      <c r="P31" s="46"/>
      <c r="Q31" s="46"/>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5"/>
      <c r="HF31" s="65"/>
      <c r="HG31" s="65"/>
      <c r="HH31" s="65"/>
      <c r="HI31" s="65"/>
      <c r="HJ31" s="65"/>
      <c r="HK31" s="65"/>
      <c r="HL31" s="65"/>
      <c r="HM31" s="65"/>
      <c r="HN31" s="65"/>
      <c r="HO31" s="65"/>
      <c r="HP31" s="65"/>
      <c r="HQ31" s="65"/>
      <c r="HR31" s="65"/>
      <c r="HS31" s="65"/>
      <c r="HT31" s="65"/>
      <c r="HU31" s="65"/>
      <c r="HV31" s="65"/>
      <c r="HW31" s="65"/>
      <c r="HX31" s="65"/>
      <c r="HY31" s="65"/>
      <c r="HZ31" s="65"/>
      <c r="IA31" s="65"/>
      <c r="IB31" s="65"/>
      <c r="IC31" s="65"/>
      <c r="ID31" s="65"/>
      <c r="IE31" s="65"/>
      <c r="IF31" s="65"/>
      <c r="IG31" s="65"/>
      <c r="IH31" s="65"/>
      <c r="II31" s="65"/>
      <c r="IJ31" s="65"/>
      <c r="IK31" s="65"/>
      <c r="IL31" s="65"/>
      <c r="IM31" s="65"/>
      <c r="IN31" s="65"/>
      <c r="IO31" s="65"/>
      <c r="IP31" s="65"/>
      <c r="IQ31" s="65"/>
      <c r="IR31" s="65"/>
      <c r="IS31" s="65"/>
      <c r="IT31" s="65"/>
      <c r="IU31" s="65"/>
      <c r="IV31" s="65"/>
    </row>
    <row r="32" spans="1:256" x14ac:dyDescent="0.2">
      <c r="A32" s="44"/>
      <c r="B32" s="44"/>
      <c r="C32" s="45"/>
      <c r="D32" s="44"/>
      <c r="E32" s="44"/>
      <c r="F32" s="44"/>
      <c r="G32" s="49"/>
      <c r="H32" s="49"/>
      <c r="I32" s="44"/>
      <c r="J32" s="46"/>
      <c r="K32" s="47"/>
      <c r="L32" s="47"/>
      <c r="M32" s="47"/>
      <c r="N32" s="47"/>
      <c r="O32" s="46"/>
      <c r="P32" s="46"/>
      <c r="Q32" s="46"/>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5"/>
      <c r="EI32" s="65"/>
      <c r="EJ32" s="65"/>
      <c r="EK32" s="65"/>
      <c r="EL32" s="65"/>
      <c r="EM32" s="65"/>
      <c r="EN32" s="65"/>
      <c r="EO32" s="65"/>
      <c r="EP32" s="65"/>
      <c r="EQ32" s="65"/>
      <c r="ER32" s="65"/>
      <c r="ES32" s="65"/>
      <c r="ET32" s="65"/>
      <c r="EU32" s="65"/>
      <c r="EV32" s="65"/>
      <c r="EW32" s="65"/>
      <c r="EX32" s="65"/>
      <c r="EY32" s="65"/>
      <c r="EZ32" s="65"/>
      <c r="FA32" s="65"/>
      <c r="FB32" s="65"/>
      <c r="FC32" s="65"/>
      <c r="FD32" s="65"/>
      <c r="FE32" s="65"/>
      <c r="FF32" s="65"/>
      <c r="FG32" s="65"/>
      <c r="FH32" s="65"/>
      <c r="FI32" s="65"/>
      <c r="FJ32" s="65"/>
      <c r="FK32" s="65"/>
      <c r="FL32" s="65"/>
      <c r="FM32" s="65"/>
      <c r="FN32" s="65"/>
      <c r="FO32" s="65"/>
      <c r="FP32" s="65"/>
      <c r="FQ32" s="65"/>
      <c r="FR32" s="65"/>
      <c r="FS32" s="65"/>
      <c r="FT32" s="65"/>
      <c r="FU32" s="65"/>
      <c r="FV32" s="65"/>
      <c r="FW32" s="65"/>
      <c r="FX32" s="65"/>
      <c r="FY32" s="65"/>
      <c r="FZ32" s="65"/>
      <c r="GA32" s="65"/>
      <c r="GB32" s="65"/>
      <c r="GC32" s="65"/>
      <c r="GD32" s="65"/>
      <c r="GE32" s="65"/>
      <c r="GF32" s="65"/>
      <c r="GG32" s="65"/>
      <c r="GH32" s="65"/>
      <c r="GI32" s="65"/>
      <c r="GJ32" s="65"/>
      <c r="GK32" s="65"/>
      <c r="GL32" s="65"/>
      <c r="GM32" s="65"/>
      <c r="GN32" s="65"/>
      <c r="GO32" s="65"/>
      <c r="GP32" s="65"/>
      <c r="GQ32" s="65"/>
      <c r="GR32" s="65"/>
      <c r="GS32" s="65"/>
      <c r="GT32" s="65"/>
      <c r="GU32" s="65"/>
      <c r="GV32" s="65"/>
      <c r="GW32" s="65"/>
      <c r="GX32" s="65"/>
      <c r="GY32" s="65"/>
      <c r="GZ32" s="65"/>
      <c r="HA32" s="65"/>
      <c r="HB32" s="65"/>
      <c r="HC32" s="65"/>
      <c r="HD32" s="65"/>
      <c r="HE32" s="65"/>
      <c r="HF32" s="65"/>
      <c r="HG32" s="65"/>
      <c r="HH32" s="65"/>
      <c r="HI32" s="65"/>
      <c r="HJ32" s="65"/>
      <c r="HK32" s="65"/>
      <c r="HL32" s="65"/>
      <c r="HM32" s="65"/>
      <c r="HN32" s="65"/>
      <c r="HO32" s="65"/>
      <c r="HP32" s="65"/>
      <c r="HQ32" s="65"/>
      <c r="HR32" s="65"/>
      <c r="HS32" s="65"/>
      <c r="HT32" s="65"/>
      <c r="HU32" s="65"/>
      <c r="HV32" s="65"/>
      <c r="HW32" s="65"/>
      <c r="HX32" s="65"/>
      <c r="HY32" s="65"/>
      <c r="HZ32" s="65"/>
      <c r="IA32" s="65"/>
      <c r="IB32" s="65"/>
      <c r="IC32" s="65"/>
      <c r="ID32" s="65"/>
      <c r="IE32" s="65"/>
      <c r="IF32" s="65"/>
      <c r="IG32" s="65"/>
      <c r="IH32" s="65"/>
      <c r="II32" s="65"/>
      <c r="IJ32" s="65"/>
      <c r="IK32" s="65"/>
      <c r="IL32" s="65"/>
      <c r="IM32" s="65"/>
      <c r="IN32" s="65"/>
      <c r="IO32" s="65"/>
      <c r="IP32" s="65"/>
      <c r="IQ32" s="65"/>
      <c r="IR32" s="65"/>
      <c r="IS32" s="65"/>
      <c r="IT32" s="65"/>
      <c r="IU32" s="65"/>
      <c r="IV32" s="65"/>
    </row>
    <row r="33" spans="1:256" x14ac:dyDescent="0.2">
      <c r="A33" s="44"/>
      <c r="B33" s="44"/>
      <c r="C33" s="45"/>
      <c r="D33" s="44"/>
      <c r="E33" s="44"/>
      <c r="F33" s="44"/>
      <c r="G33" s="44"/>
      <c r="H33" s="44"/>
      <c r="I33" s="44"/>
      <c r="J33" s="46"/>
      <c r="K33" s="47"/>
      <c r="L33" s="47"/>
      <c r="M33" s="47"/>
      <c r="N33" s="47"/>
      <c r="O33" s="46"/>
      <c r="P33" s="46"/>
      <c r="Q33" s="46"/>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c r="FB33" s="65"/>
      <c r="FC33" s="65"/>
      <c r="FD33" s="65"/>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c r="GW33" s="65"/>
      <c r="GX33" s="65"/>
      <c r="GY33" s="65"/>
      <c r="GZ33" s="65"/>
      <c r="HA33" s="65"/>
      <c r="HB33" s="65"/>
      <c r="HC33" s="65"/>
      <c r="HD33" s="65"/>
      <c r="HE33" s="65"/>
      <c r="HF33" s="65"/>
      <c r="HG33" s="65"/>
      <c r="HH33" s="65"/>
      <c r="HI33" s="65"/>
      <c r="HJ33" s="65"/>
      <c r="HK33" s="65"/>
      <c r="HL33" s="65"/>
      <c r="HM33" s="65"/>
      <c r="HN33" s="65"/>
      <c r="HO33" s="65"/>
      <c r="HP33" s="65"/>
      <c r="HQ33" s="65"/>
      <c r="HR33" s="65"/>
      <c r="HS33" s="65"/>
      <c r="HT33" s="65"/>
      <c r="HU33" s="65"/>
      <c r="HV33" s="65"/>
      <c r="HW33" s="65"/>
      <c r="HX33" s="65"/>
      <c r="HY33" s="65"/>
      <c r="HZ33" s="65"/>
      <c r="IA33" s="65"/>
      <c r="IB33" s="65"/>
      <c r="IC33" s="65"/>
      <c r="ID33" s="65"/>
      <c r="IE33" s="65"/>
      <c r="IF33" s="65"/>
      <c r="IG33" s="65"/>
      <c r="IH33" s="65"/>
      <c r="II33" s="65"/>
      <c r="IJ33" s="65"/>
      <c r="IK33" s="65"/>
      <c r="IL33" s="65"/>
      <c r="IM33" s="65"/>
      <c r="IN33" s="65"/>
      <c r="IO33" s="65"/>
      <c r="IP33" s="65"/>
      <c r="IQ33" s="65"/>
      <c r="IR33" s="65"/>
      <c r="IS33" s="65"/>
      <c r="IT33" s="65"/>
      <c r="IU33" s="65"/>
      <c r="IV33" s="65"/>
    </row>
    <row r="34" spans="1:256" x14ac:dyDescent="0.2">
      <c r="A34" s="44"/>
      <c r="B34" s="44"/>
      <c r="C34" s="45"/>
      <c r="D34" s="44"/>
      <c r="E34" s="44"/>
      <c r="F34" s="44"/>
      <c r="G34" s="44"/>
      <c r="H34" s="44"/>
      <c r="I34" s="44"/>
      <c r="J34" s="46"/>
      <c r="K34" s="47"/>
      <c r="L34" s="47"/>
      <c r="M34" s="47"/>
      <c r="N34" s="47"/>
      <c r="O34" s="46"/>
      <c r="P34" s="46"/>
      <c r="Q34" s="46"/>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c r="FB34" s="65"/>
      <c r="FC34" s="65"/>
      <c r="FD34" s="65"/>
      <c r="FE34" s="65"/>
      <c r="FF34" s="65"/>
      <c r="FG34" s="65"/>
      <c r="FH34" s="65"/>
      <c r="FI34" s="65"/>
      <c r="FJ34" s="65"/>
      <c r="FK34" s="65"/>
      <c r="FL34" s="65"/>
      <c r="FM34" s="65"/>
      <c r="FN34" s="65"/>
      <c r="FO34" s="65"/>
      <c r="FP34" s="65"/>
      <c r="FQ34" s="65"/>
      <c r="FR34" s="65"/>
      <c r="FS34" s="65"/>
      <c r="FT34" s="65"/>
      <c r="FU34" s="65"/>
      <c r="FV34" s="65"/>
      <c r="FW34" s="65"/>
      <c r="FX34" s="65"/>
      <c r="FY34" s="65"/>
      <c r="FZ34" s="65"/>
      <c r="GA34" s="65"/>
      <c r="GB34" s="65"/>
      <c r="GC34" s="65"/>
      <c r="GD34" s="65"/>
      <c r="GE34" s="65"/>
      <c r="GF34" s="65"/>
      <c r="GG34" s="65"/>
      <c r="GH34" s="65"/>
      <c r="GI34" s="65"/>
      <c r="GJ34" s="65"/>
      <c r="GK34" s="65"/>
      <c r="GL34" s="65"/>
      <c r="GM34" s="65"/>
      <c r="GN34" s="65"/>
      <c r="GO34" s="65"/>
      <c r="GP34" s="65"/>
      <c r="GQ34" s="65"/>
      <c r="GR34" s="65"/>
      <c r="GS34" s="65"/>
      <c r="GT34" s="65"/>
      <c r="GU34" s="65"/>
      <c r="GV34" s="65"/>
      <c r="GW34" s="65"/>
      <c r="GX34" s="65"/>
      <c r="GY34" s="65"/>
      <c r="GZ34" s="65"/>
      <c r="HA34" s="65"/>
      <c r="HB34" s="65"/>
      <c r="HC34" s="65"/>
      <c r="HD34" s="65"/>
      <c r="HE34" s="65"/>
      <c r="HF34" s="65"/>
      <c r="HG34" s="65"/>
      <c r="HH34" s="65"/>
      <c r="HI34" s="65"/>
      <c r="HJ34" s="65"/>
      <c r="HK34" s="65"/>
      <c r="HL34" s="65"/>
      <c r="HM34" s="65"/>
      <c r="HN34" s="65"/>
      <c r="HO34" s="65"/>
      <c r="HP34" s="65"/>
      <c r="HQ34" s="65"/>
      <c r="HR34" s="65"/>
      <c r="HS34" s="65"/>
      <c r="HT34" s="65"/>
      <c r="HU34" s="65"/>
      <c r="HV34" s="65"/>
      <c r="HW34" s="65"/>
      <c r="HX34" s="65"/>
      <c r="HY34" s="65"/>
      <c r="HZ34" s="65"/>
      <c r="IA34" s="65"/>
      <c r="IB34" s="65"/>
      <c r="IC34" s="65"/>
      <c r="ID34" s="65"/>
      <c r="IE34" s="65"/>
      <c r="IF34" s="65"/>
      <c r="IG34" s="65"/>
      <c r="IH34" s="65"/>
      <c r="II34" s="65"/>
      <c r="IJ34" s="65"/>
      <c r="IK34" s="65"/>
      <c r="IL34" s="65"/>
      <c r="IM34" s="65"/>
      <c r="IN34" s="65"/>
      <c r="IO34" s="65"/>
      <c r="IP34" s="65"/>
      <c r="IQ34" s="65"/>
      <c r="IR34" s="65"/>
      <c r="IS34" s="65"/>
      <c r="IT34" s="65"/>
      <c r="IU34" s="65"/>
      <c r="IV34" s="65"/>
    </row>
    <row r="35" spans="1:256" x14ac:dyDescent="0.2">
      <c r="A35" s="44"/>
      <c r="B35" s="44"/>
      <c r="C35" s="45"/>
      <c r="D35" s="44"/>
      <c r="E35" s="44"/>
      <c r="F35" s="44"/>
      <c r="G35" s="44"/>
      <c r="H35" s="44"/>
      <c r="I35" s="44"/>
      <c r="J35" s="46"/>
      <c r="K35" s="47"/>
      <c r="L35" s="47"/>
      <c r="M35" s="47"/>
      <c r="N35" s="47"/>
      <c r="O35" s="46"/>
      <c r="P35" s="46"/>
      <c r="Q35" s="46"/>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c r="FB35" s="65"/>
      <c r="FC35" s="65"/>
      <c r="FD35" s="65"/>
      <c r="FE35" s="65"/>
      <c r="FF35" s="65"/>
      <c r="FG35" s="65"/>
      <c r="FH35" s="65"/>
      <c r="FI35" s="65"/>
      <c r="FJ35" s="65"/>
      <c r="FK35" s="65"/>
      <c r="FL35" s="65"/>
      <c r="FM35" s="65"/>
      <c r="FN35" s="65"/>
      <c r="FO35" s="65"/>
      <c r="FP35" s="65"/>
      <c r="FQ35" s="65"/>
      <c r="FR35" s="65"/>
      <c r="FS35" s="65"/>
      <c r="FT35" s="65"/>
      <c r="FU35" s="65"/>
      <c r="FV35" s="65"/>
      <c r="FW35" s="65"/>
      <c r="FX35" s="65"/>
      <c r="FY35" s="65"/>
      <c r="FZ35" s="65"/>
      <c r="GA35" s="65"/>
      <c r="GB35" s="65"/>
      <c r="GC35" s="65"/>
      <c r="GD35" s="65"/>
      <c r="GE35" s="65"/>
      <c r="GF35" s="65"/>
      <c r="GG35" s="65"/>
      <c r="GH35" s="65"/>
      <c r="GI35" s="65"/>
      <c r="GJ35" s="65"/>
      <c r="GK35" s="65"/>
      <c r="GL35" s="65"/>
      <c r="GM35" s="65"/>
      <c r="GN35" s="65"/>
      <c r="GO35" s="65"/>
      <c r="GP35" s="65"/>
      <c r="GQ35" s="65"/>
      <c r="GR35" s="65"/>
      <c r="GS35" s="65"/>
      <c r="GT35" s="65"/>
      <c r="GU35" s="65"/>
      <c r="GV35" s="65"/>
      <c r="GW35" s="65"/>
      <c r="GX35" s="65"/>
      <c r="GY35" s="65"/>
      <c r="GZ35" s="65"/>
      <c r="HA35" s="65"/>
      <c r="HB35" s="65"/>
      <c r="HC35" s="65"/>
      <c r="HD35" s="65"/>
      <c r="HE35" s="65"/>
      <c r="HF35" s="65"/>
      <c r="HG35" s="65"/>
      <c r="HH35" s="65"/>
      <c r="HI35" s="65"/>
      <c r="HJ35" s="65"/>
      <c r="HK35" s="65"/>
      <c r="HL35" s="65"/>
      <c r="HM35" s="65"/>
      <c r="HN35" s="65"/>
      <c r="HO35" s="65"/>
      <c r="HP35" s="65"/>
      <c r="HQ35" s="65"/>
      <c r="HR35" s="65"/>
      <c r="HS35" s="65"/>
      <c r="HT35" s="65"/>
      <c r="HU35" s="65"/>
      <c r="HV35" s="65"/>
      <c r="HW35" s="65"/>
      <c r="HX35" s="65"/>
      <c r="HY35" s="65"/>
      <c r="HZ35" s="65"/>
      <c r="IA35" s="65"/>
      <c r="IB35" s="65"/>
      <c r="IC35" s="65"/>
      <c r="ID35" s="65"/>
      <c r="IE35" s="65"/>
      <c r="IF35" s="65"/>
      <c r="IG35" s="65"/>
      <c r="IH35" s="65"/>
      <c r="II35" s="65"/>
      <c r="IJ35" s="65"/>
      <c r="IK35" s="65"/>
      <c r="IL35" s="65"/>
      <c r="IM35" s="65"/>
      <c r="IN35" s="65"/>
      <c r="IO35" s="65"/>
      <c r="IP35" s="65"/>
      <c r="IQ35" s="65"/>
      <c r="IR35" s="65"/>
      <c r="IS35" s="65"/>
      <c r="IT35" s="65"/>
      <c r="IU35" s="65"/>
      <c r="IV35" s="65"/>
    </row>
    <row r="36" spans="1:256" x14ac:dyDescent="0.2">
      <c r="A36" s="44"/>
      <c r="B36" s="44"/>
      <c r="C36" s="45"/>
      <c r="D36" s="44"/>
      <c r="E36" s="44"/>
      <c r="F36" s="44"/>
      <c r="G36" s="49"/>
      <c r="H36" s="49"/>
      <c r="I36" s="44"/>
      <c r="J36" s="46"/>
      <c r="K36" s="47"/>
      <c r="L36" s="47"/>
      <c r="M36" s="47"/>
      <c r="N36" s="47"/>
      <c r="O36" s="46"/>
      <c r="P36" s="46"/>
      <c r="Q36" s="46"/>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c r="FB36" s="65"/>
      <c r="FC36" s="65"/>
      <c r="FD36" s="65"/>
      <c r="FE36" s="65"/>
      <c r="FF36" s="65"/>
      <c r="FG36" s="65"/>
      <c r="FH36" s="65"/>
      <c r="FI36" s="65"/>
      <c r="FJ36" s="65"/>
      <c r="FK36" s="65"/>
      <c r="FL36" s="65"/>
      <c r="FM36" s="65"/>
      <c r="FN36" s="65"/>
      <c r="FO36" s="65"/>
      <c r="FP36" s="65"/>
      <c r="FQ36" s="65"/>
      <c r="FR36" s="65"/>
      <c r="FS36" s="65"/>
      <c r="FT36" s="65"/>
      <c r="FU36" s="65"/>
      <c r="FV36" s="65"/>
      <c r="FW36" s="65"/>
      <c r="FX36" s="65"/>
      <c r="FY36" s="65"/>
      <c r="FZ36" s="65"/>
      <c r="GA36" s="65"/>
      <c r="GB36" s="65"/>
      <c r="GC36" s="65"/>
      <c r="GD36" s="65"/>
      <c r="GE36" s="65"/>
      <c r="GF36" s="65"/>
      <c r="GG36" s="65"/>
      <c r="GH36" s="65"/>
      <c r="GI36" s="65"/>
      <c r="GJ36" s="65"/>
      <c r="GK36" s="65"/>
      <c r="GL36" s="65"/>
      <c r="GM36" s="65"/>
      <c r="GN36" s="65"/>
      <c r="GO36" s="65"/>
      <c r="GP36" s="65"/>
      <c r="GQ36" s="65"/>
      <c r="GR36" s="65"/>
      <c r="GS36" s="65"/>
      <c r="GT36" s="65"/>
      <c r="GU36" s="65"/>
      <c r="GV36" s="65"/>
      <c r="GW36" s="65"/>
      <c r="GX36" s="65"/>
      <c r="GY36" s="65"/>
      <c r="GZ36" s="65"/>
      <c r="HA36" s="65"/>
      <c r="HB36" s="65"/>
      <c r="HC36" s="65"/>
      <c r="HD36" s="65"/>
      <c r="HE36" s="65"/>
      <c r="HF36" s="65"/>
      <c r="HG36" s="65"/>
      <c r="HH36" s="65"/>
      <c r="HI36" s="65"/>
      <c r="HJ36" s="65"/>
      <c r="HK36" s="65"/>
      <c r="HL36" s="65"/>
      <c r="HM36" s="65"/>
      <c r="HN36" s="65"/>
      <c r="HO36" s="65"/>
      <c r="HP36" s="65"/>
      <c r="HQ36" s="65"/>
      <c r="HR36" s="65"/>
      <c r="HS36" s="65"/>
      <c r="HT36" s="65"/>
      <c r="HU36" s="65"/>
      <c r="HV36" s="65"/>
      <c r="HW36" s="65"/>
      <c r="HX36" s="65"/>
      <c r="HY36" s="65"/>
      <c r="HZ36" s="65"/>
      <c r="IA36" s="65"/>
      <c r="IB36" s="65"/>
      <c r="IC36" s="65"/>
      <c r="ID36" s="65"/>
      <c r="IE36" s="65"/>
      <c r="IF36" s="65"/>
      <c r="IG36" s="65"/>
      <c r="IH36" s="65"/>
      <c r="II36" s="65"/>
      <c r="IJ36" s="65"/>
      <c r="IK36" s="65"/>
      <c r="IL36" s="65"/>
      <c r="IM36" s="65"/>
      <c r="IN36" s="65"/>
      <c r="IO36" s="65"/>
      <c r="IP36" s="65"/>
      <c r="IQ36" s="65"/>
      <c r="IR36" s="65"/>
      <c r="IS36" s="65"/>
      <c r="IT36" s="65"/>
      <c r="IU36" s="65"/>
      <c r="IV36" s="65"/>
    </row>
    <row r="37" spans="1:256" x14ac:dyDescent="0.2">
      <c r="A37" s="44"/>
      <c r="B37" s="44"/>
      <c r="C37" s="45"/>
      <c r="D37" s="44"/>
      <c r="E37" s="44"/>
      <c r="F37" s="44"/>
      <c r="G37" s="44"/>
      <c r="H37" s="44"/>
      <c r="I37" s="44"/>
      <c r="J37" s="46"/>
      <c r="K37" s="47"/>
      <c r="L37" s="47"/>
      <c r="M37" s="47"/>
      <c r="N37" s="47"/>
      <c r="O37" s="46"/>
      <c r="P37" s="46"/>
      <c r="Q37" s="46"/>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c r="FB37" s="65"/>
      <c r="FC37" s="65"/>
      <c r="FD37" s="65"/>
      <c r="FE37" s="65"/>
      <c r="FF37" s="65"/>
      <c r="FG37" s="65"/>
      <c r="FH37" s="65"/>
      <c r="FI37" s="65"/>
      <c r="FJ37" s="65"/>
      <c r="FK37" s="65"/>
      <c r="FL37" s="65"/>
      <c r="FM37" s="65"/>
      <c r="FN37" s="65"/>
      <c r="FO37" s="65"/>
      <c r="FP37" s="65"/>
      <c r="FQ37" s="65"/>
      <c r="FR37" s="65"/>
      <c r="FS37" s="65"/>
      <c r="FT37" s="65"/>
      <c r="FU37" s="65"/>
      <c r="FV37" s="65"/>
      <c r="FW37" s="65"/>
      <c r="FX37" s="65"/>
      <c r="FY37" s="65"/>
      <c r="FZ37" s="65"/>
      <c r="GA37" s="65"/>
      <c r="GB37" s="65"/>
      <c r="GC37" s="65"/>
      <c r="GD37" s="65"/>
      <c r="GE37" s="65"/>
      <c r="GF37" s="65"/>
      <c r="GG37" s="65"/>
      <c r="GH37" s="65"/>
      <c r="GI37" s="65"/>
      <c r="GJ37" s="65"/>
      <c r="GK37" s="65"/>
      <c r="GL37" s="65"/>
      <c r="GM37" s="65"/>
      <c r="GN37" s="65"/>
      <c r="GO37" s="65"/>
      <c r="GP37" s="65"/>
      <c r="GQ37" s="65"/>
      <c r="GR37" s="65"/>
      <c r="GS37" s="65"/>
      <c r="GT37" s="65"/>
      <c r="GU37" s="65"/>
      <c r="GV37" s="65"/>
      <c r="GW37" s="65"/>
      <c r="GX37" s="65"/>
      <c r="GY37" s="65"/>
      <c r="GZ37" s="65"/>
      <c r="HA37" s="65"/>
      <c r="HB37" s="65"/>
      <c r="HC37" s="65"/>
      <c r="HD37" s="65"/>
      <c r="HE37" s="65"/>
      <c r="HF37" s="65"/>
      <c r="HG37" s="65"/>
      <c r="HH37" s="65"/>
      <c r="HI37" s="65"/>
      <c r="HJ37" s="65"/>
      <c r="HK37" s="65"/>
      <c r="HL37" s="65"/>
      <c r="HM37" s="65"/>
      <c r="HN37" s="65"/>
      <c r="HO37" s="65"/>
      <c r="HP37" s="65"/>
      <c r="HQ37" s="65"/>
      <c r="HR37" s="65"/>
      <c r="HS37" s="65"/>
      <c r="HT37" s="65"/>
      <c r="HU37" s="65"/>
      <c r="HV37" s="65"/>
      <c r="HW37" s="65"/>
      <c r="HX37" s="65"/>
      <c r="HY37" s="65"/>
      <c r="HZ37" s="65"/>
      <c r="IA37" s="65"/>
      <c r="IB37" s="65"/>
      <c r="IC37" s="65"/>
      <c r="ID37" s="65"/>
      <c r="IE37" s="65"/>
      <c r="IF37" s="65"/>
      <c r="IG37" s="65"/>
      <c r="IH37" s="65"/>
      <c r="II37" s="65"/>
      <c r="IJ37" s="65"/>
      <c r="IK37" s="65"/>
      <c r="IL37" s="65"/>
      <c r="IM37" s="65"/>
      <c r="IN37" s="65"/>
      <c r="IO37" s="65"/>
      <c r="IP37" s="65"/>
      <c r="IQ37" s="65"/>
      <c r="IR37" s="65"/>
      <c r="IS37" s="65"/>
      <c r="IT37" s="65"/>
      <c r="IU37" s="65"/>
      <c r="IV37" s="65"/>
    </row>
    <row r="38" spans="1:256" x14ac:dyDescent="0.2">
      <c r="A38" s="44"/>
      <c r="B38" s="44"/>
      <c r="C38" s="45"/>
      <c r="D38" s="44"/>
      <c r="E38" s="44"/>
      <c r="F38" s="44"/>
      <c r="G38" s="44"/>
      <c r="H38" s="44"/>
      <c r="I38" s="44"/>
      <c r="J38" s="46"/>
      <c r="K38" s="47"/>
      <c r="L38" s="47"/>
      <c r="M38" s="47"/>
      <c r="N38" s="47"/>
      <c r="O38" s="46"/>
      <c r="P38" s="46"/>
      <c r="Q38" s="46"/>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c r="FB38" s="65"/>
      <c r="FC38" s="65"/>
      <c r="FD38" s="65"/>
      <c r="FE38" s="65"/>
      <c r="FF38" s="65"/>
      <c r="FG38" s="65"/>
      <c r="FH38" s="65"/>
      <c r="FI38" s="65"/>
      <c r="FJ38" s="65"/>
      <c r="FK38" s="65"/>
      <c r="FL38" s="65"/>
      <c r="FM38" s="65"/>
      <c r="FN38" s="65"/>
      <c r="FO38" s="65"/>
      <c r="FP38" s="65"/>
      <c r="FQ38" s="65"/>
      <c r="FR38" s="65"/>
      <c r="FS38" s="65"/>
      <c r="FT38" s="65"/>
      <c r="FU38" s="65"/>
      <c r="FV38" s="65"/>
      <c r="FW38" s="65"/>
      <c r="FX38" s="65"/>
      <c r="FY38" s="65"/>
      <c r="FZ38" s="65"/>
      <c r="GA38" s="65"/>
      <c r="GB38" s="65"/>
      <c r="GC38" s="65"/>
      <c r="GD38" s="65"/>
      <c r="GE38" s="65"/>
      <c r="GF38" s="65"/>
      <c r="GG38" s="65"/>
      <c r="GH38" s="65"/>
      <c r="GI38" s="65"/>
      <c r="GJ38" s="65"/>
      <c r="GK38" s="65"/>
      <c r="GL38" s="65"/>
      <c r="GM38" s="65"/>
      <c r="GN38" s="65"/>
      <c r="GO38" s="65"/>
      <c r="GP38" s="65"/>
      <c r="GQ38" s="65"/>
      <c r="GR38" s="65"/>
      <c r="GS38" s="65"/>
      <c r="GT38" s="65"/>
      <c r="GU38" s="65"/>
      <c r="GV38" s="65"/>
      <c r="GW38" s="65"/>
      <c r="GX38" s="65"/>
      <c r="GY38" s="65"/>
      <c r="GZ38" s="65"/>
      <c r="HA38" s="65"/>
      <c r="HB38" s="65"/>
      <c r="HC38" s="65"/>
      <c r="HD38" s="65"/>
      <c r="HE38" s="65"/>
      <c r="HF38" s="65"/>
      <c r="HG38" s="65"/>
      <c r="HH38" s="65"/>
      <c r="HI38" s="65"/>
      <c r="HJ38" s="65"/>
      <c r="HK38" s="65"/>
      <c r="HL38" s="65"/>
      <c r="HM38" s="65"/>
      <c r="HN38" s="65"/>
      <c r="HO38" s="65"/>
      <c r="HP38" s="65"/>
      <c r="HQ38" s="65"/>
      <c r="HR38" s="65"/>
      <c r="HS38" s="65"/>
      <c r="HT38" s="65"/>
      <c r="HU38" s="65"/>
      <c r="HV38" s="65"/>
      <c r="HW38" s="65"/>
      <c r="HX38" s="65"/>
      <c r="HY38" s="65"/>
      <c r="HZ38" s="65"/>
      <c r="IA38" s="65"/>
      <c r="IB38" s="65"/>
      <c r="IC38" s="65"/>
      <c r="ID38" s="65"/>
      <c r="IE38" s="65"/>
      <c r="IF38" s="65"/>
      <c r="IG38" s="65"/>
      <c r="IH38" s="65"/>
      <c r="II38" s="65"/>
      <c r="IJ38" s="65"/>
      <c r="IK38" s="65"/>
      <c r="IL38" s="65"/>
      <c r="IM38" s="65"/>
      <c r="IN38" s="65"/>
      <c r="IO38" s="65"/>
      <c r="IP38" s="65"/>
      <c r="IQ38" s="65"/>
      <c r="IR38" s="65"/>
      <c r="IS38" s="65"/>
      <c r="IT38" s="65"/>
      <c r="IU38" s="65"/>
      <c r="IV38" s="65"/>
    </row>
    <row r="39" spans="1:256" x14ac:dyDescent="0.2">
      <c r="A39" s="44"/>
      <c r="B39" s="44"/>
      <c r="C39" s="45"/>
      <c r="D39" s="44"/>
      <c r="E39" s="44"/>
      <c r="F39" s="44"/>
      <c r="G39" s="44"/>
      <c r="H39" s="44"/>
      <c r="I39" s="44"/>
      <c r="J39" s="46"/>
      <c r="K39" s="47"/>
      <c r="L39" s="47"/>
      <c r="M39" s="47"/>
      <c r="N39" s="47"/>
      <c r="O39" s="46"/>
      <c r="P39" s="46"/>
      <c r="Q39" s="46"/>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c r="FB39" s="65"/>
      <c r="FC39" s="65"/>
      <c r="FD39" s="65"/>
      <c r="FE39" s="65"/>
      <c r="FF39" s="65"/>
      <c r="FG39" s="65"/>
      <c r="FH39" s="65"/>
      <c r="FI39" s="65"/>
      <c r="FJ39" s="65"/>
      <c r="FK39" s="65"/>
      <c r="FL39" s="65"/>
      <c r="FM39" s="65"/>
      <c r="FN39" s="65"/>
      <c r="FO39" s="65"/>
      <c r="FP39" s="65"/>
      <c r="FQ39" s="65"/>
      <c r="FR39" s="65"/>
      <c r="FS39" s="65"/>
      <c r="FT39" s="65"/>
      <c r="FU39" s="65"/>
      <c r="FV39" s="65"/>
      <c r="FW39" s="65"/>
      <c r="FX39" s="65"/>
      <c r="FY39" s="65"/>
      <c r="FZ39" s="65"/>
      <c r="GA39" s="65"/>
      <c r="GB39" s="65"/>
      <c r="GC39" s="65"/>
      <c r="GD39" s="65"/>
      <c r="GE39" s="65"/>
      <c r="GF39" s="65"/>
      <c r="GG39" s="65"/>
      <c r="GH39" s="65"/>
      <c r="GI39" s="65"/>
      <c r="GJ39" s="65"/>
      <c r="GK39" s="65"/>
      <c r="GL39" s="65"/>
      <c r="GM39" s="65"/>
      <c r="GN39" s="65"/>
      <c r="GO39" s="65"/>
      <c r="GP39" s="65"/>
      <c r="GQ39" s="65"/>
      <c r="GR39" s="65"/>
      <c r="GS39" s="65"/>
      <c r="GT39" s="65"/>
      <c r="GU39" s="65"/>
      <c r="GV39" s="65"/>
      <c r="GW39" s="65"/>
      <c r="GX39" s="65"/>
      <c r="GY39" s="65"/>
      <c r="GZ39" s="65"/>
      <c r="HA39" s="65"/>
      <c r="HB39" s="65"/>
      <c r="HC39" s="65"/>
      <c r="HD39" s="65"/>
      <c r="HE39" s="65"/>
      <c r="HF39" s="65"/>
      <c r="HG39" s="65"/>
      <c r="HH39" s="65"/>
      <c r="HI39" s="65"/>
      <c r="HJ39" s="65"/>
      <c r="HK39" s="65"/>
      <c r="HL39" s="65"/>
      <c r="HM39" s="65"/>
      <c r="HN39" s="65"/>
      <c r="HO39" s="65"/>
      <c r="HP39" s="65"/>
      <c r="HQ39" s="65"/>
      <c r="HR39" s="65"/>
      <c r="HS39" s="65"/>
      <c r="HT39" s="65"/>
      <c r="HU39" s="65"/>
      <c r="HV39" s="65"/>
      <c r="HW39" s="65"/>
      <c r="HX39" s="65"/>
      <c r="HY39" s="65"/>
      <c r="HZ39" s="65"/>
      <c r="IA39" s="65"/>
      <c r="IB39" s="65"/>
      <c r="IC39" s="65"/>
      <c r="ID39" s="65"/>
      <c r="IE39" s="65"/>
      <c r="IF39" s="65"/>
      <c r="IG39" s="65"/>
      <c r="IH39" s="65"/>
      <c r="II39" s="65"/>
      <c r="IJ39" s="65"/>
      <c r="IK39" s="65"/>
      <c r="IL39" s="65"/>
      <c r="IM39" s="65"/>
      <c r="IN39" s="65"/>
      <c r="IO39" s="65"/>
      <c r="IP39" s="65"/>
      <c r="IQ39" s="65"/>
      <c r="IR39" s="65"/>
      <c r="IS39" s="65"/>
      <c r="IT39" s="65"/>
      <c r="IU39" s="65"/>
      <c r="IV39" s="65"/>
    </row>
    <row r="40" spans="1:256" x14ac:dyDescent="0.2">
      <c r="A40" s="44"/>
      <c r="B40" s="44"/>
      <c r="C40" s="45"/>
      <c r="D40" s="44"/>
      <c r="E40" s="44"/>
      <c r="F40" s="44"/>
      <c r="G40" s="44"/>
      <c r="H40" s="44"/>
      <c r="I40" s="44"/>
      <c r="J40" s="46"/>
      <c r="K40" s="47"/>
      <c r="L40" s="47"/>
      <c r="M40" s="47"/>
      <c r="N40" s="47"/>
      <c r="O40" s="46"/>
      <c r="P40" s="46"/>
      <c r="Q40" s="46"/>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A40" s="65"/>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5"/>
      <c r="EI40" s="65"/>
      <c r="EJ40" s="65"/>
      <c r="EK40" s="65"/>
      <c r="EL40" s="65"/>
      <c r="EM40" s="65"/>
      <c r="EN40" s="65"/>
      <c r="EO40" s="65"/>
      <c r="EP40" s="65"/>
      <c r="EQ40" s="65"/>
      <c r="ER40" s="65"/>
      <c r="ES40" s="65"/>
      <c r="ET40" s="65"/>
      <c r="EU40" s="65"/>
      <c r="EV40" s="65"/>
      <c r="EW40" s="65"/>
      <c r="EX40" s="65"/>
      <c r="EY40" s="65"/>
      <c r="EZ40" s="65"/>
      <c r="FA40" s="65"/>
      <c r="FB40" s="65"/>
      <c r="FC40" s="65"/>
      <c r="FD40" s="65"/>
      <c r="FE40" s="65"/>
      <c r="FF40" s="65"/>
      <c r="FG40" s="65"/>
      <c r="FH40" s="65"/>
      <c r="FI40" s="65"/>
      <c r="FJ40" s="65"/>
      <c r="FK40" s="65"/>
      <c r="FL40" s="65"/>
      <c r="FM40" s="65"/>
      <c r="FN40" s="65"/>
      <c r="FO40" s="65"/>
      <c r="FP40" s="65"/>
      <c r="FQ40" s="65"/>
      <c r="FR40" s="65"/>
      <c r="FS40" s="65"/>
      <c r="FT40" s="65"/>
      <c r="FU40" s="65"/>
      <c r="FV40" s="65"/>
      <c r="FW40" s="65"/>
      <c r="FX40" s="65"/>
      <c r="FY40" s="65"/>
      <c r="FZ40" s="65"/>
      <c r="GA40" s="65"/>
      <c r="GB40" s="65"/>
      <c r="GC40" s="65"/>
      <c r="GD40" s="65"/>
      <c r="GE40" s="65"/>
      <c r="GF40" s="65"/>
      <c r="GG40" s="65"/>
      <c r="GH40" s="65"/>
      <c r="GI40" s="65"/>
      <c r="GJ40" s="65"/>
      <c r="GK40" s="65"/>
      <c r="GL40" s="65"/>
      <c r="GM40" s="65"/>
      <c r="GN40" s="65"/>
      <c r="GO40" s="65"/>
      <c r="GP40" s="65"/>
      <c r="GQ40" s="65"/>
      <c r="GR40" s="65"/>
      <c r="GS40" s="65"/>
      <c r="GT40" s="65"/>
      <c r="GU40" s="65"/>
      <c r="GV40" s="65"/>
      <c r="GW40" s="65"/>
      <c r="GX40" s="65"/>
      <c r="GY40" s="65"/>
      <c r="GZ40" s="65"/>
      <c r="HA40" s="65"/>
      <c r="HB40" s="65"/>
      <c r="HC40" s="65"/>
      <c r="HD40" s="65"/>
      <c r="HE40" s="65"/>
      <c r="HF40" s="65"/>
      <c r="HG40" s="65"/>
      <c r="HH40" s="65"/>
      <c r="HI40" s="65"/>
      <c r="HJ40" s="65"/>
      <c r="HK40" s="65"/>
      <c r="HL40" s="65"/>
      <c r="HM40" s="65"/>
      <c r="HN40" s="65"/>
      <c r="HO40" s="65"/>
      <c r="HP40" s="65"/>
      <c r="HQ40" s="65"/>
      <c r="HR40" s="65"/>
      <c r="HS40" s="65"/>
      <c r="HT40" s="65"/>
      <c r="HU40" s="65"/>
      <c r="HV40" s="65"/>
      <c r="HW40" s="65"/>
      <c r="HX40" s="65"/>
      <c r="HY40" s="65"/>
      <c r="HZ40" s="65"/>
      <c r="IA40" s="65"/>
      <c r="IB40" s="65"/>
      <c r="IC40" s="65"/>
      <c r="ID40" s="65"/>
      <c r="IE40" s="65"/>
      <c r="IF40" s="65"/>
      <c r="IG40" s="65"/>
      <c r="IH40" s="65"/>
      <c r="II40" s="65"/>
      <c r="IJ40" s="65"/>
      <c r="IK40" s="65"/>
      <c r="IL40" s="65"/>
      <c r="IM40" s="65"/>
      <c r="IN40" s="65"/>
      <c r="IO40" s="65"/>
      <c r="IP40" s="65"/>
      <c r="IQ40" s="65"/>
      <c r="IR40" s="65"/>
      <c r="IS40" s="65"/>
      <c r="IT40" s="65"/>
      <c r="IU40" s="65"/>
      <c r="IV40" s="65"/>
    </row>
  </sheetData>
  <mergeCells count="1">
    <mergeCell ref="B1:C1"/>
  </mergeCells>
  <phoneticPr fontId="4" type="noConversion"/>
  <pageMargins left="0.25" right="0.25" top="0.25" bottom="0.25" header="0" footer="0"/>
  <pageSetup scale="67" fitToHeight="4"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
  <sheetViews>
    <sheetView workbookViewId="0">
      <selection activeCell="F108" sqref="A1:F108"/>
    </sheetView>
  </sheetViews>
  <sheetFormatPr defaultRowHeight="15" x14ac:dyDescent="0.25"/>
  <cols>
    <col min="1" max="1" width="36" bestFit="1" customWidth="1"/>
    <col min="2" max="2" width="23.28515625" bestFit="1" customWidth="1"/>
    <col min="3" max="3" width="11.28515625" customWidth="1"/>
    <col min="4" max="4" width="21.5703125" customWidth="1"/>
    <col min="5" max="5" width="13.42578125" customWidth="1"/>
  </cols>
  <sheetData>
    <row r="1" spans="1:6" x14ac:dyDescent="0.25">
      <c r="A1" t="s">
        <v>72</v>
      </c>
      <c r="B1" s="51" t="str">
        <f>'Staging Table Design'!B1:C1</f>
        <v>NYEC_ETL_PROCESS_APP</v>
      </c>
      <c r="C1" s="51"/>
      <c r="E1" t="s">
        <v>70</v>
      </c>
    </row>
    <row r="2" spans="1:6" x14ac:dyDescent="0.25">
      <c r="A2" s="51" t="str">
        <f>'Staging Table Design'!C4</f>
        <v>CEPA_ID</v>
      </c>
      <c r="B2" s="51" t="str">
        <f>'Staging Table Design'!E4</f>
        <v>NUMBER</v>
      </c>
      <c r="C2" s="51"/>
      <c r="D2" s="51"/>
      <c r="E2" t="str">
        <f>IF('Staging Table Design'!F4 = "N","NOT NULL","")</f>
        <v>NOT NULL</v>
      </c>
      <c r="F2" t="str">
        <f>IF('Staging Table Design'!C5="",")",",")</f>
        <v>)</v>
      </c>
    </row>
    <row r="3" spans="1:6" x14ac:dyDescent="0.25">
      <c r="A3" s="51">
        <f>'Staging Table Design'!C5</f>
        <v>0</v>
      </c>
      <c r="B3" s="51">
        <f>'Staging Table Design'!E5</f>
        <v>0</v>
      </c>
      <c r="C3" s="51"/>
      <c r="D3" s="51"/>
      <c r="E3" t="str">
        <f>IF('Staging Table Design'!F5 = "N","NOT NULL","")</f>
        <v/>
      </c>
      <c r="F3" t="str">
        <f>IF('Staging Table Design'!C6="",")",",")</f>
        <v>)</v>
      </c>
    </row>
    <row r="4" spans="1:6" x14ac:dyDescent="0.25">
      <c r="A4" s="51">
        <f>'Staging Table Design'!C6</f>
        <v>0</v>
      </c>
      <c r="B4" s="51">
        <f>'Staging Table Design'!E6</f>
        <v>0</v>
      </c>
      <c r="C4" s="51" t="s">
        <v>71</v>
      </c>
      <c r="D4" s="51">
        <f>'Staging Table Design'!H6</f>
        <v>0</v>
      </c>
      <c r="E4" t="str">
        <f>IF('Staging Table Design'!F6 = "N","NOT NULL","")</f>
        <v/>
      </c>
      <c r="F4" t="str">
        <f>IF('Staging Table Design'!C7="",")",",")</f>
        <v>)</v>
      </c>
    </row>
    <row r="5" spans="1:6" x14ac:dyDescent="0.25">
      <c r="A5" s="51">
        <f>'Staging Table Design'!C7</f>
        <v>0</v>
      </c>
      <c r="B5" s="51">
        <f>'Staging Table Design'!E7</f>
        <v>0</v>
      </c>
      <c r="C5" s="51" t="s">
        <v>71</v>
      </c>
      <c r="D5" s="51">
        <f>'Staging Table Design'!H7</f>
        <v>0</v>
      </c>
      <c r="E5" t="str">
        <f>IF('Staging Table Design'!F7 = "N","NOT NULL","")</f>
        <v/>
      </c>
      <c r="F5" t="str">
        <f>IF('Staging Table Design'!C8="",")",",")</f>
        <v>)</v>
      </c>
    </row>
    <row r="6" spans="1:6" x14ac:dyDescent="0.25">
      <c r="A6" s="51">
        <f>'Staging Table Design'!C8</f>
        <v>0</v>
      </c>
      <c r="B6" s="51">
        <f>'Staging Table Design'!E8</f>
        <v>0</v>
      </c>
      <c r="C6" s="51"/>
      <c r="D6" s="51"/>
      <c r="E6" t="str">
        <f>IF('Staging Table Design'!F8 = "N","NOT NULL","")</f>
        <v/>
      </c>
      <c r="F6" t="str">
        <f>IF('Staging Table Design'!C9="",")",",")</f>
        <v>)</v>
      </c>
    </row>
    <row r="7" spans="1:6" x14ac:dyDescent="0.25">
      <c r="A7" s="51">
        <f>'Staging Table Design'!C9</f>
        <v>0</v>
      </c>
      <c r="B7" s="51">
        <f>'Staging Table Design'!E9</f>
        <v>0</v>
      </c>
      <c r="C7" s="51"/>
      <c r="D7" s="51"/>
      <c r="E7" t="str">
        <f>IF('Staging Table Design'!F9 = "N","NOT NULL","")</f>
        <v/>
      </c>
      <c r="F7" t="str">
        <f>IF('Staging Table Design'!C10="",")",",")</f>
        <v>)</v>
      </c>
    </row>
    <row r="8" spans="1:6" x14ac:dyDescent="0.25">
      <c r="A8" s="51">
        <f>'Staging Table Design'!C10</f>
        <v>0</v>
      </c>
      <c r="B8" s="51">
        <f>'Staging Table Design'!E10</f>
        <v>0</v>
      </c>
      <c r="C8" s="51"/>
      <c r="D8" s="51"/>
      <c r="E8" t="str">
        <f>IF('Staging Table Design'!F10 = "N","NOT NULL","")</f>
        <v/>
      </c>
      <c r="F8" t="str">
        <f>IF('Staging Table Design'!C11="",")",",")</f>
        <v>)</v>
      </c>
    </row>
    <row r="9" spans="1:6" x14ac:dyDescent="0.25">
      <c r="A9" s="51">
        <f>'Staging Table Design'!C11</f>
        <v>0</v>
      </c>
      <c r="B9" s="51">
        <f>'Staging Table Design'!E11</f>
        <v>0</v>
      </c>
      <c r="C9" s="51" t="s">
        <v>71</v>
      </c>
      <c r="D9" s="51">
        <f>'Staging Table Design'!H11</f>
        <v>0</v>
      </c>
      <c r="E9" t="str">
        <f>IF('Staging Table Design'!F11 = "N","NOT NULL","")</f>
        <v/>
      </c>
      <c r="F9" t="str">
        <f>IF('Staging Table Design'!C12="",")",",")</f>
        <v>)</v>
      </c>
    </row>
    <row r="10" spans="1:6" x14ac:dyDescent="0.25">
      <c r="A10" s="51">
        <f>'Staging Table Design'!C12</f>
        <v>0</v>
      </c>
      <c r="B10" s="51">
        <f>'Staging Table Design'!E12</f>
        <v>0</v>
      </c>
      <c r="C10" s="51"/>
      <c r="D10" s="51"/>
      <c r="E10" t="str">
        <f>IF('Staging Table Design'!F12 = "N","NOT NULL","")</f>
        <v/>
      </c>
      <c r="F10" t="str">
        <f>IF('Staging Table Design'!C13="",")",",")</f>
        <v>)</v>
      </c>
    </row>
    <row r="11" spans="1:6" x14ac:dyDescent="0.25">
      <c r="A11" s="51">
        <f>'Staging Table Design'!C13</f>
        <v>0</v>
      </c>
      <c r="B11" s="51">
        <f>'Staging Table Design'!E13</f>
        <v>0</v>
      </c>
      <c r="C11" s="51"/>
      <c r="D11" s="51"/>
      <c r="E11" t="str">
        <f>IF('Staging Table Design'!F13 = "N","NOT NULL","")</f>
        <v/>
      </c>
      <c r="F11" t="str">
        <f>IF('Staging Table Design'!C14="",")",",")</f>
        <v>)</v>
      </c>
    </row>
    <row r="12" spans="1:6" x14ac:dyDescent="0.25">
      <c r="A12" s="51">
        <f>'Staging Table Design'!C14</f>
        <v>0</v>
      </c>
      <c r="B12" s="51">
        <f>'Staging Table Design'!E14</f>
        <v>0</v>
      </c>
      <c r="C12" s="51"/>
      <c r="D12" s="51"/>
      <c r="E12" t="str">
        <f>IF('Staging Table Design'!F14 = "N","NOT NULL","")</f>
        <v/>
      </c>
      <c r="F12" t="str">
        <f>IF('Staging Table Design'!C15="",")",",")</f>
        <v>)</v>
      </c>
    </row>
    <row r="13" spans="1:6" x14ac:dyDescent="0.25">
      <c r="A13" s="51">
        <f>'Staging Table Design'!C15</f>
        <v>0</v>
      </c>
      <c r="B13" s="51">
        <f>'Staging Table Design'!E15</f>
        <v>0</v>
      </c>
      <c r="C13" s="51" t="s">
        <v>71</v>
      </c>
      <c r="D13" s="51">
        <f>'Staging Table Design'!H15</f>
        <v>0</v>
      </c>
      <c r="E13" t="str">
        <f>IF('Staging Table Design'!F15 = "N","NOT NULL","")</f>
        <v/>
      </c>
      <c r="F13" t="str">
        <f>IF('Staging Table Design'!C16="",")",",")</f>
        <v>)</v>
      </c>
    </row>
    <row r="14" spans="1:6" x14ac:dyDescent="0.25">
      <c r="A14" s="51">
        <f>'Staging Table Design'!C16</f>
        <v>0</v>
      </c>
      <c r="B14" s="51">
        <f>'Staging Table Design'!E16</f>
        <v>0</v>
      </c>
      <c r="C14" s="51" t="s">
        <v>71</v>
      </c>
      <c r="D14" s="51">
        <f>'Staging Table Design'!H16</f>
        <v>0</v>
      </c>
      <c r="E14" t="str">
        <f>IF('Staging Table Design'!F16 = "N","NOT NULL","")</f>
        <v/>
      </c>
      <c r="F14" t="str">
        <f>IF('Staging Table Design'!C17="",")",",")</f>
        <v>)</v>
      </c>
    </row>
    <row r="15" spans="1:6" x14ac:dyDescent="0.25">
      <c r="A15" s="51">
        <f>'Staging Table Design'!C17</f>
        <v>0</v>
      </c>
      <c r="B15" s="51">
        <f>'Staging Table Design'!E17</f>
        <v>0</v>
      </c>
      <c r="C15" s="51" t="s">
        <v>71</v>
      </c>
      <c r="D15" s="51">
        <f>'Staging Table Design'!H17</f>
        <v>0</v>
      </c>
      <c r="E15" t="str">
        <f>IF('Staging Table Design'!F17 = "N","NOT NULL","")</f>
        <v/>
      </c>
      <c r="F15" t="str">
        <f>IF('Staging Table Design'!C18="",")",",")</f>
        <v>)</v>
      </c>
    </row>
    <row r="16" spans="1:6" x14ac:dyDescent="0.25">
      <c r="A16" s="51">
        <f>'Staging Table Design'!C18</f>
        <v>0</v>
      </c>
      <c r="B16" s="51">
        <f>'Staging Table Design'!E18</f>
        <v>0</v>
      </c>
      <c r="C16" s="51" t="s">
        <v>71</v>
      </c>
      <c r="D16" s="51">
        <f>'Staging Table Design'!H18</f>
        <v>0</v>
      </c>
      <c r="E16" t="str">
        <f>IF('Staging Table Design'!F18 = "N","NOT NULL","")</f>
        <v/>
      </c>
      <c r="F16" t="str">
        <f>IF('Staging Table Design'!C19="",")",",")</f>
        <v>)</v>
      </c>
    </row>
    <row r="17" spans="1:6" x14ac:dyDescent="0.25">
      <c r="A17" s="51">
        <f>'Staging Table Design'!C19</f>
        <v>0</v>
      </c>
      <c r="B17" s="51">
        <f>'Staging Table Design'!E19</f>
        <v>0</v>
      </c>
      <c r="C17" s="51" t="s">
        <v>71</v>
      </c>
      <c r="D17" s="51">
        <f>'Staging Table Design'!H19</f>
        <v>0</v>
      </c>
      <c r="E17" t="str">
        <f>IF('Staging Table Design'!F19 = "N","NOT NULL","")</f>
        <v/>
      </c>
      <c r="F17" t="str">
        <f>IF('Staging Table Design'!C20="",")",",")</f>
        <v>)</v>
      </c>
    </row>
    <row r="18" spans="1:6" x14ac:dyDescent="0.25">
      <c r="A18" s="51">
        <f>'Staging Table Design'!C20</f>
        <v>0</v>
      </c>
      <c r="B18" s="51">
        <f>'Staging Table Design'!E20</f>
        <v>0</v>
      </c>
      <c r="C18" s="51" t="s">
        <v>71</v>
      </c>
      <c r="D18" s="51">
        <f>'Staging Table Design'!H20</f>
        <v>0</v>
      </c>
      <c r="E18" t="str">
        <f>IF('Staging Table Design'!F20 = "N","NOT NULL","")</f>
        <v/>
      </c>
      <c r="F18" t="str">
        <f>IF('Staging Table Design'!C21="",")",",")</f>
        <v>)</v>
      </c>
    </row>
    <row r="19" spans="1:6" x14ac:dyDescent="0.25">
      <c r="A19" s="51">
        <f>'Staging Table Design'!C21</f>
        <v>0</v>
      </c>
      <c r="B19" s="51">
        <f>'Staging Table Design'!E21</f>
        <v>0</v>
      </c>
      <c r="C19" s="51" t="s">
        <v>71</v>
      </c>
      <c r="D19" s="51">
        <f>'Staging Table Design'!H21</f>
        <v>0</v>
      </c>
      <c r="E19" t="str">
        <f>IF('Staging Table Design'!F21 = "N","NOT NULL","")</f>
        <v/>
      </c>
      <c r="F19" t="str">
        <f>IF('Staging Table Design'!C22="",")",",")</f>
        <v>)</v>
      </c>
    </row>
    <row r="20" spans="1:6" x14ac:dyDescent="0.25">
      <c r="A20" s="51">
        <f>'Staging Table Design'!C22</f>
        <v>0</v>
      </c>
      <c r="B20" s="51">
        <f>'Staging Table Design'!E22</f>
        <v>0</v>
      </c>
      <c r="C20" s="51" t="s">
        <v>71</v>
      </c>
      <c r="D20" s="51">
        <f>'Staging Table Design'!H22</f>
        <v>0</v>
      </c>
      <c r="E20" t="str">
        <f>IF('Staging Table Design'!F22 = "N","NOT NULL","")</f>
        <v/>
      </c>
      <c r="F20" t="str">
        <f>IF('Staging Table Design'!C23="",")",",")</f>
        <v>)</v>
      </c>
    </row>
    <row r="21" spans="1:6" x14ac:dyDescent="0.25">
      <c r="A21" s="51">
        <f>'Staging Table Design'!C23</f>
        <v>0</v>
      </c>
      <c r="B21" s="51">
        <f>'Staging Table Design'!E23</f>
        <v>0</v>
      </c>
      <c r="C21" s="51" t="s">
        <v>71</v>
      </c>
      <c r="D21" s="51">
        <f>'Staging Table Design'!H23</f>
        <v>0</v>
      </c>
      <c r="E21" t="str">
        <f>IF('Staging Table Design'!F23 = "N","NOT NULL","")</f>
        <v/>
      </c>
      <c r="F21" t="str">
        <f>IF('Staging Table Design'!C24="",")",",")</f>
        <v>)</v>
      </c>
    </row>
    <row r="22" spans="1:6" x14ac:dyDescent="0.25">
      <c r="A22" s="51">
        <f>'Staging Table Design'!C24</f>
        <v>0</v>
      </c>
      <c r="B22" s="51">
        <f>'Staging Table Design'!E24</f>
        <v>0</v>
      </c>
      <c r="C22" s="51" t="s">
        <v>71</v>
      </c>
      <c r="D22" s="51">
        <f>'Staging Table Design'!H24</f>
        <v>0</v>
      </c>
      <c r="E22" t="str">
        <f>IF('Staging Table Design'!F24 = "N","NOT NULL","")</f>
        <v/>
      </c>
      <c r="F22" t="str">
        <f>IF('Staging Table Design'!C25="",")",",")</f>
        <v>)</v>
      </c>
    </row>
    <row r="23" spans="1:6" x14ac:dyDescent="0.25">
      <c r="A23" s="51">
        <f>'Staging Table Design'!C25</f>
        <v>0</v>
      </c>
      <c r="B23" s="51">
        <f>'Staging Table Design'!E25</f>
        <v>0</v>
      </c>
      <c r="C23" s="51" t="s">
        <v>71</v>
      </c>
      <c r="D23" s="51">
        <f>'Staging Table Design'!H25</f>
        <v>0</v>
      </c>
      <c r="E23" t="str">
        <f>IF('Staging Table Design'!F25 = "N","NOT NULL","")</f>
        <v/>
      </c>
      <c r="F23" t="str">
        <f>IF('Staging Table Design'!C26="",")",",")</f>
        <v>)</v>
      </c>
    </row>
    <row r="24" spans="1:6" x14ac:dyDescent="0.25">
      <c r="A24" s="51">
        <f>'Staging Table Design'!C26</f>
        <v>0</v>
      </c>
      <c r="B24" s="51">
        <f>'Staging Table Design'!E26</f>
        <v>0</v>
      </c>
      <c r="C24" s="51" t="s">
        <v>71</v>
      </c>
      <c r="D24" s="51">
        <f>'Staging Table Design'!H26</f>
        <v>0</v>
      </c>
      <c r="E24" t="str">
        <f>IF('Staging Table Design'!F26 = "N","NOT NULL","")</f>
        <v/>
      </c>
      <c r="F24" t="str">
        <f>IF('Staging Table Design'!C27="",")",",")</f>
        <v>)</v>
      </c>
    </row>
    <row r="25" spans="1:6" x14ac:dyDescent="0.25">
      <c r="A25" s="51">
        <f>'Staging Table Design'!C27</f>
        <v>0</v>
      </c>
      <c r="B25" s="51">
        <f>'Staging Table Design'!E27</f>
        <v>0</v>
      </c>
      <c r="C25" s="51"/>
      <c r="D25" s="51"/>
      <c r="E25" t="str">
        <f>IF('Staging Table Design'!F27 = "N","NOT NULL","")</f>
        <v/>
      </c>
      <c r="F25" t="str">
        <f>IF('Staging Table Design'!C28="",")",",")</f>
        <v>)</v>
      </c>
    </row>
    <row r="26" spans="1:6" x14ac:dyDescent="0.25">
      <c r="A26" s="51">
        <f>'Staging Table Design'!C28</f>
        <v>0</v>
      </c>
      <c r="B26" s="51">
        <f>'Staging Table Design'!E28</f>
        <v>0</v>
      </c>
      <c r="C26" s="51"/>
      <c r="D26" s="51"/>
      <c r="E26" t="str">
        <f>IF('Staging Table Design'!F28 = "N","NOT NULL","")</f>
        <v/>
      </c>
      <c r="F26" t="str">
        <f>IF('Staging Table Design'!C29="",")",",")</f>
        <v>)</v>
      </c>
    </row>
    <row r="27" spans="1:6" x14ac:dyDescent="0.25">
      <c r="A27" s="51">
        <f>'Staging Table Design'!C29</f>
        <v>0</v>
      </c>
      <c r="B27" s="51">
        <f>'Staging Table Design'!E29</f>
        <v>0</v>
      </c>
      <c r="C27" s="51"/>
      <c r="D27" s="51"/>
      <c r="E27" t="str">
        <f>IF('Staging Table Design'!F29 = "N","NOT NULL","")</f>
        <v/>
      </c>
      <c r="F27" t="str">
        <f>IF('Staging Table Design'!C30="",")",",")</f>
        <v>)</v>
      </c>
    </row>
    <row r="28" spans="1:6" x14ac:dyDescent="0.25">
      <c r="A28" s="51">
        <f>'Staging Table Design'!C30</f>
        <v>0</v>
      </c>
      <c r="B28" s="51">
        <f>'Staging Table Design'!E30</f>
        <v>0</v>
      </c>
      <c r="C28" s="51"/>
      <c r="D28" s="51"/>
      <c r="E28" t="str">
        <f>IF('Staging Table Design'!F30 = "N","NOT NULL","")</f>
        <v/>
      </c>
      <c r="F28" t="str">
        <f>IF('Staging Table Design'!C31="",")",",")</f>
        <v>)</v>
      </c>
    </row>
    <row r="29" spans="1:6" x14ac:dyDescent="0.25">
      <c r="A29" s="51">
        <f>'Staging Table Design'!C31</f>
        <v>0</v>
      </c>
      <c r="B29" s="51">
        <f>'Staging Table Design'!E31</f>
        <v>0</v>
      </c>
      <c r="C29" s="51"/>
      <c r="D29" s="51"/>
      <c r="E29" t="str">
        <f>IF('Staging Table Design'!F31 = "N","NOT NULL","")</f>
        <v/>
      </c>
      <c r="F29" t="str">
        <f>IF('Staging Table Design'!C32="",")",",")</f>
        <v>)</v>
      </c>
    </row>
    <row r="30" spans="1:6" x14ac:dyDescent="0.25">
      <c r="A30" s="51">
        <f>'Staging Table Design'!C32</f>
        <v>0</v>
      </c>
      <c r="B30" s="51">
        <f>'Staging Table Design'!E32</f>
        <v>0</v>
      </c>
      <c r="C30" s="51"/>
      <c r="D30" s="51"/>
      <c r="E30" t="str">
        <f>IF('Staging Table Design'!F32 = "N","NOT NULL","")</f>
        <v/>
      </c>
      <c r="F30" t="str">
        <f>IF('Staging Table Design'!C33="",")",",")</f>
        <v>)</v>
      </c>
    </row>
    <row r="31" spans="1:6" x14ac:dyDescent="0.25">
      <c r="A31" s="51">
        <f>'Staging Table Design'!C33</f>
        <v>0</v>
      </c>
      <c r="B31" s="51">
        <f>'Staging Table Design'!E33</f>
        <v>0</v>
      </c>
      <c r="C31" s="51"/>
      <c r="D31" s="51"/>
      <c r="E31" t="str">
        <f>IF('Staging Table Design'!F33 = "N","NOT NULL","")</f>
        <v/>
      </c>
      <c r="F31" t="str">
        <f>IF('Staging Table Design'!C34="",")",",")</f>
        <v>)</v>
      </c>
    </row>
    <row r="32" spans="1:6" x14ac:dyDescent="0.25">
      <c r="A32" s="51">
        <f>'Staging Table Design'!C34</f>
        <v>0</v>
      </c>
      <c r="B32" s="51">
        <f>'Staging Table Design'!E34</f>
        <v>0</v>
      </c>
      <c r="C32" s="51"/>
      <c r="D32" s="51"/>
      <c r="E32" t="str">
        <f>IF('Staging Table Design'!F34 = "N","NOT NULL","")</f>
        <v/>
      </c>
      <c r="F32" t="str">
        <f>IF('Staging Table Design'!C35="",")",",")</f>
        <v>)</v>
      </c>
    </row>
    <row r="33" spans="1:6" x14ac:dyDescent="0.25">
      <c r="A33" s="51">
        <f>'Staging Table Design'!C35</f>
        <v>0</v>
      </c>
      <c r="B33" s="51">
        <f>'Staging Table Design'!E35</f>
        <v>0</v>
      </c>
      <c r="C33" s="51"/>
      <c r="D33" s="51"/>
      <c r="E33" t="str">
        <f>IF('Staging Table Design'!F35 = "N","NOT NULL","")</f>
        <v/>
      </c>
      <c r="F33" t="str">
        <f>IF('Staging Table Design'!C36="",")",",")</f>
        <v>)</v>
      </c>
    </row>
    <row r="34" spans="1:6" x14ac:dyDescent="0.25">
      <c r="A34" s="51">
        <f>'Staging Table Design'!C36</f>
        <v>0</v>
      </c>
      <c r="B34" s="51">
        <f>'Staging Table Design'!E36</f>
        <v>0</v>
      </c>
      <c r="C34" s="51"/>
      <c r="D34" s="51"/>
      <c r="E34" t="str">
        <f>IF('Staging Table Design'!F36 = "N","NOT NULL","")</f>
        <v/>
      </c>
      <c r="F34" t="str">
        <f>IF('Staging Table Design'!C37="",")",",")</f>
        <v>)</v>
      </c>
    </row>
    <row r="35" spans="1:6" x14ac:dyDescent="0.25">
      <c r="A35" s="51">
        <f>'Staging Table Design'!C37</f>
        <v>0</v>
      </c>
      <c r="B35" s="51">
        <f>'Staging Table Design'!E37</f>
        <v>0</v>
      </c>
      <c r="C35" s="51"/>
      <c r="D35" s="51"/>
      <c r="E35" t="str">
        <f>IF('Staging Table Design'!F37 = "N","NOT NULL","")</f>
        <v/>
      </c>
      <c r="F35" t="str">
        <f>IF('Staging Table Design'!C38="",")",",")</f>
        <v>)</v>
      </c>
    </row>
    <row r="36" spans="1:6" x14ac:dyDescent="0.25">
      <c r="A36" s="51">
        <f>'Staging Table Design'!C38</f>
        <v>0</v>
      </c>
      <c r="B36" s="51">
        <f>'Staging Table Design'!E38</f>
        <v>0</v>
      </c>
      <c r="C36" s="51"/>
      <c r="D36" s="51"/>
      <c r="E36" t="str">
        <f>IF('Staging Table Design'!F38 = "N","NOT NULL","")</f>
        <v/>
      </c>
      <c r="F36" t="str">
        <f>IF('Staging Table Design'!C39="",")",",")</f>
        <v>)</v>
      </c>
    </row>
    <row r="37" spans="1:6" x14ac:dyDescent="0.25">
      <c r="A37" s="51">
        <f>'Staging Table Design'!C39</f>
        <v>0</v>
      </c>
      <c r="B37" s="51">
        <f>'Staging Table Design'!E39</f>
        <v>0</v>
      </c>
      <c r="C37" s="51"/>
      <c r="D37" s="51"/>
      <c r="E37" t="str">
        <f>IF('Staging Table Design'!F39 = "N","NOT NULL","")</f>
        <v/>
      </c>
      <c r="F37" t="str">
        <f>IF('Staging Table Design'!C40="",")",",")</f>
        <v>)</v>
      </c>
    </row>
    <row r="38" spans="1:6" x14ac:dyDescent="0.25">
      <c r="A38" s="51">
        <f>'Staging Table Design'!C40</f>
        <v>0</v>
      </c>
      <c r="B38" s="51">
        <f>'Staging Table Design'!E40</f>
        <v>0</v>
      </c>
      <c r="C38" s="51"/>
      <c r="D38" s="51"/>
      <c r="E38" t="str">
        <f>IF('Staging Table Design'!F40 = "N","NOT NULL","")</f>
        <v/>
      </c>
      <c r="F38" t="e">
        <f>IF('Staging Table Design'!#REF!="",")",",")</f>
        <v>#REF!</v>
      </c>
    </row>
    <row r="39" spans="1:6" x14ac:dyDescent="0.25">
      <c r="A39" s="51" t="e">
        <f>'Staging Table Design'!#REF!</f>
        <v>#REF!</v>
      </c>
      <c r="B39" s="51" t="e">
        <f>'Staging Table Design'!#REF!</f>
        <v>#REF!</v>
      </c>
      <c r="C39" s="51"/>
      <c r="D39" s="51"/>
      <c r="E39" t="e">
        <f>IF('Staging Table Design'!#REF! = "N","NOT NULL","")</f>
        <v>#REF!</v>
      </c>
      <c r="F39" t="e">
        <f>IF('Staging Table Design'!#REF!="",")",",")</f>
        <v>#REF!</v>
      </c>
    </row>
    <row r="40" spans="1:6" x14ac:dyDescent="0.25">
      <c r="A40" s="51" t="e">
        <f>'Staging Table Design'!#REF!</f>
        <v>#REF!</v>
      </c>
      <c r="B40" s="51" t="e">
        <f>'Staging Table Design'!#REF!</f>
        <v>#REF!</v>
      </c>
      <c r="C40" s="51"/>
      <c r="D40" s="51"/>
      <c r="E40" t="e">
        <f>IF('Staging Table Design'!#REF! = "N","NOT NULL","")</f>
        <v>#REF!</v>
      </c>
      <c r="F40" t="e">
        <f>IF('Staging Table Design'!#REF!="",")",",")</f>
        <v>#REF!</v>
      </c>
    </row>
    <row r="41" spans="1:6" x14ac:dyDescent="0.25">
      <c r="A41" s="51" t="e">
        <f>'Staging Table Design'!#REF!</f>
        <v>#REF!</v>
      </c>
      <c r="B41" s="51" t="e">
        <f>'Staging Table Design'!#REF!</f>
        <v>#REF!</v>
      </c>
      <c r="C41" s="51"/>
      <c r="D41" s="51"/>
      <c r="E41" t="e">
        <f>IF('Staging Table Design'!#REF! = "N","NOT NULL","")</f>
        <v>#REF!</v>
      </c>
      <c r="F41" t="e">
        <f>IF('Staging Table Design'!#REF!="",")",",")</f>
        <v>#REF!</v>
      </c>
    </row>
    <row r="42" spans="1:6" x14ac:dyDescent="0.25">
      <c r="A42" s="51" t="e">
        <f>'Staging Table Design'!#REF!</f>
        <v>#REF!</v>
      </c>
      <c r="B42" s="51" t="e">
        <f>'Staging Table Design'!#REF!</f>
        <v>#REF!</v>
      </c>
      <c r="C42" s="51" t="s">
        <v>71</v>
      </c>
      <c r="D42" s="51" t="e">
        <f>'Staging Table Design'!#REF!</f>
        <v>#REF!</v>
      </c>
      <c r="E42" t="e">
        <f>IF('Staging Table Design'!#REF! = "N","NOT NULL","")</f>
        <v>#REF!</v>
      </c>
      <c r="F42" t="e">
        <f>IF('Staging Table Design'!#REF!="",")",",")</f>
        <v>#REF!</v>
      </c>
    </row>
    <row r="43" spans="1:6" x14ac:dyDescent="0.25">
      <c r="A43" s="51" t="e">
        <f>'Staging Table Design'!#REF!</f>
        <v>#REF!</v>
      </c>
      <c r="B43" s="51" t="e">
        <f>'Staging Table Design'!#REF!</f>
        <v>#REF!</v>
      </c>
      <c r="C43" s="51" t="s">
        <v>71</v>
      </c>
      <c r="D43" s="51" t="e">
        <f>'Staging Table Design'!#REF!</f>
        <v>#REF!</v>
      </c>
      <c r="E43" t="e">
        <f>IF('Staging Table Design'!#REF! = "N","NOT NULL","")</f>
        <v>#REF!</v>
      </c>
      <c r="F43" t="e">
        <f>IF('Staging Table Design'!#REF!="",")",",")</f>
        <v>#REF!</v>
      </c>
    </row>
    <row r="44" spans="1:6" x14ac:dyDescent="0.25">
      <c r="A44" s="51" t="e">
        <f>'Staging Table Design'!#REF!</f>
        <v>#REF!</v>
      </c>
      <c r="B44" s="51" t="e">
        <f>'Staging Table Design'!#REF!</f>
        <v>#REF!</v>
      </c>
      <c r="C44" s="51"/>
      <c r="D44" s="51"/>
      <c r="E44" t="e">
        <f>IF('Staging Table Design'!#REF! = "N","NOT NULL","")</f>
        <v>#REF!</v>
      </c>
      <c r="F44" t="e">
        <f>IF('Staging Table Design'!#REF!="",")",",")</f>
        <v>#REF!</v>
      </c>
    </row>
    <row r="45" spans="1:6" x14ac:dyDescent="0.25">
      <c r="A45" s="51" t="e">
        <f>'Staging Table Design'!#REF!</f>
        <v>#REF!</v>
      </c>
      <c r="B45" s="51" t="e">
        <f>'Staging Table Design'!#REF!</f>
        <v>#REF!</v>
      </c>
      <c r="C45" s="51"/>
      <c r="D45" s="51"/>
      <c r="E45" t="e">
        <f>IF('Staging Table Design'!#REF! = "N","NOT NULL","")</f>
        <v>#REF!</v>
      </c>
      <c r="F45" t="e">
        <f>IF('Staging Table Design'!#REF!="",")",",")</f>
        <v>#REF!</v>
      </c>
    </row>
    <row r="46" spans="1:6" x14ac:dyDescent="0.25">
      <c r="A46" s="51" t="e">
        <f>'Staging Table Design'!#REF!</f>
        <v>#REF!</v>
      </c>
      <c r="B46" s="51" t="e">
        <f>'Staging Table Design'!#REF!</f>
        <v>#REF!</v>
      </c>
      <c r="C46" s="51"/>
      <c r="D46" s="51"/>
      <c r="E46" t="e">
        <f>IF('Staging Table Design'!#REF! = "N","NOT NULL","")</f>
        <v>#REF!</v>
      </c>
      <c r="F46" t="e">
        <f>IF('Staging Table Design'!#REF!="",")",",")</f>
        <v>#REF!</v>
      </c>
    </row>
    <row r="47" spans="1:6" x14ac:dyDescent="0.25">
      <c r="A47" s="51" t="e">
        <f>'Staging Table Design'!#REF!</f>
        <v>#REF!</v>
      </c>
      <c r="B47" s="51" t="e">
        <f>'Staging Table Design'!#REF!</f>
        <v>#REF!</v>
      </c>
      <c r="C47" s="51"/>
      <c r="D47" s="51"/>
      <c r="E47" t="e">
        <f>IF('Staging Table Design'!#REF! = "N","NOT NULL","")</f>
        <v>#REF!</v>
      </c>
      <c r="F47" t="e">
        <f>IF('Staging Table Design'!#REF!="",")",",")</f>
        <v>#REF!</v>
      </c>
    </row>
    <row r="48" spans="1:6" x14ac:dyDescent="0.25">
      <c r="A48" s="51" t="e">
        <f>'Staging Table Design'!#REF!</f>
        <v>#REF!</v>
      </c>
      <c r="B48" s="51" t="e">
        <f>'Staging Table Design'!#REF!</f>
        <v>#REF!</v>
      </c>
      <c r="C48" s="51"/>
      <c r="D48" s="51"/>
      <c r="E48" t="e">
        <f>IF('Staging Table Design'!#REF! = "N","NOT NULL","")</f>
        <v>#REF!</v>
      </c>
      <c r="F48" t="e">
        <f>IF('Staging Table Design'!#REF!="",")",",")</f>
        <v>#REF!</v>
      </c>
    </row>
    <row r="49" spans="1:6" x14ac:dyDescent="0.25">
      <c r="A49" s="51" t="e">
        <f>'Staging Table Design'!#REF!</f>
        <v>#REF!</v>
      </c>
      <c r="B49" s="51" t="e">
        <f>'Staging Table Design'!#REF!</f>
        <v>#REF!</v>
      </c>
      <c r="C49" s="51" t="s">
        <v>71</v>
      </c>
      <c r="D49" s="51" t="e">
        <f>'Staging Table Design'!#REF!</f>
        <v>#REF!</v>
      </c>
      <c r="E49" t="e">
        <f>IF('Staging Table Design'!#REF! = "N","NOT NULL","")</f>
        <v>#REF!</v>
      </c>
      <c r="F49" t="e">
        <f>IF('Staging Table Design'!#REF!="",")",",")</f>
        <v>#REF!</v>
      </c>
    </row>
    <row r="50" spans="1:6" x14ac:dyDescent="0.25">
      <c r="A50" s="51" t="e">
        <f>'Staging Table Design'!#REF!</f>
        <v>#REF!</v>
      </c>
      <c r="B50" s="51" t="e">
        <f>'Staging Table Design'!#REF!</f>
        <v>#REF!</v>
      </c>
      <c r="C50" s="51"/>
      <c r="D50" s="51"/>
      <c r="E50" t="e">
        <f>IF('Staging Table Design'!#REF! = "N","NOT NULL","")</f>
        <v>#REF!</v>
      </c>
      <c r="F50" t="e">
        <f>IF('Staging Table Design'!#REF!="",")",",")</f>
        <v>#REF!</v>
      </c>
    </row>
    <row r="51" spans="1:6" x14ac:dyDescent="0.25">
      <c r="A51" s="51" t="e">
        <f>'Staging Table Design'!#REF!</f>
        <v>#REF!</v>
      </c>
      <c r="B51" s="51" t="e">
        <f>'Staging Table Design'!#REF!</f>
        <v>#REF!</v>
      </c>
      <c r="C51" s="51"/>
      <c r="D51" s="51"/>
      <c r="E51" t="e">
        <f>IF('Staging Table Design'!#REF! = "N","NOT NULL","")</f>
        <v>#REF!</v>
      </c>
      <c r="F51" t="e">
        <f>IF('Staging Table Design'!#REF!="",")",",")</f>
        <v>#REF!</v>
      </c>
    </row>
    <row r="52" spans="1:6" x14ac:dyDescent="0.25">
      <c r="A52" s="51" t="e">
        <f>'Staging Table Design'!#REF!</f>
        <v>#REF!</v>
      </c>
      <c r="B52" s="51" t="e">
        <f>'Staging Table Design'!#REF!</f>
        <v>#REF!</v>
      </c>
      <c r="C52" s="51"/>
      <c r="D52" s="51"/>
      <c r="E52" t="e">
        <f>IF('Staging Table Design'!#REF! = "N","NOT NULL","")</f>
        <v>#REF!</v>
      </c>
      <c r="F52" t="e">
        <f>IF('Staging Table Design'!#REF!="",")",",")</f>
        <v>#REF!</v>
      </c>
    </row>
    <row r="53" spans="1:6" x14ac:dyDescent="0.25">
      <c r="A53" s="51" t="e">
        <f>'Staging Table Design'!#REF!</f>
        <v>#REF!</v>
      </c>
      <c r="B53" s="51" t="e">
        <f>'Staging Table Design'!#REF!</f>
        <v>#REF!</v>
      </c>
      <c r="C53" s="51"/>
      <c r="D53" s="51"/>
      <c r="E53" t="e">
        <f>IF('Staging Table Design'!#REF! = "N","NOT NULL","")</f>
        <v>#REF!</v>
      </c>
      <c r="F53" t="e">
        <f>IF('Staging Table Design'!#REF!="",")",",")</f>
        <v>#REF!</v>
      </c>
    </row>
    <row r="54" spans="1:6" x14ac:dyDescent="0.25">
      <c r="A54" s="51" t="e">
        <f>'Staging Table Design'!#REF!</f>
        <v>#REF!</v>
      </c>
      <c r="B54" s="51" t="e">
        <f>'Staging Table Design'!#REF!</f>
        <v>#REF!</v>
      </c>
      <c r="C54" s="51"/>
      <c r="D54" s="51"/>
      <c r="E54" t="e">
        <f>IF('Staging Table Design'!#REF! = "N","NOT NULL","")</f>
        <v>#REF!</v>
      </c>
      <c r="F54" t="e">
        <f>IF('Staging Table Design'!#REF!="",")",",")</f>
        <v>#REF!</v>
      </c>
    </row>
    <row r="55" spans="1:6" x14ac:dyDescent="0.25">
      <c r="A55" s="51" t="e">
        <f>'Staging Table Design'!#REF!</f>
        <v>#REF!</v>
      </c>
      <c r="B55" s="51" t="e">
        <f>'Staging Table Design'!#REF!</f>
        <v>#REF!</v>
      </c>
      <c r="C55" s="51"/>
      <c r="D55" s="51"/>
      <c r="E55" t="e">
        <f>IF('Staging Table Design'!#REF! = "N","NOT NULL","")</f>
        <v>#REF!</v>
      </c>
      <c r="F55" t="e">
        <f>IF('Staging Table Design'!#REF!="",")",",")</f>
        <v>#REF!</v>
      </c>
    </row>
    <row r="56" spans="1:6" x14ac:dyDescent="0.25">
      <c r="A56" s="51" t="e">
        <f>'Staging Table Design'!#REF!</f>
        <v>#REF!</v>
      </c>
      <c r="B56" s="51" t="e">
        <f>'Staging Table Design'!#REF!</f>
        <v>#REF!</v>
      </c>
      <c r="C56" s="51"/>
      <c r="D56" s="51"/>
      <c r="E56" t="e">
        <f>IF('Staging Table Design'!#REF! = "N","NOT NULL","")</f>
        <v>#REF!</v>
      </c>
      <c r="F56" t="e">
        <f>IF('Staging Table Design'!#REF!="",")",",")</f>
        <v>#REF!</v>
      </c>
    </row>
    <row r="57" spans="1:6" x14ac:dyDescent="0.25">
      <c r="A57" s="51" t="e">
        <f>'Staging Table Design'!#REF!</f>
        <v>#REF!</v>
      </c>
      <c r="B57" s="51" t="e">
        <f>'Staging Table Design'!#REF!</f>
        <v>#REF!</v>
      </c>
      <c r="C57" s="51" t="s">
        <v>71</v>
      </c>
      <c r="D57" s="51" t="e">
        <f>'Staging Table Design'!#REF!</f>
        <v>#REF!</v>
      </c>
      <c r="E57" t="e">
        <f>IF('Staging Table Design'!#REF! = "N","NOT NULL","")</f>
        <v>#REF!</v>
      </c>
      <c r="F57" t="e">
        <f>IF('Staging Table Design'!#REF!="",")",",")</f>
        <v>#REF!</v>
      </c>
    </row>
    <row r="58" spans="1:6" x14ac:dyDescent="0.25">
      <c r="A58" s="51" t="e">
        <f>'Staging Table Design'!#REF!</f>
        <v>#REF!</v>
      </c>
      <c r="B58" s="51" t="e">
        <f>'Staging Table Design'!#REF!</f>
        <v>#REF!</v>
      </c>
      <c r="C58" s="51"/>
      <c r="D58" s="51"/>
      <c r="E58" t="e">
        <f>IF('Staging Table Design'!#REF! = "N","NOT NULL","")</f>
        <v>#REF!</v>
      </c>
      <c r="F58" t="e">
        <f>IF('Staging Table Design'!#REF!="",")",",")</f>
        <v>#REF!</v>
      </c>
    </row>
    <row r="59" spans="1:6" x14ac:dyDescent="0.25">
      <c r="A59" s="51" t="e">
        <f>'Staging Table Design'!#REF!</f>
        <v>#REF!</v>
      </c>
      <c r="B59" s="51" t="e">
        <f>'Staging Table Design'!#REF!</f>
        <v>#REF!</v>
      </c>
      <c r="C59" s="51"/>
      <c r="D59" s="51"/>
      <c r="E59" t="e">
        <f>IF('Staging Table Design'!#REF! = "N","NOT NULL","")</f>
        <v>#REF!</v>
      </c>
      <c r="F59" t="e">
        <f>IF('Staging Table Design'!#REF!="",")",",")</f>
        <v>#REF!</v>
      </c>
    </row>
    <row r="60" spans="1:6" x14ac:dyDescent="0.25">
      <c r="A60" s="51" t="e">
        <f>'Staging Table Design'!#REF!</f>
        <v>#REF!</v>
      </c>
      <c r="B60" s="51" t="e">
        <f>'Staging Table Design'!#REF!</f>
        <v>#REF!</v>
      </c>
      <c r="C60" s="51" t="s">
        <v>71</v>
      </c>
      <c r="D60" s="51" t="e">
        <f>'Staging Table Design'!#REF!</f>
        <v>#REF!</v>
      </c>
      <c r="E60" t="e">
        <f>IF('Staging Table Design'!#REF! = "N","NOT NULL","")</f>
        <v>#REF!</v>
      </c>
      <c r="F60" t="e">
        <f>IF('Staging Table Design'!#REF!="",")",",")</f>
        <v>#REF!</v>
      </c>
    </row>
    <row r="61" spans="1:6" x14ac:dyDescent="0.25">
      <c r="A61" s="51" t="e">
        <f>'Staging Table Design'!#REF!</f>
        <v>#REF!</v>
      </c>
      <c r="B61" s="51" t="e">
        <f>'Staging Table Design'!#REF!</f>
        <v>#REF!</v>
      </c>
      <c r="C61" s="51"/>
      <c r="D61" s="51"/>
      <c r="E61" t="e">
        <f>IF('Staging Table Design'!#REF! = "N","NOT NULL","")</f>
        <v>#REF!</v>
      </c>
      <c r="F61" t="e">
        <f>IF('Staging Table Design'!#REF!="",")",",")</f>
        <v>#REF!</v>
      </c>
    </row>
    <row r="62" spans="1:6" x14ac:dyDescent="0.25">
      <c r="A62" s="51" t="e">
        <f>'Staging Table Design'!#REF!</f>
        <v>#REF!</v>
      </c>
      <c r="B62" s="51" t="e">
        <f>'Staging Table Design'!#REF!</f>
        <v>#REF!</v>
      </c>
      <c r="C62" s="51"/>
      <c r="D62" s="51"/>
      <c r="E62" t="e">
        <f>IF('Staging Table Design'!#REF! = "N","NOT NULL","")</f>
        <v>#REF!</v>
      </c>
      <c r="F62" t="e">
        <f>IF('Staging Table Design'!#REF!="",")",",")</f>
        <v>#REF!</v>
      </c>
    </row>
    <row r="63" spans="1:6" x14ac:dyDescent="0.25">
      <c r="A63" s="51" t="e">
        <f>'Staging Table Design'!#REF!</f>
        <v>#REF!</v>
      </c>
      <c r="B63" s="51" t="e">
        <f>'Staging Table Design'!#REF!</f>
        <v>#REF!</v>
      </c>
      <c r="C63" s="51"/>
      <c r="D63" s="51"/>
      <c r="E63" t="e">
        <f>IF('Staging Table Design'!#REF! = "N","NOT NULL","")</f>
        <v>#REF!</v>
      </c>
      <c r="F63" t="e">
        <f>IF('Staging Table Design'!#REF!="",")",",")</f>
        <v>#REF!</v>
      </c>
    </row>
    <row r="64" spans="1:6" x14ac:dyDescent="0.25">
      <c r="A64" s="51" t="e">
        <f>'Staging Table Design'!#REF!</f>
        <v>#REF!</v>
      </c>
      <c r="B64" s="51" t="e">
        <f>'Staging Table Design'!#REF!</f>
        <v>#REF!</v>
      </c>
      <c r="C64" s="51"/>
      <c r="D64" s="51"/>
      <c r="E64" t="e">
        <f>IF('Staging Table Design'!#REF! = "N","NOT NULL","")</f>
        <v>#REF!</v>
      </c>
      <c r="F64" t="e">
        <f>IF('Staging Table Design'!#REF!="",")",",")</f>
        <v>#REF!</v>
      </c>
    </row>
    <row r="65" spans="1:6" x14ac:dyDescent="0.25">
      <c r="A65" s="51" t="e">
        <f>'Staging Table Design'!#REF!</f>
        <v>#REF!</v>
      </c>
      <c r="B65" s="51" t="e">
        <f>'Staging Table Design'!#REF!</f>
        <v>#REF!</v>
      </c>
      <c r="C65" s="51"/>
      <c r="D65" s="51"/>
      <c r="E65" t="e">
        <f>IF('Staging Table Design'!#REF! = "N","NOT NULL","")</f>
        <v>#REF!</v>
      </c>
      <c r="F65" t="e">
        <f>IF('Staging Table Design'!#REF!="",")",",")</f>
        <v>#REF!</v>
      </c>
    </row>
    <row r="66" spans="1:6" x14ac:dyDescent="0.25">
      <c r="A66" s="51" t="e">
        <f>'Staging Table Design'!#REF!</f>
        <v>#REF!</v>
      </c>
      <c r="B66" s="51" t="e">
        <f>'Staging Table Design'!#REF!</f>
        <v>#REF!</v>
      </c>
      <c r="C66" s="51"/>
      <c r="D66" s="51"/>
      <c r="E66" t="e">
        <f>IF('Staging Table Design'!#REF! = "N","NOT NULL","")</f>
        <v>#REF!</v>
      </c>
      <c r="F66" t="e">
        <f>IF('Staging Table Design'!#REF!="",")",",")</f>
        <v>#REF!</v>
      </c>
    </row>
    <row r="67" spans="1:6" x14ac:dyDescent="0.25">
      <c r="A67" s="51" t="e">
        <f>'Staging Table Design'!#REF!</f>
        <v>#REF!</v>
      </c>
      <c r="B67" s="51" t="e">
        <f>'Staging Table Design'!#REF!</f>
        <v>#REF!</v>
      </c>
      <c r="C67" s="51"/>
      <c r="D67" s="51"/>
      <c r="E67" t="e">
        <f>IF('Staging Table Design'!#REF! = "N","NOT NULL","")</f>
        <v>#REF!</v>
      </c>
      <c r="F67" t="e">
        <f>IF('Staging Table Design'!#REF!="",")",",")</f>
        <v>#REF!</v>
      </c>
    </row>
    <row r="68" spans="1:6" x14ac:dyDescent="0.25">
      <c r="A68" s="51" t="e">
        <f>'Staging Table Design'!#REF!</f>
        <v>#REF!</v>
      </c>
      <c r="B68" s="51" t="e">
        <f>'Staging Table Design'!#REF!</f>
        <v>#REF!</v>
      </c>
      <c r="C68" s="51"/>
      <c r="D68" s="51"/>
      <c r="E68" t="e">
        <f>IF('Staging Table Design'!#REF! = "N","NOT NULL","")</f>
        <v>#REF!</v>
      </c>
      <c r="F68" t="e">
        <f>IF('Staging Table Design'!#REF!="",")",",")</f>
        <v>#REF!</v>
      </c>
    </row>
    <row r="69" spans="1:6" x14ac:dyDescent="0.25">
      <c r="A69" s="51" t="e">
        <f>'Staging Table Design'!#REF!</f>
        <v>#REF!</v>
      </c>
      <c r="B69" s="51" t="e">
        <f>'Staging Table Design'!#REF!</f>
        <v>#REF!</v>
      </c>
      <c r="C69" s="51"/>
      <c r="D69" s="51"/>
      <c r="E69" t="e">
        <f>IF('Staging Table Design'!#REF! = "N","NOT NULL","")</f>
        <v>#REF!</v>
      </c>
      <c r="F69" t="e">
        <f>IF('Staging Table Design'!#REF!="",")",",")</f>
        <v>#REF!</v>
      </c>
    </row>
    <row r="70" spans="1:6" x14ac:dyDescent="0.25">
      <c r="A70" s="51" t="e">
        <f>'Staging Table Design'!#REF!</f>
        <v>#REF!</v>
      </c>
      <c r="B70" s="51" t="e">
        <f>'Staging Table Design'!#REF!</f>
        <v>#REF!</v>
      </c>
      <c r="C70" s="51"/>
      <c r="D70" s="51"/>
      <c r="E70" t="e">
        <f>IF('Staging Table Design'!#REF! = "N","NOT NULL","")</f>
        <v>#REF!</v>
      </c>
      <c r="F70" t="e">
        <f>IF('Staging Table Design'!#REF!="",")",",")</f>
        <v>#REF!</v>
      </c>
    </row>
    <row r="71" spans="1:6" x14ac:dyDescent="0.25">
      <c r="A71" s="51" t="e">
        <f>'Staging Table Design'!#REF!</f>
        <v>#REF!</v>
      </c>
      <c r="B71" s="51" t="e">
        <f>'Staging Table Design'!#REF!</f>
        <v>#REF!</v>
      </c>
      <c r="C71" s="51"/>
      <c r="D71" s="51"/>
      <c r="E71" t="e">
        <f>IF('Staging Table Design'!#REF! = "N","NOT NULL","")</f>
        <v>#REF!</v>
      </c>
      <c r="F71" t="e">
        <f>IF('Staging Table Design'!#REF!="",")",",")</f>
        <v>#REF!</v>
      </c>
    </row>
    <row r="72" spans="1:6" x14ac:dyDescent="0.25">
      <c r="A72" s="51" t="e">
        <f>'Staging Table Design'!#REF!</f>
        <v>#REF!</v>
      </c>
      <c r="B72" s="51" t="e">
        <f>'Staging Table Design'!#REF!</f>
        <v>#REF!</v>
      </c>
      <c r="C72" s="51"/>
      <c r="D72" s="51"/>
      <c r="E72" t="e">
        <f>IF('Staging Table Design'!#REF! = "N","NOT NULL","")</f>
        <v>#REF!</v>
      </c>
      <c r="F72" t="e">
        <f>IF('Staging Table Design'!#REF!="",")",",")</f>
        <v>#REF!</v>
      </c>
    </row>
    <row r="73" spans="1:6" x14ac:dyDescent="0.25">
      <c r="A73" s="51" t="e">
        <f>'Staging Table Design'!#REF!</f>
        <v>#REF!</v>
      </c>
      <c r="B73" s="51" t="e">
        <f>'Staging Table Design'!#REF!</f>
        <v>#REF!</v>
      </c>
      <c r="C73" s="51"/>
      <c r="D73" s="51"/>
      <c r="E73" t="e">
        <f>IF('Staging Table Design'!#REF! = "N","NOT NULL","")</f>
        <v>#REF!</v>
      </c>
      <c r="F73" t="e">
        <f>IF('Staging Table Design'!#REF!="",")",",")</f>
        <v>#REF!</v>
      </c>
    </row>
    <row r="74" spans="1:6" x14ac:dyDescent="0.25">
      <c r="A74" s="51" t="e">
        <f>'Staging Table Design'!#REF!</f>
        <v>#REF!</v>
      </c>
      <c r="B74" s="51" t="e">
        <f>'Staging Table Design'!#REF!</f>
        <v>#REF!</v>
      </c>
      <c r="C74" s="51"/>
      <c r="D74" s="51"/>
      <c r="E74" t="e">
        <f>IF('Staging Table Design'!#REF! = "N","NOT NULL","")</f>
        <v>#REF!</v>
      </c>
      <c r="F74" t="e">
        <f>IF('Staging Table Design'!#REF!="",")",",")</f>
        <v>#REF!</v>
      </c>
    </row>
    <row r="75" spans="1:6" x14ac:dyDescent="0.25">
      <c r="A75" s="51" t="e">
        <f>'Staging Table Design'!#REF!</f>
        <v>#REF!</v>
      </c>
      <c r="B75" s="51" t="e">
        <f>'Staging Table Design'!#REF!</f>
        <v>#REF!</v>
      </c>
      <c r="C75" s="51"/>
      <c r="D75" s="51"/>
      <c r="E75" t="e">
        <f>IF('Staging Table Design'!#REF! = "N","NOT NULL","")</f>
        <v>#REF!</v>
      </c>
      <c r="F75" t="e">
        <f>IF('Staging Table Design'!#REF!="",")",",")</f>
        <v>#REF!</v>
      </c>
    </row>
    <row r="76" spans="1:6" x14ac:dyDescent="0.25">
      <c r="A76" s="51" t="e">
        <f>'Staging Table Design'!#REF!</f>
        <v>#REF!</v>
      </c>
      <c r="B76" s="51" t="e">
        <f>'Staging Table Design'!#REF!</f>
        <v>#REF!</v>
      </c>
      <c r="C76" s="51"/>
      <c r="D76" s="51"/>
      <c r="E76" t="e">
        <f>IF('Staging Table Design'!#REF! = "N","NOT NULL","")</f>
        <v>#REF!</v>
      </c>
      <c r="F76" t="e">
        <f>IF('Staging Table Design'!#REF!="",")",",")</f>
        <v>#REF!</v>
      </c>
    </row>
    <row r="77" spans="1:6" x14ac:dyDescent="0.25">
      <c r="A77" s="51" t="e">
        <f>'Staging Table Design'!#REF!</f>
        <v>#REF!</v>
      </c>
      <c r="B77" s="51" t="e">
        <f>'Staging Table Design'!#REF!</f>
        <v>#REF!</v>
      </c>
      <c r="C77" s="51"/>
      <c r="D77" s="51"/>
      <c r="E77" t="e">
        <f>IF('Staging Table Design'!#REF! = "N","NOT NULL","")</f>
        <v>#REF!</v>
      </c>
      <c r="F77" t="e">
        <f>IF('Staging Table Design'!#REF!="",")",",")</f>
        <v>#REF!</v>
      </c>
    </row>
    <row r="78" spans="1:6" x14ac:dyDescent="0.25">
      <c r="A78" s="51" t="e">
        <f>'Staging Table Design'!#REF!</f>
        <v>#REF!</v>
      </c>
      <c r="B78" s="51" t="e">
        <f>'Staging Table Design'!#REF!</f>
        <v>#REF!</v>
      </c>
      <c r="C78" s="51"/>
      <c r="D78" s="51"/>
      <c r="E78" t="e">
        <f>IF('Staging Table Design'!#REF! = "N","NOT NULL","")</f>
        <v>#REF!</v>
      </c>
      <c r="F78" t="e">
        <f>IF('Staging Table Design'!#REF!="",")",",")</f>
        <v>#REF!</v>
      </c>
    </row>
    <row r="79" spans="1:6" x14ac:dyDescent="0.25">
      <c r="A79" s="51" t="e">
        <f>'Staging Table Design'!#REF!</f>
        <v>#REF!</v>
      </c>
      <c r="B79" s="51" t="e">
        <f>'Staging Table Design'!#REF!</f>
        <v>#REF!</v>
      </c>
      <c r="C79" s="51"/>
      <c r="D79" s="51"/>
      <c r="E79" t="e">
        <f>IF('Staging Table Design'!#REF! = "N","NOT NULL","")</f>
        <v>#REF!</v>
      </c>
      <c r="F79" t="e">
        <f>IF('Staging Table Design'!#REF!="",")",",")</f>
        <v>#REF!</v>
      </c>
    </row>
    <row r="80" spans="1:6" x14ac:dyDescent="0.25">
      <c r="A80" s="51" t="e">
        <f>'Staging Table Design'!#REF!</f>
        <v>#REF!</v>
      </c>
      <c r="B80" s="51" t="e">
        <f>'Staging Table Design'!#REF!</f>
        <v>#REF!</v>
      </c>
      <c r="C80" s="51"/>
      <c r="D80" s="51"/>
      <c r="E80" t="e">
        <f>IF('Staging Table Design'!#REF! = "N","NOT NULL","")</f>
        <v>#REF!</v>
      </c>
      <c r="F80" t="e">
        <f>IF('Staging Table Design'!#REF!="",")",",")</f>
        <v>#REF!</v>
      </c>
    </row>
    <row r="81" spans="1:6" x14ac:dyDescent="0.25">
      <c r="A81" s="51" t="e">
        <f>'Staging Table Design'!#REF!</f>
        <v>#REF!</v>
      </c>
      <c r="B81" s="51" t="e">
        <f>'Staging Table Design'!#REF!</f>
        <v>#REF!</v>
      </c>
      <c r="C81" s="51"/>
      <c r="D81" s="51"/>
      <c r="E81" t="e">
        <f>IF('Staging Table Design'!#REF! = "N","NOT NULL","")</f>
        <v>#REF!</v>
      </c>
      <c r="F81" t="e">
        <f>IF('Staging Table Design'!#REF!="",")",",")</f>
        <v>#REF!</v>
      </c>
    </row>
    <row r="82" spans="1:6" x14ac:dyDescent="0.25">
      <c r="A82" s="51" t="e">
        <f>'Staging Table Design'!#REF!</f>
        <v>#REF!</v>
      </c>
      <c r="B82" s="51" t="e">
        <f>'Staging Table Design'!#REF!</f>
        <v>#REF!</v>
      </c>
      <c r="C82" s="51"/>
      <c r="D82" s="51"/>
      <c r="E82" t="e">
        <f>IF('Staging Table Design'!#REF! = "N","NOT NULL","")</f>
        <v>#REF!</v>
      </c>
      <c r="F82" t="e">
        <f>IF('Staging Table Design'!#REF!="",")",",")</f>
        <v>#REF!</v>
      </c>
    </row>
    <row r="83" spans="1:6" x14ac:dyDescent="0.25">
      <c r="A83" s="51" t="e">
        <f>'Staging Table Design'!#REF!</f>
        <v>#REF!</v>
      </c>
      <c r="B83" s="51" t="e">
        <f>'Staging Table Design'!#REF!</f>
        <v>#REF!</v>
      </c>
      <c r="C83" s="51"/>
      <c r="D83" s="51"/>
      <c r="E83" t="e">
        <f>IF('Staging Table Design'!#REF! = "N","NOT NULL","")</f>
        <v>#REF!</v>
      </c>
      <c r="F83" t="e">
        <f>IF('Staging Table Design'!#REF!="",")",",")</f>
        <v>#REF!</v>
      </c>
    </row>
    <row r="84" spans="1:6" x14ac:dyDescent="0.25">
      <c r="A84" s="51" t="e">
        <f>'Staging Table Design'!#REF!</f>
        <v>#REF!</v>
      </c>
      <c r="B84" s="51" t="e">
        <f>'Staging Table Design'!#REF!</f>
        <v>#REF!</v>
      </c>
      <c r="C84" s="51"/>
      <c r="D84" s="51"/>
      <c r="E84" t="e">
        <f>IF('Staging Table Design'!#REF! = "N","NOT NULL","")</f>
        <v>#REF!</v>
      </c>
      <c r="F84" t="e">
        <f>IF('Staging Table Design'!#REF!="",")",",")</f>
        <v>#REF!</v>
      </c>
    </row>
    <row r="85" spans="1:6" x14ac:dyDescent="0.25">
      <c r="A85" s="51" t="e">
        <f>'Staging Table Design'!#REF!</f>
        <v>#REF!</v>
      </c>
      <c r="B85" s="51" t="e">
        <f>'Staging Table Design'!#REF!</f>
        <v>#REF!</v>
      </c>
      <c r="C85" s="51"/>
      <c r="D85" s="51"/>
      <c r="E85" t="e">
        <f>IF('Staging Table Design'!#REF! = "N","NOT NULL","")</f>
        <v>#REF!</v>
      </c>
      <c r="F85" t="e">
        <f>IF('Staging Table Design'!#REF!="",")",",")</f>
        <v>#REF!</v>
      </c>
    </row>
    <row r="86" spans="1:6" x14ac:dyDescent="0.25">
      <c r="A86" s="51" t="e">
        <f>'Staging Table Design'!#REF!</f>
        <v>#REF!</v>
      </c>
      <c r="B86" s="51" t="e">
        <f>'Staging Table Design'!#REF!</f>
        <v>#REF!</v>
      </c>
      <c r="C86" s="51"/>
      <c r="D86" s="51"/>
      <c r="E86" t="e">
        <f>IF('Staging Table Design'!#REF! = "N","NOT NULL","")</f>
        <v>#REF!</v>
      </c>
      <c r="F86" t="e">
        <f>IF('Staging Table Design'!#REF!="",")",",")</f>
        <v>#REF!</v>
      </c>
    </row>
    <row r="87" spans="1:6" x14ac:dyDescent="0.25">
      <c r="A87" s="51" t="e">
        <f>'Staging Table Design'!#REF!</f>
        <v>#REF!</v>
      </c>
      <c r="B87" s="51" t="e">
        <f>'Staging Table Design'!#REF!</f>
        <v>#REF!</v>
      </c>
      <c r="C87" s="51"/>
      <c r="D87" s="51"/>
      <c r="E87" t="e">
        <f>IF('Staging Table Design'!#REF! = "N","NOT NULL","")</f>
        <v>#REF!</v>
      </c>
      <c r="F87" t="e">
        <f>IF('Staging Table Design'!#REF!="",")",",")</f>
        <v>#REF!</v>
      </c>
    </row>
    <row r="88" spans="1:6" x14ac:dyDescent="0.25">
      <c r="A88" s="51" t="e">
        <f>'Staging Table Design'!#REF!</f>
        <v>#REF!</v>
      </c>
      <c r="B88" s="51" t="e">
        <f>'Staging Table Design'!#REF!</f>
        <v>#REF!</v>
      </c>
      <c r="C88" s="51"/>
      <c r="D88" s="51"/>
      <c r="E88" t="e">
        <f>IF('Staging Table Design'!#REF! = "N","NOT NULL","")</f>
        <v>#REF!</v>
      </c>
      <c r="F88" t="e">
        <f>IF('Staging Table Design'!#REF!="",")",",")</f>
        <v>#REF!</v>
      </c>
    </row>
    <row r="89" spans="1:6" x14ac:dyDescent="0.25">
      <c r="A89" s="51" t="e">
        <f>'Staging Table Design'!#REF!</f>
        <v>#REF!</v>
      </c>
      <c r="B89" s="51" t="e">
        <f>'Staging Table Design'!#REF!</f>
        <v>#REF!</v>
      </c>
      <c r="C89" s="51"/>
      <c r="D89" s="51"/>
      <c r="E89" t="e">
        <f>IF('Staging Table Design'!#REF! = "N","NOT NULL","")</f>
        <v>#REF!</v>
      </c>
      <c r="F89" t="e">
        <f>IF('Staging Table Design'!#REF!="",")",",")</f>
        <v>#REF!</v>
      </c>
    </row>
    <row r="90" spans="1:6" x14ac:dyDescent="0.25">
      <c r="A90" s="51" t="e">
        <f>'Staging Table Design'!#REF!</f>
        <v>#REF!</v>
      </c>
      <c r="B90" s="51" t="e">
        <f>'Staging Table Design'!#REF!</f>
        <v>#REF!</v>
      </c>
      <c r="C90" s="51"/>
      <c r="D90" s="51"/>
      <c r="E90" t="e">
        <f>IF('Staging Table Design'!#REF! = "N","NOT NULL","")</f>
        <v>#REF!</v>
      </c>
      <c r="F90" t="e">
        <f>IF('Staging Table Design'!#REF!="",")",",")</f>
        <v>#REF!</v>
      </c>
    </row>
    <row r="91" spans="1:6" x14ac:dyDescent="0.25">
      <c r="A91" s="51" t="e">
        <f>'Staging Table Design'!#REF!</f>
        <v>#REF!</v>
      </c>
      <c r="B91" s="51" t="e">
        <f>'Staging Table Design'!#REF!</f>
        <v>#REF!</v>
      </c>
      <c r="C91" s="51"/>
      <c r="D91" s="51"/>
      <c r="E91" t="e">
        <f>IF('Staging Table Design'!#REF! = "N","NOT NULL","")</f>
        <v>#REF!</v>
      </c>
      <c r="F91" t="e">
        <f>IF('Staging Table Design'!#REF!="",")",",")</f>
        <v>#REF!</v>
      </c>
    </row>
    <row r="92" spans="1:6" x14ac:dyDescent="0.25">
      <c r="A92" s="51" t="e">
        <f>'Staging Table Design'!#REF!</f>
        <v>#REF!</v>
      </c>
      <c r="B92" s="51" t="e">
        <f>'Staging Table Design'!#REF!</f>
        <v>#REF!</v>
      </c>
      <c r="C92" s="51"/>
      <c r="D92" s="51"/>
      <c r="E92" t="e">
        <f>IF('Staging Table Design'!#REF! = "N","NOT NULL","")</f>
        <v>#REF!</v>
      </c>
      <c r="F92" t="e">
        <f>IF('Staging Table Design'!#REF!="",")",",")</f>
        <v>#REF!</v>
      </c>
    </row>
    <row r="93" spans="1:6" x14ac:dyDescent="0.25">
      <c r="A93" s="51" t="e">
        <f>'Staging Table Design'!#REF!</f>
        <v>#REF!</v>
      </c>
      <c r="B93" s="51" t="e">
        <f>'Staging Table Design'!#REF!</f>
        <v>#REF!</v>
      </c>
      <c r="C93" s="51"/>
      <c r="D93" s="51"/>
      <c r="E93" t="e">
        <f>IF('Staging Table Design'!#REF! = "N","NOT NULL","")</f>
        <v>#REF!</v>
      </c>
      <c r="F93" t="e">
        <f>IF('Staging Table Design'!#REF!="",")",",")</f>
        <v>#REF!</v>
      </c>
    </row>
    <row r="94" spans="1:6" x14ac:dyDescent="0.25">
      <c r="A94" s="51" t="e">
        <f>'Staging Table Design'!#REF!</f>
        <v>#REF!</v>
      </c>
      <c r="B94" s="51" t="e">
        <f>'Staging Table Design'!#REF!</f>
        <v>#REF!</v>
      </c>
      <c r="C94" s="51"/>
      <c r="D94" s="51"/>
      <c r="E94" t="e">
        <f>IF('Staging Table Design'!#REF! = "N","NOT NULL","")</f>
        <v>#REF!</v>
      </c>
      <c r="F94" t="e">
        <f>IF('Staging Table Design'!#REF!="",")",",")</f>
        <v>#REF!</v>
      </c>
    </row>
    <row r="95" spans="1:6" x14ac:dyDescent="0.25">
      <c r="A95" s="51" t="e">
        <f>'Staging Table Design'!#REF!</f>
        <v>#REF!</v>
      </c>
      <c r="B95" s="51" t="e">
        <f>'Staging Table Design'!#REF!</f>
        <v>#REF!</v>
      </c>
      <c r="C95" s="51"/>
      <c r="D95" s="51"/>
      <c r="E95" t="e">
        <f>IF('Staging Table Design'!#REF! = "N","NOT NULL","")</f>
        <v>#REF!</v>
      </c>
      <c r="F95" t="e">
        <f>IF('Staging Table Design'!#REF!="",")",",")</f>
        <v>#REF!</v>
      </c>
    </row>
    <row r="96" spans="1:6" x14ac:dyDescent="0.25">
      <c r="A96" s="51" t="e">
        <f>'Staging Table Design'!#REF!</f>
        <v>#REF!</v>
      </c>
      <c r="B96" s="51" t="e">
        <f>'Staging Table Design'!#REF!</f>
        <v>#REF!</v>
      </c>
      <c r="C96" s="51"/>
      <c r="D96" s="51"/>
      <c r="E96" t="e">
        <f>IF('Staging Table Design'!#REF! = "N","NOT NULL","")</f>
        <v>#REF!</v>
      </c>
      <c r="F96" t="e">
        <f>IF('Staging Table Design'!#REF!="",")",",")</f>
        <v>#REF!</v>
      </c>
    </row>
    <row r="97" spans="1:6" x14ac:dyDescent="0.25">
      <c r="A97" s="51" t="e">
        <f>'Staging Table Design'!#REF!</f>
        <v>#REF!</v>
      </c>
      <c r="B97" s="51" t="e">
        <f>'Staging Table Design'!#REF!</f>
        <v>#REF!</v>
      </c>
      <c r="C97" s="51"/>
      <c r="D97" s="51"/>
      <c r="E97" t="e">
        <f>IF('Staging Table Design'!#REF! = "N","NOT NULL","")</f>
        <v>#REF!</v>
      </c>
      <c r="F97" t="e">
        <f>IF('Staging Table Design'!#REF!="",")",",")</f>
        <v>#REF!</v>
      </c>
    </row>
    <row r="98" spans="1:6" x14ac:dyDescent="0.25">
      <c r="A98" s="51" t="e">
        <f>'Staging Table Design'!#REF!</f>
        <v>#REF!</v>
      </c>
      <c r="B98" s="51" t="e">
        <f>'Staging Table Design'!#REF!</f>
        <v>#REF!</v>
      </c>
      <c r="C98" s="51"/>
      <c r="D98" s="51"/>
      <c r="E98" t="e">
        <f>IF('Staging Table Design'!#REF! = "N","NOT NULL","")</f>
        <v>#REF!</v>
      </c>
      <c r="F98" t="e">
        <f>IF('Staging Table Design'!#REF!="",")",",")</f>
        <v>#REF!</v>
      </c>
    </row>
    <row r="99" spans="1:6" x14ac:dyDescent="0.25">
      <c r="A99" s="51" t="e">
        <f>'Staging Table Design'!#REF!</f>
        <v>#REF!</v>
      </c>
      <c r="B99" s="51" t="e">
        <f>'Staging Table Design'!#REF!</f>
        <v>#REF!</v>
      </c>
      <c r="C99" s="51"/>
      <c r="D99" s="51"/>
      <c r="E99" t="e">
        <f>IF('Staging Table Design'!#REF! = "N","NOT NULL","")</f>
        <v>#REF!</v>
      </c>
      <c r="F99" t="e">
        <f>IF('Staging Table Design'!#REF!="",")",",")</f>
        <v>#REF!</v>
      </c>
    </row>
    <row r="100" spans="1:6" x14ac:dyDescent="0.25">
      <c r="A100" s="51" t="e">
        <f>'Staging Table Design'!#REF!</f>
        <v>#REF!</v>
      </c>
      <c r="B100" s="51" t="e">
        <f>'Staging Table Design'!#REF!</f>
        <v>#REF!</v>
      </c>
      <c r="C100" s="51"/>
      <c r="D100" s="51"/>
      <c r="E100" t="e">
        <f>IF('Staging Table Design'!#REF! = "N","NOT NULL","")</f>
        <v>#REF!</v>
      </c>
      <c r="F100" t="e">
        <f>IF('Staging Table Design'!#REF!="",")",",")</f>
        <v>#REF!</v>
      </c>
    </row>
    <row r="101" spans="1:6" x14ac:dyDescent="0.25">
      <c r="A101" s="51" t="e">
        <f>'Staging Table Design'!#REF!</f>
        <v>#REF!</v>
      </c>
      <c r="B101" s="51" t="e">
        <f>'Staging Table Design'!#REF!</f>
        <v>#REF!</v>
      </c>
      <c r="C101" s="51"/>
      <c r="D101" s="51"/>
      <c r="E101" t="e">
        <f>IF('Staging Table Design'!#REF! = "N","NOT NULL","")</f>
        <v>#REF!</v>
      </c>
      <c r="F101" t="e">
        <f>IF('Staging Table Design'!#REF!="",")",",")</f>
        <v>#REF!</v>
      </c>
    </row>
    <row r="102" spans="1:6" x14ac:dyDescent="0.25">
      <c r="A102" s="51" t="e">
        <f>'Staging Table Design'!#REF!</f>
        <v>#REF!</v>
      </c>
      <c r="B102" s="51" t="e">
        <f>'Staging Table Design'!#REF!</f>
        <v>#REF!</v>
      </c>
      <c r="C102" s="51"/>
      <c r="D102" s="51"/>
      <c r="E102" t="e">
        <f>IF('Staging Table Design'!#REF! = "N","NOT NULL","")</f>
        <v>#REF!</v>
      </c>
      <c r="F102" t="e">
        <f>IF('Staging Table Design'!#REF!="",")",",")</f>
        <v>#REF!</v>
      </c>
    </row>
    <row r="103" spans="1:6" x14ac:dyDescent="0.25">
      <c r="A103" s="51" t="e">
        <f>'Staging Table Design'!#REF!</f>
        <v>#REF!</v>
      </c>
      <c r="B103" s="51" t="e">
        <f>'Staging Table Design'!#REF!</f>
        <v>#REF!</v>
      </c>
      <c r="C103" s="51"/>
      <c r="D103" s="51"/>
      <c r="E103" t="e">
        <f>IF('Staging Table Design'!#REF! = "N","NOT NULL","")</f>
        <v>#REF!</v>
      </c>
      <c r="F103" t="e">
        <f>IF('Staging Table Design'!#REF!="",")",",")</f>
        <v>#REF!</v>
      </c>
    </row>
    <row r="104" spans="1:6" x14ac:dyDescent="0.25">
      <c r="A104" s="51" t="e">
        <f>'Staging Table Design'!#REF!</f>
        <v>#REF!</v>
      </c>
      <c r="B104" s="51" t="e">
        <f>'Staging Table Design'!#REF!</f>
        <v>#REF!</v>
      </c>
      <c r="C104" s="51"/>
      <c r="D104" s="51"/>
      <c r="E104" t="e">
        <f>IF('Staging Table Design'!#REF! = "N","NOT NULL","")</f>
        <v>#REF!</v>
      </c>
      <c r="F104" t="e">
        <f>IF('Staging Table Design'!#REF!="",")",",")</f>
        <v>#REF!</v>
      </c>
    </row>
    <row r="105" spans="1:6" x14ac:dyDescent="0.25">
      <c r="A105" s="51" t="e">
        <f>'Staging Table Design'!#REF!</f>
        <v>#REF!</v>
      </c>
      <c r="B105" s="51" t="e">
        <f>'Staging Table Design'!#REF!</f>
        <v>#REF!</v>
      </c>
      <c r="C105" s="51"/>
      <c r="D105" s="51"/>
      <c r="E105" t="e">
        <f>IF('Staging Table Design'!#REF! = "N","NOT NULL","")</f>
        <v>#REF!</v>
      </c>
      <c r="F105" t="e">
        <f>IF('Staging Table Design'!#REF!="",")",",")</f>
        <v>#REF!</v>
      </c>
    </row>
    <row r="106" spans="1:6" x14ac:dyDescent="0.25">
      <c r="A106" s="51" t="e">
        <f>'Staging Table Design'!#REF!</f>
        <v>#REF!</v>
      </c>
      <c r="B106" s="51" t="e">
        <f>'Staging Table Design'!#REF!</f>
        <v>#REF!</v>
      </c>
      <c r="C106" s="51"/>
      <c r="D106" s="51"/>
      <c r="E106" t="e">
        <f>IF('Staging Table Design'!#REF! = "N","NOT NULL","")</f>
        <v>#REF!</v>
      </c>
      <c r="F106" t="e">
        <f>IF('Staging Table Design'!#REF!="",")",",")</f>
        <v>#REF!</v>
      </c>
    </row>
    <row r="107" spans="1:6" x14ac:dyDescent="0.25">
      <c r="A107" s="51" t="e">
        <f>'Staging Table Design'!#REF!</f>
        <v>#REF!</v>
      </c>
      <c r="B107" s="51" t="e">
        <f>'Staging Table Design'!#REF!</f>
        <v>#REF!</v>
      </c>
      <c r="C107" s="51"/>
      <c r="D107" s="51"/>
      <c r="E107" t="e">
        <f>IF('Staging Table Design'!#REF! = "N","NOT NULL","")</f>
        <v>#REF!</v>
      </c>
      <c r="F107" t="e">
        <f>IF('Staging Table Design'!#REF!="",")",",")</f>
        <v>#REF!</v>
      </c>
    </row>
    <row r="108" spans="1:6" x14ac:dyDescent="0.25">
      <c r="A108" s="51" t="e">
        <f>'Staging Table Design'!#REF!</f>
        <v>#REF!</v>
      </c>
      <c r="B108" s="51" t="e">
        <f>'Staging Table Design'!#REF!</f>
        <v>#REF!</v>
      </c>
      <c r="C108" s="51"/>
      <c r="D108" s="51"/>
      <c r="E108" t="e">
        <f>IF('Staging Table Design'!#REF! = "N","NOT NULL","")</f>
        <v>#REF!</v>
      </c>
      <c r="F108" t="e">
        <f>IF('Staging Table Design'!#REF!="",")",",")</f>
        <v>#REF!</v>
      </c>
    </row>
    <row r="109" spans="1:6" x14ac:dyDescent="0.25">
      <c r="A109" s="51" t="e">
        <f>'Staging Table Design'!#REF!</f>
        <v>#REF!</v>
      </c>
      <c r="B109" s="51" t="e">
        <f>'Staging Table Design'!#REF!</f>
        <v>#REF!</v>
      </c>
      <c r="C109" s="51" t="s">
        <v>71</v>
      </c>
      <c r="D109" s="51" t="e">
        <f>'Staging Table Design'!#REF!</f>
        <v>#REF!</v>
      </c>
      <c r="E109" t="e">
        <f>IF('Staging Table Design'!#REF! = "N","NOT NULL","")</f>
        <v>#REF!</v>
      </c>
      <c r="F109" t="e">
        <f>IF('Staging Table Design'!#REF!="",")",",")</f>
        <v>#REF!</v>
      </c>
    </row>
    <row r="110" spans="1:6" x14ac:dyDescent="0.25">
      <c r="A110" s="51" t="e">
        <f>'Staging Table Design'!#REF!</f>
        <v>#REF!</v>
      </c>
      <c r="B110" s="51" t="e">
        <f>'Staging Table Design'!#REF!</f>
        <v>#REF!</v>
      </c>
      <c r="C110" s="51" t="s">
        <v>71</v>
      </c>
      <c r="D110" s="51" t="e">
        <f>'Staging Table Design'!#REF!</f>
        <v>#REF!</v>
      </c>
      <c r="E110" t="e">
        <f>IF('Staging Table Design'!#REF! = "N","NOT NULL","")</f>
        <v>#REF!</v>
      </c>
      <c r="F110" t="e">
        <f>IF('Staging Table Design'!#REF!="",")",",")</f>
        <v>#REF!</v>
      </c>
    </row>
    <row r="111" spans="1:6" x14ac:dyDescent="0.25">
      <c r="A111" s="51" t="e">
        <f>'Staging Table Design'!#REF!</f>
        <v>#REF!</v>
      </c>
      <c r="B111" s="51" t="e">
        <f>'Staging Table Design'!#REF!</f>
        <v>#REF!</v>
      </c>
      <c r="C111" s="51" t="s">
        <v>71</v>
      </c>
      <c r="D111" s="51" t="e">
        <f>'Staging Table Design'!#REF!</f>
        <v>#REF!</v>
      </c>
      <c r="E111" t="e">
        <f>IF('Staging Table Design'!#REF! = "N","NOT NULL","")</f>
        <v>#REF!</v>
      </c>
      <c r="F111" t="e">
        <f>IF('Staging Table Design'!#REF!="",")",",")</f>
        <v>#REF!</v>
      </c>
    </row>
    <row r="112" spans="1:6" x14ac:dyDescent="0.25">
      <c r="A112" s="51" t="e">
        <f>'Staging Table Design'!#REF!</f>
        <v>#REF!</v>
      </c>
      <c r="B112" s="51" t="e">
        <f>'Staging Table Design'!#REF!</f>
        <v>#REF!</v>
      </c>
      <c r="C112" s="51" t="s">
        <v>71</v>
      </c>
      <c r="D112" s="51" t="e">
        <f>'Staging Table Design'!#REF!</f>
        <v>#REF!</v>
      </c>
      <c r="E112" t="e">
        <f>IF('Staging Table Design'!#REF! = "N","NOT NULL","")</f>
        <v>#REF!</v>
      </c>
      <c r="F112" t="e">
        <f>IF('Staging Table Design'!#REF!="",")",",")</f>
        <v>#REF!</v>
      </c>
    </row>
    <row r="113" spans="1:6" x14ac:dyDescent="0.25">
      <c r="A113" s="51" t="e">
        <f>'Staging Table Design'!#REF!</f>
        <v>#REF!</v>
      </c>
      <c r="B113" s="51" t="e">
        <f>'Staging Table Design'!#REF!</f>
        <v>#REF!</v>
      </c>
      <c r="C113" s="51" t="s">
        <v>71</v>
      </c>
      <c r="D113" s="51" t="e">
        <f>'Staging Table Design'!#REF!</f>
        <v>#REF!</v>
      </c>
      <c r="E113" t="e">
        <f>IF('Staging Table Design'!#REF! = "N","NOT NULL","")</f>
        <v>#REF!</v>
      </c>
      <c r="F113" t="e">
        <f>IF('Staging Table Design'!#REF!="",")",",")</f>
        <v>#REF!</v>
      </c>
    </row>
    <row r="114" spans="1:6" x14ac:dyDescent="0.25">
      <c r="A114" s="51" t="e">
        <f>'Staging Table Design'!#REF!</f>
        <v>#REF!</v>
      </c>
      <c r="B114" s="51" t="e">
        <f>'Staging Table Design'!#REF!</f>
        <v>#REF!</v>
      </c>
      <c r="C114" s="51" t="s">
        <v>71</v>
      </c>
      <c r="D114" s="51" t="e">
        <f>'Staging Table Design'!#REF!</f>
        <v>#REF!</v>
      </c>
      <c r="E114" t="e">
        <f>IF('Staging Table Design'!#REF! = "N","NOT NULL","")</f>
        <v>#REF!</v>
      </c>
      <c r="F114" t="e">
        <f>IF('Staging Table Design'!#REF!="",")",",")</f>
        <v>#REF!</v>
      </c>
    </row>
    <row r="115" spans="1:6" x14ac:dyDescent="0.25">
      <c r="A115" s="51" t="e">
        <f>'Staging Table Design'!#REF!</f>
        <v>#REF!</v>
      </c>
      <c r="B115" s="51" t="e">
        <f>'Staging Table Design'!#REF!</f>
        <v>#REF!</v>
      </c>
      <c r="C115" s="51" t="s">
        <v>71</v>
      </c>
      <c r="D115" s="51" t="e">
        <f>'Staging Table Design'!#REF!</f>
        <v>#REF!</v>
      </c>
      <c r="E115" t="e">
        <f>IF('Staging Table Design'!#REF! = "N","NOT NULL","")</f>
        <v>#REF!</v>
      </c>
      <c r="F115" t="e">
        <f>IF('Staging Table Design'!#REF!="",")",",")</f>
        <v>#REF!</v>
      </c>
    </row>
    <row r="116" spans="1:6" x14ac:dyDescent="0.25">
      <c r="A116" s="51" t="e">
        <f>'Staging Table Design'!#REF!</f>
        <v>#REF!</v>
      </c>
      <c r="B116" s="51" t="e">
        <f>'Staging Table Design'!#REF!</f>
        <v>#REF!</v>
      </c>
      <c r="C116" s="51" t="s">
        <v>71</v>
      </c>
      <c r="D116" s="51" t="e">
        <f>'Staging Table Design'!#REF!</f>
        <v>#REF!</v>
      </c>
      <c r="E116" t="e">
        <f>IF('Staging Table Design'!#REF! = "N","NOT NULL","")</f>
        <v>#REF!</v>
      </c>
      <c r="F116" t="e">
        <f>IF('Staging Table Design'!#REF!="",")",",")</f>
        <v>#REF!</v>
      </c>
    </row>
    <row r="117" spans="1:6" x14ac:dyDescent="0.25">
      <c r="A117" s="51" t="e">
        <f>'Staging Table Design'!#REF!</f>
        <v>#REF!</v>
      </c>
      <c r="B117" s="51" t="e">
        <f>'Staging Table Design'!#REF!</f>
        <v>#REF!</v>
      </c>
      <c r="C117" s="51" t="s">
        <v>71</v>
      </c>
      <c r="D117" s="51" t="e">
        <f>'Staging Table Design'!#REF!</f>
        <v>#REF!</v>
      </c>
      <c r="E117" t="e">
        <f>IF('Staging Table Design'!#REF! = "N","NOT NULL","")</f>
        <v>#REF!</v>
      </c>
      <c r="F117" t="e">
        <f>IF('Staging Table Design'!#REF!="",")",",")</f>
        <v>#REF!</v>
      </c>
    </row>
    <row r="118" spans="1:6" x14ac:dyDescent="0.25">
      <c r="A118" s="51" t="e">
        <f>'Staging Table Design'!#REF!</f>
        <v>#REF!</v>
      </c>
      <c r="B118" s="51" t="e">
        <f>'Staging Table Design'!#REF!</f>
        <v>#REF!</v>
      </c>
      <c r="C118" s="51" t="s">
        <v>71</v>
      </c>
      <c r="D118" s="51" t="e">
        <f>'Staging Table Design'!#REF!</f>
        <v>#REF!</v>
      </c>
      <c r="E118" t="e">
        <f>IF('Staging Table Design'!#REF! = "N","NOT NULL","")</f>
        <v>#REF!</v>
      </c>
      <c r="F118" t="str">
        <f>IF('Staging Table Design'!C41="",")",",")</f>
        <v>)</v>
      </c>
    </row>
    <row r="119" spans="1:6" x14ac:dyDescent="0.25">
      <c r="A119" s="51">
        <f>'Staging Table Design'!C41</f>
        <v>0</v>
      </c>
      <c r="B119" s="51">
        <f>'Staging Table Design'!E41</f>
        <v>0</v>
      </c>
      <c r="C119" s="51" t="s">
        <v>71</v>
      </c>
      <c r="D119" s="51">
        <f>'Staging Table Design'!H41</f>
        <v>0</v>
      </c>
      <c r="E119" t="str">
        <f>IF('Staging Table Design'!F41 = "N","NOT NULL","")</f>
        <v/>
      </c>
      <c r="F119" t="str">
        <f>IF('Staging Table Design'!C42="",")",",")</f>
        <v>)</v>
      </c>
    </row>
    <row r="120" spans="1:6" x14ac:dyDescent="0.25">
      <c r="A120" s="51">
        <f>'Staging Table Design'!C42</f>
        <v>0</v>
      </c>
      <c r="B120" s="51">
        <f>'Staging Table Design'!E42</f>
        <v>0</v>
      </c>
      <c r="C120" s="51" t="s">
        <v>71</v>
      </c>
      <c r="D120" s="51">
        <f>'Staging Table Design'!H42</f>
        <v>0</v>
      </c>
      <c r="E120" t="str">
        <f>IF('Staging Table Design'!F42 = "N","NOT NULL","")</f>
        <v/>
      </c>
      <c r="F120" t="str">
        <f>IF('Staging Table Design'!C43="",")",",")</f>
        <v>)</v>
      </c>
    </row>
    <row r="121" spans="1:6" x14ac:dyDescent="0.25">
      <c r="A121" s="51">
        <f>'Staging Table Design'!C43</f>
        <v>0</v>
      </c>
      <c r="B121" s="51">
        <f>'Staging Table Design'!E43</f>
        <v>0</v>
      </c>
      <c r="C121" s="51" t="s">
        <v>71</v>
      </c>
      <c r="D121" s="51">
        <f>'Staging Table Design'!H43</f>
        <v>0</v>
      </c>
      <c r="E121" t="str">
        <f>IF('Staging Table Design'!F43 = "N","NOT NULL","")</f>
        <v/>
      </c>
      <c r="F121" t="str">
        <f>IF('Staging Table Design'!C44="",")",",")</f>
        <v>)</v>
      </c>
    </row>
    <row r="122" spans="1:6" x14ac:dyDescent="0.25">
      <c r="A122" s="51">
        <f>'Staging Table Design'!C44</f>
        <v>0</v>
      </c>
      <c r="B122" s="51">
        <f>'Staging Table Design'!E44</f>
        <v>0</v>
      </c>
      <c r="C122" s="51" t="s">
        <v>71</v>
      </c>
      <c r="D122" s="51">
        <f>'Staging Table Design'!H44</f>
        <v>0</v>
      </c>
      <c r="E122" t="str">
        <f>IF('Staging Table Design'!F44 = "N","NOT NULL","")</f>
        <v/>
      </c>
      <c r="F122" t="str">
        <f>IF('Staging Table Design'!C45="",")",",")</f>
        <v>)</v>
      </c>
    </row>
    <row r="123" spans="1:6" x14ac:dyDescent="0.25">
      <c r="A123" s="51">
        <f>'Staging Table Design'!C45</f>
        <v>0</v>
      </c>
      <c r="B123" s="51">
        <f>'Staging Table Design'!E45</f>
        <v>0</v>
      </c>
      <c r="C123" s="51" t="s">
        <v>71</v>
      </c>
      <c r="D123" s="51">
        <f>'Staging Table Design'!H45</f>
        <v>0</v>
      </c>
      <c r="E123" t="str">
        <f>IF('Staging Table Design'!F45 = "N","NOT NULL","")</f>
        <v/>
      </c>
      <c r="F123" t="str">
        <f>IF('Staging Table Design'!C46="",")",",")</f>
        <v>)</v>
      </c>
    </row>
    <row r="124" spans="1:6" x14ac:dyDescent="0.25">
      <c r="A124" s="51">
        <f>'Staging Table Design'!C46</f>
        <v>0</v>
      </c>
      <c r="B124" s="51">
        <f>'Staging Table Design'!E46</f>
        <v>0</v>
      </c>
      <c r="C124" s="51" t="s">
        <v>71</v>
      </c>
      <c r="D124" s="51">
        <f>'Staging Table Design'!H46</f>
        <v>0</v>
      </c>
      <c r="E124" t="str">
        <f>IF('Staging Table Design'!F46 = "N","NOT NULL","")</f>
        <v/>
      </c>
      <c r="F124" t="str">
        <f>IF('Staging Table Design'!C47="",")",",")</f>
        <v>)</v>
      </c>
    </row>
    <row r="125" spans="1:6" x14ac:dyDescent="0.25">
      <c r="A125" s="51">
        <f>'Staging Table Design'!C47</f>
        <v>0</v>
      </c>
      <c r="B125" s="51">
        <f>'Staging Table Design'!E47</f>
        <v>0</v>
      </c>
      <c r="C125" s="51" t="s">
        <v>71</v>
      </c>
      <c r="D125" s="51">
        <f>'Staging Table Design'!H47</f>
        <v>0</v>
      </c>
      <c r="E125" t="str">
        <f>IF('Staging Table Design'!F47 = "N","NOT NULL","")</f>
        <v/>
      </c>
      <c r="F125" t="str">
        <f>IF('Staging Table Design'!C48="",")",",")</f>
        <v>)</v>
      </c>
    </row>
    <row r="126" spans="1:6" x14ac:dyDescent="0.25">
      <c r="A126" s="51">
        <f>'Staging Table Design'!C48</f>
        <v>0</v>
      </c>
      <c r="B126" s="51">
        <f>'Staging Table Design'!E48</f>
        <v>0</v>
      </c>
      <c r="C126" s="51" t="s">
        <v>71</v>
      </c>
      <c r="D126" s="51">
        <f>'Staging Table Design'!H48</f>
        <v>0</v>
      </c>
      <c r="E126" t="str">
        <f>IF('Staging Table Design'!F48 = "N","NOT NULL","")</f>
        <v/>
      </c>
      <c r="F126" t="str">
        <f>IF('Staging Table Design'!C49="",")",",")</f>
        <v>)</v>
      </c>
    </row>
    <row r="127" spans="1:6" x14ac:dyDescent="0.25">
      <c r="A127" s="51">
        <f>'Staging Table Design'!C49</f>
        <v>0</v>
      </c>
      <c r="B127" s="51">
        <f>'Staging Table Design'!E49</f>
        <v>0</v>
      </c>
      <c r="C127" s="51" t="s">
        <v>71</v>
      </c>
      <c r="D127" s="51">
        <f>'Staging Table Design'!H49</f>
        <v>0</v>
      </c>
      <c r="E127" t="str">
        <f>IF('Staging Table Design'!F49 = "N","NOT NULL","")</f>
        <v/>
      </c>
      <c r="F127" t="str">
        <f>IF('Staging Table Design'!C50="",")",",")</f>
        <v>)</v>
      </c>
    </row>
    <row r="128" spans="1:6" x14ac:dyDescent="0.25">
      <c r="A128" s="51">
        <f>'Staging Table Design'!C50</f>
        <v>0</v>
      </c>
      <c r="B128" s="51">
        <f>'Staging Table Design'!E50</f>
        <v>0</v>
      </c>
      <c r="C128" s="51" t="s">
        <v>71</v>
      </c>
      <c r="D128" s="51">
        <f>'Staging Table Design'!H50</f>
        <v>0</v>
      </c>
      <c r="E128" t="str">
        <f>IF('Staging Table Design'!F50 = "N","NOT NULL","")</f>
        <v/>
      </c>
      <c r="F128" t="str">
        <f>IF('Staging Table Design'!C51="",")",",")</f>
        <v>)</v>
      </c>
    </row>
    <row r="129" spans="1:6" x14ac:dyDescent="0.25">
      <c r="A129" s="51">
        <f>'Staging Table Design'!C51</f>
        <v>0</v>
      </c>
      <c r="B129" s="51">
        <f>'Staging Table Design'!E51</f>
        <v>0</v>
      </c>
      <c r="C129" s="51" t="s">
        <v>71</v>
      </c>
      <c r="D129" s="51">
        <f>'Staging Table Design'!H51</f>
        <v>0</v>
      </c>
      <c r="E129" t="str">
        <f>IF('Staging Table Design'!F51 = "N","NOT NULL","")</f>
        <v/>
      </c>
      <c r="F129" t="str">
        <f>IF('Staging Table Design'!C52="",")",",")</f>
        <v>)</v>
      </c>
    </row>
    <row r="130" spans="1:6" x14ac:dyDescent="0.25">
      <c r="A130" s="51">
        <f>'Staging Table Design'!C52</f>
        <v>0</v>
      </c>
      <c r="B130" s="51">
        <f>'Staging Table Design'!E52</f>
        <v>0</v>
      </c>
      <c r="C130" s="51" t="s">
        <v>71</v>
      </c>
      <c r="D130" s="51">
        <f>'Staging Table Design'!H52</f>
        <v>0</v>
      </c>
      <c r="E130" t="str">
        <f>IF('Staging Table Design'!F52 = "N","NOT NULL","")</f>
        <v/>
      </c>
      <c r="F130" t="str">
        <f>IF('Staging Table Design'!C53="",")",",")</f>
        <v>)</v>
      </c>
    </row>
    <row r="131" spans="1:6" x14ac:dyDescent="0.25">
      <c r="A131" s="51">
        <f>'Staging Table Design'!C53</f>
        <v>0</v>
      </c>
      <c r="B131" s="51">
        <f>'Staging Table Design'!E53</f>
        <v>0</v>
      </c>
      <c r="C131" s="51" t="s">
        <v>71</v>
      </c>
      <c r="D131" s="51">
        <f>'Staging Table Design'!H53</f>
        <v>0</v>
      </c>
      <c r="E131" t="str">
        <f>IF('Staging Table Design'!F53 = "N","NOT NULL","")</f>
        <v/>
      </c>
      <c r="F131" t="str">
        <f>IF('Staging Table Design'!C54="",")",",")</f>
        <v>)</v>
      </c>
    </row>
    <row r="132" spans="1:6" x14ac:dyDescent="0.25">
      <c r="A132" s="51">
        <f>'Staging Table Design'!C54</f>
        <v>0</v>
      </c>
      <c r="B132" s="51">
        <f>'Staging Table Design'!E54</f>
        <v>0</v>
      </c>
      <c r="C132" s="51" t="s">
        <v>71</v>
      </c>
      <c r="D132" s="51">
        <f>'Staging Table Design'!H54</f>
        <v>0</v>
      </c>
      <c r="E132" t="str">
        <f>IF('Staging Table Design'!F54 = "N","NOT NULL","")</f>
        <v/>
      </c>
      <c r="F132" t="str">
        <f>IF('Staging Table Design'!C55="",")",",")</f>
        <v>)</v>
      </c>
    </row>
    <row r="133" spans="1:6" x14ac:dyDescent="0.25">
      <c r="A133" s="51">
        <f>'Staging Table Design'!C55</f>
        <v>0</v>
      </c>
      <c r="B133" s="51">
        <f>'Staging Table Design'!E55</f>
        <v>0</v>
      </c>
      <c r="C133" s="51" t="s">
        <v>71</v>
      </c>
      <c r="D133" s="51">
        <f>'Staging Table Design'!H55</f>
        <v>0</v>
      </c>
      <c r="E133" t="str">
        <f>IF('Staging Table Design'!F55 = "N","NOT NULL","")</f>
        <v/>
      </c>
      <c r="F133" t="str">
        <f>IF('Staging Table Design'!C56="",")",",")</f>
        <v>)</v>
      </c>
    </row>
    <row r="134" spans="1:6" x14ac:dyDescent="0.25">
      <c r="A134" s="51">
        <f>'Staging Table Design'!C56</f>
        <v>0</v>
      </c>
      <c r="B134" s="51">
        <f>'Staging Table Design'!E56</f>
        <v>0</v>
      </c>
      <c r="C134" s="51" t="s">
        <v>71</v>
      </c>
      <c r="D134" s="51">
        <f>'Staging Table Design'!H56</f>
        <v>0</v>
      </c>
      <c r="E134" t="str">
        <f>IF('Staging Table Design'!F56 = "N","NOT NULL","")</f>
        <v/>
      </c>
      <c r="F134" t="str">
        <f>IF('Staging Table Design'!C57="",")",",")</f>
        <v>)</v>
      </c>
    </row>
    <row r="135" spans="1:6" x14ac:dyDescent="0.25">
      <c r="A135" s="51">
        <f>'Staging Table Design'!C57</f>
        <v>0</v>
      </c>
      <c r="B135" s="51">
        <f>'Staging Table Design'!E57</f>
        <v>0</v>
      </c>
      <c r="C135" s="51" t="s">
        <v>71</v>
      </c>
      <c r="D135" s="51">
        <f>'Staging Table Design'!H57</f>
        <v>0</v>
      </c>
      <c r="E135" t="str">
        <f>IF('Staging Table Design'!F57 = "N","NOT NULL","")</f>
        <v/>
      </c>
      <c r="F135" t="str">
        <f>IF('Staging Table Design'!C58="",")",",")</f>
        <v>)</v>
      </c>
    </row>
    <row r="136" spans="1:6" x14ac:dyDescent="0.25">
      <c r="A136" s="51">
        <f>'Staging Table Design'!C58</f>
        <v>0</v>
      </c>
      <c r="B136" s="51">
        <f>'Staging Table Design'!E58</f>
        <v>0</v>
      </c>
      <c r="C136" s="51" t="s">
        <v>71</v>
      </c>
      <c r="D136" s="51">
        <f>'Staging Table Design'!H58</f>
        <v>0</v>
      </c>
      <c r="E136" t="str">
        <f>IF('Staging Table Design'!F58 = "N","NOT NULL","")</f>
        <v/>
      </c>
      <c r="F136" t="str">
        <f>IF('Staging Table Design'!C59="",")",",")</f>
        <v>)</v>
      </c>
    </row>
    <row r="137" spans="1:6" x14ac:dyDescent="0.25">
      <c r="A137" s="51">
        <f>'Staging Table Design'!C59</f>
        <v>0</v>
      </c>
      <c r="B137" s="51">
        <f>'Staging Table Design'!E59</f>
        <v>0</v>
      </c>
      <c r="C137" s="51" t="s">
        <v>71</v>
      </c>
      <c r="D137" s="51">
        <f>'Staging Table Design'!H59</f>
        <v>0</v>
      </c>
      <c r="E137" t="str">
        <f>IF('Staging Table Design'!F59 = "N","NOT NULL","")</f>
        <v/>
      </c>
      <c r="F137" t="str">
        <f>IF('Staging Table Design'!C60="",")",",")</f>
        <v>)</v>
      </c>
    </row>
    <row r="138" spans="1:6" x14ac:dyDescent="0.25">
      <c r="A138" s="51">
        <f>'Staging Table Design'!C60</f>
        <v>0</v>
      </c>
      <c r="B138" s="51">
        <f>'Staging Table Design'!E60</f>
        <v>0</v>
      </c>
      <c r="C138" s="51" t="s">
        <v>71</v>
      </c>
      <c r="D138" s="51">
        <f>'Staging Table Design'!H60</f>
        <v>0</v>
      </c>
      <c r="E138" t="str">
        <f>IF('Staging Table Design'!F60 = "N","NOT NULL","")</f>
        <v/>
      </c>
      <c r="F138" t="str">
        <f>IF('Staging Table Design'!C61="",")",",")</f>
        <v>)</v>
      </c>
    </row>
  </sheetData>
  <phoneticPr fontId="4" type="noConversion"/>
  <pageMargins left="0.75" right="0.75" top="1" bottom="1" header="0.5" footer="0.5"/>
  <pageSetup orientation="portrait"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G4" sqref="A2:G4"/>
    </sheetView>
  </sheetViews>
  <sheetFormatPr defaultRowHeight="15" x14ac:dyDescent="0.25"/>
  <cols>
    <col min="1" max="1" width="22.85546875" bestFit="1" customWidth="1"/>
    <col min="2" max="2" width="22.42578125" style="52" customWidth="1"/>
    <col min="3" max="3" width="1.28515625" customWidth="1"/>
    <col min="4" max="4" width="36" bestFit="1" customWidth="1"/>
    <col min="5" max="5" width="3.42578125" bestFit="1" customWidth="1"/>
    <col min="6" max="6" width="83.5703125" bestFit="1" customWidth="1"/>
  </cols>
  <sheetData>
    <row r="1" spans="1:7" x14ac:dyDescent="0.25">
      <c r="A1" t="s">
        <v>79</v>
      </c>
      <c r="B1" s="51" t="str">
        <f>'Staging Table Script'!$B$1</f>
        <v>NYEC_ETL_PROCESS_APP</v>
      </c>
      <c r="C1" t="s">
        <v>80</v>
      </c>
      <c r="D1" s="51" t="str">
        <f>'Staging Table Design'!C4</f>
        <v>CEPA_ID</v>
      </c>
      <c r="E1" t="s">
        <v>81</v>
      </c>
      <c r="F1" s="51">
        <f>'Staging Table Design'!I4</f>
        <v>0</v>
      </c>
      <c r="G1" s="53" t="s">
        <v>82</v>
      </c>
    </row>
    <row r="2" spans="1:7" x14ac:dyDescent="0.25">
      <c r="A2" t="s">
        <v>79</v>
      </c>
      <c r="B2" s="51" t="str">
        <f>'Staging Table Script'!$B$1</f>
        <v>NYEC_ETL_PROCESS_APP</v>
      </c>
      <c r="C2" t="s">
        <v>80</v>
      </c>
      <c r="D2" s="51">
        <f>'Staging Table Design'!C5</f>
        <v>0</v>
      </c>
      <c r="E2" t="s">
        <v>81</v>
      </c>
      <c r="F2" s="51">
        <f>'Staging Table Design'!I5</f>
        <v>0</v>
      </c>
      <c r="G2" s="53" t="s">
        <v>82</v>
      </c>
    </row>
    <row r="3" spans="1:7" x14ac:dyDescent="0.25">
      <c r="A3" t="s">
        <v>79</v>
      </c>
      <c r="B3" s="51" t="str">
        <f>'Staging Table Script'!$B$1</f>
        <v>NYEC_ETL_PROCESS_APP</v>
      </c>
      <c r="C3" t="s">
        <v>80</v>
      </c>
      <c r="D3" s="51">
        <f>'Staging Table Design'!C6</f>
        <v>0</v>
      </c>
      <c r="E3" t="s">
        <v>81</v>
      </c>
      <c r="F3" s="51">
        <f>'Staging Table Design'!I6</f>
        <v>0</v>
      </c>
      <c r="G3" s="53" t="s">
        <v>82</v>
      </c>
    </row>
    <row r="4" spans="1:7" x14ac:dyDescent="0.25">
      <c r="A4" t="s">
        <v>79</v>
      </c>
      <c r="B4" s="51" t="str">
        <f>'Staging Table Script'!$B$1</f>
        <v>NYEC_ETL_PROCESS_APP</v>
      </c>
      <c r="C4" t="s">
        <v>80</v>
      </c>
      <c r="D4" s="51">
        <f>'Staging Table Design'!C7</f>
        <v>0</v>
      </c>
      <c r="E4" t="s">
        <v>81</v>
      </c>
      <c r="F4" s="51">
        <f>'Staging Table Design'!I7</f>
        <v>0</v>
      </c>
      <c r="G4" s="53" t="s">
        <v>82</v>
      </c>
    </row>
    <row r="5" spans="1:7" x14ac:dyDescent="0.25">
      <c r="A5" t="s">
        <v>79</v>
      </c>
      <c r="B5" s="51" t="str">
        <f>'Staging Table Script'!$B$1</f>
        <v>NYEC_ETL_PROCESS_APP</v>
      </c>
      <c r="C5" t="s">
        <v>80</v>
      </c>
      <c r="D5" s="51">
        <f>'Staging Table Design'!C8</f>
        <v>0</v>
      </c>
      <c r="E5" t="s">
        <v>81</v>
      </c>
      <c r="F5" s="51">
        <f>'Staging Table Design'!I8</f>
        <v>0</v>
      </c>
      <c r="G5" s="53" t="s">
        <v>82</v>
      </c>
    </row>
    <row r="6" spans="1:7" x14ac:dyDescent="0.25">
      <c r="A6" t="s">
        <v>79</v>
      </c>
      <c r="B6" s="51" t="str">
        <f>'Staging Table Script'!$B$1</f>
        <v>NYEC_ETL_PROCESS_APP</v>
      </c>
      <c r="C6" t="s">
        <v>80</v>
      </c>
      <c r="D6" s="51">
        <f>'Staging Table Design'!C9</f>
        <v>0</v>
      </c>
      <c r="E6" t="s">
        <v>81</v>
      </c>
      <c r="F6" s="51">
        <f>'Staging Table Design'!I9</f>
        <v>0</v>
      </c>
      <c r="G6" s="53" t="s">
        <v>82</v>
      </c>
    </row>
    <row r="7" spans="1:7" x14ac:dyDescent="0.25">
      <c r="A7" t="s">
        <v>79</v>
      </c>
      <c r="B7" s="51" t="str">
        <f>'Staging Table Script'!$B$1</f>
        <v>NYEC_ETL_PROCESS_APP</v>
      </c>
      <c r="C7" t="s">
        <v>80</v>
      </c>
      <c r="D7" s="51">
        <f>'Staging Table Design'!C10</f>
        <v>0</v>
      </c>
      <c r="E7" t="s">
        <v>81</v>
      </c>
      <c r="F7" s="51">
        <f>'Staging Table Design'!I10</f>
        <v>0</v>
      </c>
      <c r="G7" s="53" t="s">
        <v>82</v>
      </c>
    </row>
    <row r="8" spans="1:7" x14ac:dyDescent="0.25">
      <c r="A8" t="s">
        <v>79</v>
      </c>
      <c r="B8" s="51" t="str">
        <f>'Staging Table Script'!$B$1</f>
        <v>NYEC_ETL_PROCESS_APP</v>
      </c>
      <c r="C8" t="s">
        <v>80</v>
      </c>
      <c r="D8" s="51">
        <f>'Staging Table Design'!C11</f>
        <v>0</v>
      </c>
      <c r="E8" t="s">
        <v>81</v>
      </c>
      <c r="F8" s="51">
        <f>'Staging Table Design'!I11</f>
        <v>0</v>
      </c>
      <c r="G8" s="53" t="s">
        <v>82</v>
      </c>
    </row>
    <row r="9" spans="1:7" x14ac:dyDescent="0.25">
      <c r="A9" t="s">
        <v>79</v>
      </c>
      <c r="B9" s="51" t="str">
        <f>'Staging Table Script'!$B$1</f>
        <v>NYEC_ETL_PROCESS_APP</v>
      </c>
      <c r="C9" t="s">
        <v>80</v>
      </c>
      <c r="D9" s="51">
        <f>'Staging Table Design'!C12</f>
        <v>0</v>
      </c>
      <c r="E9" t="s">
        <v>81</v>
      </c>
      <c r="F9" s="51">
        <f>'Staging Table Design'!I12</f>
        <v>0</v>
      </c>
      <c r="G9" s="53" t="s">
        <v>82</v>
      </c>
    </row>
    <row r="10" spans="1:7" x14ac:dyDescent="0.25">
      <c r="A10" t="s">
        <v>79</v>
      </c>
      <c r="B10" s="51" t="str">
        <f>'Staging Table Script'!$B$1</f>
        <v>NYEC_ETL_PROCESS_APP</v>
      </c>
      <c r="C10" t="s">
        <v>80</v>
      </c>
      <c r="D10" s="51">
        <f>'Staging Table Design'!C13</f>
        <v>0</v>
      </c>
      <c r="E10" t="s">
        <v>81</v>
      </c>
      <c r="F10" s="51">
        <f>'Staging Table Design'!I13</f>
        <v>0</v>
      </c>
      <c r="G10" s="53" t="s">
        <v>82</v>
      </c>
    </row>
    <row r="11" spans="1:7" x14ac:dyDescent="0.25">
      <c r="A11" t="s">
        <v>79</v>
      </c>
      <c r="B11" s="51" t="str">
        <f>'Staging Table Script'!$B$1</f>
        <v>NYEC_ETL_PROCESS_APP</v>
      </c>
      <c r="C11" t="s">
        <v>80</v>
      </c>
      <c r="D11" s="51">
        <f>'Staging Table Design'!C14</f>
        <v>0</v>
      </c>
      <c r="E11" t="s">
        <v>81</v>
      </c>
      <c r="F11" s="51">
        <f>'Staging Table Design'!I14</f>
        <v>0</v>
      </c>
      <c r="G11" s="53" t="s">
        <v>82</v>
      </c>
    </row>
    <row r="12" spans="1:7" x14ac:dyDescent="0.25">
      <c r="A12" t="s">
        <v>79</v>
      </c>
      <c r="B12" s="51" t="str">
        <f>'Staging Table Script'!$B$1</f>
        <v>NYEC_ETL_PROCESS_APP</v>
      </c>
      <c r="C12" t="s">
        <v>80</v>
      </c>
      <c r="D12" s="51">
        <f>'Staging Table Design'!C15</f>
        <v>0</v>
      </c>
      <c r="E12" t="s">
        <v>81</v>
      </c>
      <c r="F12" s="51">
        <f>'Staging Table Design'!I15</f>
        <v>0</v>
      </c>
      <c r="G12" s="53" t="s">
        <v>82</v>
      </c>
    </row>
    <row r="13" spans="1:7" x14ac:dyDescent="0.25">
      <c r="A13" t="s">
        <v>79</v>
      </c>
      <c r="B13" s="51" t="str">
        <f>'Staging Table Script'!$B$1</f>
        <v>NYEC_ETL_PROCESS_APP</v>
      </c>
      <c r="C13" t="s">
        <v>80</v>
      </c>
      <c r="D13" s="51">
        <f>'Staging Table Design'!C16</f>
        <v>0</v>
      </c>
      <c r="E13" t="s">
        <v>81</v>
      </c>
      <c r="F13" s="51">
        <f>'Staging Table Design'!I16</f>
        <v>0</v>
      </c>
      <c r="G13" s="53" t="s">
        <v>82</v>
      </c>
    </row>
    <row r="14" spans="1:7" x14ac:dyDescent="0.25">
      <c r="A14" t="s">
        <v>79</v>
      </c>
      <c r="B14" s="51" t="str">
        <f>'Staging Table Script'!$B$1</f>
        <v>NYEC_ETL_PROCESS_APP</v>
      </c>
      <c r="C14" t="s">
        <v>80</v>
      </c>
      <c r="D14" s="51">
        <f>'Staging Table Design'!C17</f>
        <v>0</v>
      </c>
      <c r="E14" t="s">
        <v>81</v>
      </c>
      <c r="F14" s="51">
        <f>'Staging Table Design'!I17</f>
        <v>0</v>
      </c>
      <c r="G14" s="53" t="s">
        <v>82</v>
      </c>
    </row>
    <row r="15" spans="1:7" x14ac:dyDescent="0.25">
      <c r="A15" t="s">
        <v>79</v>
      </c>
      <c r="B15" s="51" t="str">
        <f>'Staging Table Script'!$B$1</f>
        <v>NYEC_ETL_PROCESS_APP</v>
      </c>
      <c r="C15" t="s">
        <v>80</v>
      </c>
      <c r="D15" s="51">
        <f>'Staging Table Design'!C18</f>
        <v>0</v>
      </c>
      <c r="E15" t="s">
        <v>81</v>
      </c>
      <c r="F15" s="51">
        <f>'Staging Table Design'!I18</f>
        <v>0</v>
      </c>
      <c r="G15" s="53" t="s">
        <v>82</v>
      </c>
    </row>
    <row r="16" spans="1:7" x14ac:dyDescent="0.25">
      <c r="A16" t="s">
        <v>79</v>
      </c>
      <c r="B16" s="51" t="str">
        <f>'Staging Table Script'!$B$1</f>
        <v>NYEC_ETL_PROCESS_APP</v>
      </c>
      <c r="C16" t="s">
        <v>80</v>
      </c>
      <c r="D16" s="51">
        <f>'Staging Table Design'!C19</f>
        <v>0</v>
      </c>
      <c r="E16" t="s">
        <v>81</v>
      </c>
      <c r="F16" s="51">
        <f>'Staging Table Design'!I19</f>
        <v>0</v>
      </c>
      <c r="G16" s="53" t="s">
        <v>82</v>
      </c>
    </row>
    <row r="17" spans="1:7" x14ac:dyDescent="0.25">
      <c r="A17" t="s">
        <v>79</v>
      </c>
      <c r="B17" s="51" t="str">
        <f>'Staging Table Script'!$B$1</f>
        <v>NYEC_ETL_PROCESS_APP</v>
      </c>
      <c r="C17" t="s">
        <v>80</v>
      </c>
      <c r="D17" s="51">
        <f>'Staging Table Design'!C20</f>
        <v>0</v>
      </c>
      <c r="E17" t="s">
        <v>81</v>
      </c>
      <c r="F17" s="51">
        <f>'Staging Table Design'!I20</f>
        <v>0</v>
      </c>
      <c r="G17" s="53" t="s">
        <v>82</v>
      </c>
    </row>
    <row r="18" spans="1:7" x14ac:dyDescent="0.25">
      <c r="A18" t="s">
        <v>79</v>
      </c>
      <c r="B18" s="51" t="str">
        <f>'Staging Table Script'!$B$1</f>
        <v>NYEC_ETL_PROCESS_APP</v>
      </c>
      <c r="C18" t="s">
        <v>80</v>
      </c>
      <c r="D18" s="51">
        <f>'Staging Table Design'!C21</f>
        <v>0</v>
      </c>
      <c r="E18" t="s">
        <v>81</v>
      </c>
      <c r="F18" s="51">
        <f>'Staging Table Design'!I21</f>
        <v>0</v>
      </c>
      <c r="G18" s="53" t="s">
        <v>82</v>
      </c>
    </row>
    <row r="19" spans="1:7" x14ac:dyDescent="0.25">
      <c r="A19" t="s">
        <v>79</v>
      </c>
      <c r="B19" s="51" t="str">
        <f>'Staging Table Script'!$B$1</f>
        <v>NYEC_ETL_PROCESS_APP</v>
      </c>
      <c r="C19" t="s">
        <v>80</v>
      </c>
      <c r="D19" s="51">
        <f>'Staging Table Design'!C22</f>
        <v>0</v>
      </c>
      <c r="E19" t="s">
        <v>81</v>
      </c>
      <c r="F19" s="51">
        <f>'Staging Table Design'!I22</f>
        <v>0</v>
      </c>
      <c r="G19" s="53" t="s">
        <v>82</v>
      </c>
    </row>
    <row r="20" spans="1:7" x14ac:dyDescent="0.25">
      <c r="A20" t="s">
        <v>79</v>
      </c>
      <c r="B20" s="51" t="str">
        <f>'Staging Table Script'!$B$1</f>
        <v>NYEC_ETL_PROCESS_APP</v>
      </c>
      <c r="C20" t="s">
        <v>80</v>
      </c>
      <c r="D20" s="51">
        <f>'Staging Table Design'!C23</f>
        <v>0</v>
      </c>
      <c r="E20" t="s">
        <v>81</v>
      </c>
      <c r="F20" s="51">
        <f>'Staging Table Design'!I23</f>
        <v>0</v>
      </c>
      <c r="G20" s="53" t="s">
        <v>82</v>
      </c>
    </row>
    <row r="21" spans="1:7" x14ac:dyDescent="0.25">
      <c r="A21" t="s">
        <v>79</v>
      </c>
      <c r="B21" s="51" t="str">
        <f>'Staging Table Script'!$B$1</f>
        <v>NYEC_ETL_PROCESS_APP</v>
      </c>
      <c r="C21" t="s">
        <v>80</v>
      </c>
      <c r="D21" s="51">
        <f>'Staging Table Design'!C24</f>
        <v>0</v>
      </c>
      <c r="E21" t="s">
        <v>81</v>
      </c>
      <c r="F21" s="51">
        <f>'Staging Table Design'!I24</f>
        <v>0</v>
      </c>
      <c r="G21" s="53" t="s">
        <v>82</v>
      </c>
    </row>
    <row r="22" spans="1:7" x14ac:dyDescent="0.25">
      <c r="A22" t="s">
        <v>79</v>
      </c>
      <c r="B22" s="51" t="str">
        <f>'Staging Table Script'!$B$1</f>
        <v>NYEC_ETL_PROCESS_APP</v>
      </c>
      <c r="C22" t="s">
        <v>80</v>
      </c>
      <c r="D22" s="51">
        <f>'Staging Table Design'!C25</f>
        <v>0</v>
      </c>
      <c r="E22" t="s">
        <v>81</v>
      </c>
      <c r="F22" s="51">
        <f>'Staging Table Design'!I25</f>
        <v>0</v>
      </c>
      <c r="G22" s="53" t="s">
        <v>82</v>
      </c>
    </row>
    <row r="23" spans="1:7" x14ac:dyDescent="0.25">
      <c r="A23" t="s">
        <v>79</v>
      </c>
      <c r="B23" s="51" t="str">
        <f>'Staging Table Script'!$B$1</f>
        <v>NYEC_ETL_PROCESS_APP</v>
      </c>
      <c r="C23" t="s">
        <v>80</v>
      </c>
      <c r="D23" s="51">
        <f>'Staging Table Design'!C26</f>
        <v>0</v>
      </c>
      <c r="E23" t="s">
        <v>81</v>
      </c>
      <c r="F23" s="51">
        <f>'Staging Table Design'!I26</f>
        <v>0</v>
      </c>
      <c r="G23" s="53" t="s">
        <v>82</v>
      </c>
    </row>
    <row r="24" spans="1:7" x14ac:dyDescent="0.25">
      <c r="A24" t="s">
        <v>79</v>
      </c>
      <c r="B24" s="51" t="str">
        <f>'Staging Table Script'!$B$1</f>
        <v>NYEC_ETL_PROCESS_APP</v>
      </c>
      <c r="C24" t="s">
        <v>80</v>
      </c>
      <c r="D24" s="51">
        <f>'Staging Table Design'!C27</f>
        <v>0</v>
      </c>
      <c r="E24" t="s">
        <v>81</v>
      </c>
      <c r="F24" s="51">
        <f>'Staging Table Design'!I27</f>
        <v>0</v>
      </c>
      <c r="G24" s="53" t="s">
        <v>82</v>
      </c>
    </row>
    <row r="25" spans="1:7" x14ac:dyDescent="0.25">
      <c r="A25" t="s">
        <v>79</v>
      </c>
      <c r="B25" s="51" t="str">
        <f>'Staging Table Script'!$B$1</f>
        <v>NYEC_ETL_PROCESS_APP</v>
      </c>
      <c r="C25" t="s">
        <v>80</v>
      </c>
      <c r="D25" s="51">
        <f>'Staging Table Design'!C28</f>
        <v>0</v>
      </c>
      <c r="E25" t="s">
        <v>81</v>
      </c>
      <c r="F25" s="51">
        <f>'Staging Table Design'!I28</f>
        <v>0</v>
      </c>
      <c r="G25" s="53" t="s">
        <v>82</v>
      </c>
    </row>
    <row r="26" spans="1:7" x14ac:dyDescent="0.25">
      <c r="A26" t="s">
        <v>79</v>
      </c>
      <c r="B26" s="51" t="str">
        <f>'Staging Table Script'!$B$1</f>
        <v>NYEC_ETL_PROCESS_APP</v>
      </c>
      <c r="C26" t="s">
        <v>80</v>
      </c>
      <c r="D26" s="51">
        <f>'Staging Table Design'!C29</f>
        <v>0</v>
      </c>
      <c r="E26" t="s">
        <v>81</v>
      </c>
      <c r="F26" s="51">
        <f>'Staging Table Design'!I29</f>
        <v>0</v>
      </c>
      <c r="G26" s="53" t="s">
        <v>82</v>
      </c>
    </row>
    <row r="27" spans="1:7" x14ac:dyDescent="0.25">
      <c r="A27" t="s">
        <v>79</v>
      </c>
      <c r="B27" s="51" t="str">
        <f>'Staging Table Script'!$B$1</f>
        <v>NYEC_ETL_PROCESS_APP</v>
      </c>
      <c r="C27" t="s">
        <v>80</v>
      </c>
      <c r="D27" s="51">
        <f>'Staging Table Design'!C30</f>
        <v>0</v>
      </c>
      <c r="E27" t="s">
        <v>81</v>
      </c>
      <c r="F27" s="51">
        <f>'Staging Table Design'!I30</f>
        <v>0</v>
      </c>
      <c r="G27" s="53" t="s">
        <v>82</v>
      </c>
    </row>
    <row r="28" spans="1:7" x14ac:dyDescent="0.25">
      <c r="A28" t="s">
        <v>79</v>
      </c>
      <c r="B28" s="51" t="str">
        <f>'Staging Table Script'!$B$1</f>
        <v>NYEC_ETL_PROCESS_APP</v>
      </c>
      <c r="C28" t="s">
        <v>80</v>
      </c>
      <c r="D28" s="51">
        <f>'Staging Table Design'!C31</f>
        <v>0</v>
      </c>
      <c r="E28" t="s">
        <v>81</v>
      </c>
      <c r="F28" s="51">
        <f>'Staging Table Design'!I31</f>
        <v>0</v>
      </c>
      <c r="G28" s="53" t="s">
        <v>82</v>
      </c>
    </row>
    <row r="29" spans="1:7" x14ac:dyDescent="0.25">
      <c r="A29" t="s">
        <v>79</v>
      </c>
      <c r="B29" s="51" t="str">
        <f>'Staging Table Script'!$B$1</f>
        <v>NYEC_ETL_PROCESS_APP</v>
      </c>
      <c r="C29" t="s">
        <v>80</v>
      </c>
      <c r="D29" s="51">
        <f>'Staging Table Design'!C32</f>
        <v>0</v>
      </c>
      <c r="E29" t="s">
        <v>81</v>
      </c>
      <c r="F29" s="51">
        <f>'Staging Table Design'!I32</f>
        <v>0</v>
      </c>
      <c r="G29" s="53" t="s">
        <v>82</v>
      </c>
    </row>
    <row r="30" spans="1:7" x14ac:dyDescent="0.25">
      <c r="A30" t="s">
        <v>79</v>
      </c>
      <c r="B30" s="51" t="str">
        <f>'Staging Table Script'!$B$1</f>
        <v>NYEC_ETL_PROCESS_APP</v>
      </c>
      <c r="C30" t="s">
        <v>80</v>
      </c>
      <c r="D30" s="51">
        <f>'Staging Table Design'!C33</f>
        <v>0</v>
      </c>
      <c r="E30" t="s">
        <v>81</v>
      </c>
      <c r="F30" s="51">
        <f>'Staging Table Design'!I33</f>
        <v>0</v>
      </c>
      <c r="G30" s="53" t="s">
        <v>82</v>
      </c>
    </row>
    <row r="31" spans="1:7" x14ac:dyDescent="0.25">
      <c r="A31" t="s">
        <v>79</v>
      </c>
      <c r="B31" s="51" t="str">
        <f>'Staging Table Script'!$B$1</f>
        <v>NYEC_ETL_PROCESS_APP</v>
      </c>
      <c r="C31" t="s">
        <v>80</v>
      </c>
      <c r="D31" s="51">
        <f>'Staging Table Design'!C34</f>
        <v>0</v>
      </c>
      <c r="E31" t="s">
        <v>81</v>
      </c>
      <c r="F31" s="51">
        <f>'Staging Table Design'!I34</f>
        <v>0</v>
      </c>
      <c r="G31" s="53" t="s">
        <v>82</v>
      </c>
    </row>
    <row r="32" spans="1:7" x14ac:dyDescent="0.25">
      <c r="A32" t="s">
        <v>79</v>
      </c>
      <c r="B32" s="51" t="str">
        <f>'Staging Table Script'!$B$1</f>
        <v>NYEC_ETL_PROCESS_APP</v>
      </c>
      <c r="C32" t="s">
        <v>80</v>
      </c>
      <c r="D32" s="51">
        <f>'Staging Table Design'!C35</f>
        <v>0</v>
      </c>
      <c r="E32" t="s">
        <v>81</v>
      </c>
      <c r="F32" s="51">
        <f>'Staging Table Design'!I35</f>
        <v>0</v>
      </c>
      <c r="G32" s="53" t="s">
        <v>82</v>
      </c>
    </row>
    <row r="33" spans="1:7" x14ac:dyDescent="0.25">
      <c r="A33" t="s">
        <v>79</v>
      </c>
      <c r="B33" s="51" t="str">
        <f>'Staging Table Script'!$B$1</f>
        <v>NYEC_ETL_PROCESS_APP</v>
      </c>
      <c r="C33" t="s">
        <v>80</v>
      </c>
      <c r="D33" s="51">
        <f>'Staging Table Design'!C36</f>
        <v>0</v>
      </c>
      <c r="E33" t="s">
        <v>81</v>
      </c>
      <c r="F33" s="51">
        <f>'Staging Table Design'!I36</f>
        <v>0</v>
      </c>
      <c r="G33" s="53" t="s">
        <v>82</v>
      </c>
    </row>
    <row r="34" spans="1:7" x14ac:dyDescent="0.25">
      <c r="A34" t="s">
        <v>79</v>
      </c>
      <c r="B34" s="51" t="str">
        <f>'Staging Table Script'!$B$1</f>
        <v>NYEC_ETL_PROCESS_APP</v>
      </c>
      <c r="C34" t="s">
        <v>80</v>
      </c>
      <c r="D34" s="51">
        <f>'Staging Table Design'!C37</f>
        <v>0</v>
      </c>
      <c r="E34" t="s">
        <v>81</v>
      </c>
      <c r="F34" s="51">
        <f>'Staging Table Design'!I37</f>
        <v>0</v>
      </c>
      <c r="G34" s="53" t="s">
        <v>82</v>
      </c>
    </row>
    <row r="35" spans="1:7" x14ac:dyDescent="0.25">
      <c r="A35" t="s">
        <v>79</v>
      </c>
      <c r="B35" s="51" t="str">
        <f>'Staging Table Script'!$B$1</f>
        <v>NYEC_ETL_PROCESS_APP</v>
      </c>
      <c r="C35" t="s">
        <v>80</v>
      </c>
      <c r="D35" s="51">
        <f>'Staging Table Design'!C38</f>
        <v>0</v>
      </c>
      <c r="E35" t="s">
        <v>81</v>
      </c>
      <c r="F35" s="51">
        <f>'Staging Table Design'!I38</f>
        <v>0</v>
      </c>
      <c r="G35" s="53" t="s">
        <v>82</v>
      </c>
    </row>
    <row r="36" spans="1:7" x14ac:dyDescent="0.25">
      <c r="A36" t="s">
        <v>79</v>
      </c>
      <c r="B36" s="51" t="str">
        <f>'Staging Table Script'!$B$1</f>
        <v>NYEC_ETL_PROCESS_APP</v>
      </c>
      <c r="C36" t="s">
        <v>80</v>
      </c>
      <c r="D36" s="51">
        <f>'Staging Table Design'!C39</f>
        <v>0</v>
      </c>
      <c r="E36" t="s">
        <v>81</v>
      </c>
      <c r="F36" s="51">
        <f>'Staging Table Design'!I39</f>
        <v>0</v>
      </c>
      <c r="G36" s="53" t="s">
        <v>82</v>
      </c>
    </row>
    <row r="37" spans="1:7" x14ac:dyDescent="0.25">
      <c r="A37" t="s">
        <v>79</v>
      </c>
      <c r="B37" s="51" t="str">
        <f>'Staging Table Script'!$B$1</f>
        <v>NYEC_ETL_PROCESS_APP</v>
      </c>
      <c r="C37" t="s">
        <v>80</v>
      </c>
      <c r="D37" s="51">
        <f>'Staging Table Design'!C40</f>
        <v>0</v>
      </c>
      <c r="E37" t="s">
        <v>81</v>
      </c>
      <c r="F37" s="51">
        <f>'Staging Table Design'!I40</f>
        <v>0</v>
      </c>
      <c r="G37" s="53" t="s">
        <v>82</v>
      </c>
    </row>
    <row r="38" spans="1:7" x14ac:dyDescent="0.25">
      <c r="A38" t="s">
        <v>79</v>
      </c>
      <c r="B38" s="51" t="str">
        <f>'Staging Table Script'!$B$1</f>
        <v>NYEC_ETL_PROCESS_APP</v>
      </c>
      <c r="C38" t="s">
        <v>80</v>
      </c>
      <c r="D38" s="51" t="e">
        <f>'Staging Table Design'!#REF!</f>
        <v>#REF!</v>
      </c>
      <c r="E38" t="s">
        <v>81</v>
      </c>
      <c r="F38" s="51" t="e">
        <f>'Staging Table Design'!#REF!</f>
        <v>#REF!</v>
      </c>
      <c r="G38" s="53" t="s">
        <v>82</v>
      </c>
    </row>
    <row r="39" spans="1:7" x14ac:dyDescent="0.25">
      <c r="A39" t="s">
        <v>79</v>
      </c>
      <c r="B39" s="51" t="str">
        <f>'Staging Table Script'!$B$1</f>
        <v>NYEC_ETL_PROCESS_APP</v>
      </c>
      <c r="C39" t="s">
        <v>80</v>
      </c>
      <c r="D39" s="51" t="e">
        <f>'Staging Table Design'!#REF!</f>
        <v>#REF!</v>
      </c>
      <c r="E39" t="s">
        <v>81</v>
      </c>
      <c r="F39" s="51" t="e">
        <f>'Staging Table Design'!#REF!</f>
        <v>#REF!</v>
      </c>
      <c r="G39" s="53" t="s">
        <v>82</v>
      </c>
    </row>
    <row r="40" spans="1:7" x14ac:dyDescent="0.25">
      <c r="A40" t="s">
        <v>79</v>
      </c>
      <c r="B40" s="51" t="str">
        <f>'Staging Table Script'!$B$1</f>
        <v>NYEC_ETL_PROCESS_APP</v>
      </c>
      <c r="C40" t="s">
        <v>80</v>
      </c>
      <c r="D40" s="51" t="e">
        <f>'Staging Table Design'!#REF!</f>
        <v>#REF!</v>
      </c>
      <c r="E40" t="s">
        <v>81</v>
      </c>
      <c r="F40" s="51" t="e">
        <f>'Staging Table Design'!#REF!</f>
        <v>#REF!</v>
      </c>
      <c r="G40" s="53" t="s">
        <v>82</v>
      </c>
    </row>
    <row r="41" spans="1:7" x14ac:dyDescent="0.25">
      <c r="A41" t="s">
        <v>79</v>
      </c>
      <c r="B41" s="51" t="str">
        <f>'Staging Table Script'!$B$1</f>
        <v>NYEC_ETL_PROCESS_APP</v>
      </c>
      <c r="C41" t="s">
        <v>80</v>
      </c>
      <c r="D41" s="51" t="e">
        <f>'Staging Table Design'!#REF!</f>
        <v>#REF!</v>
      </c>
      <c r="E41" t="s">
        <v>81</v>
      </c>
      <c r="F41" s="51" t="e">
        <f>'Staging Table Design'!#REF!</f>
        <v>#REF!</v>
      </c>
      <c r="G41" s="53" t="s">
        <v>82</v>
      </c>
    </row>
    <row r="42" spans="1:7" x14ac:dyDescent="0.25">
      <c r="A42" t="s">
        <v>79</v>
      </c>
      <c r="B42" s="51" t="str">
        <f>'Staging Table Script'!$B$1</f>
        <v>NYEC_ETL_PROCESS_APP</v>
      </c>
      <c r="C42" t="s">
        <v>80</v>
      </c>
      <c r="D42" s="51" t="e">
        <f>'Staging Table Design'!#REF!</f>
        <v>#REF!</v>
      </c>
      <c r="E42" t="s">
        <v>81</v>
      </c>
      <c r="F42" s="51" t="e">
        <f>'Staging Table Design'!#REF!</f>
        <v>#REF!</v>
      </c>
      <c r="G42" s="53" t="s">
        <v>82</v>
      </c>
    </row>
    <row r="43" spans="1:7" x14ac:dyDescent="0.25">
      <c r="A43" t="s">
        <v>79</v>
      </c>
      <c r="B43" s="51" t="str">
        <f>'Staging Table Script'!$B$1</f>
        <v>NYEC_ETL_PROCESS_APP</v>
      </c>
      <c r="C43" t="s">
        <v>80</v>
      </c>
      <c r="D43" s="51" t="e">
        <f>'Staging Table Design'!#REF!</f>
        <v>#REF!</v>
      </c>
      <c r="E43" t="s">
        <v>81</v>
      </c>
      <c r="F43" s="51" t="e">
        <f>'Staging Table Design'!#REF!</f>
        <v>#REF!</v>
      </c>
      <c r="G43" s="53" t="s">
        <v>82</v>
      </c>
    </row>
    <row r="44" spans="1:7" x14ac:dyDescent="0.25">
      <c r="A44" t="s">
        <v>79</v>
      </c>
      <c r="B44" s="51" t="str">
        <f>'Staging Table Script'!$B$1</f>
        <v>NYEC_ETL_PROCESS_APP</v>
      </c>
      <c r="C44" t="s">
        <v>80</v>
      </c>
      <c r="D44" s="51" t="e">
        <f>'Staging Table Design'!#REF!</f>
        <v>#REF!</v>
      </c>
      <c r="E44" t="s">
        <v>81</v>
      </c>
      <c r="F44" s="51" t="e">
        <f>'Staging Table Design'!#REF!</f>
        <v>#REF!</v>
      </c>
      <c r="G44" s="53" t="s">
        <v>82</v>
      </c>
    </row>
    <row r="45" spans="1:7" x14ac:dyDescent="0.25">
      <c r="A45" t="s">
        <v>79</v>
      </c>
      <c r="B45" s="51" t="str">
        <f>'Staging Table Script'!$B$1</f>
        <v>NYEC_ETL_PROCESS_APP</v>
      </c>
      <c r="C45" t="s">
        <v>80</v>
      </c>
      <c r="D45" s="51" t="e">
        <f>'Staging Table Design'!#REF!</f>
        <v>#REF!</v>
      </c>
      <c r="E45" t="s">
        <v>81</v>
      </c>
      <c r="F45" s="51" t="e">
        <f>'Staging Table Design'!#REF!</f>
        <v>#REF!</v>
      </c>
      <c r="G45" s="53" t="s">
        <v>82</v>
      </c>
    </row>
    <row r="46" spans="1:7" x14ac:dyDescent="0.25">
      <c r="A46" t="s">
        <v>79</v>
      </c>
      <c r="B46" s="51" t="str">
        <f>'Staging Table Script'!$B$1</f>
        <v>NYEC_ETL_PROCESS_APP</v>
      </c>
      <c r="C46" t="s">
        <v>80</v>
      </c>
      <c r="D46" s="51" t="e">
        <f>'Staging Table Design'!#REF!</f>
        <v>#REF!</v>
      </c>
      <c r="E46" t="s">
        <v>81</v>
      </c>
      <c r="F46" s="51" t="e">
        <f>'Staging Table Design'!#REF!</f>
        <v>#REF!</v>
      </c>
      <c r="G46" s="53" t="s">
        <v>82</v>
      </c>
    </row>
    <row r="47" spans="1:7" x14ac:dyDescent="0.25">
      <c r="A47" t="s">
        <v>79</v>
      </c>
      <c r="B47" s="51" t="str">
        <f>'Staging Table Script'!$B$1</f>
        <v>NYEC_ETL_PROCESS_APP</v>
      </c>
      <c r="C47" t="s">
        <v>80</v>
      </c>
      <c r="D47" s="51" t="e">
        <f>'Staging Table Design'!#REF!</f>
        <v>#REF!</v>
      </c>
      <c r="E47" t="s">
        <v>81</v>
      </c>
      <c r="F47" s="51" t="e">
        <f>'Staging Table Design'!#REF!</f>
        <v>#REF!</v>
      </c>
      <c r="G47" s="53" t="s">
        <v>82</v>
      </c>
    </row>
    <row r="48" spans="1:7" x14ac:dyDescent="0.25">
      <c r="A48" t="s">
        <v>79</v>
      </c>
      <c r="B48" s="51" t="str">
        <f>'Staging Table Script'!$B$1</f>
        <v>NYEC_ETL_PROCESS_APP</v>
      </c>
      <c r="C48" t="s">
        <v>80</v>
      </c>
      <c r="D48" s="51" t="e">
        <f>'Staging Table Design'!#REF!</f>
        <v>#REF!</v>
      </c>
      <c r="E48" t="s">
        <v>81</v>
      </c>
      <c r="F48" s="51" t="e">
        <f>'Staging Table Design'!#REF!</f>
        <v>#REF!</v>
      </c>
      <c r="G48" s="53" t="s">
        <v>82</v>
      </c>
    </row>
    <row r="49" spans="1:7" x14ac:dyDescent="0.25">
      <c r="A49" t="s">
        <v>79</v>
      </c>
      <c r="B49" s="51" t="str">
        <f>'Staging Table Script'!$B$1</f>
        <v>NYEC_ETL_PROCESS_APP</v>
      </c>
      <c r="C49" t="s">
        <v>80</v>
      </c>
      <c r="D49" s="51" t="e">
        <f>'Staging Table Design'!#REF!</f>
        <v>#REF!</v>
      </c>
      <c r="E49" t="s">
        <v>81</v>
      </c>
      <c r="F49" s="51" t="e">
        <f>'Staging Table Design'!#REF!</f>
        <v>#REF!</v>
      </c>
      <c r="G49" s="53" t="s">
        <v>82</v>
      </c>
    </row>
    <row r="50" spans="1:7" x14ac:dyDescent="0.25">
      <c r="A50" t="s">
        <v>79</v>
      </c>
      <c r="B50" s="51" t="str">
        <f>'Staging Table Script'!$B$1</f>
        <v>NYEC_ETL_PROCESS_APP</v>
      </c>
      <c r="C50" t="s">
        <v>80</v>
      </c>
      <c r="D50" s="51" t="e">
        <f>'Staging Table Design'!#REF!</f>
        <v>#REF!</v>
      </c>
      <c r="E50" t="s">
        <v>81</v>
      </c>
      <c r="F50" s="51" t="e">
        <f>'Staging Table Design'!#REF!</f>
        <v>#REF!</v>
      </c>
      <c r="G50" s="53" t="s">
        <v>82</v>
      </c>
    </row>
    <row r="51" spans="1:7" x14ac:dyDescent="0.25">
      <c r="A51" t="s">
        <v>79</v>
      </c>
      <c r="B51" s="51" t="str">
        <f>'Staging Table Script'!$B$1</f>
        <v>NYEC_ETL_PROCESS_APP</v>
      </c>
      <c r="C51" t="s">
        <v>80</v>
      </c>
      <c r="D51" s="51" t="e">
        <f>'Staging Table Design'!#REF!</f>
        <v>#REF!</v>
      </c>
      <c r="E51" t="s">
        <v>81</v>
      </c>
      <c r="F51" s="51" t="e">
        <f>'Staging Table Design'!#REF!</f>
        <v>#REF!</v>
      </c>
      <c r="G51" s="53" t="s">
        <v>82</v>
      </c>
    </row>
    <row r="52" spans="1:7" x14ac:dyDescent="0.25">
      <c r="A52" t="s">
        <v>79</v>
      </c>
      <c r="B52" s="51" t="str">
        <f>'Staging Table Script'!$B$1</f>
        <v>NYEC_ETL_PROCESS_APP</v>
      </c>
      <c r="C52" t="s">
        <v>80</v>
      </c>
      <c r="D52" s="51" t="e">
        <f>'Staging Table Design'!#REF!</f>
        <v>#REF!</v>
      </c>
      <c r="E52" t="s">
        <v>81</v>
      </c>
      <c r="F52" s="51" t="e">
        <f>'Staging Table Design'!#REF!</f>
        <v>#REF!</v>
      </c>
      <c r="G52" s="53" t="s">
        <v>82</v>
      </c>
    </row>
    <row r="53" spans="1:7" x14ac:dyDescent="0.25">
      <c r="A53" t="s">
        <v>79</v>
      </c>
      <c r="B53" s="51" t="str">
        <f>'Staging Table Script'!$B$1</f>
        <v>NYEC_ETL_PROCESS_APP</v>
      </c>
      <c r="C53" t="s">
        <v>80</v>
      </c>
      <c r="D53" s="51" t="e">
        <f>'Staging Table Design'!#REF!</f>
        <v>#REF!</v>
      </c>
      <c r="E53" t="s">
        <v>81</v>
      </c>
      <c r="F53" s="51" t="e">
        <f>'Staging Table Design'!#REF!</f>
        <v>#REF!</v>
      </c>
      <c r="G53" s="53" t="s">
        <v>82</v>
      </c>
    </row>
    <row r="54" spans="1:7" x14ac:dyDescent="0.25">
      <c r="A54" t="s">
        <v>79</v>
      </c>
      <c r="B54" s="51" t="str">
        <f>'Staging Table Script'!$B$1</f>
        <v>NYEC_ETL_PROCESS_APP</v>
      </c>
      <c r="C54" t="s">
        <v>80</v>
      </c>
      <c r="D54" s="51" t="e">
        <f>'Staging Table Design'!#REF!</f>
        <v>#REF!</v>
      </c>
      <c r="E54" t="s">
        <v>81</v>
      </c>
      <c r="F54" s="51" t="e">
        <f>'Staging Table Design'!#REF!</f>
        <v>#REF!</v>
      </c>
      <c r="G54" s="53" t="s">
        <v>82</v>
      </c>
    </row>
    <row r="55" spans="1:7" x14ac:dyDescent="0.25">
      <c r="A55" t="s">
        <v>79</v>
      </c>
      <c r="B55" s="51" t="str">
        <f>'Staging Table Script'!$B$1</f>
        <v>NYEC_ETL_PROCESS_APP</v>
      </c>
      <c r="C55" t="s">
        <v>80</v>
      </c>
      <c r="D55" s="51" t="e">
        <f>'Staging Table Design'!#REF!</f>
        <v>#REF!</v>
      </c>
      <c r="E55" t="s">
        <v>81</v>
      </c>
      <c r="F55" s="51" t="e">
        <f>'Staging Table Design'!#REF!</f>
        <v>#REF!</v>
      </c>
      <c r="G55" s="53" t="s">
        <v>82</v>
      </c>
    </row>
    <row r="56" spans="1:7" x14ac:dyDescent="0.25">
      <c r="A56" t="s">
        <v>79</v>
      </c>
      <c r="B56" s="51" t="str">
        <f>'Staging Table Script'!$B$1</f>
        <v>NYEC_ETL_PROCESS_APP</v>
      </c>
      <c r="C56" t="s">
        <v>80</v>
      </c>
      <c r="D56" s="51" t="e">
        <f>'Staging Table Design'!#REF!</f>
        <v>#REF!</v>
      </c>
      <c r="E56" t="s">
        <v>81</v>
      </c>
      <c r="F56" s="51" t="e">
        <f>'Staging Table Design'!#REF!</f>
        <v>#REF!</v>
      </c>
      <c r="G56" s="53" t="s">
        <v>82</v>
      </c>
    </row>
    <row r="57" spans="1:7" x14ac:dyDescent="0.25">
      <c r="A57" t="s">
        <v>79</v>
      </c>
      <c r="B57" s="51" t="str">
        <f>'Staging Table Script'!$B$1</f>
        <v>NYEC_ETL_PROCESS_APP</v>
      </c>
      <c r="C57" t="s">
        <v>80</v>
      </c>
      <c r="D57" s="51" t="e">
        <f>'Staging Table Design'!#REF!</f>
        <v>#REF!</v>
      </c>
      <c r="E57" t="s">
        <v>81</v>
      </c>
      <c r="F57" s="51" t="e">
        <f>'Staging Table Design'!#REF!</f>
        <v>#REF!</v>
      </c>
      <c r="G57" s="53" t="s">
        <v>82</v>
      </c>
    </row>
    <row r="58" spans="1:7" x14ac:dyDescent="0.25">
      <c r="A58" t="s">
        <v>79</v>
      </c>
      <c r="B58" s="51" t="str">
        <f>'Staging Table Script'!$B$1</f>
        <v>NYEC_ETL_PROCESS_APP</v>
      </c>
      <c r="C58" t="s">
        <v>80</v>
      </c>
      <c r="D58" s="51" t="e">
        <f>'Staging Table Design'!#REF!</f>
        <v>#REF!</v>
      </c>
      <c r="E58" t="s">
        <v>81</v>
      </c>
      <c r="F58" s="51" t="e">
        <f>'Staging Table Design'!#REF!</f>
        <v>#REF!</v>
      </c>
      <c r="G58" s="53" t="s">
        <v>82</v>
      </c>
    </row>
    <row r="59" spans="1:7" x14ac:dyDescent="0.25">
      <c r="A59" t="s">
        <v>79</v>
      </c>
      <c r="B59" s="51" t="str">
        <f>'Staging Table Script'!$B$1</f>
        <v>NYEC_ETL_PROCESS_APP</v>
      </c>
      <c r="C59" t="s">
        <v>80</v>
      </c>
      <c r="D59" s="51" t="e">
        <f>'Staging Table Design'!#REF!</f>
        <v>#REF!</v>
      </c>
      <c r="E59" t="s">
        <v>81</v>
      </c>
      <c r="F59" s="51" t="e">
        <f>'Staging Table Design'!#REF!</f>
        <v>#REF!</v>
      </c>
      <c r="G59" s="53" t="s">
        <v>82</v>
      </c>
    </row>
    <row r="60" spans="1:7" x14ac:dyDescent="0.25">
      <c r="A60" t="s">
        <v>79</v>
      </c>
      <c r="B60" s="51" t="str">
        <f>'Staging Table Script'!$B$1</f>
        <v>NYEC_ETL_PROCESS_APP</v>
      </c>
      <c r="C60" t="s">
        <v>80</v>
      </c>
      <c r="D60" s="51" t="e">
        <f>'Staging Table Design'!#REF!</f>
        <v>#REF!</v>
      </c>
      <c r="E60" t="s">
        <v>81</v>
      </c>
      <c r="F60" s="51" t="e">
        <f>'Staging Table Design'!#REF!</f>
        <v>#REF!</v>
      </c>
      <c r="G60" s="53" t="s">
        <v>82</v>
      </c>
    </row>
    <row r="61" spans="1:7" x14ac:dyDescent="0.25">
      <c r="A61" t="s">
        <v>79</v>
      </c>
      <c r="B61" s="51" t="str">
        <f>'Staging Table Script'!$B$1</f>
        <v>NYEC_ETL_PROCESS_APP</v>
      </c>
      <c r="C61" t="s">
        <v>80</v>
      </c>
      <c r="D61" s="51" t="e">
        <f>'Staging Table Design'!#REF!</f>
        <v>#REF!</v>
      </c>
      <c r="E61" t="s">
        <v>81</v>
      </c>
      <c r="F61" s="51" t="e">
        <f>'Staging Table Design'!#REF!</f>
        <v>#REF!</v>
      </c>
      <c r="G61" s="53" t="s">
        <v>82</v>
      </c>
    </row>
    <row r="62" spans="1:7" x14ac:dyDescent="0.25">
      <c r="A62" t="s">
        <v>79</v>
      </c>
      <c r="B62" s="51" t="str">
        <f>'Staging Table Script'!$B$1</f>
        <v>NYEC_ETL_PROCESS_APP</v>
      </c>
      <c r="C62" t="s">
        <v>80</v>
      </c>
      <c r="D62" s="51" t="e">
        <f>'Staging Table Design'!#REF!</f>
        <v>#REF!</v>
      </c>
      <c r="E62" t="s">
        <v>81</v>
      </c>
      <c r="F62" s="51" t="e">
        <f>'Staging Table Design'!#REF!</f>
        <v>#REF!</v>
      </c>
      <c r="G62" s="53" t="s">
        <v>82</v>
      </c>
    </row>
    <row r="63" spans="1:7" x14ac:dyDescent="0.25">
      <c r="A63" t="s">
        <v>79</v>
      </c>
      <c r="B63" s="51" t="str">
        <f>'Staging Table Script'!$B$1</f>
        <v>NYEC_ETL_PROCESS_APP</v>
      </c>
      <c r="C63" t="s">
        <v>80</v>
      </c>
      <c r="D63" s="51" t="e">
        <f>'Staging Table Design'!#REF!</f>
        <v>#REF!</v>
      </c>
      <c r="E63" t="s">
        <v>81</v>
      </c>
      <c r="F63" s="51" t="e">
        <f>'Staging Table Design'!#REF!</f>
        <v>#REF!</v>
      </c>
      <c r="G63" s="53" t="s">
        <v>82</v>
      </c>
    </row>
    <row r="64" spans="1:7" x14ac:dyDescent="0.25">
      <c r="A64" t="s">
        <v>79</v>
      </c>
      <c r="B64" s="51" t="str">
        <f>'Staging Table Script'!$B$1</f>
        <v>NYEC_ETL_PROCESS_APP</v>
      </c>
      <c r="C64" t="s">
        <v>80</v>
      </c>
      <c r="D64" s="51" t="e">
        <f>'Staging Table Design'!#REF!</f>
        <v>#REF!</v>
      </c>
      <c r="E64" t="s">
        <v>81</v>
      </c>
      <c r="F64" s="51" t="e">
        <f>'Staging Table Design'!#REF!</f>
        <v>#REF!</v>
      </c>
      <c r="G64" s="53" t="s">
        <v>82</v>
      </c>
    </row>
    <row r="65" spans="1:7" x14ac:dyDescent="0.25">
      <c r="A65" t="s">
        <v>79</v>
      </c>
      <c r="B65" s="51" t="str">
        <f>'Staging Table Script'!$B$1</f>
        <v>NYEC_ETL_PROCESS_APP</v>
      </c>
      <c r="C65" t="s">
        <v>80</v>
      </c>
      <c r="D65" s="51" t="e">
        <f>'Staging Table Design'!#REF!</f>
        <v>#REF!</v>
      </c>
      <c r="E65" t="s">
        <v>81</v>
      </c>
      <c r="F65" s="51" t="e">
        <f>'Staging Table Design'!#REF!</f>
        <v>#REF!</v>
      </c>
      <c r="G65" s="53" t="s">
        <v>82</v>
      </c>
    </row>
    <row r="66" spans="1:7" x14ac:dyDescent="0.25">
      <c r="A66" t="s">
        <v>79</v>
      </c>
      <c r="B66" s="51" t="str">
        <f>'Staging Table Script'!$B$1</f>
        <v>NYEC_ETL_PROCESS_APP</v>
      </c>
      <c r="C66" t="s">
        <v>80</v>
      </c>
      <c r="D66" s="51" t="e">
        <f>'Staging Table Design'!#REF!</f>
        <v>#REF!</v>
      </c>
      <c r="E66" t="s">
        <v>81</v>
      </c>
      <c r="F66" s="51" t="e">
        <f>'Staging Table Design'!#REF!</f>
        <v>#REF!</v>
      </c>
      <c r="G66" s="53" t="s">
        <v>82</v>
      </c>
    </row>
    <row r="67" spans="1:7" x14ac:dyDescent="0.25">
      <c r="A67" t="s">
        <v>79</v>
      </c>
      <c r="B67" s="51" t="str">
        <f>'Staging Table Script'!$B$1</f>
        <v>NYEC_ETL_PROCESS_APP</v>
      </c>
      <c r="C67" t="s">
        <v>80</v>
      </c>
      <c r="D67" s="51" t="e">
        <f>'Staging Table Design'!#REF!</f>
        <v>#REF!</v>
      </c>
      <c r="E67" t="s">
        <v>81</v>
      </c>
      <c r="F67" s="51" t="e">
        <f>'Staging Table Design'!#REF!</f>
        <v>#REF!</v>
      </c>
      <c r="G67" s="53" t="s">
        <v>82</v>
      </c>
    </row>
    <row r="68" spans="1:7" x14ac:dyDescent="0.25">
      <c r="A68" t="s">
        <v>79</v>
      </c>
      <c r="B68" s="51" t="str">
        <f>'Staging Table Script'!$B$1</f>
        <v>NYEC_ETL_PROCESS_APP</v>
      </c>
      <c r="C68" t="s">
        <v>80</v>
      </c>
      <c r="D68" s="51" t="e">
        <f>'Staging Table Design'!#REF!</f>
        <v>#REF!</v>
      </c>
      <c r="E68" t="s">
        <v>81</v>
      </c>
      <c r="F68" s="51" t="e">
        <f>'Staging Table Design'!#REF!</f>
        <v>#REF!</v>
      </c>
      <c r="G68" s="53" t="s">
        <v>82</v>
      </c>
    </row>
    <row r="69" spans="1:7" x14ac:dyDescent="0.25">
      <c r="A69" t="s">
        <v>79</v>
      </c>
      <c r="B69" s="51" t="str">
        <f>'Staging Table Script'!$B$1</f>
        <v>NYEC_ETL_PROCESS_APP</v>
      </c>
      <c r="C69" t="s">
        <v>80</v>
      </c>
      <c r="D69" s="51" t="e">
        <f>'Staging Table Design'!#REF!</f>
        <v>#REF!</v>
      </c>
      <c r="E69" t="s">
        <v>81</v>
      </c>
      <c r="F69" s="51" t="e">
        <f>'Staging Table Design'!#REF!</f>
        <v>#REF!</v>
      </c>
      <c r="G69" s="53" t="s">
        <v>82</v>
      </c>
    </row>
    <row r="70" spans="1:7" x14ac:dyDescent="0.25">
      <c r="A70" t="s">
        <v>79</v>
      </c>
      <c r="B70" s="51" t="str">
        <f>'Staging Table Script'!$B$1</f>
        <v>NYEC_ETL_PROCESS_APP</v>
      </c>
      <c r="C70" t="s">
        <v>80</v>
      </c>
      <c r="D70" s="51" t="e">
        <f>'Staging Table Design'!#REF!</f>
        <v>#REF!</v>
      </c>
      <c r="E70" t="s">
        <v>81</v>
      </c>
      <c r="F70" s="51" t="e">
        <f>'Staging Table Design'!#REF!</f>
        <v>#REF!</v>
      </c>
      <c r="G70" s="53" t="s">
        <v>82</v>
      </c>
    </row>
    <row r="71" spans="1:7" x14ac:dyDescent="0.25">
      <c r="A71" t="s">
        <v>79</v>
      </c>
      <c r="B71" s="51" t="str">
        <f>'Staging Table Script'!$B$1</f>
        <v>NYEC_ETL_PROCESS_APP</v>
      </c>
      <c r="C71" t="s">
        <v>80</v>
      </c>
      <c r="D71" s="51" t="e">
        <f>'Staging Table Design'!#REF!</f>
        <v>#REF!</v>
      </c>
      <c r="E71" t="s">
        <v>81</v>
      </c>
      <c r="F71" s="51" t="e">
        <f>'Staging Table Design'!#REF!</f>
        <v>#REF!</v>
      </c>
      <c r="G71" s="53" t="s">
        <v>82</v>
      </c>
    </row>
    <row r="72" spans="1:7" x14ac:dyDescent="0.25">
      <c r="A72" t="s">
        <v>79</v>
      </c>
      <c r="B72" s="51" t="str">
        <f>'Staging Table Script'!$B$1</f>
        <v>NYEC_ETL_PROCESS_APP</v>
      </c>
      <c r="C72" t="s">
        <v>80</v>
      </c>
      <c r="D72" s="51" t="e">
        <f>'Staging Table Design'!#REF!</f>
        <v>#REF!</v>
      </c>
      <c r="E72" t="s">
        <v>81</v>
      </c>
      <c r="F72" s="51" t="e">
        <f>'Staging Table Design'!#REF!</f>
        <v>#REF!</v>
      </c>
      <c r="G72" s="53" t="s">
        <v>82</v>
      </c>
    </row>
    <row r="73" spans="1:7" x14ac:dyDescent="0.25">
      <c r="A73" t="s">
        <v>79</v>
      </c>
      <c r="B73" s="51" t="str">
        <f>'Staging Table Script'!$B$1</f>
        <v>NYEC_ETL_PROCESS_APP</v>
      </c>
      <c r="C73" t="s">
        <v>80</v>
      </c>
      <c r="D73" s="51" t="e">
        <f>'Staging Table Design'!#REF!</f>
        <v>#REF!</v>
      </c>
      <c r="E73" t="s">
        <v>81</v>
      </c>
      <c r="F73" s="51" t="e">
        <f>'Staging Table Design'!#REF!</f>
        <v>#REF!</v>
      </c>
      <c r="G73" s="53" t="s">
        <v>82</v>
      </c>
    </row>
    <row r="74" spans="1:7" x14ac:dyDescent="0.25">
      <c r="A74" t="s">
        <v>79</v>
      </c>
      <c r="B74" s="51" t="str">
        <f>'Staging Table Script'!$B$1</f>
        <v>NYEC_ETL_PROCESS_APP</v>
      </c>
      <c r="C74" t="s">
        <v>80</v>
      </c>
      <c r="D74" s="51" t="e">
        <f>'Staging Table Design'!#REF!</f>
        <v>#REF!</v>
      </c>
      <c r="E74" t="s">
        <v>81</v>
      </c>
      <c r="F74" s="51" t="e">
        <f>'Staging Table Design'!#REF!</f>
        <v>#REF!</v>
      </c>
      <c r="G74" s="53" t="s">
        <v>82</v>
      </c>
    </row>
    <row r="75" spans="1:7" x14ac:dyDescent="0.25">
      <c r="A75" t="s">
        <v>79</v>
      </c>
      <c r="B75" s="51" t="str">
        <f>'Staging Table Script'!$B$1</f>
        <v>NYEC_ETL_PROCESS_APP</v>
      </c>
      <c r="C75" t="s">
        <v>80</v>
      </c>
      <c r="D75" s="51" t="e">
        <f>'Staging Table Design'!#REF!</f>
        <v>#REF!</v>
      </c>
      <c r="E75" t="s">
        <v>81</v>
      </c>
      <c r="F75" s="51" t="e">
        <f>'Staging Table Design'!#REF!</f>
        <v>#REF!</v>
      </c>
      <c r="G75" s="53" t="s">
        <v>82</v>
      </c>
    </row>
    <row r="76" spans="1:7" x14ac:dyDescent="0.25">
      <c r="A76" t="s">
        <v>79</v>
      </c>
      <c r="B76" s="51" t="str">
        <f>'Staging Table Script'!$B$1</f>
        <v>NYEC_ETL_PROCESS_APP</v>
      </c>
      <c r="C76" t="s">
        <v>80</v>
      </c>
      <c r="D76" s="51" t="e">
        <f>'Staging Table Design'!#REF!</f>
        <v>#REF!</v>
      </c>
      <c r="E76" t="s">
        <v>81</v>
      </c>
      <c r="F76" s="51" t="e">
        <f>'Staging Table Design'!#REF!</f>
        <v>#REF!</v>
      </c>
      <c r="G76" s="53" t="s">
        <v>82</v>
      </c>
    </row>
    <row r="77" spans="1:7" x14ac:dyDescent="0.25">
      <c r="A77" t="s">
        <v>79</v>
      </c>
      <c r="B77" s="51" t="str">
        <f>'Staging Table Script'!$B$1</f>
        <v>NYEC_ETL_PROCESS_APP</v>
      </c>
      <c r="C77" t="s">
        <v>80</v>
      </c>
      <c r="D77" s="51" t="e">
        <f>'Staging Table Design'!#REF!</f>
        <v>#REF!</v>
      </c>
      <c r="E77" t="s">
        <v>81</v>
      </c>
      <c r="F77" s="51" t="e">
        <f>'Staging Table Design'!#REF!</f>
        <v>#REF!</v>
      </c>
      <c r="G77" s="53" t="s">
        <v>82</v>
      </c>
    </row>
    <row r="78" spans="1:7" x14ac:dyDescent="0.25">
      <c r="A78" t="s">
        <v>79</v>
      </c>
      <c r="B78" s="51" t="str">
        <f>'Staging Table Script'!$B$1</f>
        <v>NYEC_ETL_PROCESS_APP</v>
      </c>
      <c r="C78" t="s">
        <v>80</v>
      </c>
      <c r="D78" s="51" t="e">
        <f>'Staging Table Design'!#REF!</f>
        <v>#REF!</v>
      </c>
      <c r="E78" t="s">
        <v>81</v>
      </c>
      <c r="F78" s="51" t="e">
        <f>'Staging Table Design'!#REF!</f>
        <v>#REF!</v>
      </c>
      <c r="G78" s="53" t="s">
        <v>82</v>
      </c>
    </row>
    <row r="79" spans="1:7" x14ac:dyDescent="0.25">
      <c r="A79" t="s">
        <v>79</v>
      </c>
      <c r="B79" s="51" t="str">
        <f>'Staging Table Script'!$B$1</f>
        <v>NYEC_ETL_PROCESS_APP</v>
      </c>
      <c r="C79" t="s">
        <v>80</v>
      </c>
      <c r="D79" s="51" t="e">
        <f>'Staging Table Design'!#REF!</f>
        <v>#REF!</v>
      </c>
      <c r="E79" t="s">
        <v>81</v>
      </c>
      <c r="F79" s="51" t="e">
        <f>'Staging Table Design'!#REF!</f>
        <v>#REF!</v>
      </c>
      <c r="G79" s="53" t="s">
        <v>82</v>
      </c>
    </row>
    <row r="80" spans="1:7" x14ac:dyDescent="0.25">
      <c r="A80" t="s">
        <v>79</v>
      </c>
      <c r="B80" s="51" t="str">
        <f>'Staging Table Script'!$B$1</f>
        <v>NYEC_ETL_PROCESS_APP</v>
      </c>
      <c r="C80" t="s">
        <v>80</v>
      </c>
      <c r="D80" s="51" t="e">
        <f>'Staging Table Design'!#REF!</f>
        <v>#REF!</v>
      </c>
      <c r="E80" t="s">
        <v>81</v>
      </c>
      <c r="F80" s="51" t="e">
        <f>'Staging Table Design'!#REF!</f>
        <v>#REF!</v>
      </c>
      <c r="G80" s="53" t="s">
        <v>82</v>
      </c>
    </row>
    <row r="81" spans="1:7" x14ac:dyDescent="0.25">
      <c r="A81" t="s">
        <v>79</v>
      </c>
      <c r="B81" s="51" t="str">
        <f>'Staging Table Script'!$B$1</f>
        <v>NYEC_ETL_PROCESS_APP</v>
      </c>
      <c r="C81" t="s">
        <v>80</v>
      </c>
      <c r="D81" s="51" t="e">
        <f>'Staging Table Design'!#REF!</f>
        <v>#REF!</v>
      </c>
      <c r="E81" t="s">
        <v>81</v>
      </c>
      <c r="F81" s="51" t="e">
        <f>'Staging Table Design'!#REF!</f>
        <v>#REF!</v>
      </c>
      <c r="G81" s="53" t="s">
        <v>82</v>
      </c>
    </row>
    <row r="82" spans="1:7" x14ac:dyDescent="0.25">
      <c r="A82" t="s">
        <v>79</v>
      </c>
      <c r="B82" s="51" t="str">
        <f>'Staging Table Script'!$B$1</f>
        <v>NYEC_ETL_PROCESS_APP</v>
      </c>
      <c r="C82" t="s">
        <v>80</v>
      </c>
      <c r="D82" s="51" t="e">
        <f>'Staging Table Design'!#REF!</f>
        <v>#REF!</v>
      </c>
      <c r="E82" t="s">
        <v>81</v>
      </c>
      <c r="F82" s="51" t="e">
        <f>'Staging Table Design'!#REF!</f>
        <v>#REF!</v>
      </c>
      <c r="G82" s="53" t="s">
        <v>82</v>
      </c>
    </row>
    <row r="83" spans="1:7" x14ac:dyDescent="0.25">
      <c r="A83" t="s">
        <v>79</v>
      </c>
      <c r="B83" s="51" t="str">
        <f>'Staging Table Script'!$B$1</f>
        <v>NYEC_ETL_PROCESS_APP</v>
      </c>
      <c r="C83" t="s">
        <v>80</v>
      </c>
      <c r="D83" s="51" t="e">
        <f>'Staging Table Design'!#REF!</f>
        <v>#REF!</v>
      </c>
      <c r="E83" t="s">
        <v>81</v>
      </c>
      <c r="F83" s="51" t="e">
        <f>'Staging Table Design'!#REF!</f>
        <v>#REF!</v>
      </c>
      <c r="G83" s="53" t="s">
        <v>82</v>
      </c>
    </row>
    <row r="84" spans="1:7" x14ac:dyDescent="0.25">
      <c r="A84" t="s">
        <v>79</v>
      </c>
      <c r="B84" s="51" t="str">
        <f>'Staging Table Script'!$B$1</f>
        <v>NYEC_ETL_PROCESS_APP</v>
      </c>
      <c r="C84" t="s">
        <v>80</v>
      </c>
      <c r="D84" s="51" t="e">
        <f>'Staging Table Design'!#REF!</f>
        <v>#REF!</v>
      </c>
      <c r="E84" t="s">
        <v>81</v>
      </c>
      <c r="F84" s="51" t="e">
        <f>'Staging Table Design'!#REF!</f>
        <v>#REF!</v>
      </c>
      <c r="G84" s="53" t="s">
        <v>82</v>
      </c>
    </row>
    <row r="85" spans="1:7" x14ac:dyDescent="0.25">
      <c r="A85" t="s">
        <v>79</v>
      </c>
      <c r="B85" s="51" t="str">
        <f>'Staging Table Script'!$B$1</f>
        <v>NYEC_ETL_PROCESS_APP</v>
      </c>
      <c r="C85" t="s">
        <v>80</v>
      </c>
      <c r="D85" s="51" t="e">
        <f>'Staging Table Design'!#REF!</f>
        <v>#REF!</v>
      </c>
      <c r="E85" t="s">
        <v>81</v>
      </c>
      <c r="F85" s="51" t="e">
        <f>'Staging Table Design'!#REF!</f>
        <v>#REF!</v>
      </c>
      <c r="G85" s="53" t="s">
        <v>82</v>
      </c>
    </row>
    <row r="86" spans="1:7" x14ac:dyDescent="0.25">
      <c r="A86" t="s">
        <v>79</v>
      </c>
      <c r="B86" s="51" t="str">
        <f>'Staging Table Script'!$B$1</f>
        <v>NYEC_ETL_PROCESS_APP</v>
      </c>
      <c r="C86" t="s">
        <v>80</v>
      </c>
      <c r="D86" s="51" t="e">
        <f>'Staging Table Design'!#REF!</f>
        <v>#REF!</v>
      </c>
      <c r="E86" t="s">
        <v>81</v>
      </c>
      <c r="F86" s="51" t="e">
        <f>'Staging Table Design'!#REF!</f>
        <v>#REF!</v>
      </c>
      <c r="G86" s="53" t="s">
        <v>82</v>
      </c>
    </row>
    <row r="87" spans="1:7" x14ac:dyDescent="0.25">
      <c r="A87" t="s">
        <v>79</v>
      </c>
      <c r="B87" s="51" t="str">
        <f>'Staging Table Script'!$B$1</f>
        <v>NYEC_ETL_PROCESS_APP</v>
      </c>
      <c r="C87" t="s">
        <v>80</v>
      </c>
      <c r="D87" s="51" t="e">
        <f>'Staging Table Design'!#REF!</f>
        <v>#REF!</v>
      </c>
      <c r="E87" t="s">
        <v>81</v>
      </c>
      <c r="F87" s="51" t="e">
        <f>'Staging Table Design'!#REF!</f>
        <v>#REF!</v>
      </c>
      <c r="G87" s="53" t="s">
        <v>82</v>
      </c>
    </row>
    <row r="88" spans="1:7" x14ac:dyDescent="0.25">
      <c r="A88" t="s">
        <v>79</v>
      </c>
      <c r="B88" s="51" t="str">
        <f>'Staging Table Script'!$B$1</f>
        <v>NYEC_ETL_PROCESS_APP</v>
      </c>
      <c r="C88" t="s">
        <v>80</v>
      </c>
      <c r="D88" s="51" t="e">
        <f>'Staging Table Design'!#REF!</f>
        <v>#REF!</v>
      </c>
      <c r="E88" t="s">
        <v>81</v>
      </c>
      <c r="F88" s="51" t="e">
        <f>'Staging Table Design'!#REF!</f>
        <v>#REF!</v>
      </c>
      <c r="G88" s="53" t="s">
        <v>82</v>
      </c>
    </row>
    <row r="89" spans="1:7" x14ac:dyDescent="0.25">
      <c r="A89" t="s">
        <v>79</v>
      </c>
      <c r="B89" s="51" t="str">
        <f>'Staging Table Script'!$B$1</f>
        <v>NYEC_ETL_PROCESS_APP</v>
      </c>
      <c r="C89" t="s">
        <v>80</v>
      </c>
      <c r="D89" s="51" t="e">
        <f>'Staging Table Design'!#REF!</f>
        <v>#REF!</v>
      </c>
      <c r="E89" t="s">
        <v>81</v>
      </c>
      <c r="F89" s="51" t="e">
        <f>'Staging Table Design'!#REF!</f>
        <v>#REF!</v>
      </c>
      <c r="G89" s="53" t="s">
        <v>82</v>
      </c>
    </row>
    <row r="90" spans="1:7" x14ac:dyDescent="0.25">
      <c r="A90" t="s">
        <v>79</v>
      </c>
      <c r="B90" s="51" t="str">
        <f>'Staging Table Script'!$B$1</f>
        <v>NYEC_ETL_PROCESS_APP</v>
      </c>
      <c r="C90" t="s">
        <v>80</v>
      </c>
      <c r="D90" s="51" t="e">
        <f>'Staging Table Design'!#REF!</f>
        <v>#REF!</v>
      </c>
      <c r="E90" t="s">
        <v>81</v>
      </c>
      <c r="F90" s="51" t="e">
        <f>'Staging Table Design'!#REF!</f>
        <v>#REF!</v>
      </c>
      <c r="G90" s="53" t="s">
        <v>82</v>
      </c>
    </row>
    <row r="91" spans="1:7" x14ac:dyDescent="0.25">
      <c r="A91" t="s">
        <v>79</v>
      </c>
      <c r="B91" s="51" t="str">
        <f>'Staging Table Script'!$B$1</f>
        <v>NYEC_ETL_PROCESS_APP</v>
      </c>
      <c r="C91" t="s">
        <v>80</v>
      </c>
      <c r="D91" s="51" t="e">
        <f>'Staging Table Design'!#REF!</f>
        <v>#REF!</v>
      </c>
      <c r="E91" t="s">
        <v>81</v>
      </c>
      <c r="F91" s="51" t="e">
        <f>'Staging Table Design'!#REF!</f>
        <v>#REF!</v>
      </c>
      <c r="G91" s="53" t="s">
        <v>82</v>
      </c>
    </row>
    <row r="92" spans="1:7" x14ac:dyDescent="0.25">
      <c r="A92" t="s">
        <v>79</v>
      </c>
      <c r="B92" s="51" t="str">
        <f>'Staging Table Script'!$B$1</f>
        <v>NYEC_ETL_PROCESS_APP</v>
      </c>
      <c r="C92" t="s">
        <v>80</v>
      </c>
      <c r="D92" s="51" t="e">
        <f>'Staging Table Design'!#REF!</f>
        <v>#REF!</v>
      </c>
      <c r="E92" t="s">
        <v>81</v>
      </c>
      <c r="F92" s="51" t="e">
        <f>'Staging Table Design'!#REF!</f>
        <v>#REF!</v>
      </c>
      <c r="G92" s="53" t="s">
        <v>82</v>
      </c>
    </row>
    <row r="93" spans="1:7" x14ac:dyDescent="0.25">
      <c r="A93" t="s">
        <v>79</v>
      </c>
      <c r="B93" s="51" t="str">
        <f>'Staging Table Script'!$B$1</f>
        <v>NYEC_ETL_PROCESS_APP</v>
      </c>
      <c r="C93" t="s">
        <v>80</v>
      </c>
      <c r="D93" s="51" t="e">
        <f>'Staging Table Design'!#REF!</f>
        <v>#REF!</v>
      </c>
      <c r="E93" t="s">
        <v>81</v>
      </c>
      <c r="F93" s="51" t="e">
        <f>'Staging Table Design'!#REF!</f>
        <v>#REF!</v>
      </c>
      <c r="G93" s="53" t="s">
        <v>82</v>
      </c>
    </row>
    <row r="94" spans="1:7" x14ac:dyDescent="0.25">
      <c r="A94" t="s">
        <v>79</v>
      </c>
      <c r="B94" s="51" t="str">
        <f>'Staging Table Script'!$B$1</f>
        <v>NYEC_ETL_PROCESS_APP</v>
      </c>
      <c r="C94" t="s">
        <v>80</v>
      </c>
      <c r="D94" s="51" t="e">
        <f>'Staging Table Design'!#REF!</f>
        <v>#REF!</v>
      </c>
      <c r="E94" t="s">
        <v>81</v>
      </c>
      <c r="F94" s="51" t="e">
        <f>'Staging Table Design'!#REF!</f>
        <v>#REF!</v>
      </c>
      <c r="G94" s="53" t="s">
        <v>82</v>
      </c>
    </row>
    <row r="95" spans="1:7" x14ac:dyDescent="0.25">
      <c r="A95" t="s">
        <v>79</v>
      </c>
      <c r="B95" s="51" t="str">
        <f>'Staging Table Script'!$B$1</f>
        <v>NYEC_ETL_PROCESS_APP</v>
      </c>
      <c r="C95" t="s">
        <v>80</v>
      </c>
      <c r="D95" s="51" t="e">
        <f>'Staging Table Design'!#REF!</f>
        <v>#REF!</v>
      </c>
      <c r="E95" t="s">
        <v>81</v>
      </c>
      <c r="F95" s="51" t="e">
        <f>'Staging Table Design'!#REF!</f>
        <v>#REF!</v>
      </c>
      <c r="G95" s="53" t="s">
        <v>82</v>
      </c>
    </row>
    <row r="96" spans="1:7" x14ac:dyDescent="0.25">
      <c r="A96" t="s">
        <v>79</v>
      </c>
      <c r="B96" s="51" t="str">
        <f>'Staging Table Script'!$B$1</f>
        <v>NYEC_ETL_PROCESS_APP</v>
      </c>
      <c r="C96" t="s">
        <v>80</v>
      </c>
      <c r="D96" s="51" t="e">
        <f>'Staging Table Design'!#REF!</f>
        <v>#REF!</v>
      </c>
      <c r="E96" t="s">
        <v>81</v>
      </c>
      <c r="F96" s="51" t="e">
        <f>'Staging Table Design'!#REF!</f>
        <v>#REF!</v>
      </c>
      <c r="G96" s="53" t="s">
        <v>82</v>
      </c>
    </row>
    <row r="97" spans="1:7" x14ac:dyDescent="0.25">
      <c r="A97" t="s">
        <v>79</v>
      </c>
      <c r="B97" s="51" t="str">
        <f>'Staging Table Script'!$B$1</f>
        <v>NYEC_ETL_PROCESS_APP</v>
      </c>
      <c r="C97" t="s">
        <v>80</v>
      </c>
      <c r="D97" s="51" t="e">
        <f>'Staging Table Design'!#REF!</f>
        <v>#REF!</v>
      </c>
      <c r="E97" t="s">
        <v>81</v>
      </c>
      <c r="F97" s="51" t="e">
        <f>'Staging Table Design'!#REF!</f>
        <v>#REF!</v>
      </c>
      <c r="G97" s="53" t="s">
        <v>82</v>
      </c>
    </row>
    <row r="98" spans="1:7" x14ac:dyDescent="0.25">
      <c r="A98" t="s">
        <v>79</v>
      </c>
      <c r="B98" s="51" t="str">
        <f>'Staging Table Script'!$B$1</f>
        <v>NYEC_ETL_PROCESS_APP</v>
      </c>
      <c r="C98" t="s">
        <v>80</v>
      </c>
      <c r="D98" s="51" t="e">
        <f>'Staging Table Design'!#REF!</f>
        <v>#REF!</v>
      </c>
      <c r="E98" t="s">
        <v>81</v>
      </c>
      <c r="F98" s="51" t="e">
        <f>'Staging Table Design'!#REF!</f>
        <v>#REF!</v>
      </c>
      <c r="G98" s="53" t="s">
        <v>82</v>
      </c>
    </row>
    <row r="99" spans="1:7" x14ac:dyDescent="0.25">
      <c r="A99" t="s">
        <v>79</v>
      </c>
      <c r="B99" s="51" t="str">
        <f>'Staging Table Script'!$B$1</f>
        <v>NYEC_ETL_PROCESS_APP</v>
      </c>
      <c r="C99" t="s">
        <v>80</v>
      </c>
      <c r="D99" s="51" t="e">
        <f>'Staging Table Design'!#REF!</f>
        <v>#REF!</v>
      </c>
      <c r="E99" t="s">
        <v>81</v>
      </c>
      <c r="F99" s="51" t="e">
        <f>'Staging Table Design'!#REF!</f>
        <v>#REF!</v>
      </c>
      <c r="G99" s="53" t="s">
        <v>82</v>
      </c>
    </row>
    <row r="100" spans="1:7" x14ac:dyDescent="0.25">
      <c r="A100" t="s">
        <v>79</v>
      </c>
      <c r="B100" s="51" t="str">
        <f>'Staging Table Script'!$B$1</f>
        <v>NYEC_ETL_PROCESS_APP</v>
      </c>
      <c r="C100" t="s">
        <v>80</v>
      </c>
      <c r="D100" s="51" t="e">
        <f>'Staging Table Design'!#REF!</f>
        <v>#REF!</v>
      </c>
      <c r="E100" t="s">
        <v>81</v>
      </c>
      <c r="F100" s="51" t="e">
        <f>'Staging Table Design'!#REF!</f>
        <v>#REF!</v>
      </c>
      <c r="G100" s="53" t="s">
        <v>82</v>
      </c>
    </row>
    <row r="101" spans="1:7" x14ac:dyDescent="0.25">
      <c r="A101" t="s">
        <v>79</v>
      </c>
      <c r="B101" s="51" t="str">
        <f>'Staging Table Script'!$B$1</f>
        <v>NYEC_ETL_PROCESS_APP</v>
      </c>
      <c r="C101" t="s">
        <v>80</v>
      </c>
      <c r="D101" s="51" t="e">
        <f>'Staging Table Design'!#REF!</f>
        <v>#REF!</v>
      </c>
      <c r="E101" t="s">
        <v>81</v>
      </c>
      <c r="F101" s="51" t="e">
        <f>'Staging Table Design'!#REF!</f>
        <v>#REF!</v>
      </c>
      <c r="G101" s="53" t="s">
        <v>82</v>
      </c>
    </row>
    <row r="102" spans="1:7" x14ac:dyDescent="0.25">
      <c r="A102" t="s">
        <v>79</v>
      </c>
      <c r="B102" s="51" t="str">
        <f>'Staging Table Script'!$B$1</f>
        <v>NYEC_ETL_PROCESS_APP</v>
      </c>
      <c r="C102" t="s">
        <v>80</v>
      </c>
      <c r="D102" s="51" t="e">
        <f>'Staging Table Design'!#REF!</f>
        <v>#REF!</v>
      </c>
      <c r="E102" t="s">
        <v>81</v>
      </c>
      <c r="F102" s="51" t="e">
        <f>'Staging Table Design'!#REF!</f>
        <v>#REF!</v>
      </c>
      <c r="G102" s="53" t="s">
        <v>82</v>
      </c>
    </row>
    <row r="103" spans="1:7" x14ac:dyDescent="0.25">
      <c r="A103" t="s">
        <v>79</v>
      </c>
      <c r="B103" s="51" t="str">
        <f>'Staging Table Script'!$B$1</f>
        <v>NYEC_ETL_PROCESS_APP</v>
      </c>
      <c r="C103" t="s">
        <v>80</v>
      </c>
      <c r="D103" s="51" t="e">
        <f>'Staging Table Design'!#REF!</f>
        <v>#REF!</v>
      </c>
      <c r="E103" t="s">
        <v>81</v>
      </c>
      <c r="F103" s="51" t="e">
        <f>'Staging Table Design'!#REF!</f>
        <v>#REF!</v>
      </c>
      <c r="G103" s="53" t="s">
        <v>82</v>
      </c>
    </row>
  </sheetData>
  <phoneticPr fontId="4" type="noConversion"/>
  <pageMargins left="0.75" right="0.75" top="1" bottom="1" header="0.5" footer="0.5"/>
  <pageSetup orientation="portrait"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39"/>
  <sheetViews>
    <sheetView workbookViewId="0">
      <selection activeCell="I71" sqref="A6:I71"/>
    </sheetView>
  </sheetViews>
  <sheetFormatPr defaultRowHeight="15" x14ac:dyDescent="0.25"/>
  <cols>
    <col min="1" max="1" width="14.7109375" customWidth="1"/>
    <col min="2" max="2" width="25.85546875" style="52" customWidth="1"/>
    <col min="3" max="3" width="24.140625" bestFit="1" customWidth="1"/>
    <col min="4" max="4" width="36" bestFit="1" customWidth="1"/>
    <col min="5" max="5" width="7.85546875" bestFit="1" customWidth="1"/>
    <col min="6" max="6" width="36" style="52" bestFit="1" customWidth="1"/>
    <col min="8" max="8" width="122.42578125" bestFit="1" customWidth="1"/>
  </cols>
  <sheetData>
    <row r="1" spans="1:9" x14ac:dyDescent="0.25">
      <c r="H1" t="s">
        <v>78</v>
      </c>
    </row>
    <row r="2" spans="1:9" hidden="1" x14ac:dyDescent="0.25">
      <c r="A2" t="s">
        <v>73</v>
      </c>
      <c r="B2" s="51" t="str">
        <f>'Staging Table Script'!$B$1</f>
        <v>NYEC_ETL_PROCESS_APP</v>
      </c>
      <c r="C2" t="s">
        <v>74</v>
      </c>
      <c r="D2" s="51" t="str">
        <f>'Staging Table Design'!C4</f>
        <v>CEPA_ID</v>
      </c>
      <c r="E2" s="51" t="s">
        <v>76</v>
      </c>
      <c r="F2" s="51" t="str">
        <f>D2</f>
        <v>CEPA_ID</v>
      </c>
      <c r="G2" t="s">
        <v>75</v>
      </c>
      <c r="H2" s="51">
        <f>'Staging Table Design'!G4</f>
        <v>0</v>
      </c>
      <c r="I2" t="s">
        <v>77</v>
      </c>
    </row>
    <row r="3" spans="1:9" hidden="1" x14ac:dyDescent="0.25">
      <c r="A3" t="s">
        <v>73</v>
      </c>
      <c r="B3" s="51" t="str">
        <f>'Staging Table Script'!$B$1</f>
        <v>NYEC_ETL_PROCESS_APP</v>
      </c>
      <c r="C3" t="s">
        <v>74</v>
      </c>
      <c r="D3" s="51">
        <f>'Staging Table Design'!C5</f>
        <v>0</v>
      </c>
      <c r="E3" s="51" t="s">
        <v>76</v>
      </c>
      <c r="F3" s="51">
        <f t="shared" ref="F3:F66" si="0">D3</f>
        <v>0</v>
      </c>
      <c r="G3" t="s">
        <v>75</v>
      </c>
      <c r="H3" s="51">
        <f>'Staging Table Design'!G5</f>
        <v>0</v>
      </c>
      <c r="I3" t="s">
        <v>77</v>
      </c>
    </row>
    <row r="4" spans="1:9" hidden="1" x14ac:dyDescent="0.25">
      <c r="A4" t="s">
        <v>73</v>
      </c>
      <c r="B4" s="51" t="str">
        <f>'Staging Table Script'!$B$1</f>
        <v>NYEC_ETL_PROCESS_APP</v>
      </c>
      <c r="C4" t="s">
        <v>74</v>
      </c>
      <c r="D4" s="51">
        <f>'Staging Table Design'!C6</f>
        <v>0</v>
      </c>
      <c r="E4" s="51" t="s">
        <v>76</v>
      </c>
      <c r="F4" s="51">
        <f t="shared" si="0"/>
        <v>0</v>
      </c>
      <c r="G4" t="s">
        <v>75</v>
      </c>
      <c r="H4" s="51">
        <f>'Staging Table Design'!G6</f>
        <v>0</v>
      </c>
      <c r="I4" t="s">
        <v>77</v>
      </c>
    </row>
    <row r="5" spans="1:9" hidden="1" x14ac:dyDescent="0.25">
      <c r="A5" t="s">
        <v>73</v>
      </c>
      <c r="B5" s="51" t="str">
        <f>'Staging Table Script'!$B$1</f>
        <v>NYEC_ETL_PROCESS_APP</v>
      </c>
      <c r="C5" t="s">
        <v>74</v>
      </c>
      <c r="D5" s="51">
        <f>'Staging Table Design'!C7</f>
        <v>0</v>
      </c>
      <c r="E5" s="51" t="s">
        <v>76</v>
      </c>
      <c r="F5" s="51">
        <f t="shared" si="0"/>
        <v>0</v>
      </c>
      <c r="G5" t="s">
        <v>75</v>
      </c>
      <c r="H5" s="51">
        <f>'Staging Table Design'!G7</f>
        <v>0</v>
      </c>
      <c r="I5" t="s">
        <v>77</v>
      </c>
    </row>
    <row r="6" spans="1:9" x14ac:dyDescent="0.25">
      <c r="A6" t="s">
        <v>73</v>
      </c>
      <c r="B6" s="51" t="str">
        <f>'Staging Table Script'!$B$1</f>
        <v>NYEC_ETL_PROCESS_APP</v>
      </c>
      <c r="C6" t="s">
        <v>74</v>
      </c>
      <c r="D6" s="51">
        <f>'Staging Table Design'!C8</f>
        <v>0</v>
      </c>
      <c r="E6" s="51" t="s">
        <v>76</v>
      </c>
      <c r="F6" s="51">
        <f t="shared" si="0"/>
        <v>0</v>
      </c>
      <c r="G6" t="s">
        <v>75</v>
      </c>
      <c r="H6" s="51">
        <f>'Staging Table Design'!G8</f>
        <v>0</v>
      </c>
      <c r="I6" t="s">
        <v>77</v>
      </c>
    </row>
    <row r="7" spans="1:9" x14ac:dyDescent="0.25">
      <c r="A7" t="s">
        <v>73</v>
      </c>
      <c r="B7" s="51" t="str">
        <f>'Staging Table Script'!$B$1</f>
        <v>NYEC_ETL_PROCESS_APP</v>
      </c>
      <c r="C7" t="s">
        <v>74</v>
      </c>
      <c r="D7" s="51">
        <f>'Staging Table Design'!C9</f>
        <v>0</v>
      </c>
      <c r="E7" s="51" t="s">
        <v>76</v>
      </c>
      <c r="F7" s="51">
        <f t="shared" si="0"/>
        <v>0</v>
      </c>
      <c r="G7" t="s">
        <v>75</v>
      </c>
      <c r="H7" s="51">
        <f>'Staging Table Design'!G9</f>
        <v>0</v>
      </c>
      <c r="I7" t="s">
        <v>77</v>
      </c>
    </row>
    <row r="8" spans="1:9" x14ac:dyDescent="0.25">
      <c r="A8" t="s">
        <v>73</v>
      </c>
      <c r="B8" s="51" t="str">
        <f>'Staging Table Script'!$B$1</f>
        <v>NYEC_ETL_PROCESS_APP</v>
      </c>
      <c r="C8" t="s">
        <v>74</v>
      </c>
      <c r="D8" s="51">
        <f>'Staging Table Design'!C10</f>
        <v>0</v>
      </c>
      <c r="E8" s="51" t="s">
        <v>76</v>
      </c>
      <c r="F8" s="51">
        <f t="shared" si="0"/>
        <v>0</v>
      </c>
      <c r="G8" t="s">
        <v>75</v>
      </c>
      <c r="H8" s="51">
        <f>'Staging Table Design'!G10</f>
        <v>0</v>
      </c>
      <c r="I8" t="s">
        <v>77</v>
      </c>
    </row>
    <row r="9" spans="1:9" x14ac:dyDescent="0.25">
      <c r="A9" t="s">
        <v>73</v>
      </c>
      <c r="B9" s="51" t="str">
        <f>'Staging Table Script'!$B$1</f>
        <v>NYEC_ETL_PROCESS_APP</v>
      </c>
      <c r="C9" t="s">
        <v>74</v>
      </c>
      <c r="D9" s="51">
        <f>'Staging Table Design'!C11</f>
        <v>0</v>
      </c>
      <c r="E9" s="51" t="s">
        <v>76</v>
      </c>
      <c r="F9" s="51">
        <f t="shared" si="0"/>
        <v>0</v>
      </c>
      <c r="G9" t="s">
        <v>75</v>
      </c>
      <c r="H9" s="51">
        <f>'Staging Table Design'!G11</f>
        <v>0</v>
      </c>
      <c r="I9" t="s">
        <v>77</v>
      </c>
    </row>
    <row r="10" spans="1:9" x14ac:dyDescent="0.25">
      <c r="A10" t="s">
        <v>73</v>
      </c>
      <c r="B10" s="51" t="str">
        <f>'Staging Table Script'!$B$1</f>
        <v>NYEC_ETL_PROCESS_APP</v>
      </c>
      <c r="C10" t="s">
        <v>74</v>
      </c>
      <c r="D10" s="51">
        <f>'Staging Table Design'!C12</f>
        <v>0</v>
      </c>
      <c r="E10" s="51" t="s">
        <v>76</v>
      </c>
      <c r="F10" s="51">
        <f t="shared" si="0"/>
        <v>0</v>
      </c>
      <c r="G10" t="s">
        <v>75</v>
      </c>
      <c r="H10" s="51">
        <f>'Staging Table Design'!G12</f>
        <v>0</v>
      </c>
      <c r="I10" t="s">
        <v>77</v>
      </c>
    </row>
    <row r="11" spans="1:9" x14ac:dyDescent="0.25">
      <c r="A11" t="s">
        <v>73</v>
      </c>
      <c r="B11" s="51" t="str">
        <f>'Staging Table Script'!$B$1</f>
        <v>NYEC_ETL_PROCESS_APP</v>
      </c>
      <c r="C11" t="s">
        <v>74</v>
      </c>
      <c r="D11" s="51">
        <f>'Staging Table Design'!C13</f>
        <v>0</v>
      </c>
      <c r="E11" s="51" t="s">
        <v>76</v>
      </c>
      <c r="F11" s="51">
        <f t="shared" si="0"/>
        <v>0</v>
      </c>
      <c r="G11" t="s">
        <v>75</v>
      </c>
      <c r="H11" s="51">
        <f>'Staging Table Design'!G13</f>
        <v>0</v>
      </c>
      <c r="I11" t="s">
        <v>77</v>
      </c>
    </row>
    <row r="12" spans="1:9" x14ac:dyDescent="0.25">
      <c r="A12" t="s">
        <v>73</v>
      </c>
      <c r="B12" s="51" t="str">
        <f>'Staging Table Script'!$B$1</f>
        <v>NYEC_ETL_PROCESS_APP</v>
      </c>
      <c r="C12" t="s">
        <v>74</v>
      </c>
      <c r="D12" s="51">
        <f>'Staging Table Design'!C14</f>
        <v>0</v>
      </c>
      <c r="E12" s="51" t="s">
        <v>76</v>
      </c>
      <c r="F12" s="51">
        <f t="shared" si="0"/>
        <v>0</v>
      </c>
      <c r="G12" t="s">
        <v>75</v>
      </c>
      <c r="H12" s="51">
        <f>'Staging Table Design'!G14</f>
        <v>0</v>
      </c>
      <c r="I12" t="s">
        <v>77</v>
      </c>
    </row>
    <row r="13" spans="1:9" x14ac:dyDescent="0.25">
      <c r="A13" t="s">
        <v>73</v>
      </c>
      <c r="B13" s="51" t="str">
        <f>'Staging Table Script'!$B$1</f>
        <v>NYEC_ETL_PROCESS_APP</v>
      </c>
      <c r="C13" t="s">
        <v>74</v>
      </c>
      <c r="D13" s="51">
        <f>'Staging Table Design'!C15</f>
        <v>0</v>
      </c>
      <c r="E13" s="51" t="s">
        <v>76</v>
      </c>
      <c r="F13" s="51">
        <f t="shared" si="0"/>
        <v>0</v>
      </c>
      <c r="G13" t="s">
        <v>75</v>
      </c>
      <c r="H13" s="51">
        <f>'Staging Table Design'!G15</f>
        <v>0</v>
      </c>
      <c r="I13" t="s">
        <v>77</v>
      </c>
    </row>
    <row r="14" spans="1:9" x14ac:dyDescent="0.25">
      <c r="A14" t="s">
        <v>73</v>
      </c>
      <c r="B14" s="51" t="str">
        <f>'Staging Table Script'!$B$1</f>
        <v>NYEC_ETL_PROCESS_APP</v>
      </c>
      <c r="C14" t="s">
        <v>74</v>
      </c>
      <c r="D14" s="51">
        <f>'Staging Table Design'!C16</f>
        <v>0</v>
      </c>
      <c r="E14" s="51" t="s">
        <v>76</v>
      </c>
      <c r="F14" s="51">
        <f t="shared" si="0"/>
        <v>0</v>
      </c>
      <c r="G14" t="s">
        <v>75</v>
      </c>
      <c r="H14" s="51">
        <f>'Staging Table Design'!G16</f>
        <v>0</v>
      </c>
      <c r="I14" t="s">
        <v>77</v>
      </c>
    </row>
    <row r="15" spans="1:9" x14ac:dyDescent="0.25">
      <c r="A15" t="s">
        <v>73</v>
      </c>
      <c r="B15" s="51" t="str">
        <f>'Staging Table Script'!$B$1</f>
        <v>NYEC_ETL_PROCESS_APP</v>
      </c>
      <c r="C15" t="s">
        <v>74</v>
      </c>
      <c r="D15" s="51">
        <f>'Staging Table Design'!C17</f>
        <v>0</v>
      </c>
      <c r="E15" s="51" t="s">
        <v>76</v>
      </c>
      <c r="F15" s="51">
        <f t="shared" si="0"/>
        <v>0</v>
      </c>
      <c r="G15" t="s">
        <v>75</v>
      </c>
      <c r="H15" s="51">
        <f>'Staging Table Design'!G17</f>
        <v>0</v>
      </c>
      <c r="I15" t="s">
        <v>77</v>
      </c>
    </row>
    <row r="16" spans="1:9" x14ac:dyDescent="0.25">
      <c r="A16" t="s">
        <v>73</v>
      </c>
      <c r="B16" s="51" t="str">
        <f>'Staging Table Script'!$B$1</f>
        <v>NYEC_ETL_PROCESS_APP</v>
      </c>
      <c r="C16" t="s">
        <v>74</v>
      </c>
      <c r="D16" s="51">
        <f>'Staging Table Design'!C18</f>
        <v>0</v>
      </c>
      <c r="E16" s="51" t="s">
        <v>76</v>
      </c>
      <c r="F16" s="51">
        <f t="shared" si="0"/>
        <v>0</v>
      </c>
      <c r="G16" t="s">
        <v>75</v>
      </c>
      <c r="H16" s="51">
        <f>'Staging Table Design'!G18</f>
        <v>0</v>
      </c>
      <c r="I16" t="s">
        <v>77</v>
      </c>
    </row>
    <row r="17" spans="1:9" x14ac:dyDescent="0.25">
      <c r="A17" t="s">
        <v>73</v>
      </c>
      <c r="B17" s="51" t="str">
        <f>'Staging Table Script'!$B$1</f>
        <v>NYEC_ETL_PROCESS_APP</v>
      </c>
      <c r="C17" t="s">
        <v>74</v>
      </c>
      <c r="D17" s="51">
        <f>'Staging Table Design'!C19</f>
        <v>0</v>
      </c>
      <c r="E17" s="51" t="s">
        <v>76</v>
      </c>
      <c r="F17" s="51">
        <f t="shared" si="0"/>
        <v>0</v>
      </c>
      <c r="G17" t="s">
        <v>75</v>
      </c>
      <c r="H17" s="51">
        <f>'Staging Table Design'!G19</f>
        <v>0</v>
      </c>
      <c r="I17" t="s">
        <v>77</v>
      </c>
    </row>
    <row r="18" spans="1:9" x14ac:dyDescent="0.25">
      <c r="A18" t="s">
        <v>73</v>
      </c>
      <c r="B18" s="51" t="str">
        <f>'Staging Table Script'!$B$1</f>
        <v>NYEC_ETL_PROCESS_APP</v>
      </c>
      <c r="C18" t="s">
        <v>74</v>
      </c>
      <c r="D18" s="51">
        <f>'Staging Table Design'!C20</f>
        <v>0</v>
      </c>
      <c r="E18" s="51" t="s">
        <v>76</v>
      </c>
      <c r="F18" s="51">
        <f t="shared" si="0"/>
        <v>0</v>
      </c>
      <c r="G18" t="s">
        <v>75</v>
      </c>
      <c r="H18" s="51">
        <f>'Staging Table Design'!G20</f>
        <v>0</v>
      </c>
      <c r="I18" t="s">
        <v>77</v>
      </c>
    </row>
    <row r="19" spans="1:9" x14ac:dyDescent="0.25">
      <c r="A19" t="s">
        <v>73</v>
      </c>
      <c r="B19" s="51" t="str">
        <f>'Staging Table Script'!$B$1</f>
        <v>NYEC_ETL_PROCESS_APP</v>
      </c>
      <c r="C19" t="s">
        <v>74</v>
      </c>
      <c r="D19" s="51">
        <f>'Staging Table Design'!C21</f>
        <v>0</v>
      </c>
      <c r="E19" s="51" t="s">
        <v>76</v>
      </c>
      <c r="F19" s="51">
        <f t="shared" si="0"/>
        <v>0</v>
      </c>
      <c r="G19" t="s">
        <v>75</v>
      </c>
      <c r="H19" s="51">
        <f>'Staging Table Design'!G21</f>
        <v>0</v>
      </c>
      <c r="I19" t="s">
        <v>77</v>
      </c>
    </row>
    <row r="20" spans="1:9" x14ac:dyDescent="0.25">
      <c r="A20" t="s">
        <v>73</v>
      </c>
      <c r="B20" s="51" t="str">
        <f>'Staging Table Script'!$B$1</f>
        <v>NYEC_ETL_PROCESS_APP</v>
      </c>
      <c r="C20" t="s">
        <v>74</v>
      </c>
      <c r="D20" s="51">
        <f>'Staging Table Design'!C22</f>
        <v>0</v>
      </c>
      <c r="E20" s="51" t="s">
        <v>76</v>
      </c>
      <c r="F20" s="51">
        <f t="shared" si="0"/>
        <v>0</v>
      </c>
      <c r="G20" t="s">
        <v>75</v>
      </c>
      <c r="H20" s="51">
        <f>'Staging Table Design'!G22</f>
        <v>0</v>
      </c>
      <c r="I20" t="s">
        <v>77</v>
      </c>
    </row>
    <row r="21" spans="1:9" x14ac:dyDescent="0.25">
      <c r="A21" t="s">
        <v>73</v>
      </c>
      <c r="B21" s="51" t="str">
        <f>'Staging Table Script'!$B$1</f>
        <v>NYEC_ETL_PROCESS_APP</v>
      </c>
      <c r="C21" t="s">
        <v>74</v>
      </c>
      <c r="D21" s="51">
        <f>'Staging Table Design'!C23</f>
        <v>0</v>
      </c>
      <c r="E21" s="51" t="s">
        <v>76</v>
      </c>
      <c r="F21" s="51">
        <f t="shared" si="0"/>
        <v>0</v>
      </c>
      <c r="G21" t="s">
        <v>75</v>
      </c>
      <c r="H21" s="51">
        <f>'Staging Table Design'!G23</f>
        <v>0</v>
      </c>
      <c r="I21" t="s">
        <v>77</v>
      </c>
    </row>
    <row r="22" spans="1:9" x14ac:dyDescent="0.25">
      <c r="A22" t="s">
        <v>73</v>
      </c>
      <c r="B22" s="51" t="str">
        <f>'Staging Table Script'!$B$1</f>
        <v>NYEC_ETL_PROCESS_APP</v>
      </c>
      <c r="C22" t="s">
        <v>74</v>
      </c>
      <c r="D22" s="51">
        <f>'Staging Table Design'!C24</f>
        <v>0</v>
      </c>
      <c r="E22" s="51" t="s">
        <v>76</v>
      </c>
      <c r="F22" s="51">
        <f t="shared" si="0"/>
        <v>0</v>
      </c>
      <c r="G22" t="s">
        <v>75</v>
      </c>
      <c r="H22" s="51">
        <f>'Staging Table Design'!G24</f>
        <v>0</v>
      </c>
      <c r="I22" t="s">
        <v>77</v>
      </c>
    </row>
    <row r="23" spans="1:9" x14ac:dyDescent="0.25">
      <c r="A23" t="s">
        <v>73</v>
      </c>
      <c r="B23" s="51" t="str">
        <f>'Staging Table Script'!$B$1</f>
        <v>NYEC_ETL_PROCESS_APP</v>
      </c>
      <c r="C23" t="s">
        <v>74</v>
      </c>
      <c r="D23" s="51">
        <f>'Staging Table Design'!C25</f>
        <v>0</v>
      </c>
      <c r="E23" s="51" t="s">
        <v>76</v>
      </c>
      <c r="F23" s="51">
        <f t="shared" si="0"/>
        <v>0</v>
      </c>
      <c r="G23" t="s">
        <v>75</v>
      </c>
      <c r="H23" s="51">
        <f>'Staging Table Design'!G25</f>
        <v>0</v>
      </c>
      <c r="I23" t="s">
        <v>77</v>
      </c>
    </row>
    <row r="24" spans="1:9" x14ac:dyDescent="0.25">
      <c r="A24" t="s">
        <v>73</v>
      </c>
      <c r="B24" s="51" t="str">
        <f>'Staging Table Script'!$B$1</f>
        <v>NYEC_ETL_PROCESS_APP</v>
      </c>
      <c r="C24" t="s">
        <v>74</v>
      </c>
      <c r="D24" s="51">
        <f>'Staging Table Design'!C26</f>
        <v>0</v>
      </c>
      <c r="E24" s="51" t="s">
        <v>76</v>
      </c>
      <c r="F24" s="51">
        <f t="shared" si="0"/>
        <v>0</v>
      </c>
      <c r="G24" t="s">
        <v>75</v>
      </c>
      <c r="H24" s="51">
        <f>'Staging Table Design'!G26</f>
        <v>0</v>
      </c>
      <c r="I24" t="s">
        <v>77</v>
      </c>
    </row>
    <row r="25" spans="1:9" hidden="1" x14ac:dyDescent="0.25">
      <c r="A25" t="s">
        <v>73</v>
      </c>
      <c r="B25" s="51" t="str">
        <f>'Staging Table Script'!$B$1</f>
        <v>NYEC_ETL_PROCESS_APP</v>
      </c>
      <c r="C25" t="s">
        <v>74</v>
      </c>
      <c r="D25" s="51">
        <f>'Staging Table Design'!C27</f>
        <v>0</v>
      </c>
      <c r="E25" s="51" t="s">
        <v>76</v>
      </c>
      <c r="F25" s="51">
        <f t="shared" si="0"/>
        <v>0</v>
      </c>
      <c r="G25" t="s">
        <v>75</v>
      </c>
      <c r="H25" s="51">
        <f>'Staging Table Design'!G27</f>
        <v>0</v>
      </c>
      <c r="I25" t="s">
        <v>77</v>
      </c>
    </row>
    <row r="26" spans="1:9" hidden="1" x14ac:dyDescent="0.25">
      <c r="A26" t="s">
        <v>73</v>
      </c>
      <c r="B26" s="51" t="str">
        <f>'Staging Table Script'!$B$1</f>
        <v>NYEC_ETL_PROCESS_APP</v>
      </c>
      <c r="C26" t="s">
        <v>74</v>
      </c>
      <c r="D26" s="51">
        <f>'Staging Table Design'!C28</f>
        <v>0</v>
      </c>
      <c r="E26" s="51" t="s">
        <v>76</v>
      </c>
      <c r="F26" s="51">
        <f t="shared" si="0"/>
        <v>0</v>
      </c>
      <c r="G26" t="s">
        <v>75</v>
      </c>
      <c r="H26" s="51">
        <f>'Staging Table Design'!G28</f>
        <v>0</v>
      </c>
      <c r="I26" t="s">
        <v>77</v>
      </c>
    </row>
    <row r="27" spans="1:9" hidden="1" x14ac:dyDescent="0.25">
      <c r="A27" t="s">
        <v>73</v>
      </c>
      <c r="B27" s="51" t="str">
        <f>'Staging Table Script'!$B$1</f>
        <v>NYEC_ETL_PROCESS_APP</v>
      </c>
      <c r="C27" t="s">
        <v>74</v>
      </c>
      <c r="D27" s="51">
        <f>'Staging Table Design'!C29</f>
        <v>0</v>
      </c>
      <c r="E27" s="51" t="s">
        <v>76</v>
      </c>
      <c r="F27" s="51">
        <f t="shared" si="0"/>
        <v>0</v>
      </c>
      <c r="G27" t="s">
        <v>75</v>
      </c>
      <c r="H27" s="51">
        <f>'Staging Table Design'!G29</f>
        <v>0</v>
      </c>
      <c r="I27" t="s">
        <v>77</v>
      </c>
    </row>
    <row r="28" spans="1:9" hidden="1" x14ac:dyDescent="0.25">
      <c r="A28" t="s">
        <v>73</v>
      </c>
      <c r="B28" s="51" t="str">
        <f>'Staging Table Script'!$B$1</f>
        <v>NYEC_ETL_PROCESS_APP</v>
      </c>
      <c r="C28" t="s">
        <v>74</v>
      </c>
      <c r="D28" s="51">
        <f>'Staging Table Design'!C30</f>
        <v>0</v>
      </c>
      <c r="E28" s="51" t="s">
        <v>76</v>
      </c>
      <c r="F28" s="51">
        <f t="shared" si="0"/>
        <v>0</v>
      </c>
      <c r="G28" t="s">
        <v>75</v>
      </c>
      <c r="H28" s="51">
        <f>'Staging Table Design'!G30</f>
        <v>0</v>
      </c>
      <c r="I28" t="s">
        <v>77</v>
      </c>
    </row>
    <row r="29" spans="1:9" hidden="1" x14ac:dyDescent="0.25">
      <c r="A29" t="s">
        <v>73</v>
      </c>
      <c r="B29" s="51" t="str">
        <f>'Staging Table Script'!$B$1</f>
        <v>NYEC_ETL_PROCESS_APP</v>
      </c>
      <c r="C29" t="s">
        <v>74</v>
      </c>
      <c r="D29" s="51">
        <f>'Staging Table Design'!C31</f>
        <v>0</v>
      </c>
      <c r="E29" s="51" t="s">
        <v>76</v>
      </c>
      <c r="F29" s="51">
        <f t="shared" si="0"/>
        <v>0</v>
      </c>
      <c r="G29" t="s">
        <v>75</v>
      </c>
      <c r="H29" s="51">
        <f>'Staging Table Design'!G31</f>
        <v>0</v>
      </c>
      <c r="I29" t="s">
        <v>77</v>
      </c>
    </row>
    <row r="30" spans="1:9" hidden="1" x14ac:dyDescent="0.25">
      <c r="A30" t="s">
        <v>73</v>
      </c>
      <c r="B30" s="51" t="str">
        <f>'Staging Table Script'!$B$1</f>
        <v>NYEC_ETL_PROCESS_APP</v>
      </c>
      <c r="C30" t="s">
        <v>74</v>
      </c>
      <c r="D30" s="51">
        <f>'Staging Table Design'!C32</f>
        <v>0</v>
      </c>
      <c r="E30" s="51" t="s">
        <v>76</v>
      </c>
      <c r="F30" s="51">
        <f t="shared" si="0"/>
        <v>0</v>
      </c>
      <c r="G30" t="s">
        <v>75</v>
      </c>
      <c r="H30" s="51">
        <f>'Staging Table Design'!G32</f>
        <v>0</v>
      </c>
      <c r="I30" t="s">
        <v>77</v>
      </c>
    </row>
    <row r="31" spans="1:9" hidden="1" x14ac:dyDescent="0.25">
      <c r="A31" t="s">
        <v>73</v>
      </c>
      <c r="B31" s="51" t="str">
        <f>'Staging Table Script'!$B$1</f>
        <v>NYEC_ETL_PROCESS_APP</v>
      </c>
      <c r="C31" t="s">
        <v>74</v>
      </c>
      <c r="D31" s="51">
        <f>'Staging Table Design'!C33</f>
        <v>0</v>
      </c>
      <c r="E31" s="51" t="s">
        <v>76</v>
      </c>
      <c r="F31" s="51">
        <f t="shared" si="0"/>
        <v>0</v>
      </c>
      <c r="G31" t="s">
        <v>75</v>
      </c>
      <c r="H31" s="51">
        <f>'Staging Table Design'!G33</f>
        <v>0</v>
      </c>
      <c r="I31" t="s">
        <v>77</v>
      </c>
    </row>
    <row r="32" spans="1:9" hidden="1" x14ac:dyDescent="0.25">
      <c r="A32" t="s">
        <v>73</v>
      </c>
      <c r="B32" s="51" t="str">
        <f>'Staging Table Script'!$B$1</f>
        <v>NYEC_ETL_PROCESS_APP</v>
      </c>
      <c r="C32" t="s">
        <v>74</v>
      </c>
      <c r="D32" s="51">
        <f>'Staging Table Design'!C34</f>
        <v>0</v>
      </c>
      <c r="E32" s="51" t="s">
        <v>76</v>
      </c>
      <c r="F32" s="51">
        <f t="shared" si="0"/>
        <v>0</v>
      </c>
      <c r="G32" t="s">
        <v>75</v>
      </c>
      <c r="H32" s="51">
        <f>'Staging Table Design'!G34</f>
        <v>0</v>
      </c>
      <c r="I32" t="s">
        <v>77</v>
      </c>
    </row>
    <row r="33" spans="1:9" x14ac:dyDescent="0.25">
      <c r="A33" t="s">
        <v>73</v>
      </c>
      <c r="B33" s="51" t="str">
        <f>'Staging Table Script'!$B$1</f>
        <v>NYEC_ETL_PROCESS_APP</v>
      </c>
      <c r="C33" t="s">
        <v>74</v>
      </c>
      <c r="D33" s="51">
        <f>'Staging Table Design'!C35</f>
        <v>0</v>
      </c>
      <c r="E33" s="51" t="s">
        <v>76</v>
      </c>
      <c r="F33" s="51">
        <f t="shared" si="0"/>
        <v>0</v>
      </c>
      <c r="G33" t="s">
        <v>75</v>
      </c>
      <c r="H33" s="51">
        <f>'Staging Table Design'!G35</f>
        <v>0</v>
      </c>
      <c r="I33" t="s">
        <v>77</v>
      </c>
    </row>
    <row r="34" spans="1:9" hidden="1" x14ac:dyDescent="0.25">
      <c r="A34" t="s">
        <v>73</v>
      </c>
      <c r="B34" s="51" t="str">
        <f>'Staging Table Script'!$B$1</f>
        <v>NYEC_ETL_PROCESS_APP</v>
      </c>
      <c r="C34" t="s">
        <v>74</v>
      </c>
      <c r="D34" s="51">
        <f>'Staging Table Design'!C36</f>
        <v>0</v>
      </c>
      <c r="E34" s="51" t="s">
        <v>76</v>
      </c>
      <c r="F34" s="51">
        <f t="shared" si="0"/>
        <v>0</v>
      </c>
      <c r="G34" t="s">
        <v>75</v>
      </c>
      <c r="H34" s="51">
        <f>'Staging Table Design'!G36</f>
        <v>0</v>
      </c>
      <c r="I34" t="s">
        <v>77</v>
      </c>
    </row>
    <row r="35" spans="1:9" hidden="1" x14ac:dyDescent="0.25">
      <c r="A35" t="s">
        <v>73</v>
      </c>
      <c r="B35" s="51" t="str">
        <f>'Staging Table Script'!$B$1</f>
        <v>NYEC_ETL_PROCESS_APP</v>
      </c>
      <c r="C35" t="s">
        <v>74</v>
      </c>
      <c r="D35" s="51">
        <f>'Staging Table Design'!C37</f>
        <v>0</v>
      </c>
      <c r="E35" s="51" t="s">
        <v>76</v>
      </c>
      <c r="F35" s="51">
        <f t="shared" si="0"/>
        <v>0</v>
      </c>
      <c r="G35" t="s">
        <v>75</v>
      </c>
      <c r="H35" s="51">
        <f>'Staging Table Design'!G37</f>
        <v>0</v>
      </c>
      <c r="I35" t="s">
        <v>77</v>
      </c>
    </row>
    <row r="36" spans="1:9" hidden="1" x14ac:dyDescent="0.25">
      <c r="A36" t="s">
        <v>73</v>
      </c>
      <c r="B36" s="51" t="str">
        <f>'Staging Table Script'!$B$1</f>
        <v>NYEC_ETL_PROCESS_APP</v>
      </c>
      <c r="C36" t="s">
        <v>74</v>
      </c>
      <c r="D36" s="51">
        <f>'Staging Table Design'!C38</f>
        <v>0</v>
      </c>
      <c r="E36" s="51" t="s">
        <v>76</v>
      </c>
      <c r="F36" s="51">
        <f t="shared" si="0"/>
        <v>0</v>
      </c>
      <c r="G36" t="s">
        <v>75</v>
      </c>
      <c r="H36" s="51">
        <f>'Staging Table Design'!G38</f>
        <v>0</v>
      </c>
      <c r="I36" t="s">
        <v>77</v>
      </c>
    </row>
    <row r="37" spans="1:9" hidden="1" x14ac:dyDescent="0.25">
      <c r="A37" t="s">
        <v>73</v>
      </c>
      <c r="B37" s="51" t="str">
        <f>'Staging Table Script'!$B$1</f>
        <v>NYEC_ETL_PROCESS_APP</v>
      </c>
      <c r="C37" t="s">
        <v>74</v>
      </c>
      <c r="D37" s="51">
        <f>'Staging Table Design'!C39</f>
        <v>0</v>
      </c>
      <c r="E37" s="51" t="s">
        <v>76</v>
      </c>
      <c r="F37" s="51">
        <f t="shared" si="0"/>
        <v>0</v>
      </c>
      <c r="G37" t="s">
        <v>75</v>
      </c>
      <c r="H37" s="51">
        <f>'Staging Table Design'!G39</f>
        <v>0</v>
      </c>
      <c r="I37" t="s">
        <v>77</v>
      </c>
    </row>
    <row r="38" spans="1:9" hidden="1" x14ac:dyDescent="0.25">
      <c r="A38" t="s">
        <v>73</v>
      </c>
      <c r="B38" s="51" t="str">
        <f>'Staging Table Script'!$B$1</f>
        <v>NYEC_ETL_PROCESS_APP</v>
      </c>
      <c r="C38" t="s">
        <v>74</v>
      </c>
      <c r="D38" s="51">
        <f>'Staging Table Design'!C40</f>
        <v>0</v>
      </c>
      <c r="E38" s="51" t="s">
        <v>76</v>
      </c>
      <c r="F38" s="51">
        <f t="shared" si="0"/>
        <v>0</v>
      </c>
      <c r="G38" t="s">
        <v>75</v>
      </c>
      <c r="H38" s="51">
        <f>'Staging Table Design'!G40</f>
        <v>0</v>
      </c>
      <c r="I38" t="s">
        <v>77</v>
      </c>
    </row>
    <row r="39" spans="1:9" hidden="1" x14ac:dyDescent="0.25">
      <c r="A39" t="s">
        <v>73</v>
      </c>
      <c r="B39" s="51" t="str">
        <f>'Staging Table Script'!$B$1</f>
        <v>NYEC_ETL_PROCESS_APP</v>
      </c>
      <c r="C39" t="s">
        <v>74</v>
      </c>
      <c r="D39" s="51" t="e">
        <f>'Staging Table Design'!#REF!</f>
        <v>#REF!</v>
      </c>
      <c r="E39" s="51" t="s">
        <v>76</v>
      </c>
      <c r="F39" s="51" t="e">
        <f t="shared" si="0"/>
        <v>#REF!</v>
      </c>
      <c r="G39" t="s">
        <v>75</v>
      </c>
      <c r="H39" s="51" t="e">
        <f>'Staging Table Design'!#REF!</f>
        <v>#REF!</v>
      </c>
      <c r="I39" t="s">
        <v>77</v>
      </c>
    </row>
    <row r="40" spans="1:9" hidden="1" x14ac:dyDescent="0.25">
      <c r="A40" t="s">
        <v>73</v>
      </c>
      <c r="B40" s="51" t="str">
        <f>'Staging Table Script'!$B$1</f>
        <v>NYEC_ETL_PROCESS_APP</v>
      </c>
      <c r="C40" t="s">
        <v>74</v>
      </c>
      <c r="D40" s="51" t="e">
        <f>'Staging Table Design'!#REF!</f>
        <v>#REF!</v>
      </c>
      <c r="E40" s="51" t="s">
        <v>76</v>
      </c>
      <c r="F40" s="51" t="e">
        <f t="shared" si="0"/>
        <v>#REF!</v>
      </c>
      <c r="G40" t="s">
        <v>75</v>
      </c>
      <c r="H40" s="51" t="e">
        <f>'Staging Table Design'!#REF!</f>
        <v>#REF!</v>
      </c>
      <c r="I40" t="s">
        <v>77</v>
      </c>
    </row>
    <row r="41" spans="1:9" hidden="1" x14ac:dyDescent="0.25">
      <c r="A41" t="s">
        <v>73</v>
      </c>
      <c r="B41" s="51" t="str">
        <f>'Staging Table Script'!$B$1</f>
        <v>NYEC_ETL_PROCESS_APP</v>
      </c>
      <c r="C41" t="s">
        <v>74</v>
      </c>
      <c r="D41" s="51" t="e">
        <f>'Staging Table Design'!#REF!</f>
        <v>#REF!</v>
      </c>
      <c r="E41" s="51" t="s">
        <v>76</v>
      </c>
      <c r="F41" s="51" t="e">
        <f t="shared" si="0"/>
        <v>#REF!</v>
      </c>
      <c r="G41" t="s">
        <v>75</v>
      </c>
      <c r="H41" s="51" t="e">
        <f>'Staging Table Design'!#REF!</f>
        <v>#REF!</v>
      </c>
      <c r="I41" t="s">
        <v>77</v>
      </c>
    </row>
    <row r="42" spans="1:9" hidden="1" x14ac:dyDescent="0.25">
      <c r="A42" t="s">
        <v>73</v>
      </c>
      <c r="B42" s="51" t="str">
        <f>'Staging Table Script'!$B$1</f>
        <v>NYEC_ETL_PROCESS_APP</v>
      </c>
      <c r="C42" t="s">
        <v>74</v>
      </c>
      <c r="D42" s="51" t="e">
        <f>'Staging Table Design'!#REF!</f>
        <v>#REF!</v>
      </c>
      <c r="E42" s="51" t="s">
        <v>76</v>
      </c>
      <c r="F42" s="51" t="e">
        <f t="shared" si="0"/>
        <v>#REF!</v>
      </c>
      <c r="G42" t="s">
        <v>75</v>
      </c>
      <c r="H42" s="51" t="e">
        <f>'Staging Table Design'!#REF!</f>
        <v>#REF!</v>
      </c>
      <c r="I42" t="s">
        <v>77</v>
      </c>
    </row>
    <row r="43" spans="1:9" hidden="1" x14ac:dyDescent="0.25">
      <c r="A43" t="s">
        <v>73</v>
      </c>
      <c r="B43" s="51" t="str">
        <f>'Staging Table Script'!$B$1</f>
        <v>NYEC_ETL_PROCESS_APP</v>
      </c>
      <c r="C43" t="s">
        <v>74</v>
      </c>
      <c r="D43" s="51" t="e">
        <f>'Staging Table Design'!#REF!</f>
        <v>#REF!</v>
      </c>
      <c r="E43" s="51" t="s">
        <v>76</v>
      </c>
      <c r="F43" s="51" t="e">
        <f t="shared" si="0"/>
        <v>#REF!</v>
      </c>
      <c r="G43" t="s">
        <v>75</v>
      </c>
      <c r="H43" s="51" t="e">
        <f>'Staging Table Design'!#REF!</f>
        <v>#REF!</v>
      </c>
      <c r="I43" t="s">
        <v>77</v>
      </c>
    </row>
    <row r="44" spans="1:9" hidden="1" x14ac:dyDescent="0.25">
      <c r="A44" t="s">
        <v>73</v>
      </c>
      <c r="B44" s="51" t="str">
        <f>'Staging Table Script'!$B$1</f>
        <v>NYEC_ETL_PROCESS_APP</v>
      </c>
      <c r="C44" t="s">
        <v>74</v>
      </c>
      <c r="D44" s="51" t="e">
        <f>'Staging Table Design'!#REF!</f>
        <v>#REF!</v>
      </c>
      <c r="E44" s="51" t="s">
        <v>76</v>
      </c>
      <c r="F44" s="51" t="e">
        <f t="shared" si="0"/>
        <v>#REF!</v>
      </c>
      <c r="G44" t="s">
        <v>75</v>
      </c>
      <c r="H44" s="51" t="e">
        <f>'Staging Table Design'!#REF!</f>
        <v>#REF!</v>
      </c>
      <c r="I44" t="s">
        <v>77</v>
      </c>
    </row>
    <row r="45" spans="1:9" hidden="1" x14ac:dyDescent="0.25">
      <c r="A45" t="s">
        <v>73</v>
      </c>
      <c r="B45" s="51" t="str">
        <f>'Staging Table Script'!$B$1</f>
        <v>NYEC_ETL_PROCESS_APP</v>
      </c>
      <c r="C45" t="s">
        <v>74</v>
      </c>
      <c r="D45" s="51" t="e">
        <f>'Staging Table Design'!#REF!</f>
        <v>#REF!</v>
      </c>
      <c r="E45" s="51" t="s">
        <v>76</v>
      </c>
      <c r="F45" s="51" t="e">
        <f t="shared" si="0"/>
        <v>#REF!</v>
      </c>
      <c r="G45" t="s">
        <v>75</v>
      </c>
      <c r="H45" s="51" t="e">
        <f>'Staging Table Design'!#REF!</f>
        <v>#REF!</v>
      </c>
      <c r="I45" t="s">
        <v>77</v>
      </c>
    </row>
    <row r="46" spans="1:9" hidden="1" x14ac:dyDescent="0.25">
      <c r="A46" t="s">
        <v>73</v>
      </c>
      <c r="B46" s="51" t="str">
        <f>'Staging Table Script'!$B$1</f>
        <v>NYEC_ETL_PROCESS_APP</v>
      </c>
      <c r="C46" t="s">
        <v>74</v>
      </c>
      <c r="D46" s="51" t="e">
        <f>'Staging Table Design'!#REF!</f>
        <v>#REF!</v>
      </c>
      <c r="E46" s="51" t="s">
        <v>76</v>
      </c>
      <c r="F46" s="51" t="e">
        <f t="shared" si="0"/>
        <v>#REF!</v>
      </c>
      <c r="G46" t="s">
        <v>75</v>
      </c>
      <c r="H46" s="51" t="e">
        <f>'Staging Table Design'!#REF!</f>
        <v>#REF!</v>
      </c>
      <c r="I46" t="s">
        <v>77</v>
      </c>
    </row>
    <row r="47" spans="1:9" hidden="1" x14ac:dyDescent="0.25">
      <c r="A47" t="s">
        <v>73</v>
      </c>
      <c r="B47" s="51" t="str">
        <f>'Staging Table Script'!$B$1</f>
        <v>NYEC_ETL_PROCESS_APP</v>
      </c>
      <c r="C47" t="s">
        <v>74</v>
      </c>
      <c r="D47" s="51" t="e">
        <f>'Staging Table Design'!#REF!</f>
        <v>#REF!</v>
      </c>
      <c r="E47" s="51" t="s">
        <v>76</v>
      </c>
      <c r="F47" s="51" t="e">
        <f t="shared" si="0"/>
        <v>#REF!</v>
      </c>
      <c r="G47" t="s">
        <v>75</v>
      </c>
      <c r="H47" s="51" t="e">
        <f>'Staging Table Design'!#REF!</f>
        <v>#REF!</v>
      </c>
      <c r="I47" t="s">
        <v>77</v>
      </c>
    </row>
    <row r="48" spans="1:9" hidden="1" x14ac:dyDescent="0.25">
      <c r="A48" t="s">
        <v>73</v>
      </c>
      <c r="B48" s="51" t="str">
        <f>'Staging Table Script'!$B$1</f>
        <v>NYEC_ETL_PROCESS_APP</v>
      </c>
      <c r="C48" t="s">
        <v>74</v>
      </c>
      <c r="D48" s="51" t="e">
        <f>'Staging Table Design'!#REF!</f>
        <v>#REF!</v>
      </c>
      <c r="E48" s="51" t="s">
        <v>76</v>
      </c>
      <c r="F48" s="51" t="e">
        <f t="shared" si="0"/>
        <v>#REF!</v>
      </c>
      <c r="G48" t="s">
        <v>75</v>
      </c>
      <c r="H48" s="51" t="e">
        <f>'Staging Table Design'!#REF!</f>
        <v>#REF!</v>
      </c>
      <c r="I48" t="s">
        <v>77</v>
      </c>
    </row>
    <row r="49" spans="1:9" hidden="1" x14ac:dyDescent="0.25">
      <c r="A49" t="s">
        <v>73</v>
      </c>
      <c r="B49" s="51" t="str">
        <f>'Staging Table Script'!$B$1</f>
        <v>NYEC_ETL_PROCESS_APP</v>
      </c>
      <c r="C49" t="s">
        <v>74</v>
      </c>
      <c r="D49" s="51" t="e">
        <f>'Staging Table Design'!#REF!</f>
        <v>#REF!</v>
      </c>
      <c r="E49" s="51" t="s">
        <v>76</v>
      </c>
      <c r="F49" s="51" t="e">
        <f t="shared" si="0"/>
        <v>#REF!</v>
      </c>
      <c r="G49" t="s">
        <v>75</v>
      </c>
      <c r="H49" s="51" t="e">
        <f>'Staging Table Design'!#REF!</f>
        <v>#REF!</v>
      </c>
      <c r="I49" t="s">
        <v>77</v>
      </c>
    </row>
    <row r="50" spans="1:9" hidden="1" x14ac:dyDescent="0.25">
      <c r="A50" t="s">
        <v>73</v>
      </c>
      <c r="B50" s="51" t="str">
        <f>'Staging Table Script'!$B$1</f>
        <v>NYEC_ETL_PROCESS_APP</v>
      </c>
      <c r="C50" t="s">
        <v>74</v>
      </c>
      <c r="D50" s="51" t="e">
        <f>'Staging Table Design'!#REF!</f>
        <v>#REF!</v>
      </c>
      <c r="E50" s="51" t="s">
        <v>76</v>
      </c>
      <c r="F50" s="51" t="e">
        <f t="shared" si="0"/>
        <v>#REF!</v>
      </c>
      <c r="G50" t="s">
        <v>75</v>
      </c>
      <c r="H50" s="51" t="e">
        <f>'Staging Table Design'!#REF!</f>
        <v>#REF!</v>
      </c>
      <c r="I50" t="s">
        <v>77</v>
      </c>
    </row>
    <row r="51" spans="1:9" hidden="1" x14ac:dyDescent="0.25">
      <c r="A51" t="s">
        <v>73</v>
      </c>
      <c r="B51" s="51" t="str">
        <f>'Staging Table Script'!$B$1</f>
        <v>NYEC_ETL_PROCESS_APP</v>
      </c>
      <c r="C51" t="s">
        <v>74</v>
      </c>
      <c r="D51" s="51" t="e">
        <f>'Staging Table Design'!#REF!</f>
        <v>#REF!</v>
      </c>
      <c r="E51" s="51" t="s">
        <v>76</v>
      </c>
      <c r="F51" s="51" t="e">
        <f t="shared" si="0"/>
        <v>#REF!</v>
      </c>
      <c r="G51" t="s">
        <v>75</v>
      </c>
      <c r="H51" s="51" t="e">
        <f>'Staging Table Design'!#REF!</f>
        <v>#REF!</v>
      </c>
      <c r="I51" t="s">
        <v>77</v>
      </c>
    </row>
    <row r="52" spans="1:9" hidden="1" x14ac:dyDescent="0.25">
      <c r="A52" t="s">
        <v>73</v>
      </c>
      <c r="B52" s="51" t="str">
        <f>'Staging Table Script'!$B$1</f>
        <v>NYEC_ETL_PROCESS_APP</v>
      </c>
      <c r="C52" t="s">
        <v>74</v>
      </c>
      <c r="D52" s="51" t="e">
        <f>'Staging Table Design'!#REF!</f>
        <v>#REF!</v>
      </c>
      <c r="E52" s="51" t="s">
        <v>76</v>
      </c>
      <c r="F52" s="51" t="e">
        <f t="shared" si="0"/>
        <v>#REF!</v>
      </c>
      <c r="G52" t="s">
        <v>75</v>
      </c>
      <c r="H52" s="51" t="e">
        <f>'Staging Table Design'!#REF!</f>
        <v>#REF!</v>
      </c>
      <c r="I52" t="s">
        <v>77</v>
      </c>
    </row>
    <row r="53" spans="1:9" hidden="1" x14ac:dyDescent="0.25">
      <c r="A53" t="s">
        <v>73</v>
      </c>
      <c r="B53" s="51" t="str">
        <f>'Staging Table Script'!$B$1</f>
        <v>NYEC_ETL_PROCESS_APP</v>
      </c>
      <c r="C53" t="s">
        <v>74</v>
      </c>
      <c r="D53" s="51" t="e">
        <f>'Staging Table Design'!#REF!</f>
        <v>#REF!</v>
      </c>
      <c r="E53" s="51" t="s">
        <v>76</v>
      </c>
      <c r="F53" s="51" t="e">
        <f t="shared" si="0"/>
        <v>#REF!</v>
      </c>
      <c r="G53" t="s">
        <v>75</v>
      </c>
      <c r="H53" s="51" t="e">
        <f>'Staging Table Design'!#REF!</f>
        <v>#REF!</v>
      </c>
      <c r="I53" t="s">
        <v>77</v>
      </c>
    </row>
    <row r="54" spans="1:9" x14ac:dyDescent="0.25">
      <c r="A54" t="s">
        <v>73</v>
      </c>
      <c r="B54" s="51" t="str">
        <f>'Staging Table Script'!$B$1</f>
        <v>NYEC_ETL_PROCESS_APP</v>
      </c>
      <c r="C54" t="s">
        <v>74</v>
      </c>
      <c r="D54" s="51" t="e">
        <f>'Staging Table Design'!#REF!</f>
        <v>#REF!</v>
      </c>
      <c r="E54" s="51" t="s">
        <v>76</v>
      </c>
      <c r="F54" s="51" t="e">
        <f t="shared" si="0"/>
        <v>#REF!</v>
      </c>
      <c r="G54" t="s">
        <v>75</v>
      </c>
      <c r="H54" s="51" t="e">
        <f>'Staging Table Design'!#REF!</f>
        <v>#REF!</v>
      </c>
      <c r="I54" t="s">
        <v>77</v>
      </c>
    </row>
    <row r="55" spans="1:9" hidden="1" x14ac:dyDescent="0.25">
      <c r="A55" t="s">
        <v>73</v>
      </c>
      <c r="B55" s="51" t="str">
        <f>'Staging Table Script'!$B$1</f>
        <v>NYEC_ETL_PROCESS_APP</v>
      </c>
      <c r="C55" t="s">
        <v>74</v>
      </c>
      <c r="D55" s="51" t="e">
        <f>'Staging Table Design'!#REF!</f>
        <v>#REF!</v>
      </c>
      <c r="E55" s="51" t="s">
        <v>76</v>
      </c>
      <c r="F55" s="51" t="e">
        <f t="shared" si="0"/>
        <v>#REF!</v>
      </c>
      <c r="G55" t="s">
        <v>75</v>
      </c>
      <c r="H55" s="51" t="e">
        <f>'Staging Table Design'!#REF!</f>
        <v>#REF!</v>
      </c>
      <c r="I55" t="s">
        <v>77</v>
      </c>
    </row>
    <row r="56" spans="1:9" hidden="1" x14ac:dyDescent="0.25">
      <c r="A56" t="s">
        <v>73</v>
      </c>
      <c r="B56" s="51" t="str">
        <f>'Staging Table Script'!$B$1</f>
        <v>NYEC_ETL_PROCESS_APP</v>
      </c>
      <c r="C56" t="s">
        <v>74</v>
      </c>
      <c r="D56" s="51" t="e">
        <f>'Staging Table Design'!#REF!</f>
        <v>#REF!</v>
      </c>
      <c r="E56" s="51" t="s">
        <v>76</v>
      </c>
      <c r="F56" s="51" t="e">
        <f t="shared" si="0"/>
        <v>#REF!</v>
      </c>
      <c r="G56" t="s">
        <v>75</v>
      </c>
      <c r="H56" s="51" t="e">
        <f>'Staging Table Design'!#REF!</f>
        <v>#REF!</v>
      </c>
      <c r="I56" t="s">
        <v>77</v>
      </c>
    </row>
    <row r="57" spans="1:9" x14ac:dyDescent="0.25">
      <c r="A57" t="s">
        <v>73</v>
      </c>
      <c r="B57" s="51" t="str">
        <f>'Staging Table Script'!$B$1</f>
        <v>NYEC_ETL_PROCESS_APP</v>
      </c>
      <c r="C57" t="s">
        <v>74</v>
      </c>
      <c r="D57" s="51" t="e">
        <f>'Staging Table Design'!#REF!</f>
        <v>#REF!</v>
      </c>
      <c r="E57" s="51" t="s">
        <v>76</v>
      </c>
      <c r="F57" s="51" t="e">
        <f t="shared" si="0"/>
        <v>#REF!</v>
      </c>
      <c r="G57" t="s">
        <v>75</v>
      </c>
      <c r="H57" s="51" t="e">
        <f>'Staging Table Design'!#REF!</f>
        <v>#REF!</v>
      </c>
      <c r="I57" t="s">
        <v>77</v>
      </c>
    </row>
    <row r="58" spans="1:9" hidden="1" x14ac:dyDescent="0.25">
      <c r="A58" t="s">
        <v>73</v>
      </c>
      <c r="B58" s="51" t="str">
        <f>'Staging Table Script'!$B$1</f>
        <v>NYEC_ETL_PROCESS_APP</v>
      </c>
      <c r="C58" t="s">
        <v>74</v>
      </c>
      <c r="D58" s="51" t="e">
        <f>'Staging Table Design'!#REF!</f>
        <v>#REF!</v>
      </c>
      <c r="E58" s="51" t="s">
        <v>76</v>
      </c>
      <c r="F58" s="51" t="e">
        <f t="shared" si="0"/>
        <v>#REF!</v>
      </c>
      <c r="G58" t="s">
        <v>75</v>
      </c>
      <c r="H58" s="51" t="e">
        <f>'Staging Table Design'!#REF!</f>
        <v>#REF!</v>
      </c>
      <c r="I58" t="s">
        <v>77</v>
      </c>
    </row>
    <row r="59" spans="1:9" hidden="1" x14ac:dyDescent="0.25">
      <c r="A59" t="s">
        <v>73</v>
      </c>
      <c r="B59" s="51" t="str">
        <f>'Staging Table Script'!$B$1</f>
        <v>NYEC_ETL_PROCESS_APP</v>
      </c>
      <c r="C59" t="s">
        <v>74</v>
      </c>
      <c r="D59" s="51" t="e">
        <f>'Staging Table Design'!#REF!</f>
        <v>#REF!</v>
      </c>
      <c r="E59" s="51" t="s">
        <v>76</v>
      </c>
      <c r="F59" s="51" t="e">
        <f t="shared" si="0"/>
        <v>#REF!</v>
      </c>
      <c r="G59" t="s">
        <v>75</v>
      </c>
      <c r="H59" s="51" t="e">
        <f>'Staging Table Design'!#REF!</f>
        <v>#REF!</v>
      </c>
      <c r="I59" t="s">
        <v>77</v>
      </c>
    </row>
    <row r="60" spans="1:9" x14ac:dyDescent="0.25">
      <c r="A60" t="s">
        <v>73</v>
      </c>
      <c r="B60" s="51" t="str">
        <f>'Staging Table Script'!$B$1</f>
        <v>NYEC_ETL_PROCESS_APP</v>
      </c>
      <c r="C60" t="s">
        <v>74</v>
      </c>
      <c r="D60" s="51" t="e">
        <f>'Staging Table Design'!#REF!</f>
        <v>#REF!</v>
      </c>
      <c r="E60" s="51" t="s">
        <v>76</v>
      </c>
      <c r="F60" s="51" t="e">
        <f t="shared" si="0"/>
        <v>#REF!</v>
      </c>
      <c r="G60" t="s">
        <v>75</v>
      </c>
      <c r="H60" s="51" t="e">
        <f>'Staging Table Design'!#REF!</f>
        <v>#REF!</v>
      </c>
      <c r="I60" t="s">
        <v>77</v>
      </c>
    </row>
    <row r="61" spans="1:9" hidden="1" x14ac:dyDescent="0.25">
      <c r="A61" t="s">
        <v>73</v>
      </c>
      <c r="B61" s="51" t="str">
        <f>'Staging Table Script'!$B$1</f>
        <v>NYEC_ETL_PROCESS_APP</v>
      </c>
      <c r="C61" t="s">
        <v>74</v>
      </c>
      <c r="D61" s="51" t="e">
        <f>'Staging Table Design'!#REF!</f>
        <v>#REF!</v>
      </c>
      <c r="E61" s="51" t="s">
        <v>76</v>
      </c>
      <c r="F61" s="51" t="e">
        <f t="shared" si="0"/>
        <v>#REF!</v>
      </c>
      <c r="G61" t="s">
        <v>75</v>
      </c>
      <c r="H61" s="51" t="e">
        <f>'Staging Table Design'!#REF!</f>
        <v>#REF!</v>
      </c>
      <c r="I61" t="s">
        <v>77</v>
      </c>
    </row>
    <row r="62" spans="1:9" hidden="1" x14ac:dyDescent="0.25">
      <c r="A62" t="s">
        <v>73</v>
      </c>
      <c r="B62" s="51" t="str">
        <f>'Staging Table Script'!$B$1</f>
        <v>NYEC_ETL_PROCESS_APP</v>
      </c>
      <c r="C62" t="s">
        <v>74</v>
      </c>
      <c r="D62" s="51" t="e">
        <f>'Staging Table Design'!#REF!</f>
        <v>#REF!</v>
      </c>
      <c r="E62" s="51" t="s">
        <v>76</v>
      </c>
      <c r="F62" s="51" t="e">
        <f t="shared" si="0"/>
        <v>#REF!</v>
      </c>
      <c r="G62" t="s">
        <v>75</v>
      </c>
      <c r="H62" s="51" t="e">
        <f>'Staging Table Design'!#REF!</f>
        <v>#REF!</v>
      </c>
      <c r="I62" t="s">
        <v>77</v>
      </c>
    </row>
    <row r="63" spans="1:9" hidden="1" x14ac:dyDescent="0.25">
      <c r="A63" t="s">
        <v>73</v>
      </c>
      <c r="B63" s="51" t="str">
        <f>'Staging Table Script'!$B$1</f>
        <v>NYEC_ETL_PROCESS_APP</v>
      </c>
      <c r="C63" t="s">
        <v>74</v>
      </c>
      <c r="D63" s="51" t="e">
        <f>'Staging Table Design'!#REF!</f>
        <v>#REF!</v>
      </c>
      <c r="E63" s="51" t="s">
        <v>76</v>
      </c>
      <c r="F63" s="51" t="e">
        <f t="shared" si="0"/>
        <v>#REF!</v>
      </c>
      <c r="G63" t="s">
        <v>75</v>
      </c>
      <c r="H63" s="51" t="e">
        <f>'Staging Table Design'!#REF!</f>
        <v>#REF!</v>
      </c>
      <c r="I63" t="s">
        <v>77</v>
      </c>
    </row>
    <row r="64" spans="1:9" hidden="1" x14ac:dyDescent="0.25">
      <c r="A64" t="s">
        <v>73</v>
      </c>
      <c r="B64" s="51" t="str">
        <f>'Staging Table Script'!$B$1</f>
        <v>NYEC_ETL_PROCESS_APP</v>
      </c>
      <c r="C64" t="s">
        <v>74</v>
      </c>
      <c r="D64" s="51" t="e">
        <f>'Staging Table Design'!#REF!</f>
        <v>#REF!</v>
      </c>
      <c r="E64" s="51" t="s">
        <v>76</v>
      </c>
      <c r="F64" s="51" t="e">
        <f t="shared" si="0"/>
        <v>#REF!</v>
      </c>
      <c r="G64" t="s">
        <v>75</v>
      </c>
      <c r="H64" s="51" t="e">
        <f>'Staging Table Design'!#REF!</f>
        <v>#REF!</v>
      </c>
      <c r="I64" t="s">
        <v>77</v>
      </c>
    </row>
    <row r="65" spans="1:9" hidden="1" x14ac:dyDescent="0.25">
      <c r="A65" t="s">
        <v>73</v>
      </c>
      <c r="B65" s="51" t="str">
        <f>'Staging Table Script'!$B$1</f>
        <v>NYEC_ETL_PROCESS_APP</v>
      </c>
      <c r="C65" t="s">
        <v>74</v>
      </c>
      <c r="D65" s="51" t="e">
        <f>'Staging Table Design'!#REF!</f>
        <v>#REF!</v>
      </c>
      <c r="E65" s="51" t="s">
        <v>76</v>
      </c>
      <c r="F65" s="51" t="e">
        <f t="shared" si="0"/>
        <v>#REF!</v>
      </c>
      <c r="G65" t="s">
        <v>75</v>
      </c>
      <c r="H65" s="51" t="e">
        <f>'Staging Table Design'!#REF!</f>
        <v>#REF!</v>
      </c>
      <c r="I65" t="s">
        <v>77</v>
      </c>
    </row>
    <row r="66" spans="1:9" hidden="1" x14ac:dyDescent="0.25">
      <c r="A66" t="s">
        <v>73</v>
      </c>
      <c r="B66" s="51" t="str">
        <f>'Staging Table Script'!$B$1</f>
        <v>NYEC_ETL_PROCESS_APP</v>
      </c>
      <c r="C66" t="s">
        <v>74</v>
      </c>
      <c r="D66" s="51" t="e">
        <f>'Staging Table Design'!#REF!</f>
        <v>#REF!</v>
      </c>
      <c r="E66" s="51" t="s">
        <v>76</v>
      </c>
      <c r="F66" s="51" t="e">
        <f t="shared" si="0"/>
        <v>#REF!</v>
      </c>
      <c r="G66" t="s">
        <v>75</v>
      </c>
      <c r="H66" s="51" t="e">
        <f>'Staging Table Design'!#REF!</f>
        <v>#REF!</v>
      </c>
      <c r="I66" t="s">
        <v>77</v>
      </c>
    </row>
    <row r="67" spans="1:9" hidden="1" x14ac:dyDescent="0.25">
      <c r="A67" t="s">
        <v>73</v>
      </c>
      <c r="B67" s="51" t="str">
        <f>'Staging Table Script'!$B$1</f>
        <v>NYEC_ETL_PROCESS_APP</v>
      </c>
      <c r="C67" t="s">
        <v>74</v>
      </c>
      <c r="D67" s="51" t="e">
        <f>'Staging Table Design'!#REF!</f>
        <v>#REF!</v>
      </c>
      <c r="E67" s="51" t="s">
        <v>76</v>
      </c>
      <c r="F67" s="51" t="e">
        <f t="shared" ref="F67:F130" si="1">D67</f>
        <v>#REF!</v>
      </c>
      <c r="G67" t="s">
        <v>75</v>
      </c>
      <c r="H67" s="51" t="e">
        <f>'Staging Table Design'!#REF!</f>
        <v>#REF!</v>
      </c>
      <c r="I67" t="s">
        <v>77</v>
      </c>
    </row>
    <row r="68" spans="1:9" hidden="1" x14ac:dyDescent="0.25">
      <c r="A68" t="s">
        <v>73</v>
      </c>
      <c r="B68" s="51" t="str">
        <f>'Staging Table Script'!$B$1</f>
        <v>NYEC_ETL_PROCESS_APP</v>
      </c>
      <c r="C68" t="s">
        <v>74</v>
      </c>
      <c r="D68" s="51" t="e">
        <f>'Staging Table Design'!#REF!</f>
        <v>#REF!</v>
      </c>
      <c r="E68" s="51" t="s">
        <v>76</v>
      </c>
      <c r="F68" s="51" t="e">
        <f t="shared" si="1"/>
        <v>#REF!</v>
      </c>
      <c r="G68" t="s">
        <v>75</v>
      </c>
      <c r="H68" s="51" t="e">
        <f>'Staging Table Design'!#REF!</f>
        <v>#REF!</v>
      </c>
      <c r="I68" t="s">
        <v>77</v>
      </c>
    </row>
    <row r="69" spans="1:9" hidden="1" x14ac:dyDescent="0.25">
      <c r="A69" t="s">
        <v>73</v>
      </c>
      <c r="B69" s="51" t="str">
        <f>'Staging Table Script'!$B$1</f>
        <v>NYEC_ETL_PROCESS_APP</v>
      </c>
      <c r="C69" t="s">
        <v>74</v>
      </c>
      <c r="D69" s="51" t="e">
        <f>'Staging Table Design'!#REF!</f>
        <v>#REF!</v>
      </c>
      <c r="E69" s="51" t="s">
        <v>76</v>
      </c>
      <c r="F69" s="51" t="e">
        <f t="shared" si="1"/>
        <v>#REF!</v>
      </c>
      <c r="G69" t="s">
        <v>75</v>
      </c>
      <c r="H69" s="51" t="e">
        <f>'Staging Table Design'!#REF!</f>
        <v>#REF!</v>
      </c>
      <c r="I69" t="s">
        <v>77</v>
      </c>
    </row>
    <row r="70" spans="1:9" hidden="1" x14ac:dyDescent="0.25">
      <c r="A70" t="s">
        <v>73</v>
      </c>
      <c r="B70" s="51" t="str">
        <f>'Staging Table Script'!$B$1</f>
        <v>NYEC_ETL_PROCESS_APP</v>
      </c>
      <c r="C70" t="s">
        <v>74</v>
      </c>
      <c r="D70" s="51" t="e">
        <f>'Staging Table Design'!#REF!</f>
        <v>#REF!</v>
      </c>
      <c r="E70" s="51" t="s">
        <v>76</v>
      </c>
      <c r="F70" s="51" t="e">
        <f t="shared" si="1"/>
        <v>#REF!</v>
      </c>
      <c r="G70" t="s">
        <v>75</v>
      </c>
      <c r="H70" s="51" t="e">
        <f>'Staging Table Design'!#REF!</f>
        <v>#REF!</v>
      </c>
      <c r="I70" t="s">
        <v>77</v>
      </c>
    </row>
    <row r="71" spans="1:9" x14ac:dyDescent="0.25">
      <c r="A71" t="s">
        <v>73</v>
      </c>
      <c r="B71" s="51" t="str">
        <f>'Staging Table Script'!$B$1</f>
        <v>NYEC_ETL_PROCESS_APP</v>
      </c>
      <c r="C71" t="s">
        <v>74</v>
      </c>
      <c r="D71" s="51" t="e">
        <f>'Staging Table Design'!#REF!</f>
        <v>#REF!</v>
      </c>
      <c r="E71" s="51" t="s">
        <v>76</v>
      </c>
      <c r="F71" s="51" t="e">
        <f t="shared" si="1"/>
        <v>#REF!</v>
      </c>
      <c r="G71" t="s">
        <v>75</v>
      </c>
      <c r="H71" s="51" t="e">
        <f>'Staging Table Design'!#REF!</f>
        <v>#REF!</v>
      </c>
      <c r="I71" t="s">
        <v>77</v>
      </c>
    </row>
    <row r="72" spans="1:9" hidden="1" x14ac:dyDescent="0.25">
      <c r="A72" t="s">
        <v>73</v>
      </c>
      <c r="B72" s="51" t="str">
        <f>'Staging Table Script'!$B$1</f>
        <v>NYEC_ETL_PROCESS_APP</v>
      </c>
      <c r="C72" t="s">
        <v>74</v>
      </c>
      <c r="D72" s="51" t="e">
        <f>'Staging Table Design'!#REF!</f>
        <v>#REF!</v>
      </c>
      <c r="E72" s="51" t="s">
        <v>76</v>
      </c>
      <c r="F72" s="51" t="e">
        <f t="shared" si="1"/>
        <v>#REF!</v>
      </c>
      <c r="G72" t="s">
        <v>75</v>
      </c>
      <c r="H72" s="51" t="e">
        <f>'Staging Table Design'!#REF!</f>
        <v>#REF!</v>
      </c>
      <c r="I72" t="s">
        <v>77</v>
      </c>
    </row>
    <row r="73" spans="1:9" hidden="1" x14ac:dyDescent="0.25">
      <c r="A73" t="s">
        <v>73</v>
      </c>
      <c r="B73" s="51" t="str">
        <f>'Staging Table Script'!$B$1</f>
        <v>NYEC_ETL_PROCESS_APP</v>
      </c>
      <c r="C73" t="s">
        <v>74</v>
      </c>
      <c r="D73" s="51" t="e">
        <f>'Staging Table Design'!#REF!</f>
        <v>#REF!</v>
      </c>
      <c r="E73" s="51" t="s">
        <v>76</v>
      </c>
      <c r="F73" s="51" t="e">
        <f t="shared" si="1"/>
        <v>#REF!</v>
      </c>
      <c r="G73" t="s">
        <v>75</v>
      </c>
      <c r="H73" s="51" t="e">
        <f>'Staging Table Design'!#REF!</f>
        <v>#REF!</v>
      </c>
      <c r="I73" t="s">
        <v>77</v>
      </c>
    </row>
    <row r="74" spans="1:9" hidden="1" x14ac:dyDescent="0.25">
      <c r="A74" t="s">
        <v>73</v>
      </c>
      <c r="B74" s="51" t="str">
        <f>'Staging Table Script'!$B$1</f>
        <v>NYEC_ETL_PROCESS_APP</v>
      </c>
      <c r="C74" t="s">
        <v>74</v>
      </c>
      <c r="D74" s="51" t="e">
        <f>'Staging Table Design'!#REF!</f>
        <v>#REF!</v>
      </c>
      <c r="E74" s="51" t="s">
        <v>76</v>
      </c>
      <c r="F74" s="51" t="e">
        <f t="shared" si="1"/>
        <v>#REF!</v>
      </c>
      <c r="G74" t="s">
        <v>75</v>
      </c>
      <c r="H74" s="51" t="e">
        <f>'Staging Table Design'!#REF!</f>
        <v>#REF!</v>
      </c>
      <c r="I74" t="s">
        <v>77</v>
      </c>
    </row>
    <row r="75" spans="1:9" hidden="1" x14ac:dyDescent="0.25">
      <c r="A75" t="s">
        <v>73</v>
      </c>
      <c r="B75" s="51" t="str">
        <f>'Staging Table Script'!$B$1</f>
        <v>NYEC_ETL_PROCESS_APP</v>
      </c>
      <c r="C75" t="s">
        <v>74</v>
      </c>
      <c r="D75" s="51" t="e">
        <f>'Staging Table Design'!#REF!</f>
        <v>#REF!</v>
      </c>
      <c r="E75" s="51" t="s">
        <v>76</v>
      </c>
      <c r="F75" s="51" t="e">
        <f t="shared" si="1"/>
        <v>#REF!</v>
      </c>
      <c r="G75" t="s">
        <v>75</v>
      </c>
      <c r="H75" s="51" t="e">
        <f>'Staging Table Design'!#REF!</f>
        <v>#REF!</v>
      </c>
      <c r="I75" t="s">
        <v>77</v>
      </c>
    </row>
    <row r="76" spans="1:9" hidden="1" x14ac:dyDescent="0.25">
      <c r="A76" t="s">
        <v>73</v>
      </c>
      <c r="B76" s="51" t="str">
        <f>'Staging Table Script'!$B$1</f>
        <v>NYEC_ETL_PROCESS_APP</v>
      </c>
      <c r="C76" t="s">
        <v>74</v>
      </c>
      <c r="D76" s="51" t="e">
        <f>'Staging Table Design'!#REF!</f>
        <v>#REF!</v>
      </c>
      <c r="E76" s="51" t="s">
        <v>76</v>
      </c>
      <c r="F76" s="51" t="e">
        <f t="shared" si="1"/>
        <v>#REF!</v>
      </c>
      <c r="G76" t="s">
        <v>75</v>
      </c>
      <c r="H76" s="51" t="e">
        <f>'Staging Table Design'!#REF!</f>
        <v>#REF!</v>
      </c>
      <c r="I76" t="s">
        <v>77</v>
      </c>
    </row>
    <row r="77" spans="1:9" hidden="1" x14ac:dyDescent="0.25">
      <c r="A77" t="s">
        <v>73</v>
      </c>
      <c r="B77" s="51" t="str">
        <f>'Staging Table Script'!$B$1</f>
        <v>NYEC_ETL_PROCESS_APP</v>
      </c>
      <c r="C77" t="s">
        <v>74</v>
      </c>
      <c r="D77" s="51" t="e">
        <f>'Staging Table Design'!#REF!</f>
        <v>#REF!</v>
      </c>
      <c r="E77" s="51" t="s">
        <v>76</v>
      </c>
      <c r="F77" s="51" t="e">
        <f t="shared" si="1"/>
        <v>#REF!</v>
      </c>
      <c r="G77" t="s">
        <v>75</v>
      </c>
      <c r="H77" s="51" t="e">
        <f>'Staging Table Design'!#REF!</f>
        <v>#REF!</v>
      </c>
      <c r="I77" t="s">
        <v>77</v>
      </c>
    </row>
    <row r="78" spans="1:9" hidden="1" x14ac:dyDescent="0.25">
      <c r="A78" t="s">
        <v>73</v>
      </c>
      <c r="B78" s="51" t="str">
        <f>'Staging Table Script'!$B$1</f>
        <v>NYEC_ETL_PROCESS_APP</v>
      </c>
      <c r="C78" t="s">
        <v>74</v>
      </c>
      <c r="D78" s="51" t="e">
        <f>'Staging Table Design'!#REF!</f>
        <v>#REF!</v>
      </c>
      <c r="E78" s="51" t="s">
        <v>76</v>
      </c>
      <c r="F78" s="51" t="e">
        <f t="shared" si="1"/>
        <v>#REF!</v>
      </c>
      <c r="G78" t="s">
        <v>75</v>
      </c>
      <c r="H78" s="51" t="e">
        <f>'Staging Table Design'!#REF!</f>
        <v>#REF!</v>
      </c>
      <c r="I78" t="s">
        <v>77</v>
      </c>
    </row>
    <row r="79" spans="1:9" hidden="1" x14ac:dyDescent="0.25">
      <c r="A79" t="s">
        <v>73</v>
      </c>
      <c r="B79" s="51" t="str">
        <f>'Staging Table Script'!$B$1</f>
        <v>NYEC_ETL_PROCESS_APP</v>
      </c>
      <c r="C79" t="s">
        <v>74</v>
      </c>
      <c r="D79" s="51" t="e">
        <f>'Staging Table Design'!#REF!</f>
        <v>#REF!</v>
      </c>
      <c r="E79" s="51" t="s">
        <v>76</v>
      </c>
      <c r="F79" s="51" t="e">
        <f t="shared" si="1"/>
        <v>#REF!</v>
      </c>
      <c r="G79" t="s">
        <v>75</v>
      </c>
      <c r="H79" s="51" t="e">
        <f>'Staging Table Design'!#REF!</f>
        <v>#REF!</v>
      </c>
      <c r="I79" t="s">
        <v>77</v>
      </c>
    </row>
    <row r="80" spans="1:9" hidden="1" x14ac:dyDescent="0.25">
      <c r="A80" t="s">
        <v>73</v>
      </c>
      <c r="B80" s="51" t="str">
        <f>'Staging Table Script'!$B$1</f>
        <v>NYEC_ETL_PROCESS_APP</v>
      </c>
      <c r="C80" t="s">
        <v>74</v>
      </c>
      <c r="D80" s="51" t="e">
        <f>'Staging Table Design'!#REF!</f>
        <v>#REF!</v>
      </c>
      <c r="E80" s="51" t="s">
        <v>76</v>
      </c>
      <c r="F80" s="51" t="e">
        <f t="shared" si="1"/>
        <v>#REF!</v>
      </c>
      <c r="G80" t="s">
        <v>75</v>
      </c>
      <c r="H80" s="51" t="e">
        <f>'Staging Table Design'!#REF!</f>
        <v>#REF!</v>
      </c>
      <c r="I80" t="s">
        <v>77</v>
      </c>
    </row>
    <row r="81" spans="1:9" hidden="1" x14ac:dyDescent="0.25">
      <c r="A81" t="s">
        <v>73</v>
      </c>
      <c r="B81" s="51" t="str">
        <f>'Staging Table Script'!$B$1</f>
        <v>NYEC_ETL_PROCESS_APP</v>
      </c>
      <c r="C81" t="s">
        <v>74</v>
      </c>
      <c r="D81" s="51" t="e">
        <f>'Staging Table Design'!#REF!</f>
        <v>#REF!</v>
      </c>
      <c r="E81" s="51" t="s">
        <v>76</v>
      </c>
      <c r="F81" s="51" t="e">
        <f t="shared" si="1"/>
        <v>#REF!</v>
      </c>
      <c r="G81" t="s">
        <v>75</v>
      </c>
      <c r="H81" s="51" t="e">
        <f>'Staging Table Design'!#REF!</f>
        <v>#REF!</v>
      </c>
      <c r="I81" t="s">
        <v>77</v>
      </c>
    </row>
    <row r="82" spans="1:9" hidden="1" x14ac:dyDescent="0.25">
      <c r="A82" t="s">
        <v>73</v>
      </c>
      <c r="B82" s="51" t="str">
        <f>'Staging Table Script'!$B$1</f>
        <v>NYEC_ETL_PROCESS_APP</v>
      </c>
      <c r="C82" t="s">
        <v>74</v>
      </c>
      <c r="D82" s="51" t="e">
        <f>'Staging Table Design'!#REF!</f>
        <v>#REF!</v>
      </c>
      <c r="E82" s="51" t="s">
        <v>76</v>
      </c>
      <c r="F82" s="51" t="e">
        <f t="shared" si="1"/>
        <v>#REF!</v>
      </c>
      <c r="G82" t="s">
        <v>75</v>
      </c>
      <c r="H82" s="51" t="e">
        <f>'Staging Table Design'!#REF!</f>
        <v>#REF!</v>
      </c>
      <c r="I82" t="s">
        <v>77</v>
      </c>
    </row>
    <row r="83" spans="1:9" hidden="1" x14ac:dyDescent="0.25">
      <c r="A83" t="s">
        <v>73</v>
      </c>
      <c r="B83" s="51" t="str">
        <f>'Staging Table Script'!$B$1</f>
        <v>NYEC_ETL_PROCESS_APP</v>
      </c>
      <c r="C83" t="s">
        <v>74</v>
      </c>
      <c r="D83" s="51" t="e">
        <f>'Staging Table Design'!#REF!</f>
        <v>#REF!</v>
      </c>
      <c r="E83" s="51" t="s">
        <v>76</v>
      </c>
      <c r="F83" s="51" t="e">
        <f t="shared" si="1"/>
        <v>#REF!</v>
      </c>
      <c r="G83" t="s">
        <v>75</v>
      </c>
      <c r="H83" s="51" t="e">
        <f>'Staging Table Design'!#REF!</f>
        <v>#REF!</v>
      </c>
      <c r="I83" t="s">
        <v>77</v>
      </c>
    </row>
    <row r="84" spans="1:9" hidden="1" x14ac:dyDescent="0.25">
      <c r="A84" t="s">
        <v>73</v>
      </c>
      <c r="B84" s="51" t="str">
        <f>'Staging Table Script'!$B$1</f>
        <v>NYEC_ETL_PROCESS_APP</v>
      </c>
      <c r="C84" t="s">
        <v>74</v>
      </c>
      <c r="D84" s="51" t="e">
        <f>'Staging Table Design'!#REF!</f>
        <v>#REF!</v>
      </c>
      <c r="E84" s="51" t="s">
        <v>76</v>
      </c>
      <c r="F84" s="51" t="e">
        <f t="shared" si="1"/>
        <v>#REF!</v>
      </c>
      <c r="G84" t="s">
        <v>75</v>
      </c>
      <c r="H84" s="51" t="e">
        <f>'Staging Table Design'!#REF!</f>
        <v>#REF!</v>
      </c>
      <c r="I84" t="s">
        <v>77</v>
      </c>
    </row>
    <row r="85" spans="1:9" hidden="1" x14ac:dyDescent="0.25">
      <c r="A85" t="s">
        <v>73</v>
      </c>
      <c r="B85" s="51" t="str">
        <f>'Staging Table Script'!$B$1</f>
        <v>NYEC_ETL_PROCESS_APP</v>
      </c>
      <c r="C85" t="s">
        <v>74</v>
      </c>
      <c r="D85" s="51" t="e">
        <f>'Staging Table Design'!#REF!</f>
        <v>#REF!</v>
      </c>
      <c r="E85" s="51" t="s">
        <v>76</v>
      </c>
      <c r="F85" s="51" t="e">
        <f t="shared" si="1"/>
        <v>#REF!</v>
      </c>
      <c r="G85" t="s">
        <v>75</v>
      </c>
      <c r="H85" s="51" t="e">
        <f>'Staging Table Design'!#REF!</f>
        <v>#REF!</v>
      </c>
      <c r="I85" t="s">
        <v>77</v>
      </c>
    </row>
    <row r="86" spans="1:9" hidden="1" x14ac:dyDescent="0.25">
      <c r="A86" t="s">
        <v>73</v>
      </c>
      <c r="B86" s="51" t="str">
        <f>'Staging Table Script'!$B$1</f>
        <v>NYEC_ETL_PROCESS_APP</v>
      </c>
      <c r="C86" t="s">
        <v>74</v>
      </c>
      <c r="D86" s="51" t="e">
        <f>'Staging Table Design'!#REF!</f>
        <v>#REF!</v>
      </c>
      <c r="E86" s="51" t="s">
        <v>76</v>
      </c>
      <c r="F86" s="51" t="e">
        <f t="shared" si="1"/>
        <v>#REF!</v>
      </c>
      <c r="G86" t="s">
        <v>75</v>
      </c>
      <c r="H86" s="51" t="e">
        <f>'Staging Table Design'!#REF!</f>
        <v>#REF!</v>
      </c>
      <c r="I86" t="s">
        <v>77</v>
      </c>
    </row>
    <row r="87" spans="1:9" hidden="1" x14ac:dyDescent="0.25">
      <c r="A87" t="s">
        <v>73</v>
      </c>
      <c r="B87" s="51" t="str">
        <f>'Staging Table Script'!$B$1</f>
        <v>NYEC_ETL_PROCESS_APP</v>
      </c>
      <c r="C87" t="s">
        <v>74</v>
      </c>
      <c r="D87" s="51" t="e">
        <f>'Staging Table Design'!#REF!</f>
        <v>#REF!</v>
      </c>
      <c r="E87" s="51" t="s">
        <v>76</v>
      </c>
      <c r="F87" s="51" t="e">
        <f t="shared" si="1"/>
        <v>#REF!</v>
      </c>
      <c r="G87" t="s">
        <v>75</v>
      </c>
      <c r="H87" s="51" t="e">
        <f>'Staging Table Design'!#REF!</f>
        <v>#REF!</v>
      </c>
      <c r="I87" t="s">
        <v>77</v>
      </c>
    </row>
    <row r="88" spans="1:9" hidden="1" x14ac:dyDescent="0.25">
      <c r="A88" t="s">
        <v>73</v>
      </c>
      <c r="B88" s="51" t="str">
        <f>'Staging Table Script'!$B$1</f>
        <v>NYEC_ETL_PROCESS_APP</v>
      </c>
      <c r="C88" t="s">
        <v>74</v>
      </c>
      <c r="D88" s="51" t="e">
        <f>'Staging Table Design'!#REF!</f>
        <v>#REF!</v>
      </c>
      <c r="E88" s="51" t="s">
        <v>76</v>
      </c>
      <c r="F88" s="51" t="e">
        <f t="shared" si="1"/>
        <v>#REF!</v>
      </c>
      <c r="G88" t="s">
        <v>75</v>
      </c>
      <c r="H88" s="51" t="e">
        <f>'Staging Table Design'!#REF!</f>
        <v>#REF!</v>
      </c>
      <c r="I88" t="s">
        <v>77</v>
      </c>
    </row>
    <row r="89" spans="1:9" hidden="1" x14ac:dyDescent="0.25">
      <c r="A89" t="s">
        <v>73</v>
      </c>
      <c r="B89" s="51" t="str">
        <f>'Staging Table Script'!$B$1</f>
        <v>NYEC_ETL_PROCESS_APP</v>
      </c>
      <c r="C89" t="s">
        <v>74</v>
      </c>
      <c r="D89" s="51" t="e">
        <f>'Staging Table Design'!#REF!</f>
        <v>#REF!</v>
      </c>
      <c r="E89" s="51" t="s">
        <v>76</v>
      </c>
      <c r="F89" s="51" t="e">
        <f t="shared" si="1"/>
        <v>#REF!</v>
      </c>
      <c r="G89" t="s">
        <v>75</v>
      </c>
      <c r="H89" s="51" t="e">
        <f>'Staging Table Design'!#REF!</f>
        <v>#REF!</v>
      </c>
      <c r="I89" t="s">
        <v>77</v>
      </c>
    </row>
    <row r="90" spans="1:9" hidden="1" x14ac:dyDescent="0.25">
      <c r="A90" t="s">
        <v>73</v>
      </c>
      <c r="B90" s="51" t="str">
        <f>'Staging Table Script'!$B$1</f>
        <v>NYEC_ETL_PROCESS_APP</v>
      </c>
      <c r="C90" t="s">
        <v>74</v>
      </c>
      <c r="D90" s="51" t="e">
        <f>'Staging Table Design'!#REF!</f>
        <v>#REF!</v>
      </c>
      <c r="E90" s="51" t="s">
        <v>76</v>
      </c>
      <c r="F90" s="51" t="e">
        <f t="shared" si="1"/>
        <v>#REF!</v>
      </c>
      <c r="G90" t="s">
        <v>75</v>
      </c>
      <c r="H90" s="51" t="e">
        <f>'Staging Table Design'!#REF!</f>
        <v>#REF!</v>
      </c>
      <c r="I90" t="s">
        <v>77</v>
      </c>
    </row>
    <row r="91" spans="1:9" hidden="1" x14ac:dyDescent="0.25">
      <c r="A91" t="s">
        <v>73</v>
      </c>
      <c r="B91" s="51" t="str">
        <f>'Staging Table Script'!$B$1</f>
        <v>NYEC_ETL_PROCESS_APP</v>
      </c>
      <c r="C91" t="s">
        <v>74</v>
      </c>
      <c r="D91" s="51" t="e">
        <f>'Staging Table Design'!#REF!</f>
        <v>#REF!</v>
      </c>
      <c r="E91" s="51" t="s">
        <v>76</v>
      </c>
      <c r="F91" s="51" t="e">
        <f t="shared" si="1"/>
        <v>#REF!</v>
      </c>
      <c r="G91" t="s">
        <v>75</v>
      </c>
      <c r="H91" s="51" t="e">
        <f>'Staging Table Design'!#REF!</f>
        <v>#REF!</v>
      </c>
      <c r="I91" t="s">
        <v>77</v>
      </c>
    </row>
    <row r="92" spans="1:9" hidden="1" x14ac:dyDescent="0.25">
      <c r="A92" t="s">
        <v>73</v>
      </c>
      <c r="B92" s="51" t="str">
        <f>'Staging Table Script'!$B$1</f>
        <v>NYEC_ETL_PROCESS_APP</v>
      </c>
      <c r="C92" t="s">
        <v>74</v>
      </c>
      <c r="D92" s="51" t="e">
        <f>'Staging Table Design'!#REF!</f>
        <v>#REF!</v>
      </c>
      <c r="E92" s="51" t="s">
        <v>76</v>
      </c>
      <c r="F92" s="51" t="e">
        <f t="shared" si="1"/>
        <v>#REF!</v>
      </c>
      <c r="G92" t="s">
        <v>75</v>
      </c>
      <c r="H92" s="51" t="e">
        <f>'Staging Table Design'!#REF!</f>
        <v>#REF!</v>
      </c>
      <c r="I92" t="s">
        <v>77</v>
      </c>
    </row>
    <row r="93" spans="1:9" hidden="1" x14ac:dyDescent="0.25">
      <c r="A93" t="s">
        <v>73</v>
      </c>
      <c r="B93" s="51" t="str">
        <f>'Staging Table Script'!$B$1</f>
        <v>NYEC_ETL_PROCESS_APP</v>
      </c>
      <c r="C93" t="s">
        <v>74</v>
      </c>
      <c r="D93" s="51" t="e">
        <f>'Staging Table Design'!#REF!</f>
        <v>#REF!</v>
      </c>
      <c r="E93" s="51" t="s">
        <v>76</v>
      </c>
      <c r="F93" s="51" t="e">
        <f t="shared" si="1"/>
        <v>#REF!</v>
      </c>
      <c r="G93" t="s">
        <v>75</v>
      </c>
      <c r="H93" s="51" t="e">
        <f>'Staging Table Design'!#REF!</f>
        <v>#REF!</v>
      </c>
      <c r="I93" t="s">
        <v>77</v>
      </c>
    </row>
    <row r="94" spans="1:9" hidden="1" x14ac:dyDescent="0.25">
      <c r="A94" t="s">
        <v>73</v>
      </c>
      <c r="B94" s="51" t="str">
        <f>'Staging Table Script'!$B$1</f>
        <v>NYEC_ETL_PROCESS_APP</v>
      </c>
      <c r="C94" t="s">
        <v>74</v>
      </c>
      <c r="D94" s="51" t="e">
        <f>'Staging Table Design'!#REF!</f>
        <v>#REF!</v>
      </c>
      <c r="E94" s="51" t="s">
        <v>76</v>
      </c>
      <c r="F94" s="51" t="e">
        <f t="shared" si="1"/>
        <v>#REF!</v>
      </c>
      <c r="G94" t="s">
        <v>75</v>
      </c>
      <c r="H94" s="51" t="e">
        <f>'Staging Table Design'!#REF!</f>
        <v>#REF!</v>
      </c>
      <c r="I94" t="s">
        <v>77</v>
      </c>
    </row>
    <row r="95" spans="1:9" hidden="1" x14ac:dyDescent="0.25">
      <c r="A95" t="s">
        <v>73</v>
      </c>
      <c r="B95" s="51" t="str">
        <f>'Staging Table Script'!$B$1</f>
        <v>NYEC_ETL_PROCESS_APP</v>
      </c>
      <c r="C95" t="s">
        <v>74</v>
      </c>
      <c r="D95" s="51" t="e">
        <f>'Staging Table Design'!#REF!</f>
        <v>#REF!</v>
      </c>
      <c r="E95" s="51" t="s">
        <v>76</v>
      </c>
      <c r="F95" s="51" t="e">
        <f t="shared" si="1"/>
        <v>#REF!</v>
      </c>
      <c r="G95" t="s">
        <v>75</v>
      </c>
      <c r="H95" s="51" t="e">
        <f>'Staging Table Design'!#REF!</f>
        <v>#REF!</v>
      </c>
      <c r="I95" t="s">
        <v>77</v>
      </c>
    </row>
    <row r="96" spans="1:9" hidden="1" x14ac:dyDescent="0.25">
      <c r="A96" t="s">
        <v>73</v>
      </c>
      <c r="B96" s="51" t="str">
        <f>'Staging Table Script'!$B$1</f>
        <v>NYEC_ETL_PROCESS_APP</v>
      </c>
      <c r="C96" t="s">
        <v>74</v>
      </c>
      <c r="D96" s="51" t="e">
        <f>'Staging Table Design'!#REF!</f>
        <v>#REF!</v>
      </c>
      <c r="E96" s="51" t="s">
        <v>76</v>
      </c>
      <c r="F96" s="51" t="e">
        <f t="shared" si="1"/>
        <v>#REF!</v>
      </c>
      <c r="G96" t="s">
        <v>75</v>
      </c>
      <c r="H96" s="51" t="e">
        <f>'Staging Table Design'!#REF!</f>
        <v>#REF!</v>
      </c>
      <c r="I96" t="s">
        <v>77</v>
      </c>
    </row>
    <row r="97" spans="1:9" hidden="1" x14ac:dyDescent="0.25">
      <c r="A97" t="s">
        <v>73</v>
      </c>
      <c r="B97" s="51" t="str">
        <f>'Staging Table Script'!$B$1</f>
        <v>NYEC_ETL_PROCESS_APP</v>
      </c>
      <c r="C97" t="s">
        <v>74</v>
      </c>
      <c r="D97" s="51" t="e">
        <f>'Staging Table Design'!#REF!</f>
        <v>#REF!</v>
      </c>
      <c r="E97" s="51" t="s">
        <v>76</v>
      </c>
      <c r="F97" s="51" t="e">
        <f t="shared" si="1"/>
        <v>#REF!</v>
      </c>
      <c r="G97" t="s">
        <v>75</v>
      </c>
      <c r="H97" s="51" t="e">
        <f>'Staging Table Design'!#REF!</f>
        <v>#REF!</v>
      </c>
      <c r="I97" t="s">
        <v>77</v>
      </c>
    </row>
    <row r="98" spans="1:9" hidden="1" x14ac:dyDescent="0.25">
      <c r="A98" t="s">
        <v>73</v>
      </c>
      <c r="B98" s="51" t="str">
        <f>'Staging Table Script'!$B$1</f>
        <v>NYEC_ETL_PROCESS_APP</v>
      </c>
      <c r="C98" t="s">
        <v>74</v>
      </c>
      <c r="D98" s="51" t="e">
        <f>'Staging Table Design'!#REF!</f>
        <v>#REF!</v>
      </c>
      <c r="E98" s="51" t="s">
        <v>76</v>
      </c>
      <c r="F98" s="51" t="e">
        <f t="shared" si="1"/>
        <v>#REF!</v>
      </c>
      <c r="G98" t="s">
        <v>75</v>
      </c>
      <c r="H98" s="51" t="e">
        <f>'Staging Table Design'!#REF!</f>
        <v>#REF!</v>
      </c>
      <c r="I98" t="s">
        <v>77</v>
      </c>
    </row>
    <row r="99" spans="1:9" hidden="1" x14ac:dyDescent="0.25">
      <c r="A99" t="s">
        <v>73</v>
      </c>
      <c r="B99" s="51" t="str">
        <f>'Staging Table Script'!$B$1</f>
        <v>NYEC_ETL_PROCESS_APP</v>
      </c>
      <c r="C99" t="s">
        <v>74</v>
      </c>
      <c r="D99" s="51" t="e">
        <f>'Staging Table Design'!#REF!</f>
        <v>#REF!</v>
      </c>
      <c r="E99" s="51" t="s">
        <v>76</v>
      </c>
      <c r="F99" s="51" t="e">
        <f t="shared" si="1"/>
        <v>#REF!</v>
      </c>
      <c r="G99" t="s">
        <v>75</v>
      </c>
      <c r="H99" s="51" t="e">
        <f>'Staging Table Design'!#REF!</f>
        <v>#REF!</v>
      </c>
      <c r="I99" t="s">
        <v>77</v>
      </c>
    </row>
    <row r="100" spans="1:9" hidden="1" x14ac:dyDescent="0.25">
      <c r="A100" t="s">
        <v>73</v>
      </c>
      <c r="B100" s="51" t="str">
        <f>'Staging Table Script'!$B$1</f>
        <v>NYEC_ETL_PROCESS_APP</v>
      </c>
      <c r="C100" t="s">
        <v>74</v>
      </c>
      <c r="D100" s="51" t="e">
        <f>'Staging Table Design'!#REF!</f>
        <v>#REF!</v>
      </c>
      <c r="E100" s="51" t="s">
        <v>76</v>
      </c>
      <c r="F100" s="51" t="e">
        <f t="shared" si="1"/>
        <v>#REF!</v>
      </c>
      <c r="G100" t="s">
        <v>75</v>
      </c>
      <c r="H100" s="51" t="e">
        <f>'Staging Table Design'!#REF!</f>
        <v>#REF!</v>
      </c>
      <c r="I100" t="s">
        <v>77</v>
      </c>
    </row>
    <row r="101" spans="1:9" hidden="1" x14ac:dyDescent="0.25">
      <c r="A101" t="s">
        <v>73</v>
      </c>
      <c r="B101" s="51" t="str">
        <f>'Staging Table Script'!$B$1</f>
        <v>NYEC_ETL_PROCESS_APP</v>
      </c>
      <c r="C101" t="s">
        <v>74</v>
      </c>
      <c r="D101" s="51" t="e">
        <f>'Staging Table Design'!#REF!</f>
        <v>#REF!</v>
      </c>
      <c r="E101" s="51" t="s">
        <v>76</v>
      </c>
      <c r="F101" s="51" t="e">
        <f t="shared" si="1"/>
        <v>#REF!</v>
      </c>
      <c r="G101" t="s">
        <v>75</v>
      </c>
      <c r="H101" s="51" t="e">
        <f>'Staging Table Design'!#REF!</f>
        <v>#REF!</v>
      </c>
      <c r="I101" t="s">
        <v>77</v>
      </c>
    </row>
    <row r="102" spans="1:9" hidden="1" x14ac:dyDescent="0.25">
      <c r="A102" t="s">
        <v>73</v>
      </c>
      <c r="B102" s="51" t="str">
        <f>'Staging Table Script'!$B$1</f>
        <v>NYEC_ETL_PROCESS_APP</v>
      </c>
      <c r="C102" t="s">
        <v>74</v>
      </c>
      <c r="D102" s="51" t="e">
        <f>'Staging Table Design'!#REF!</f>
        <v>#REF!</v>
      </c>
      <c r="E102" s="51" t="s">
        <v>76</v>
      </c>
      <c r="F102" s="51" t="e">
        <f t="shared" si="1"/>
        <v>#REF!</v>
      </c>
      <c r="G102" t="s">
        <v>75</v>
      </c>
      <c r="H102" s="51" t="e">
        <f>'Staging Table Design'!#REF!</f>
        <v>#REF!</v>
      </c>
      <c r="I102" t="s">
        <v>77</v>
      </c>
    </row>
    <row r="103" spans="1:9" hidden="1" x14ac:dyDescent="0.25">
      <c r="A103" t="s">
        <v>73</v>
      </c>
      <c r="B103" s="51" t="str">
        <f>'Staging Table Script'!$B$1</f>
        <v>NYEC_ETL_PROCESS_APP</v>
      </c>
      <c r="C103" t="s">
        <v>74</v>
      </c>
      <c r="D103" s="51" t="e">
        <f>'Staging Table Design'!#REF!</f>
        <v>#REF!</v>
      </c>
      <c r="E103" s="51" t="s">
        <v>76</v>
      </c>
      <c r="F103" s="51" t="e">
        <f t="shared" si="1"/>
        <v>#REF!</v>
      </c>
      <c r="G103" t="s">
        <v>75</v>
      </c>
      <c r="H103" s="51" t="e">
        <f>'Staging Table Design'!#REF!</f>
        <v>#REF!</v>
      </c>
      <c r="I103" t="s">
        <v>77</v>
      </c>
    </row>
    <row r="104" spans="1:9" hidden="1" x14ac:dyDescent="0.25">
      <c r="A104" t="s">
        <v>73</v>
      </c>
      <c r="B104" s="51" t="str">
        <f>'Staging Table Script'!$B$1</f>
        <v>NYEC_ETL_PROCESS_APP</v>
      </c>
      <c r="C104" t="s">
        <v>74</v>
      </c>
      <c r="D104" s="51" t="e">
        <f>'Staging Table Design'!#REF!</f>
        <v>#REF!</v>
      </c>
      <c r="E104" s="51" t="s">
        <v>76</v>
      </c>
      <c r="F104" s="51" t="e">
        <f t="shared" si="1"/>
        <v>#REF!</v>
      </c>
      <c r="G104" t="s">
        <v>75</v>
      </c>
      <c r="H104" s="51" t="e">
        <f>'Staging Table Design'!#REF!</f>
        <v>#REF!</v>
      </c>
      <c r="I104" t="s">
        <v>77</v>
      </c>
    </row>
    <row r="105" spans="1:9" hidden="1" x14ac:dyDescent="0.25">
      <c r="A105" t="s">
        <v>73</v>
      </c>
      <c r="B105" s="51" t="str">
        <f>'Staging Table Script'!$B$1</f>
        <v>NYEC_ETL_PROCESS_APP</v>
      </c>
      <c r="C105" t="s">
        <v>74</v>
      </c>
      <c r="D105" s="51" t="e">
        <f>'Staging Table Design'!#REF!</f>
        <v>#REF!</v>
      </c>
      <c r="E105" s="51" t="s">
        <v>76</v>
      </c>
      <c r="F105" s="51" t="e">
        <f t="shared" si="1"/>
        <v>#REF!</v>
      </c>
      <c r="G105" t="s">
        <v>75</v>
      </c>
      <c r="H105" s="51" t="e">
        <f>'Staging Table Design'!#REF!</f>
        <v>#REF!</v>
      </c>
      <c r="I105" t="s">
        <v>77</v>
      </c>
    </row>
    <row r="106" spans="1:9" hidden="1" x14ac:dyDescent="0.25">
      <c r="A106" t="s">
        <v>73</v>
      </c>
      <c r="B106" s="51" t="str">
        <f>'Staging Table Script'!$B$1</f>
        <v>NYEC_ETL_PROCESS_APP</v>
      </c>
      <c r="C106" t="s">
        <v>74</v>
      </c>
      <c r="D106" s="51" t="e">
        <f>'Staging Table Design'!#REF!</f>
        <v>#REF!</v>
      </c>
      <c r="E106" s="51" t="s">
        <v>76</v>
      </c>
      <c r="F106" s="51" t="e">
        <f t="shared" si="1"/>
        <v>#REF!</v>
      </c>
      <c r="G106" t="s">
        <v>75</v>
      </c>
      <c r="H106" s="51" t="e">
        <f>'Staging Table Design'!#REF!</f>
        <v>#REF!</v>
      </c>
      <c r="I106" t="s">
        <v>77</v>
      </c>
    </row>
    <row r="107" spans="1:9" hidden="1" x14ac:dyDescent="0.25">
      <c r="A107" t="s">
        <v>73</v>
      </c>
      <c r="B107" s="51" t="str">
        <f>'Staging Table Script'!$B$1</f>
        <v>NYEC_ETL_PROCESS_APP</v>
      </c>
      <c r="C107" t="s">
        <v>74</v>
      </c>
      <c r="D107" s="51" t="e">
        <f>'Staging Table Design'!#REF!</f>
        <v>#REF!</v>
      </c>
      <c r="E107" s="51" t="s">
        <v>76</v>
      </c>
      <c r="F107" s="51" t="e">
        <f t="shared" si="1"/>
        <v>#REF!</v>
      </c>
      <c r="G107" t="s">
        <v>75</v>
      </c>
      <c r="H107" s="51" t="e">
        <f>'Staging Table Design'!#REF!</f>
        <v>#REF!</v>
      </c>
      <c r="I107" t="s">
        <v>77</v>
      </c>
    </row>
    <row r="108" spans="1:9" hidden="1" x14ac:dyDescent="0.25">
      <c r="A108" t="s">
        <v>73</v>
      </c>
      <c r="B108" s="51" t="str">
        <f>'Staging Table Script'!$B$1</f>
        <v>NYEC_ETL_PROCESS_APP</v>
      </c>
      <c r="C108" t="s">
        <v>74</v>
      </c>
      <c r="D108" s="51" t="e">
        <f>'Staging Table Design'!#REF!</f>
        <v>#REF!</v>
      </c>
      <c r="E108" s="51" t="s">
        <v>76</v>
      </c>
      <c r="F108" s="51" t="e">
        <f t="shared" si="1"/>
        <v>#REF!</v>
      </c>
      <c r="G108" t="s">
        <v>75</v>
      </c>
      <c r="H108" s="51" t="e">
        <f>'Staging Table Design'!#REF!</f>
        <v>#REF!</v>
      </c>
      <c r="I108" t="s">
        <v>77</v>
      </c>
    </row>
    <row r="109" spans="1:9" hidden="1" x14ac:dyDescent="0.25">
      <c r="A109" t="s">
        <v>73</v>
      </c>
      <c r="B109" s="51" t="str">
        <f>'Staging Table Script'!$B$1</f>
        <v>NYEC_ETL_PROCESS_APP</v>
      </c>
      <c r="C109" t="s">
        <v>74</v>
      </c>
      <c r="D109" s="51" t="e">
        <f>'Staging Table Design'!#REF!</f>
        <v>#REF!</v>
      </c>
      <c r="E109" s="51" t="s">
        <v>76</v>
      </c>
      <c r="F109" s="51" t="e">
        <f t="shared" si="1"/>
        <v>#REF!</v>
      </c>
      <c r="G109" t="s">
        <v>75</v>
      </c>
      <c r="H109" s="51" t="e">
        <f>'Staging Table Design'!#REF!</f>
        <v>#REF!</v>
      </c>
      <c r="I109" t="s">
        <v>77</v>
      </c>
    </row>
    <row r="110" spans="1:9" hidden="1" x14ac:dyDescent="0.25">
      <c r="A110" t="s">
        <v>73</v>
      </c>
      <c r="B110" s="51" t="str">
        <f>'Staging Table Script'!$B$1</f>
        <v>NYEC_ETL_PROCESS_APP</v>
      </c>
      <c r="C110" t="s">
        <v>74</v>
      </c>
      <c r="D110" s="51" t="e">
        <f>'Staging Table Design'!#REF!</f>
        <v>#REF!</v>
      </c>
      <c r="E110" s="51" t="s">
        <v>76</v>
      </c>
      <c r="F110" s="51" t="e">
        <f t="shared" si="1"/>
        <v>#REF!</v>
      </c>
      <c r="G110" t="s">
        <v>75</v>
      </c>
      <c r="H110" s="51" t="e">
        <f>'Staging Table Design'!#REF!</f>
        <v>#REF!</v>
      </c>
      <c r="I110" t="s">
        <v>77</v>
      </c>
    </row>
    <row r="111" spans="1:9" hidden="1" x14ac:dyDescent="0.25">
      <c r="A111" t="s">
        <v>73</v>
      </c>
      <c r="B111" s="51" t="str">
        <f>'Staging Table Script'!$B$1</f>
        <v>NYEC_ETL_PROCESS_APP</v>
      </c>
      <c r="C111" t="s">
        <v>74</v>
      </c>
      <c r="D111" s="51" t="e">
        <f>'Staging Table Design'!#REF!</f>
        <v>#REF!</v>
      </c>
      <c r="E111" s="51" t="s">
        <v>76</v>
      </c>
      <c r="F111" s="51" t="e">
        <f t="shared" si="1"/>
        <v>#REF!</v>
      </c>
      <c r="G111" t="s">
        <v>75</v>
      </c>
      <c r="H111" s="51" t="e">
        <f>'Staging Table Design'!#REF!</f>
        <v>#REF!</v>
      </c>
      <c r="I111" t="s">
        <v>77</v>
      </c>
    </row>
    <row r="112" spans="1:9" hidden="1" x14ac:dyDescent="0.25">
      <c r="A112" t="s">
        <v>73</v>
      </c>
      <c r="B112" s="51" t="str">
        <f>'Staging Table Script'!$B$1</f>
        <v>NYEC_ETL_PROCESS_APP</v>
      </c>
      <c r="C112" t="s">
        <v>74</v>
      </c>
      <c r="D112" s="51" t="e">
        <f>'Staging Table Design'!#REF!</f>
        <v>#REF!</v>
      </c>
      <c r="E112" s="51" t="s">
        <v>76</v>
      </c>
      <c r="F112" s="51" t="e">
        <f t="shared" si="1"/>
        <v>#REF!</v>
      </c>
      <c r="G112" t="s">
        <v>75</v>
      </c>
      <c r="H112" s="51" t="e">
        <f>'Staging Table Design'!#REF!</f>
        <v>#REF!</v>
      </c>
      <c r="I112" t="s">
        <v>77</v>
      </c>
    </row>
    <row r="113" spans="1:9" hidden="1" x14ac:dyDescent="0.25">
      <c r="A113" t="s">
        <v>73</v>
      </c>
      <c r="B113" s="51" t="str">
        <f>'Staging Table Script'!$B$1</f>
        <v>NYEC_ETL_PROCESS_APP</v>
      </c>
      <c r="C113" t="s">
        <v>74</v>
      </c>
      <c r="D113" s="51" t="e">
        <f>'Staging Table Design'!#REF!</f>
        <v>#REF!</v>
      </c>
      <c r="E113" s="51" t="s">
        <v>76</v>
      </c>
      <c r="F113" s="51" t="e">
        <f t="shared" si="1"/>
        <v>#REF!</v>
      </c>
      <c r="G113" t="s">
        <v>75</v>
      </c>
      <c r="H113" s="51" t="e">
        <f>'Staging Table Design'!#REF!</f>
        <v>#REF!</v>
      </c>
      <c r="I113" t="s">
        <v>77</v>
      </c>
    </row>
    <row r="114" spans="1:9" hidden="1" x14ac:dyDescent="0.25">
      <c r="A114" t="s">
        <v>73</v>
      </c>
      <c r="B114" s="51" t="str">
        <f>'Staging Table Script'!$B$1</f>
        <v>NYEC_ETL_PROCESS_APP</v>
      </c>
      <c r="C114" t="s">
        <v>74</v>
      </c>
      <c r="D114" s="51" t="e">
        <f>'Staging Table Design'!#REF!</f>
        <v>#REF!</v>
      </c>
      <c r="E114" s="51" t="s">
        <v>76</v>
      </c>
      <c r="F114" s="51" t="e">
        <f t="shared" si="1"/>
        <v>#REF!</v>
      </c>
      <c r="G114" t="s">
        <v>75</v>
      </c>
      <c r="H114" s="51" t="e">
        <f>'Staging Table Design'!#REF!</f>
        <v>#REF!</v>
      </c>
      <c r="I114" t="s">
        <v>77</v>
      </c>
    </row>
    <row r="115" spans="1:9" hidden="1" x14ac:dyDescent="0.25">
      <c r="A115" t="s">
        <v>73</v>
      </c>
      <c r="B115" s="51" t="str">
        <f>'Staging Table Script'!$B$1</f>
        <v>NYEC_ETL_PROCESS_APP</v>
      </c>
      <c r="C115" t="s">
        <v>74</v>
      </c>
      <c r="D115" s="51" t="e">
        <f>'Staging Table Design'!#REF!</f>
        <v>#REF!</v>
      </c>
      <c r="E115" s="51" t="s">
        <v>76</v>
      </c>
      <c r="F115" s="51" t="e">
        <f t="shared" si="1"/>
        <v>#REF!</v>
      </c>
      <c r="G115" t="s">
        <v>75</v>
      </c>
      <c r="H115" s="51" t="e">
        <f>'Staging Table Design'!#REF!</f>
        <v>#REF!</v>
      </c>
      <c r="I115" t="s">
        <v>77</v>
      </c>
    </row>
    <row r="116" spans="1:9" hidden="1" x14ac:dyDescent="0.25">
      <c r="A116" t="s">
        <v>73</v>
      </c>
      <c r="B116" s="51" t="str">
        <f>'Staging Table Script'!$B$1</f>
        <v>NYEC_ETL_PROCESS_APP</v>
      </c>
      <c r="C116" t="s">
        <v>74</v>
      </c>
      <c r="D116" s="51" t="e">
        <f>'Staging Table Design'!#REF!</f>
        <v>#REF!</v>
      </c>
      <c r="E116" s="51" t="s">
        <v>76</v>
      </c>
      <c r="F116" s="51" t="e">
        <f t="shared" si="1"/>
        <v>#REF!</v>
      </c>
      <c r="G116" t="s">
        <v>75</v>
      </c>
      <c r="H116" s="51" t="e">
        <f>'Staging Table Design'!#REF!</f>
        <v>#REF!</v>
      </c>
      <c r="I116" t="s">
        <v>77</v>
      </c>
    </row>
    <row r="117" spans="1:9" hidden="1" x14ac:dyDescent="0.25">
      <c r="A117" t="s">
        <v>73</v>
      </c>
      <c r="B117" s="51" t="str">
        <f>'Staging Table Script'!$B$1</f>
        <v>NYEC_ETL_PROCESS_APP</v>
      </c>
      <c r="C117" t="s">
        <v>74</v>
      </c>
      <c r="D117" s="51" t="e">
        <f>'Staging Table Design'!#REF!</f>
        <v>#REF!</v>
      </c>
      <c r="E117" s="51" t="s">
        <v>76</v>
      </c>
      <c r="F117" s="51" t="e">
        <f t="shared" si="1"/>
        <v>#REF!</v>
      </c>
      <c r="G117" t="s">
        <v>75</v>
      </c>
      <c r="H117" s="51" t="e">
        <f>'Staging Table Design'!#REF!</f>
        <v>#REF!</v>
      </c>
      <c r="I117" t="s">
        <v>77</v>
      </c>
    </row>
    <row r="118" spans="1:9" hidden="1" x14ac:dyDescent="0.25">
      <c r="A118" t="s">
        <v>73</v>
      </c>
      <c r="B118" s="51" t="str">
        <f>'Staging Table Script'!$B$1</f>
        <v>NYEC_ETL_PROCESS_APP</v>
      </c>
      <c r="C118" t="s">
        <v>74</v>
      </c>
      <c r="D118" s="51" t="e">
        <f>'Staging Table Design'!#REF!</f>
        <v>#REF!</v>
      </c>
      <c r="E118" s="51" t="s">
        <v>76</v>
      </c>
      <c r="F118" s="51" t="e">
        <f t="shared" si="1"/>
        <v>#REF!</v>
      </c>
      <c r="G118" t="s">
        <v>75</v>
      </c>
      <c r="H118" s="51" t="e">
        <f>'Staging Table Design'!#REF!</f>
        <v>#REF!</v>
      </c>
      <c r="I118" t="s">
        <v>77</v>
      </c>
    </row>
    <row r="119" spans="1:9" hidden="1" x14ac:dyDescent="0.25">
      <c r="A119" t="s">
        <v>73</v>
      </c>
      <c r="B119" s="51" t="str">
        <f>'Staging Table Script'!$B$1</f>
        <v>NYEC_ETL_PROCESS_APP</v>
      </c>
      <c r="C119" t="s">
        <v>74</v>
      </c>
      <c r="D119" s="51">
        <f>'Staging Table Design'!C41</f>
        <v>0</v>
      </c>
      <c r="E119" s="51" t="s">
        <v>76</v>
      </c>
      <c r="F119" s="51">
        <f t="shared" si="1"/>
        <v>0</v>
      </c>
      <c r="G119" t="s">
        <v>75</v>
      </c>
      <c r="H119" s="51">
        <f>'Staging Table Design'!G41</f>
        <v>0</v>
      </c>
      <c r="I119" t="s">
        <v>77</v>
      </c>
    </row>
    <row r="120" spans="1:9" hidden="1" x14ac:dyDescent="0.25">
      <c r="A120" t="s">
        <v>73</v>
      </c>
      <c r="B120" s="51" t="str">
        <f>'Staging Table Script'!$B$1</f>
        <v>NYEC_ETL_PROCESS_APP</v>
      </c>
      <c r="C120" t="s">
        <v>74</v>
      </c>
      <c r="D120" s="51">
        <f>'Staging Table Design'!C42</f>
        <v>0</v>
      </c>
      <c r="E120" s="51" t="s">
        <v>76</v>
      </c>
      <c r="F120" s="51">
        <f t="shared" si="1"/>
        <v>0</v>
      </c>
      <c r="G120" t="s">
        <v>75</v>
      </c>
      <c r="H120" s="51">
        <f>'Staging Table Design'!G42</f>
        <v>0</v>
      </c>
      <c r="I120" t="s">
        <v>77</v>
      </c>
    </row>
    <row r="121" spans="1:9" hidden="1" x14ac:dyDescent="0.25">
      <c r="A121" t="s">
        <v>73</v>
      </c>
      <c r="B121" s="51" t="str">
        <f>'Staging Table Script'!$B$1</f>
        <v>NYEC_ETL_PROCESS_APP</v>
      </c>
      <c r="C121" t="s">
        <v>74</v>
      </c>
      <c r="D121" s="51">
        <f>'Staging Table Design'!C43</f>
        <v>0</v>
      </c>
      <c r="E121" s="51" t="s">
        <v>76</v>
      </c>
      <c r="F121" s="51">
        <f t="shared" si="1"/>
        <v>0</v>
      </c>
      <c r="G121" t="s">
        <v>75</v>
      </c>
      <c r="H121" s="51">
        <f>'Staging Table Design'!G43</f>
        <v>0</v>
      </c>
      <c r="I121" t="s">
        <v>77</v>
      </c>
    </row>
    <row r="122" spans="1:9" hidden="1" x14ac:dyDescent="0.25">
      <c r="A122" t="s">
        <v>73</v>
      </c>
      <c r="B122" s="51" t="str">
        <f>'Staging Table Script'!$B$1</f>
        <v>NYEC_ETL_PROCESS_APP</v>
      </c>
      <c r="C122" t="s">
        <v>74</v>
      </c>
      <c r="D122" s="51">
        <f>'Staging Table Design'!C44</f>
        <v>0</v>
      </c>
      <c r="E122" s="51" t="s">
        <v>76</v>
      </c>
      <c r="F122" s="51">
        <f t="shared" si="1"/>
        <v>0</v>
      </c>
      <c r="G122" t="s">
        <v>75</v>
      </c>
      <c r="H122" s="51">
        <f>'Staging Table Design'!G44</f>
        <v>0</v>
      </c>
      <c r="I122" t="s">
        <v>77</v>
      </c>
    </row>
    <row r="123" spans="1:9" hidden="1" x14ac:dyDescent="0.25">
      <c r="A123" t="s">
        <v>73</v>
      </c>
      <c r="B123" s="51" t="str">
        <f>'Staging Table Script'!$B$1</f>
        <v>NYEC_ETL_PROCESS_APP</v>
      </c>
      <c r="C123" t="s">
        <v>74</v>
      </c>
      <c r="D123" s="51">
        <f>'Staging Table Design'!C45</f>
        <v>0</v>
      </c>
      <c r="E123" s="51" t="s">
        <v>76</v>
      </c>
      <c r="F123" s="51">
        <f t="shared" si="1"/>
        <v>0</v>
      </c>
      <c r="G123" t="s">
        <v>75</v>
      </c>
      <c r="H123" s="51">
        <f>'Staging Table Design'!G45</f>
        <v>0</v>
      </c>
      <c r="I123" t="s">
        <v>77</v>
      </c>
    </row>
    <row r="124" spans="1:9" hidden="1" x14ac:dyDescent="0.25">
      <c r="A124" t="s">
        <v>73</v>
      </c>
      <c r="B124" s="51" t="str">
        <f>'Staging Table Script'!$B$1</f>
        <v>NYEC_ETL_PROCESS_APP</v>
      </c>
      <c r="C124" t="s">
        <v>74</v>
      </c>
      <c r="D124" s="51">
        <f>'Staging Table Design'!C46</f>
        <v>0</v>
      </c>
      <c r="E124" s="51" t="s">
        <v>76</v>
      </c>
      <c r="F124" s="51">
        <f t="shared" si="1"/>
        <v>0</v>
      </c>
      <c r="G124" t="s">
        <v>75</v>
      </c>
      <c r="H124" s="51">
        <f>'Staging Table Design'!G46</f>
        <v>0</v>
      </c>
      <c r="I124" t="s">
        <v>77</v>
      </c>
    </row>
    <row r="125" spans="1:9" hidden="1" x14ac:dyDescent="0.25">
      <c r="A125" t="s">
        <v>73</v>
      </c>
      <c r="B125" s="51" t="str">
        <f>'Staging Table Script'!$B$1</f>
        <v>NYEC_ETL_PROCESS_APP</v>
      </c>
      <c r="C125" t="s">
        <v>74</v>
      </c>
      <c r="D125" s="51">
        <f>'Staging Table Design'!C47</f>
        <v>0</v>
      </c>
      <c r="E125" s="51" t="s">
        <v>76</v>
      </c>
      <c r="F125" s="51">
        <f t="shared" si="1"/>
        <v>0</v>
      </c>
      <c r="G125" t="s">
        <v>75</v>
      </c>
      <c r="H125" s="51">
        <f>'Staging Table Design'!G47</f>
        <v>0</v>
      </c>
      <c r="I125" t="s">
        <v>77</v>
      </c>
    </row>
    <row r="126" spans="1:9" hidden="1" x14ac:dyDescent="0.25">
      <c r="A126" t="s">
        <v>73</v>
      </c>
      <c r="B126" s="51" t="str">
        <f>'Staging Table Script'!$B$1</f>
        <v>NYEC_ETL_PROCESS_APP</v>
      </c>
      <c r="C126" t="s">
        <v>74</v>
      </c>
      <c r="D126" s="51">
        <f>'Staging Table Design'!C48</f>
        <v>0</v>
      </c>
      <c r="E126" s="51" t="s">
        <v>76</v>
      </c>
      <c r="F126" s="51">
        <f t="shared" si="1"/>
        <v>0</v>
      </c>
      <c r="G126" t="s">
        <v>75</v>
      </c>
      <c r="H126" s="51">
        <f>'Staging Table Design'!G48</f>
        <v>0</v>
      </c>
      <c r="I126" t="s">
        <v>77</v>
      </c>
    </row>
    <row r="127" spans="1:9" hidden="1" x14ac:dyDescent="0.25">
      <c r="A127" t="s">
        <v>73</v>
      </c>
      <c r="B127" s="51" t="str">
        <f>'Staging Table Script'!$B$1</f>
        <v>NYEC_ETL_PROCESS_APP</v>
      </c>
      <c r="C127" t="s">
        <v>74</v>
      </c>
      <c r="D127" s="51">
        <f>'Staging Table Design'!C49</f>
        <v>0</v>
      </c>
      <c r="E127" s="51" t="s">
        <v>76</v>
      </c>
      <c r="F127" s="51">
        <f t="shared" si="1"/>
        <v>0</v>
      </c>
      <c r="G127" t="s">
        <v>75</v>
      </c>
      <c r="H127" s="51">
        <f>'Staging Table Design'!G49</f>
        <v>0</v>
      </c>
      <c r="I127" t="s">
        <v>77</v>
      </c>
    </row>
    <row r="128" spans="1:9" hidden="1" x14ac:dyDescent="0.25">
      <c r="A128" t="s">
        <v>73</v>
      </c>
      <c r="B128" s="51" t="str">
        <f>'Staging Table Script'!$B$1</f>
        <v>NYEC_ETL_PROCESS_APP</v>
      </c>
      <c r="C128" t="s">
        <v>74</v>
      </c>
      <c r="D128" s="51">
        <f>'Staging Table Design'!C50</f>
        <v>0</v>
      </c>
      <c r="E128" s="51" t="s">
        <v>76</v>
      </c>
      <c r="F128" s="51">
        <f t="shared" si="1"/>
        <v>0</v>
      </c>
      <c r="G128" t="s">
        <v>75</v>
      </c>
      <c r="H128" s="51">
        <f>'Staging Table Design'!G50</f>
        <v>0</v>
      </c>
      <c r="I128" t="s">
        <v>77</v>
      </c>
    </row>
    <row r="129" spans="1:9" hidden="1" x14ac:dyDescent="0.25">
      <c r="A129" t="s">
        <v>73</v>
      </c>
      <c r="B129" s="51" t="str">
        <f>'Staging Table Script'!$B$1</f>
        <v>NYEC_ETL_PROCESS_APP</v>
      </c>
      <c r="C129" t="s">
        <v>74</v>
      </c>
      <c r="D129" s="51">
        <f>'Staging Table Design'!C51</f>
        <v>0</v>
      </c>
      <c r="E129" s="51" t="s">
        <v>76</v>
      </c>
      <c r="F129" s="51">
        <f t="shared" si="1"/>
        <v>0</v>
      </c>
      <c r="G129" t="s">
        <v>75</v>
      </c>
      <c r="H129" s="51">
        <f>'Staging Table Design'!G51</f>
        <v>0</v>
      </c>
      <c r="I129" t="s">
        <v>77</v>
      </c>
    </row>
    <row r="130" spans="1:9" hidden="1" x14ac:dyDescent="0.25">
      <c r="A130" t="s">
        <v>73</v>
      </c>
      <c r="B130" s="51" t="str">
        <f>'Staging Table Script'!$B$1</f>
        <v>NYEC_ETL_PROCESS_APP</v>
      </c>
      <c r="C130" t="s">
        <v>74</v>
      </c>
      <c r="D130" s="51">
        <f>'Staging Table Design'!C52</f>
        <v>0</v>
      </c>
      <c r="E130" s="51" t="s">
        <v>76</v>
      </c>
      <c r="F130" s="51">
        <f t="shared" si="1"/>
        <v>0</v>
      </c>
      <c r="G130" t="s">
        <v>75</v>
      </c>
      <c r="H130" s="51">
        <f>'Staging Table Design'!G52</f>
        <v>0</v>
      </c>
      <c r="I130" t="s">
        <v>77</v>
      </c>
    </row>
    <row r="131" spans="1:9" hidden="1" x14ac:dyDescent="0.25">
      <c r="A131" t="s">
        <v>73</v>
      </c>
      <c r="B131" s="51" t="str">
        <f>'Staging Table Script'!$B$1</f>
        <v>NYEC_ETL_PROCESS_APP</v>
      </c>
      <c r="C131" t="s">
        <v>74</v>
      </c>
      <c r="D131" s="51">
        <f>'Staging Table Design'!C53</f>
        <v>0</v>
      </c>
      <c r="E131" s="51" t="s">
        <v>76</v>
      </c>
      <c r="F131" s="51">
        <f t="shared" ref="F131:F194" si="2">D131</f>
        <v>0</v>
      </c>
      <c r="G131" t="s">
        <v>75</v>
      </c>
      <c r="H131" s="51">
        <f>'Staging Table Design'!G53</f>
        <v>0</v>
      </c>
      <c r="I131" t="s">
        <v>77</v>
      </c>
    </row>
    <row r="132" spans="1:9" hidden="1" x14ac:dyDescent="0.25">
      <c r="A132" t="s">
        <v>73</v>
      </c>
      <c r="B132" s="51" t="str">
        <f>'Staging Table Script'!$B$1</f>
        <v>NYEC_ETL_PROCESS_APP</v>
      </c>
      <c r="C132" t="s">
        <v>74</v>
      </c>
      <c r="D132" s="51">
        <f>'Staging Table Design'!C54</f>
        <v>0</v>
      </c>
      <c r="E132" s="51" t="s">
        <v>76</v>
      </c>
      <c r="F132" s="51">
        <f t="shared" si="2"/>
        <v>0</v>
      </c>
      <c r="G132" t="s">
        <v>75</v>
      </c>
      <c r="H132" s="51">
        <f>'Staging Table Design'!G54</f>
        <v>0</v>
      </c>
      <c r="I132" t="s">
        <v>77</v>
      </c>
    </row>
    <row r="133" spans="1:9" hidden="1" x14ac:dyDescent="0.25">
      <c r="A133" t="s">
        <v>73</v>
      </c>
      <c r="B133" s="51" t="str">
        <f>'Staging Table Script'!$B$1</f>
        <v>NYEC_ETL_PROCESS_APP</v>
      </c>
      <c r="C133" t="s">
        <v>74</v>
      </c>
      <c r="D133" s="51">
        <f>'Staging Table Design'!C55</f>
        <v>0</v>
      </c>
      <c r="E133" s="51" t="s">
        <v>76</v>
      </c>
      <c r="F133" s="51">
        <f t="shared" si="2"/>
        <v>0</v>
      </c>
      <c r="G133" t="s">
        <v>75</v>
      </c>
      <c r="H133" s="51">
        <f>'Staging Table Design'!G55</f>
        <v>0</v>
      </c>
      <c r="I133" t="s">
        <v>77</v>
      </c>
    </row>
    <row r="134" spans="1:9" hidden="1" x14ac:dyDescent="0.25">
      <c r="A134" t="s">
        <v>73</v>
      </c>
      <c r="B134" s="51" t="str">
        <f>'Staging Table Script'!$B$1</f>
        <v>NYEC_ETL_PROCESS_APP</v>
      </c>
      <c r="C134" t="s">
        <v>74</v>
      </c>
      <c r="D134" s="51">
        <f>'Staging Table Design'!C56</f>
        <v>0</v>
      </c>
      <c r="E134" s="51" t="s">
        <v>76</v>
      </c>
      <c r="F134" s="51">
        <f t="shared" si="2"/>
        <v>0</v>
      </c>
      <c r="G134" t="s">
        <v>75</v>
      </c>
      <c r="H134" s="51">
        <f>'Staging Table Design'!G56</f>
        <v>0</v>
      </c>
      <c r="I134" t="s">
        <v>77</v>
      </c>
    </row>
    <row r="135" spans="1:9" hidden="1" x14ac:dyDescent="0.25">
      <c r="A135" t="s">
        <v>73</v>
      </c>
      <c r="B135" s="51" t="str">
        <f>'Staging Table Script'!$B$1</f>
        <v>NYEC_ETL_PROCESS_APP</v>
      </c>
      <c r="C135" t="s">
        <v>74</v>
      </c>
      <c r="D135" s="51">
        <f>'Staging Table Design'!C57</f>
        <v>0</v>
      </c>
      <c r="E135" s="51" t="s">
        <v>76</v>
      </c>
      <c r="F135" s="51">
        <f t="shared" si="2"/>
        <v>0</v>
      </c>
      <c r="G135" t="s">
        <v>75</v>
      </c>
      <c r="H135" s="51">
        <f>'Staging Table Design'!G57</f>
        <v>0</v>
      </c>
      <c r="I135" t="s">
        <v>77</v>
      </c>
    </row>
    <row r="136" spans="1:9" hidden="1" x14ac:dyDescent="0.25">
      <c r="A136" t="s">
        <v>73</v>
      </c>
      <c r="B136" s="51" t="str">
        <f>'Staging Table Script'!$B$1</f>
        <v>NYEC_ETL_PROCESS_APP</v>
      </c>
      <c r="C136" t="s">
        <v>74</v>
      </c>
      <c r="D136" s="51">
        <f>'Staging Table Design'!C58</f>
        <v>0</v>
      </c>
      <c r="E136" s="51" t="s">
        <v>76</v>
      </c>
      <c r="F136" s="51">
        <f t="shared" si="2"/>
        <v>0</v>
      </c>
      <c r="G136" t="s">
        <v>75</v>
      </c>
      <c r="H136" s="51">
        <f>'Staging Table Design'!G58</f>
        <v>0</v>
      </c>
      <c r="I136" t="s">
        <v>77</v>
      </c>
    </row>
    <row r="137" spans="1:9" hidden="1" x14ac:dyDescent="0.25">
      <c r="A137" t="s">
        <v>73</v>
      </c>
      <c r="B137" s="51" t="str">
        <f>'Staging Table Script'!$B$1</f>
        <v>NYEC_ETL_PROCESS_APP</v>
      </c>
      <c r="C137" t="s">
        <v>74</v>
      </c>
      <c r="D137" s="51">
        <f>'Staging Table Design'!C59</f>
        <v>0</v>
      </c>
      <c r="E137" s="51" t="s">
        <v>76</v>
      </c>
      <c r="F137" s="51">
        <f t="shared" si="2"/>
        <v>0</v>
      </c>
      <c r="G137" t="s">
        <v>75</v>
      </c>
      <c r="H137" s="51">
        <f>'Staging Table Design'!G59</f>
        <v>0</v>
      </c>
      <c r="I137" t="s">
        <v>77</v>
      </c>
    </row>
    <row r="138" spans="1:9" hidden="1" x14ac:dyDescent="0.25">
      <c r="A138" t="s">
        <v>73</v>
      </c>
      <c r="B138" s="51" t="str">
        <f>'Staging Table Script'!$B$1</f>
        <v>NYEC_ETL_PROCESS_APP</v>
      </c>
      <c r="C138" t="s">
        <v>74</v>
      </c>
      <c r="D138" s="51">
        <f>'Staging Table Design'!C60</f>
        <v>0</v>
      </c>
      <c r="E138" s="51" t="s">
        <v>76</v>
      </c>
      <c r="F138" s="51">
        <f t="shared" si="2"/>
        <v>0</v>
      </c>
      <c r="G138" t="s">
        <v>75</v>
      </c>
      <c r="H138" s="51">
        <f>'Staging Table Design'!G60</f>
        <v>0</v>
      </c>
      <c r="I138" t="s">
        <v>77</v>
      </c>
    </row>
    <row r="139" spans="1:9" hidden="1" x14ac:dyDescent="0.25">
      <c r="A139" t="s">
        <v>73</v>
      </c>
      <c r="B139" s="51" t="str">
        <f>'Staging Table Script'!$B$1</f>
        <v>NYEC_ETL_PROCESS_APP</v>
      </c>
      <c r="C139" t="s">
        <v>74</v>
      </c>
      <c r="D139" s="51">
        <f>'Staging Table Design'!C61</f>
        <v>0</v>
      </c>
      <c r="E139" s="51" t="s">
        <v>76</v>
      </c>
      <c r="F139" s="51">
        <f t="shared" si="2"/>
        <v>0</v>
      </c>
      <c r="G139" t="s">
        <v>75</v>
      </c>
      <c r="H139" s="51">
        <f>'Staging Table Design'!G61</f>
        <v>0</v>
      </c>
      <c r="I139" t="s">
        <v>77</v>
      </c>
    </row>
    <row r="140" spans="1:9" hidden="1" x14ac:dyDescent="0.25">
      <c r="A140" t="s">
        <v>73</v>
      </c>
      <c r="B140" s="51" t="str">
        <f>'Staging Table Script'!$B$1</f>
        <v>NYEC_ETL_PROCESS_APP</v>
      </c>
      <c r="C140" t="s">
        <v>74</v>
      </c>
      <c r="D140" s="51">
        <f>'Staging Table Design'!C62</f>
        <v>0</v>
      </c>
      <c r="E140" s="51" t="s">
        <v>76</v>
      </c>
      <c r="F140" s="51">
        <f t="shared" si="2"/>
        <v>0</v>
      </c>
      <c r="G140" t="s">
        <v>75</v>
      </c>
      <c r="H140" s="51">
        <f>'Staging Table Design'!G62</f>
        <v>0</v>
      </c>
      <c r="I140" t="s">
        <v>77</v>
      </c>
    </row>
    <row r="141" spans="1:9" hidden="1" x14ac:dyDescent="0.25">
      <c r="A141" t="s">
        <v>73</v>
      </c>
      <c r="B141" s="51" t="str">
        <f>'Staging Table Script'!$B$1</f>
        <v>NYEC_ETL_PROCESS_APP</v>
      </c>
      <c r="C141" t="s">
        <v>74</v>
      </c>
      <c r="D141" s="51">
        <f>'Staging Table Design'!C63</f>
        <v>0</v>
      </c>
      <c r="E141" s="51" t="s">
        <v>76</v>
      </c>
      <c r="F141" s="51">
        <f t="shared" si="2"/>
        <v>0</v>
      </c>
      <c r="G141" t="s">
        <v>75</v>
      </c>
      <c r="H141" s="51">
        <f>'Staging Table Design'!G63</f>
        <v>0</v>
      </c>
      <c r="I141" t="s">
        <v>77</v>
      </c>
    </row>
    <row r="142" spans="1:9" hidden="1" x14ac:dyDescent="0.25">
      <c r="A142" t="s">
        <v>73</v>
      </c>
      <c r="B142" s="51" t="str">
        <f>'Staging Table Script'!$B$1</f>
        <v>NYEC_ETL_PROCESS_APP</v>
      </c>
      <c r="C142" t="s">
        <v>74</v>
      </c>
      <c r="D142" s="51">
        <f>'Staging Table Design'!C64</f>
        <v>0</v>
      </c>
      <c r="E142" s="51" t="s">
        <v>76</v>
      </c>
      <c r="F142" s="51">
        <f t="shared" si="2"/>
        <v>0</v>
      </c>
      <c r="G142" t="s">
        <v>75</v>
      </c>
      <c r="H142" s="51">
        <f>'Staging Table Design'!G64</f>
        <v>0</v>
      </c>
      <c r="I142" t="s">
        <v>77</v>
      </c>
    </row>
    <row r="143" spans="1:9" hidden="1" x14ac:dyDescent="0.25">
      <c r="A143" t="s">
        <v>73</v>
      </c>
      <c r="B143" s="51" t="str">
        <f>'Staging Table Script'!$B$1</f>
        <v>NYEC_ETL_PROCESS_APP</v>
      </c>
      <c r="C143" t="s">
        <v>74</v>
      </c>
      <c r="D143" s="51">
        <f>'Staging Table Design'!C65</f>
        <v>0</v>
      </c>
      <c r="E143" s="51" t="s">
        <v>76</v>
      </c>
      <c r="F143" s="51">
        <f t="shared" si="2"/>
        <v>0</v>
      </c>
      <c r="G143" t="s">
        <v>75</v>
      </c>
      <c r="H143" s="51">
        <f>'Staging Table Design'!G65</f>
        <v>0</v>
      </c>
      <c r="I143" t="s">
        <v>77</v>
      </c>
    </row>
    <row r="144" spans="1:9" hidden="1" x14ac:dyDescent="0.25">
      <c r="A144" t="s">
        <v>73</v>
      </c>
      <c r="B144" s="51" t="str">
        <f>'Staging Table Script'!$B$1</f>
        <v>NYEC_ETL_PROCESS_APP</v>
      </c>
      <c r="C144" t="s">
        <v>74</v>
      </c>
      <c r="D144" s="51">
        <f>'Staging Table Design'!C66</f>
        <v>0</v>
      </c>
      <c r="E144" s="51" t="s">
        <v>76</v>
      </c>
      <c r="F144" s="51">
        <f t="shared" si="2"/>
        <v>0</v>
      </c>
      <c r="G144" t="s">
        <v>75</v>
      </c>
      <c r="H144" s="51">
        <f>'Staging Table Design'!G66</f>
        <v>0</v>
      </c>
      <c r="I144" t="s">
        <v>77</v>
      </c>
    </row>
    <row r="145" spans="1:9" hidden="1" x14ac:dyDescent="0.25">
      <c r="A145" t="s">
        <v>73</v>
      </c>
      <c r="B145" s="51" t="str">
        <f>'Staging Table Script'!$B$1</f>
        <v>NYEC_ETL_PROCESS_APP</v>
      </c>
      <c r="C145" t="s">
        <v>74</v>
      </c>
      <c r="D145" s="51">
        <f>'Staging Table Design'!C67</f>
        <v>0</v>
      </c>
      <c r="E145" s="51" t="s">
        <v>76</v>
      </c>
      <c r="F145" s="51">
        <f t="shared" si="2"/>
        <v>0</v>
      </c>
      <c r="G145" t="s">
        <v>75</v>
      </c>
      <c r="H145" s="51">
        <f>'Staging Table Design'!G67</f>
        <v>0</v>
      </c>
      <c r="I145" t="s">
        <v>77</v>
      </c>
    </row>
    <row r="146" spans="1:9" hidden="1" x14ac:dyDescent="0.25">
      <c r="A146" t="s">
        <v>73</v>
      </c>
      <c r="B146" s="51" t="str">
        <f>'Staging Table Script'!$B$1</f>
        <v>NYEC_ETL_PROCESS_APP</v>
      </c>
      <c r="C146" t="s">
        <v>74</v>
      </c>
      <c r="D146" s="51">
        <f>'Staging Table Design'!C68</f>
        <v>0</v>
      </c>
      <c r="E146" s="51" t="s">
        <v>76</v>
      </c>
      <c r="F146" s="51">
        <f t="shared" si="2"/>
        <v>0</v>
      </c>
      <c r="G146" t="s">
        <v>75</v>
      </c>
      <c r="H146" s="51">
        <f>'Staging Table Design'!G68</f>
        <v>0</v>
      </c>
      <c r="I146" t="s">
        <v>77</v>
      </c>
    </row>
    <row r="147" spans="1:9" hidden="1" x14ac:dyDescent="0.25">
      <c r="A147" t="s">
        <v>73</v>
      </c>
      <c r="B147" s="51" t="str">
        <f>'Staging Table Script'!$B$1</f>
        <v>NYEC_ETL_PROCESS_APP</v>
      </c>
      <c r="C147" t="s">
        <v>74</v>
      </c>
      <c r="D147" s="51">
        <f>'Staging Table Design'!C69</f>
        <v>0</v>
      </c>
      <c r="E147" s="51" t="s">
        <v>76</v>
      </c>
      <c r="F147" s="51">
        <f t="shared" si="2"/>
        <v>0</v>
      </c>
      <c r="G147" t="s">
        <v>75</v>
      </c>
      <c r="H147" s="51">
        <f>'Staging Table Design'!G69</f>
        <v>0</v>
      </c>
      <c r="I147" t="s">
        <v>77</v>
      </c>
    </row>
    <row r="148" spans="1:9" hidden="1" x14ac:dyDescent="0.25">
      <c r="A148" t="s">
        <v>73</v>
      </c>
      <c r="B148" s="51" t="str">
        <f>'Staging Table Script'!$B$1</f>
        <v>NYEC_ETL_PROCESS_APP</v>
      </c>
      <c r="C148" t="s">
        <v>74</v>
      </c>
      <c r="D148" s="51">
        <f>'Staging Table Design'!C70</f>
        <v>0</v>
      </c>
      <c r="E148" s="51" t="s">
        <v>76</v>
      </c>
      <c r="F148" s="51">
        <f t="shared" si="2"/>
        <v>0</v>
      </c>
      <c r="G148" t="s">
        <v>75</v>
      </c>
      <c r="H148" s="51">
        <f>'Staging Table Design'!G70</f>
        <v>0</v>
      </c>
      <c r="I148" t="s">
        <v>77</v>
      </c>
    </row>
    <row r="149" spans="1:9" hidden="1" x14ac:dyDescent="0.25">
      <c r="A149" t="s">
        <v>73</v>
      </c>
      <c r="B149" s="51" t="str">
        <f>'Staging Table Script'!$B$1</f>
        <v>NYEC_ETL_PROCESS_APP</v>
      </c>
      <c r="C149" t="s">
        <v>74</v>
      </c>
      <c r="D149" s="51">
        <f>'Staging Table Design'!C71</f>
        <v>0</v>
      </c>
      <c r="E149" s="51" t="s">
        <v>76</v>
      </c>
      <c r="F149" s="51">
        <f t="shared" si="2"/>
        <v>0</v>
      </c>
      <c r="G149" t="s">
        <v>75</v>
      </c>
      <c r="H149" s="51">
        <f>'Staging Table Design'!G71</f>
        <v>0</v>
      </c>
      <c r="I149" t="s">
        <v>77</v>
      </c>
    </row>
    <row r="150" spans="1:9" hidden="1" x14ac:dyDescent="0.25">
      <c r="A150" t="s">
        <v>73</v>
      </c>
      <c r="B150" s="51" t="str">
        <f>'Staging Table Script'!$B$1</f>
        <v>NYEC_ETL_PROCESS_APP</v>
      </c>
      <c r="C150" t="s">
        <v>74</v>
      </c>
      <c r="D150" s="51">
        <f>'Staging Table Design'!C72</f>
        <v>0</v>
      </c>
      <c r="E150" s="51" t="s">
        <v>76</v>
      </c>
      <c r="F150" s="51">
        <f t="shared" si="2"/>
        <v>0</v>
      </c>
      <c r="G150" t="s">
        <v>75</v>
      </c>
      <c r="H150" s="51">
        <f>'Staging Table Design'!G72</f>
        <v>0</v>
      </c>
      <c r="I150" t="s">
        <v>77</v>
      </c>
    </row>
    <row r="151" spans="1:9" hidden="1" x14ac:dyDescent="0.25">
      <c r="A151" t="s">
        <v>73</v>
      </c>
      <c r="B151" s="51" t="str">
        <f>'Staging Table Script'!$B$1</f>
        <v>NYEC_ETL_PROCESS_APP</v>
      </c>
      <c r="C151" t="s">
        <v>74</v>
      </c>
      <c r="D151" s="51">
        <f>'Staging Table Design'!C73</f>
        <v>0</v>
      </c>
      <c r="E151" s="51" t="s">
        <v>76</v>
      </c>
      <c r="F151" s="51">
        <f t="shared" si="2"/>
        <v>0</v>
      </c>
      <c r="G151" t="s">
        <v>75</v>
      </c>
      <c r="H151" s="51">
        <f>'Staging Table Design'!G73</f>
        <v>0</v>
      </c>
      <c r="I151" t="s">
        <v>77</v>
      </c>
    </row>
    <row r="152" spans="1:9" hidden="1" x14ac:dyDescent="0.25">
      <c r="A152" t="s">
        <v>73</v>
      </c>
      <c r="B152" s="51" t="str">
        <f>'Staging Table Script'!$B$1</f>
        <v>NYEC_ETL_PROCESS_APP</v>
      </c>
      <c r="C152" t="s">
        <v>74</v>
      </c>
      <c r="D152" s="51">
        <f>'Staging Table Design'!C74</f>
        <v>0</v>
      </c>
      <c r="E152" s="51" t="s">
        <v>76</v>
      </c>
      <c r="F152" s="51">
        <f t="shared" si="2"/>
        <v>0</v>
      </c>
      <c r="G152" t="s">
        <v>75</v>
      </c>
      <c r="H152" s="51">
        <f>'Staging Table Design'!G74</f>
        <v>0</v>
      </c>
      <c r="I152" t="s">
        <v>77</v>
      </c>
    </row>
    <row r="153" spans="1:9" hidden="1" x14ac:dyDescent="0.25">
      <c r="A153" t="s">
        <v>73</v>
      </c>
      <c r="B153" s="51" t="str">
        <f>'Staging Table Script'!$B$1</f>
        <v>NYEC_ETL_PROCESS_APP</v>
      </c>
      <c r="C153" t="s">
        <v>74</v>
      </c>
      <c r="D153" s="51">
        <f>'Staging Table Design'!C75</f>
        <v>0</v>
      </c>
      <c r="E153" s="51" t="s">
        <v>76</v>
      </c>
      <c r="F153" s="51">
        <f t="shared" si="2"/>
        <v>0</v>
      </c>
      <c r="G153" t="s">
        <v>75</v>
      </c>
      <c r="H153" s="51">
        <f>'Staging Table Design'!G75</f>
        <v>0</v>
      </c>
      <c r="I153" t="s">
        <v>77</v>
      </c>
    </row>
    <row r="154" spans="1:9" hidden="1" x14ac:dyDescent="0.25">
      <c r="A154" t="s">
        <v>73</v>
      </c>
      <c r="B154" s="51" t="str">
        <f>'Staging Table Script'!$B$1</f>
        <v>NYEC_ETL_PROCESS_APP</v>
      </c>
      <c r="C154" t="s">
        <v>74</v>
      </c>
      <c r="D154" s="51">
        <f>'Staging Table Design'!C76</f>
        <v>0</v>
      </c>
      <c r="E154" s="51" t="s">
        <v>76</v>
      </c>
      <c r="F154" s="51">
        <f t="shared" si="2"/>
        <v>0</v>
      </c>
      <c r="G154" t="s">
        <v>75</v>
      </c>
      <c r="H154" s="51">
        <f>'Staging Table Design'!G76</f>
        <v>0</v>
      </c>
      <c r="I154" t="s">
        <v>77</v>
      </c>
    </row>
    <row r="155" spans="1:9" hidden="1" x14ac:dyDescent="0.25">
      <c r="A155" t="s">
        <v>73</v>
      </c>
      <c r="B155" s="51" t="str">
        <f>'Staging Table Script'!$B$1</f>
        <v>NYEC_ETL_PROCESS_APP</v>
      </c>
      <c r="C155" t="s">
        <v>74</v>
      </c>
      <c r="D155" s="51">
        <f>'Staging Table Design'!C77</f>
        <v>0</v>
      </c>
      <c r="E155" s="51" t="s">
        <v>76</v>
      </c>
      <c r="F155" s="51">
        <f t="shared" si="2"/>
        <v>0</v>
      </c>
      <c r="G155" t="s">
        <v>75</v>
      </c>
      <c r="H155" s="51">
        <f>'Staging Table Design'!G77</f>
        <v>0</v>
      </c>
      <c r="I155" t="s">
        <v>77</v>
      </c>
    </row>
    <row r="156" spans="1:9" hidden="1" x14ac:dyDescent="0.25">
      <c r="A156" t="s">
        <v>73</v>
      </c>
      <c r="B156" s="51" t="str">
        <f>'Staging Table Script'!$B$1</f>
        <v>NYEC_ETL_PROCESS_APP</v>
      </c>
      <c r="C156" t="s">
        <v>74</v>
      </c>
      <c r="D156" s="51">
        <f>'Staging Table Design'!C78</f>
        <v>0</v>
      </c>
      <c r="E156" s="51" t="s">
        <v>76</v>
      </c>
      <c r="F156" s="51">
        <f t="shared" si="2"/>
        <v>0</v>
      </c>
      <c r="G156" t="s">
        <v>75</v>
      </c>
      <c r="H156" s="51">
        <f>'Staging Table Design'!G78</f>
        <v>0</v>
      </c>
      <c r="I156" t="s">
        <v>77</v>
      </c>
    </row>
    <row r="157" spans="1:9" hidden="1" x14ac:dyDescent="0.25">
      <c r="A157" t="s">
        <v>73</v>
      </c>
      <c r="B157" s="51" t="str">
        <f>'Staging Table Script'!$B$1</f>
        <v>NYEC_ETL_PROCESS_APP</v>
      </c>
      <c r="C157" t="s">
        <v>74</v>
      </c>
      <c r="D157" s="51">
        <f>'Staging Table Design'!C79</f>
        <v>0</v>
      </c>
      <c r="E157" s="51" t="s">
        <v>76</v>
      </c>
      <c r="F157" s="51">
        <f t="shared" si="2"/>
        <v>0</v>
      </c>
      <c r="G157" t="s">
        <v>75</v>
      </c>
      <c r="H157" s="51">
        <f>'Staging Table Design'!G79</f>
        <v>0</v>
      </c>
      <c r="I157" t="s">
        <v>77</v>
      </c>
    </row>
    <row r="158" spans="1:9" hidden="1" x14ac:dyDescent="0.25">
      <c r="A158" t="s">
        <v>73</v>
      </c>
      <c r="B158" s="51" t="str">
        <f>'Staging Table Script'!$B$1</f>
        <v>NYEC_ETL_PROCESS_APP</v>
      </c>
      <c r="C158" t="s">
        <v>74</v>
      </c>
      <c r="D158" s="51">
        <f>'Staging Table Design'!C80</f>
        <v>0</v>
      </c>
      <c r="E158" s="51" t="s">
        <v>76</v>
      </c>
      <c r="F158" s="51">
        <f t="shared" si="2"/>
        <v>0</v>
      </c>
      <c r="G158" t="s">
        <v>75</v>
      </c>
      <c r="H158" s="51">
        <f>'Staging Table Design'!G80</f>
        <v>0</v>
      </c>
      <c r="I158" t="s">
        <v>77</v>
      </c>
    </row>
    <row r="159" spans="1:9" hidden="1" x14ac:dyDescent="0.25">
      <c r="A159" t="s">
        <v>73</v>
      </c>
      <c r="B159" s="51" t="str">
        <f>'Staging Table Script'!$B$1</f>
        <v>NYEC_ETL_PROCESS_APP</v>
      </c>
      <c r="C159" t="s">
        <v>74</v>
      </c>
      <c r="D159" s="51">
        <f>'Staging Table Design'!C81</f>
        <v>0</v>
      </c>
      <c r="E159" s="51" t="s">
        <v>76</v>
      </c>
      <c r="F159" s="51">
        <f t="shared" si="2"/>
        <v>0</v>
      </c>
      <c r="G159" t="s">
        <v>75</v>
      </c>
      <c r="H159" s="51">
        <f>'Staging Table Design'!G81</f>
        <v>0</v>
      </c>
      <c r="I159" t="s">
        <v>77</v>
      </c>
    </row>
    <row r="160" spans="1:9" hidden="1" x14ac:dyDescent="0.25">
      <c r="A160" t="s">
        <v>73</v>
      </c>
      <c r="B160" s="51" t="str">
        <f>'Staging Table Script'!$B$1</f>
        <v>NYEC_ETL_PROCESS_APP</v>
      </c>
      <c r="C160" t="s">
        <v>74</v>
      </c>
      <c r="D160" s="51">
        <f>'Staging Table Design'!C82</f>
        <v>0</v>
      </c>
      <c r="E160" s="51" t="s">
        <v>76</v>
      </c>
      <c r="F160" s="51">
        <f t="shared" si="2"/>
        <v>0</v>
      </c>
      <c r="G160" t="s">
        <v>75</v>
      </c>
      <c r="H160" s="51">
        <f>'Staging Table Design'!G82</f>
        <v>0</v>
      </c>
      <c r="I160" t="s">
        <v>77</v>
      </c>
    </row>
    <row r="161" spans="1:9" hidden="1" x14ac:dyDescent="0.25">
      <c r="A161" t="s">
        <v>73</v>
      </c>
      <c r="B161" s="51" t="str">
        <f>'Staging Table Script'!$B$1</f>
        <v>NYEC_ETL_PROCESS_APP</v>
      </c>
      <c r="C161" t="s">
        <v>74</v>
      </c>
      <c r="D161" s="51">
        <f>'Staging Table Design'!C83</f>
        <v>0</v>
      </c>
      <c r="E161" s="51" t="s">
        <v>76</v>
      </c>
      <c r="F161" s="51">
        <f t="shared" si="2"/>
        <v>0</v>
      </c>
      <c r="G161" t="s">
        <v>75</v>
      </c>
      <c r="H161" s="51">
        <f>'Staging Table Design'!G83</f>
        <v>0</v>
      </c>
      <c r="I161" t="s">
        <v>77</v>
      </c>
    </row>
    <row r="162" spans="1:9" hidden="1" x14ac:dyDescent="0.25">
      <c r="A162" t="s">
        <v>73</v>
      </c>
      <c r="B162" s="51" t="str">
        <f>'Staging Table Script'!$B$1</f>
        <v>NYEC_ETL_PROCESS_APP</v>
      </c>
      <c r="C162" t="s">
        <v>74</v>
      </c>
      <c r="D162" s="51">
        <f>'Staging Table Design'!C84</f>
        <v>0</v>
      </c>
      <c r="E162" s="51" t="s">
        <v>76</v>
      </c>
      <c r="F162" s="51">
        <f t="shared" si="2"/>
        <v>0</v>
      </c>
      <c r="G162" t="s">
        <v>75</v>
      </c>
      <c r="H162" s="51">
        <f>'Staging Table Design'!G84</f>
        <v>0</v>
      </c>
      <c r="I162" t="s">
        <v>77</v>
      </c>
    </row>
    <row r="163" spans="1:9" hidden="1" x14ac:dyDescent="0.25">
      <c r="A163" t="s">
        <v>73</v>
      </c>
      <c r="B163" s="51" t="str">
        <f>'Staging Table Script'!$B$1</f>
        <v>NYEC_ETL_PROCESS_APP</v>
      </c>
      <c r="C163" t="s">
        <v>74</v>
      </c>
      <c r="D163" s="51">
        <f>'Staging Table Design'!C85</f>
        <v>0</v>
      </c>
      <c r="E163" s="51" t="s">
        <v>76</v>
      </c>
      <c r="F163" s="51">
        <f t="shared" si="2"/>
        <v>0</v>
      </c>
      <c r="G163" t="s">
        <v>75</v>
      </c>
      <c r="H163" s="51">
        <f>'Staging Table Design'!G85</f>
        <v>0</v>
      </c>
      <c r="I163" t="s">
        <v>77</v>
      </c>
    </row>
    <row r="164" spans="1:9" hidden="1" x14ac:dyDescent="0.25">
      <c r="A164" t="s">
        <v>73</v>
      </c>
      <c r="B164" s="51" t="str">
        <f>'Staging Table Script'!$B$1</f>
        <v>NYEC_ETL_PROCESS_APP</v>
      </c>
      <c r="C164" t="s">
        <v>74</v>
      </c>
      <c r="D164" s="51">
        <f>'Staging Table Design'!C86</f>
        <v>0</v>
      </c>
      <c r="E164" s="51" t="s">
        <v>76</v>
      </c>
      <c r="F164" s="51">
        <f t="shared" si="2"/>
        <v>0</v>
      </c>
      <c r="G164" t="s">
        <v>75</v>
      </c>
      <c r="H164" s="51">
        <f>'Staging Table Design'!G86</f>
        <v>0</v>
      </c>
      <c r="I164" t="s">
        <v>77</v>
      </c>
    </row>
    <row r="165" spans="1:9" hidden="1" x14ac:dyDescent="0.25">
      <c r="A165" t="s">
        <v>73</v>
      </c>
      <c r="B165" s="51" t="str">
        <f>'Staging Table Script'!$B$1</f>
        <v>NYEC_ETL_PROCESS_APP</v>
      </c>
      <c r="C165" t="s">
        <v>74</v>
      </c>
      <c r="D165" s="51">
        <f>'Staging Table Design'!C87</f>
        <v>0</v>
      </c>
      <c r="E165" s="51" t="s">
        <v>76</v>
      </c>
      <c r="F165" s="51">
        <f t="shared" si="2"/>
        <v>0</v>
      </c>
      <c r="G165" t="s">
        <v>75</v>
      </c>
      <c r="H165" s="51">
        <f>'Staging Table Design'!G87</f>
        <v>0</v>
      </c>
      <c r="I165" t="s">
        <v>77</v>
      </c>
    </row>
    <row r="166" spans="1:9" hidden="1" x14ac:dyDescent="0.25">
      <c r="A166" t="s">
        <v>73</v>
      </c>
      <c r="B166" s="51" t="str">
        <f>'Staging Table Script'!$B$1</f>
        <v>NYEC_ETL_PROCESS_APP</v>
      </c>
      <c r="C166" t="s">
        <v>74</v>
      </c>
      <c r="D166" s="51">
        <f>'Staging Table Design'!C88</f>
        <v>0</v>
      </c>
      <c r="E166" s="51" t="s">
        <v>76</v>
      </c>
      <c r="F166" s="51">
        <f t="shared" si="2"/>
        <v>0</v>
      </c>
      <c r="G166" t="s">
        <v>75</v>
      </c>
      <c r="H166" s="51">
        <f>'Staging Table Design'!G88</f>
        <v>0</v>
      </c>
      <c r="I166" t="s">
        <v>77</v>
      </c>
    </row>
    <row r="167" spans="1:9" hidden="1" x14ac:dyDescent="0.25">
      <c r="A167" t="s">
        <v>73</v>
      </c>
      <c r="B167" s="51" t="str">
        <f>'Staging Table Script'!$B$1</f>
        <v>NYEC_ETL_PROCESS_APP</v>
      </c>
      <c r="C167" t="s">
        <v>74</v>
      </c>
      <c r="D167" s="51">
        <f>'Staging Table Design'!C89</f>
        <v>0</v>
      </c>
      <c r="E167" s="51" t="s">
        <v>76</v>
      </c>
      <c r="F167" s="51">
        <f t="shared" si="2"/>
        <v>0</v>
      </c>
      <c r="G167" t="s">
        <v>75</v>
      </c>
      <c r="H167" s="51">
        <f>'Staging Table Design'!G89</f>
        <v>0</v>
      </c>
      <c r="I167" t="s">
        <v>77</v>
      </c>
    </row>
    <row r="168" spans="1:9" hidden="1" x14ac:dyDescent="0.25">
      <c r="A168" t="s">
        <v>73</v>
      </c>
      <c r="B168" s="51" t="str">
        <f>'Staging Table Script'!$B$1</f>
        <v>NYEC_ETL_PROCESS_APP</v>
      </c>
      <c r="C168" t="s">
        <v>74</v>
      </c>
      <c r="D168" s="51">
        <f>'Staging Table Design'!C90</f>
        <v>0</v>
      </c>
      <c r="E168" s="51" t="s">
        <v>76</v>
      </c>
      <c r="F168" s="51">
        <f t="shared" si="2"/>
        <v>0</v>
      </c>
      <c r="G168" t="s">
        <v>75</v>
      </c>
      <c r="H168" s="51">
        <f>'Staging Table Design'!G90</f>
        <v>0</v>
      </c>
      <c r="I168" t="s">
        <v>77</v>
      </c>
    </row>
    <row r="169" spans="1:9" hidden="1" x14ac:dyDescent="0.25">
      <c r="A169" t="s">
        <v>73</v>
      </c>
      <c r="B169" s="51" t="str">
        <f>'Staging Table Script'!$B$1</f>
        <v>NYEC_ETL_PROCESS_APP</v>
      </c>
      <c r="C169" t="s">
        <v>74</v>
      </c>
      <c r="D169" s="51">
        <f>'Staging Table Design'!C91</f>
        <v>0</v>
      </c>
      <c r="E169" s="51" t="s">
        <v>76</v>
      </c>
      <c r="F169" s="51">
        <f t="shared" si="2"/>
        <v>0</v>
      </c>
      <c r="G169" t="s">
        <v>75</v>
      </c>
      <c r="H169" s="51">
        <f>'Staging Table Design'!G91</f>
        <v>0</v>
      </c>
      <c r="I169" t="s">
        <v>77</v>
      </c>
    </row>
    <row r="170" spans="1:9" hidden="1" x14ac:dyDescent="0.25">
      <c r="A170" t="s">
        <v>73</v>
      </c>
      <c r="B170" s="51" t="str">
        <f>'Staging Table Script'!$B$1</f>
        <v>NYEC_ETL_PROCESS_APP</v>
      </c>
      <c r="C170" t="s">
        <v>74</v>
      </c>
      <c r="D170" s="51">
        <f>'Staging Table Design'!C92</f>
        <v>0</v>
      </c>
      <c r="E170" s="51" t="s">
        <v>76</v>
      </c>
      <c r="F170" s="51">
        <f t="shared" si="2"/>
        <v>0</v>
      </c>
      <c r="G170" t="s">
        <v>75</v>
      </c>
      <c r="H170" s="51">
        <f>'Staging Table Design'!G92</f>
        <v>0</v>
      </c>
      <c r="I170" t="s">
        <v>77</v>
      </c>
    </row>
    <row r="171" spans="1:9" hidden="1" x14ac:dyDescent="0.25">
      <c r="A171" t="s">
        <v>73</v>
      </c>
      <c r="B171" s="51" t="str">
        <f>'Staging Table Script'!$B$1</f>
        <v>NYEC_ETL_PROCESS_APP</v>
      </c>
      <c r="C171" t="s">
        <v>74</v>
      </c>
      <c r="D171" s="51">
        <f>'Staging Table Design'!C93</f>
        <v>0</v>
      </c>
      <c r="E171" s="51" t="s">
        <v>76</v>
      </c>
      <c r="F171" s="51">
        <f t="shared" si="2"/>
        <v>0</v>
      </c>
      <c r="G171" t="s">
        <v>75</v>
      </c>
      <c r="H171" s="51">
        <f>'Staging Table Design'!G93</f>
        <v>0</v>
      </c>
      <c r="I171" t="s">
        <v>77</v>
      </c>
    </row>
    <row r="172" spans="1:9" hidden="1" x14ac:dyDescent="0.25">
      <c r="A172" t="s">
        <v>73</v>
      </c>
      <c r="B172" s="51" t="str">
        <f>'Staging Table Script'!$B$1</f>
        <v>NYEC_ETL_PROCESS_APP</v>
      </c>
      <c r="C172" t="s">
        <v>74</v>
      </c>
      <c r="D172" s="51">
        <f>'Staging Table Design'!C94</f>
        <v>0</v>
      </c>
      <c r="E172" s="51" t="s">
        <v>76</v>
      </c>
      <c r="F172" s="51">
        <f t="shared" si="2"/>
        <v>0</v>
      </c>
      <c r="G172" t="s">
        <v>75</v>
      </c>
      <c r="H172" s="51">
        <f>'Staging Table Design'!G94</f>
        <v>0</v>
      </c>
      <c r="I172" t="s">
        <v>77</v>
      </c>
    </row>
    <row r="173" spans="1:9" hidden="1" x14ac:dyDescent="0.25">
      <c r="A173" t="s">
        <v>73</v>
      </c>
      <c r="B173" s="51" t="str">
        <f>'Staging Table Script'!$B$1</f>
        <v>NYEC_ETL_PROCESS_APP</v>
      </c>
      <c r="C173" t="s">
        <v>74</v>
      </c>
      <c r="D173" s="51">
        <f>'Staging Table Design'!C95</f>
        <v>0</v>
      </c>
      <c r="E173" s="51" t="s">
        <v>76</v>
      </c>
      <c r="F173" s="51">
        <f t="shared" si="2"/>
        <v>0</v>
      </c>
      <c r="G173" t="s">
        <v>75</v>
      </c>
      <c r="H173" s="51">
        <f>'Staging Table Design'!G95</f>
        <v>0</v>
      </c>
      <c r="I173" t="s">
        <v>77</v>
      </c>
    </row>
    <row r="174" spans="1:9" hidden="1" x14ac:dyDescent="0.25">
      <c r="A174" t="s">
        <v>73</v>
      </c>
      <c r="B174" s="51" t="str">
        <f>'Staging Table Script'!$B$1</f>
        <v>NYEC_ETL_PROCESS_APP</v>
      </c>
      <c r="C174" t="s">
        <v>74</v>
      </c>
      <c r="D174" s="51">
        <f>'Staging Table Design'!C96</f>
        <v>0</v>
      </c>
      <c r="E174" s="51" t="s">
        <v>76</v>
      </c>
      <c r="F174" s="51">
        <f t="shared" si="2"/>
        <v>0</v>
      </c>
      <c r="G174" t="s">
        <v>75</v>
      </c>
      <c r="H174" s="51">
        <f>'Staging Table Design'!G96</f>
        <v>0</v>
      </c>
      <c r="I174" t="s">
        <v>77</v>
      </c>
    </row>
    <row r="175" spans="1:9" hidden="1" x14ac:dyDescent="0.25">
      <c r="A175" t="s">
        <v>73</v>
      </c>
      <c r="B175" s="51" t="str">
        <f>'Staging Table Script'!$B$1</f>
        <v>NYEC_ETL_PROCESS_APP</v>
      </c>
      <c r="C175" t="s">
        <v>74</v>
      </c>
      <c r="D175" s="51">
        <f>'Staging Table Design'!C97</f>
        <v>0</v>
      </c>
      <c r="E175" s="51" t="s">
        <v>76</v>
      </c>
      <c r="F175" s="51">
        <f t="shared" si="2"/>
        <v>0</v>
      </c>
      <c r="G175" t="s">
        <v>75</v>
      </c>
      <c r="H175" s="51">
        <f>'Staging Table Design'!G97</f>
        <v>0</v>
      </c>
      <c r="I175" t="s">
        <v>77</v>
      </c>
    </row>
    <row r="176" spans="1:9" hidden="1" x14ac:dyDescent="0.25">
      <c r="A176" t="s">
        <v>73</v>
      </c>
      <c r="B176" s="51" t="str">
        <f>'Staging Table Script'!$B$1</f>
        <v>NYEC_ETL_PROCESS_APP</v>
      </c>
      <c r="C176" t="s">
        <v>74</v>
      </c>
      <c r="D176" s="51">
        <f>'Staging Table Design'!C98</f>
        <v>0</v>
      </c>
      <c r="E176" s="51" t="s">
        <v>76</v>
      </c>
      <c r="F176" s="51">
        <f t="shared" si="2"/>
        <v>0</v>
      </c>
      <c r="G176" t="s">
        <v>75</v>
      </c>
      <c r="H176" s="51">
        <f>'Staging Table Design'!G98</f>
        <v>0</v>
      </c>
      <c r="I176" t="s">
        <v>77</v>
      </c>
    </row>
    <row r="177" spans="1:9" hidden="1" x14ac:dyDescent="0.25">
      <c r="A177" t="s">
        <v>73</v>
      </c>
      <c r="B177" s="51" t="str">
        <f>'Staging Table Script'!$B$1</f>
        <v>NYEC_ETL_PROCESS_APP</v>
      </c>
      <c r="C177" t="s">
        <v>74</v>
      </c>
      <c r="D177" s="51">
        <f>'Staging Table Design'!C99</f>
        <v>0</v>
      </c>
      <c r="E177" s="51" t="s">
        <v>76</v>
      </c>
      <c r="F177" s="51">
        <f t="shared" si="2"/>
        <v>0</v>
      </c>
      <c r="G177" t="s">
        <v>75</v>
      </c>
      <c r="H177" s="51">
        <f>'Staging Table Design'!G99</f>
        <v>0</v>
      </c>
      <c r="I177" t="s">
        <v>77</v>
      </c>
    </row>
    <row r="178" spans="1:9" hidden="1" x14ac:dyDescent="0.25">
      <c r="A178" t="s">
        <v>73</v>
      </c>
      <c r="B178" s="51" t="str">
        <f>'Staging Table Script'!$B$1</f>
        <v>NYEC_ETL_PROCESS_APP</v>
      </c>
      <c r="C178" t="s">
        <v>74</v>
      </c>
      <c r="D178" s="51">
        <f>'Staging Table Design'!C100</f>
        <v>0</v>
      </c>
      <c r="E178" s="51" t="s">
        <v>76</v>
      </c>
      <c r="F178" s="51">
        <f t="shared" si="2"/>
        <v>0</v>
      </c>
      <c r="G178" t="s">
        <v>75</v>
      </c>
      <c r="H178" s="51">
        <f>'Staging Table Design'!G100</f>
        <v>0</v>
      </c>
      <c r="I178" t="s">
        <v>77</v>
      </c>
    </row>
    <row r="179" spans="1:9" hidden="1" x14ac:dyDescent="0.25">
      <c r="A179" t="s">
        <v>73</v>
      </c>
      <c r="B179" s="51" t="str">
        <f>'Staging Table Script'!$B$1</f>
        <v>NYEC_ETL_PROCESS_APP</v>
      </c>
      <c r="C179" t="s">
        <v>74</v>
      </c>
      <c r="D179" s="51">
        <f>'Staging Table Design'!C101</f>
        <v>0</v>
      </c>
      <c r="E179" s="51" t="s">
        <v>76</v>
      </c>
      <c r="F179" s="51">
        <f t="shared" si="2"/>
        <v>0</v>
      </c>
      <c r="G179" t="s">
        <v>75</v>
      </c>
      <c r="H179" s="51">
        <f>'Staging Table Design'!G101</f>
        <v>0</v>
      </c>
      <c r="I179" t="s">
        <v>77</v>
      </c>
    </row>
    <row r="180" spans="1:9" hidden="1" x14ac:dyDescent="0.25">
      <c r="A180" t="s">
        <v>73</v>
      </c>
      <c r="B180" s="51" t="str">
        <f>'Staging Table Script'!$B$1</f>
        <v>NYEC_ETL_PROCESS_APP</v>
      </c>
      <c r="C180" t="s">
        <v>74</v>
      </c>
      <c r="D180" s="51">
        <f>'Staging Table Design'!C102</f>
        <v>0</v>
      </c>
      <c r="E180" s="51" t="s">
        <v>76</v>
      </c>
      <c r="F180" s="51">
        <f t="shared" si="2"/>
        <v>0</v>
      </c>
      <c r="G180" t="s">
        <v>75</v>
      </c>
      <c r="H180" s="51">
        <f>'Staging Table Design'!G102</f>
        <v>0</v>
      </c>
      <c r="I180" t="s">
        <v>77</v>
      </c>
    </row>
    <row r="181" spans="1:9" hidden="1" x14ac:dyDescent="0.25">
      <c r="A181" t="s">
        <v>73</v>
      </c>
      <c r="B181" s="51" t="str">
        <f>'Staging Table Script'!$B$1</f>
        <v>NYEC_ETL_PROCESS_APP</v>
      </c>
      <c r="C181" t="s">
        <v>74</v>
      </c>
      <c r="D181" s="51">
        <f>'Staging Table Design'!C103</f>
        <v>0</v>
      </c>
      <c r="E181" s="51" t="s">
        <v>76</v>
      </c>
      <c r="F181" s="51">
        <f t="shared" si="2"/>
        <v>0</v>
      </c>
      <c r="G181" t="s">
        <v>75</v>
      </c>
      <c r="H181" s="51">
        <f>'Staging Table Design'!G103</f>
        <v>0</v>
      </c>
      <c r="I181" t="s">
        <v>77</v>
      </c>
    </row>
    <row r="182" spans="1:9" hidden="1" x14ac:dyDescent="0.25">
      <c r="A182" t="s">
        <v>73</v>
      </c>
      <c r="B182" s="51" t="str">
        <f>'Staging Table Script'!$B$1</f>
        <v>NYEC_ETL_PROCESS_APP</v>
      </c>
      <c r="C182" t="s">
        <v>74</v>
      </c>
      <c r="D182" s="51">
        <f>'Staging Table Design'!C104</f>
        <v>0</v>
      </c>
      <c r="E182" s="51" t="s">
        <v>76</v>
      </c>
      <c r="F182" s="51">
        <f t="shared" si="2"/>
        <v>0</v>
      </c>
      <c r="G182" t="s">
        <v>75</v>
      </c>
      <c r="H182" s="51">
        <f>'Staging Table Design'!G104</f>
        <v>0</v>
      </c>
      <c r="I182" t="s">
        <v>77</v>
      </c>
    </row>
    <row r="183" spans="1:9" hidden="1" x14ac:dyDescent="0.25">
      <c r="A183" t="s">
        <v>73</v>
      </c>
      <c r="B183" s="51" t="str">
        <f>'Staging Table Script'!$B$1</f>
        <v>NYEC_ETL_PROCESS_APP</v>
      </c>
      <c r="C183" t="s">
        <v>74</v>
      </c>
      <c r="D183" s="51">
        <f>'Staging Table Design'!C105</f>
        <v>0</v>
      </c>
      <c r="E183" s="51" t="s">
        <v>76</v>
      </c>
      <c r="F183" s="51">
        <f t="shared" si="2"/>
        <v>0</v>
      </c>
      <c r="G183" t="s">
        <v>75</v>
      </c>
      <c r="H183" s="51">
        <f>'Staging Table Design'!G105</f>
        <v>0</v>
      </c>
      <c r="I183" t="s">
        <v>77</v>
      </c>
    </row>
    <row r="184" spans="1:9" hidden="1" x14ac:dyDescent="0.25">
      <c r="A184" t="s">
        <v>73</v>
      </c>
      <c r="B184" s="51" t="str">
        <f>'Staging Table Script'!$B$1</f>
        <v>NYEC_ETL_PROCESS_APP</v>
      </c>
      <c r="C184" t="s">
        <v>74</v>
      </c>
      <c r="D184" s="51">
        <f>'Staging Table Design'!C106</f>
        <v>0</v>
      </c>
      <c r="E184" s="51" t="s">
        <v>76</v>
      </c>
      <c r="F184" s="51">
        <f t="shared" si="2"/>
        <v>0</v>
      </c>
      <c r="G184" t="s">
        <v>75</v>
      </c>
      <c r="H184" s="51">
        <f>'Staging Table Design'!G106</f>
        <v>0</v>
      </c>
      <c r="I184" t="s">
        <v>77</v>
      </c>
    </row>
    <row r="185" spans="1:9" hidden="1" x14ac:dyDescent="0.25">
      <c r="A185" t="s">
        <v>73</v>
      </c>
      <c r="B185" s="51" t="str">
        <f>'Staging Table Script'!$B$1</f>
        <v>NYEC_ETL_PROCESS_APP</v>
      </c>
      <c r="C185" t="s">
        <v>74</v>
      </c>
      <c r="D185" s="51">
        <f>'Staging Table Design'!C107</f>
        <v>0</v>
      </c>
      <c r="E185" s="51" t="s">
        <v>76</v>
      </c>
      <c r="F185" s="51">
        <f t="shared" si="2"/>
        <v>0</v>
      </c>
      <c r="G185" t="s">
        <v>75</v>
      </c>
      <c r="H185" s="51">
        <f>'Staging Table Design'!G107</f>
        <v>0</v>
      </c>
      <c r="I185" t="s">
        <v>77</v>
      </c>
    </row>
    <row r="186" spans="1:9" hidden="1" x14ac:dyDescent="0.25">
      <c r="A186" t="s">
        <v>73</v>
      </c>
      <c r="B186" s="51" t="str">
        <f>'Staging Table Script'!$B$1</f>
        <v>NYEC_ETL_PROCESS_APP</v>
      </c>
      <c r="C186" t="s">
        <v>74</v>
      </c>
      <c r="D186" s="51">
        <f>'Staging Table Design'!C108</f>
        <v>0</v>
      </c>
      <c r="E186" s="51" t="s">
        <v>76</v>
      </c>
      <c r="F186" s="51">
        <f t="shared" si="2"/>
        <v>0</v>
      </c>
      <c r="G186" t="s">
        <v>75</v>
      </c>
      <c r="H186" s="51">
        <f>'Staging Table Design'!G108</f>
        <v>0</v>
      </c>
      <c r="I186" t="s">
        <v>77</v>
      </c>
    </row>
    <row r="187" spans="1:9" hidden="1" x14ac:dyDescent="0.25">
      <c r="A187" t="s">
        <v>73</v>
      </c>
      <c r="B187" s="51" t="str">
        <f>'Staging Table Script'!$B$1</f>
        <v>NYEC_ETL_PROCESS_APP</v>
      </c>
      <c r="C187" t="s">
        <v>74</v>
      </c>
      <c r="D187" s="51">
        <f>'Staging Table Design'!C109</f>
        <v>0</v>
      </c>
      <c r="E187" s="51" t="s">
        <v>76</v>
      </c>
      <c r="F187" s="51">
        <f t="shared" si="2"/>
        <v>0</v>
      </c>
      <c r="G187" t="s">
        <v>75</v>
      </c>
      <c r="H187" s="51">
        <f>'Staging Table Design'!G109</f>
        <v>0</v>
      </c>
      <c r="I187" t="s">
        <v>77</v>
      </c>
    </row>
    <row r="188" spans="1:9" hidden="1" x14ac:dyDescent="0.25">
      <c r="A188" t="s">
        <v>73</v>
      </c>
      <c r="B188" s="51" t="str">
        <f>'Staging Table Script'!$B$1</f>
        <v>NYEC_ETL_PROCESS_APP</v>
      </c>
      <c r="C188" t="s">
        <v>74</v>
      </c>
      <c r="D188" s="51">
        <f>'Staging Table Design'!C110</f>
        <v>0</v>
      </c>
      <c r="E188" s="51" t="s">
        <v>76</v>
      </c>
      <c r="F188" s="51">
        <f t="shared" si="2"/>
        <v>0</v>
      </c>
      <c r="G188" t="s">
        <v>75</v>
      </c>
      <c r="H188" s="51">
        <f>'Staging Table Design'!G110</f>
        <v>0</v>
      </c>
      <c r="I188" t="s">
        <v>77</v>
      </c>
    </row>
    <row r="189" spans="1:9" hidden="1" x14ac:dyDescent="0.25">
      <c r="A189" t="s">
        <v>73</v>
      </c>
      <c r="B189" s="51" t="str">
        <f>'Staging Table Script'!$B$1</f>
        <v>NYEC_ETL_PROCESS_APP</v>
      </c>
      <c r="C189" t="s">
        <v>74</v>
      </c>
      <c r="D189" s="51">
        <f>'Staging Table Design'!C111</f>
        <v>0</v>
      </c>
      <c r="E189" s="51" t="s">
        <v>76</v>
      </c>
      <c r="F189" s="51">
        <f t="shared" si="2"/>
        <v>0</v>
      </c>
      <c r="G189" t="s">
        <v>75</v>
      </c>
      <c r="H189" s="51">
        <f>'Staging Table Design'!G111</f>
        <v>0</v>
      </c>
      <c r="I189" t="s">
        <v>77</v>
      </c>
    </row>
    <row r="190" spans="1:9" hidden="1" x14ac:dyDescent="0.25">
      <c r="A190" t="s">
        <v>73</v>
      </c>
      <c r="B190" s="51" t="str">
        <f>'Staging Table Script'!$B$1</f>
        <v>NYEC_ETL_PROCESS_APP</v>
      </c>
      <c r="C190" t="s">
        <v>74</v>
      </c>
      <c r="D190" s="51">
        <f>'Staging Table Design'!C112</f>
        <v>0</v>
      </c>
      <c r="E190" s="51" t="s">
        <v>76</v>
      </c>
      <c r="F190" s="51">
        <f t="shared" si="2"/>
        <v>0</v>
      </c>
      <c r="G190" t="s">
        <v>75</v>
      </c>
      <c r="H190" s="51">
        <f>'Staging Table Design'!G112</f>
        <v>0</v>
      </c>
      <c r="I190" t="s">
        <v>77</v>
      </c>
    </row>
    <row r="191" spans="1:9" hidden="1" x14ac:dyDescent="0.25">
      <c r="A191" t="s">
        <v>73</v>
      </c>
      <c r="B191" s="51" t="str">
        <f>'Staging Table Script'!$B$1</f>
        <v>NYEC_ETL_PROCESS_APP</v>
      </c>
      <c r="C191" t="s">
        <v>74</v>
      </c>
      <c r="D191" s="51">
        <f>'Staging Table Design'!C113</f>
        <v>0</v>
      </c>
      <c r="E191" s="51" t="s">
        <v>76</v>
      </c>
      <c r="F191" s="51">
        <f t="shared" si="2"/>
        <v>0</v>
      </c>
      <c r="G191" t="s">
        <v>75</v>
      </c>
      <c r="H191" s="51">
        <f>'Staging Table Design'!G113</f>
        <v>0</v>
      </c>
      <c r="I191" t="s">
        <v>77</v>
      </c>
    </row>
    <row r="192" spans="1:9" hidden="1" x14ac:dyDescent="0.25">
      <c r="A192" t="s">
        <v>73</v>
      </c>
      <c r="B192" s="51" t="str">
        <f>'Staging Table Script'!$B$1</f>
        <v>NYEC_ETL_PROCESS_APP</v>
      </c>
      <c r="C192" t="s">
        <v>74</v>
      </c>
      <c r="D192" s="51">
        <f>'Staging Table Design'!C114</f>
        <v>0</v>
      </c>
      <c r="E192" s="51" t="s">
        <v>76</v>
      </c>
      <c r="F192" s="51">
        <f t="shared" si="2"/>
        <v>0</v>
      </c>
      <c r="G192" t="s">
        <v>75</v>
      </c>
      <c r="H192" s="51">
        <f>'Staging Table Design'!G114</f>
        <v>0</v>
      </c>
      <c r="I192" t="s">
        <v>77</v>
      </c>
    </row>
    <row r="193" spans="1:9" hidden="1" x14ac:dyDescent="0.25">
      <c r="A193" t="s">
        <v>73</v>
      </c>
      <c r="B193" s="51" t="str">
        <f>'Staging Table Script'!$B$1</f>
        <v>NYEC_ETL_PROCESS_APP</v>
      </c>
      <c r="C193" t="s">
        <v>74</v>
      </c>
      <c r="D193" s="51">
        <f>'Staging Table Design'!C115</f>
        <v>0</v>
      </c>
      <c r="E193" s="51" t="s">
        <v>76</v>
      </c>
      <c r="F193" s="51">
        <f t="shared" si="2"/>
        <v>0</v>
      </c>
      <c r="G193" t="s">
        <v>75</v>
      </c>
      <c r="H193" s="51">
        <f>'Staging Table Design'!G115</f>
        <v>0</v>
      </c>
      <c r="I193" t="s">
        <v>77</v>
      </c>
    </row>
    <row r="194" spans="1:9" hidden="1" x14ac:dyDescent="0.25">
      <c r="A194" t="s">
        <v>73</v>
      </c>
      <c r="B194" s="51" t="str">
        <f>'Staging Table Script'!$B$1</f>
        <v>NYEC_ETL_PROCESS_APP</v>
      </c>
      <c r="C194" t="s">
        <v>74</v>
      </c>
      <c r="D194" s="51">
        <f>'Staging Table Design'!C116</f>
        <v>0</v>
      </c>
      <c r="E194" s="51" t="s">
        <v>76</v>
      </c>
      <c r="F194" s="51">
        <f t="shared" si="2"/>
        <v>0</v>
      </c>
      <c r="G194" t="s">
        <v>75</v>
      </c>
      <c r="H194" s="51">
        <f>'Staging Table Design'!G116</f>
        <v>0</v>
      </c>
      <c r="I194" t="s">
        <v>77</v>
      </c>
    </row>
    <row r="195" spans="1:9" hidden="1" x14ac:dyDescent="0.25">
      <c r="A195" t="s">
        <v>73</v>
      </c>
      <c r="B195" s="51" t="str">
        <f>'Staging Table Script'!$B$1</f>
        <v>NYEC_ETL_PROCESS_APP</v>
      </c>
      <c r="C195" t="s">
        <v>74</v>
      </c>
      <c r="D195" s="51">
        <f>'Staging Table Design'!C117</f>
        <v>0</v>
      </c>
      <c r="E195" s="51" t="s">
        <v>76</v>
      </c>
      <c r="F195" s="51">
        <f t="shared" ref="F195:F239" si="3">D195</f>
        <v>0</v>
      </c>
      <c r="G195" t="s">
        <v>75</v>
      </c>
      <c r="H195" s="51">
        <f>'Staging Table Design'!G117</f>
        <v>0</v>
      </c>
      <c r="I195" t="s">
        <v>77</v>
      </c>
    </row>
    <row r="196" spans="1:9" hidden="1" x14ac:dyDescent="0.25">
      <c r="A196" t="s">
        <v>73</v>
      </c>
      <c r="B196" s="51" t="str">
        <f>'Staging Table Script'!$B$1</f>
        <v>NYEC_ETL_PROCESS_APP</v>
      </c>
      <c r="C196" t="s">
        <v>74</v>
      </c>
      <c r="D196" s="51">
        <f>'Staging Table Design'!C118</f>
        <v>0</v>
      </c>
      <c r="E196" s="51" t="s">
        <v>76</v>
      </c>
      <c r="F196" s="51">
        <f t="shared" si="3"/>
        <v>0</v>
      </c>
      <c r="G196" t="s">
        <v>75</v>
      </c>
      <c r="H196" s="51">
        <f>'Staging Table Design'!G118</f>
        <v>0</v>
      </c>
      <c r="I196" t="s">
        <v>77</v>
      </c>
    </row>
    <row r="197" spans="1:9" hidden="1" x14ac:dyDescent="0.25">
      <c r="A197" t="s">
        <v>73</v>
      </c>
      <c r="B197" s="51" t="str">
        <f>'Staging Table Script'!$B$1</f>
        <v>NYEC_ETL_PROCESS_APP</v>
      </c>
      <c r="C197" t="s">
        <v>74</v>
      </c>
      <c r="D197" s="51">
        <f>'Staging Table Design'!C119</f>
        <v>0</v>
      </c>
      <c r="E197" s="51" t="s">
        <v>76</v>
      </c>
      <c r="F197" s="51">
        <f t="shared" si="3"/>
        <v>0</v>
      </c>
      <c r="G197" t="s">
        <v>75</v>
      </c>
      <c r="H197" s="51">
        <f>'Staging Table Design'!G119</f>
        <v>0</v>
      </c>
      <c r="I197" t="s">
        <v>77</v>
      </c>
    </row>
    <row r="198" spans="1:9" hidden="1" x14ac:dyDescent="0.25">
      <c r="A198" t="s">
        <v>73</v>
      </c>
      <c r="B198" s="51" t="str">
        <f>'Staging Table Script'!$B$1</f>
        <v>NYEC_ETL_PROCESS_APP</v>
      </c>
      <c r="C198" t="s">
        <v>74</v>
      </c>
      <c r="D198" s="51">
        <f>'Staging Table Design'!C120</f>
        <v>0</v>
      </c>
      <c r="E198" s="51" t="s">
        <v>76</v>
      </c>
      <c r="F198" s="51">
        <f t="shared" si="3"/>
        <v>0</v>
      </c>
      <c r="G198" t="s">
        <v>75</v>
      </c>
      <c r="H198" s="51">
        <f>'Staging Table Design'!G120</f>
        <v>0</v>
      </c>
      <c r="I198" t="s">
        <v>77</v>
      </c>
    </row>
    <row r="199" spans="1:9" hidden="1" x14ac:dyDescent="0.25">
      <c r="A199" t="s">
        <v>73</v>
      </c>
      <c r="B199" s="51" t="str">
        <f>'Staging Table Script'!$B$1</f>
        <v>NYEC_ETL_PROCESS_APP</v>
      </c>
      <c r="C199" t="s">
        <v>74</v>
      </c>
      <c r="D199" s="51">
        <f>'Staging Table Design'!C121</f>
        <v>0</v>
      </c>
      <c r="E199" s="51" t="s">
        <v>76</v>
      </c>
      <c r="F199" s="51">
        <f t="shared" si="3"/>
        <v>0</v>
      </c>
      <c r="G199" t="s">
        <v>75</v>
      </c>
      <c r="H199" s="51">
        <f>'Staging Table Design'!G121</f>
        <v>0</v>
      </c>
      <c r="I199" t="s">
        <v>77</v>
      </c>
    </row>
    <row r="200" spans="1:9" hidden="1" x14ac:dyDescent="0.25">
      <c r="A200" t="s">
        <v>73</v>
      </c>
      <c r="B200" s="51" t="str">
        <f>'Staging Table Script'!$B$1</f>
        <v>NYEC_ETL_PROCESS_APP</v>
      </c>
      <c r="C200" t="s">
        <v>74</v>
      </c>
      <c r="D200" s="51">
        <f>'Staging Table Design'!C122</f>
        <v>0</v>
      </c>
      <c r="E200" s="51" t="s">
        <v>76</v>
      </c>
      <c r="F200" s="51">
        <f t="shared" si="3"/>
        <v>0</v>
      </c>
      <c r="G200" t="s">
        <v>75</v>
      </c>
      <c r="H200" s="51">
        <f>'Staging Table Design'!G122</f>
        <v>0</v>
      </c>
      <c r="I200" t="s">
        <v>77</v>
      </c>
    </row>
    <row r="201" spans="1:9" hidden="1" x14ac:dyDescent="0.25">
      <c r="A201" t="s">
        <v>73</v>
      </c>
      <c r="B201" s="51" t="str">
        <f>'Staging Table Script'!$B$1</f>
        <v>NYEC_ETL_PROCESS_APP</v>
      </c>
      <c r="C201" t="s">
        <v>74</v>
      </c>
      <c r="D201" s="51">
        <f>'Staging Table Design'!C123</f>
        <v>0</v>
      </c>
      <c r="E201" s="51" t="s">
        <v>76</v>
      </c>
      <c r="F201" s="51">
        <f t="shared" si="3"/>
        <v>0</v>
      </c>
      <c r="G201" t="s">
        <v>75</v>
      </c>
      <c r="H201" s="51">
        <f>'Staging Table Design'!G123</f>
        <v>0</v>
      </c>
      <c r="I201" t="s">
        <v>77</v>
      </c>
    </row>
    <row r="202" spans="1:9" hidden="1" x14ac:dyDescent="0.25">
      <c r="A202" t="s">
        <v>73</v>
      </c>
      <c r="B202" s="51" t="str">
        <f>'Staging Table Script'!$B$1</f>
        <v>NYEC_ETL_PROCESS_APP</v>
      </c>
      <c r="C202" t="s">
        <v>74</v>
      </c>
      <c r="D202" s="51">
        <f>'Staging Table Design'!C124</f>
        <v>0</v>
      </c>
      <c r="E202" s="51" t="s">
        <v>76</v>
      </c>
      <c r="F202" s="51">
        <f t="shared" si="3"/>
        <v>0</v>
      </c>
      <c r="G202" t="s">
        <v>75</v>
      </c>
      <c r="H202" s="51">
        <f>'Staging Table Design'!G124</f>
        <v>0</v>
      </c>
      <c r="I202" t="s">
        <v>77</v>
      </c>
    </row>
    <row r="203" spans="1:9" hidden="1" x14ac:dyDescent="0.25">
      <c r="A203" t="s">
        <v>73</v>
      </c>
      <c r="B203" s="51" t="str">
        <f>'Staging Table Script'!$B$1</f>
        <v>NYEC_ETL_PROCESS_APP</v>
      </c>
      <c r="C203" t="s">
        <v>74</v>
      </c>
      <c r="D203" s="51">
        <f>'Staging Table Design'!C125</f>
        <v>0</v>
      </c>
      <c r="E203" s="51" t="s">
        <v>76</v>
      </c>
      <c r="F203" s="51">
        <f t="shared" si="3"/>
        <v>0</v>
      </c>
      <c r="G203" t="s">
        <v>75</v>
      </c>
      <c r="H203" s="51">
        <f>'Staging Table Design'!G125</f>
        <v>0</v>
      </c>
      <c r="I203" t="s">
        <v>77</v>
      </c>
    </row>
    <row r="204" spans="1:9" hidden="1" x14ac:dyDescent="0.25">
      <c r="A204" t="s">
        <v>73</v>
      </c>
      <c r="B204" s="51" t="str">
        <f>'Staging Table Script'!$B$1</f>
        <v>NYEC_ETL_PROCESS_APP</v>
      </c>
      <c r="C204" t="s">
        <v>74</v>
      </c>
      <c r="D204" s="51">
        <f>'Staging Table Design'!C126</f>
        <v>0</v>
      </c>
      <c r="E204" s="51" t="s">
        <v>76</v>
      </c>
      <c r="F204" s="51">
        <f t="shared" si="3"/>
        <v>0</v>
      </c>
      <c r="G204" t="s">
        <v>75</v>
      </c>
      <c r="H204" s="51">
        <f>'Staging Table Design'!G126</f>
        <v>0</v>
      </c>
      <c r="I204" t="s">
        <v>77</v>
      </c>
    </row>
    <row r="205" spans="1:9" hidden="1" x14ac:dyDescent="0.25">
      <c r="A205" t="s">
        <v>73</v>
      </c>
      <c r="B205" s="51" t="str">
        <f>'Staging Table Script'!$B$1</f>
        <v>NYEC_ETL_PROCESS_APP</v>
      </c>
      <c r="C205" t="s">
        <v>74</v>
      </c>
      <c r="D205" s="51">
        <f>'Staging Table Design'!C127</f>
        <v>0</v>
      </c>
      <c r="E205" s="51" t="s">
        <v>76</v>
      </c>
      <c r="F205" s="51">
        <f t="shared" si="3"/>
        <v>0</v>
      </c>
      <c r="G205" t="s">
        <v>75</v>
      </c>
      <c r="H205" s="51">
        <f>'Staging Table Design'!G127</f>
        <v>0</v>
      </c>
      <c r="I205" t="s">
        <v>77</v>
      </c>
    </row>
    <row r="206" spans="1:9" hidden="1" x14ac:dyDescent="0.25">
      <c r="A206" t="s">
        <v>73</v>
      </c>
      <c r="B206" s="51" t="str">
        <f>'Staging Table Script'!$B$1</f>
        <v>NYEC_ETL_PROCESS_APP</v>
      </c>
      <c r="C206" t="s">
        <v>74</v>
      </c>
      <c r="D206" s="51">
        <f>'Staging Table Design'!C128</f>
        <v>0</v>
      </c>
      <c r="E206" s="51" t="s">
        <v>76</v>
      </c>
      <c r="F206" s="51">
        <f t="shared" si="3"/>
        <v>0</v>
      </c>
      <c r="G206" t="s">
        <v>75</v>
      </c>
      <c r="H206" s="51">
        <f>'Staging Table Design'!G128</f>
        <v>0</v>
      </c>
      <c r="I206" t="s">
        <v>77</v>
      </c>
    </row>
    <row r="207" spans="1:9" hidden="1" x14ac:dyDescent="0.25">
      <c r="A207" t="s">
        <v>73</v>
      </c>
      <c r="B207" s="51" t="str">
        <f>'Staging Table Script'!$B$1</f>
        <v>NYEC_ETL_PROCESS_APP</v>
      </c>
      <c r="C207" t="s">
        <v>74</v>
      </c>
      <c r="D207" s="51">
        <f>'Staging Table Design'!C129</f>
        <v>0</v>
      </c>
      <c r="E207" s="51" t="s">
        <v>76</v>
      </c>
      <c r="F207" s="51">
        <f t="shared" si="3"/>
        <v>0</v>
      </c>
      <c r="G207" t="s">
        <v>75</v>
      </c>
      <c r="H207" s="51">
        <f>'Staging Table Design'!G129</f>
        <v>0</v>
      </c>
      <c r="I207" t="s">
        <v>77</v>
      </c>
    </row>
    <row r="208" spans="1:9" hidden="1" x14ac:dyDescent="0.25">
      <c r="A208" t="s">
        <v>73</v>
      </c>
      <c r="B208" s="51" t="str">
        <f>'Staging Table Script'!$B$1</f>
        <v>NYEC_ETL_PROCESS_APP</v>
      </c>
      <c r="C208" t="s">
        <v>74</v>
      </c>
      <c r="D208" s="51">
        <f>'Staging Table Design'!C130</f>
        <v>0</v>
      </c>
      <c r="E208" s="51" t="s">
        <v>76</v>
      </c>
      <c r="F208" s="51">
        <f t="shared" si="3"/>
        <v>0</v>
      </c>
      <c r="G208" t="s">
        <v>75</v>
      </c>
      <c r="H208" s="51">
        <f>'Staging Table Design'!G130</f>
        <v>0</v>
      </c>
      <c r="I208" t="s">
        <v>77</v>
      </c>
    </row>
    <row r="209" spans="1:9" hidden="1" x14ac:dyDescent="0.25">
      <c r="A209" t="s">
        <v>73</v>
      </c>
      <c r="B209" s="51" t="str">
        <f>'Staging Table Script'!$B$1</f>
        <v>NYEC_ETL_PROCESS_APP</v>
      </c>
      <c r="C209" t="s">
        <v>74</v>
      </c>
      <c r="D209" s="51">
        <f>'Staging Table Design'!C131</f>
        <v>0</v>
      </c>
      <c r="E209" s="51" t="s">
        <v>76</v>
      </c>
      <c r="F209" s="51">
        <f t="shared" si="3"/>
        <v>0</v>
      </c>
      <c r="G209" t="s">
        <v>75</v>
      </c>
      <c r="H209" s="51">
        <f>'Staging Table Design'!G131</f>
        <v>0</v>
      </c>
      <c r="I209" t="s">
        <v>77</v>
      </c>
    </row>
    <row r="210" spans="1:9" hidden="1" x14ac:dyDescent="0.25">
      <c r="A210" t="s">
        <v>73</v>
      </c>
      <c r="B210" s="51" t="str">
        <f>'Staging Table Script'!$B$1</f>
        <v>NYEC_ETL_PROCESS_APP</v>
      </c>
      <c r="C210" t="s">
        <v>74</v>
      </c>
      <c r="D210" s="51">
        <f>'Staging Table Design'!C132</f>
        <v>0</v>
      </c>
      <c r="E210" s="51" t="s">
        <v>76</v>
      </c>
      <c r="F210" s="51">
        <f t="shared" si="3"/>
        <v>0</v>
      </c>
      <c r="G210" t="s">
        <v>75</v>
      </c>
      <c r="H210" s="51">
        <f>'Staging Table Design'!G132</f>
        <v>0</v>
      </c>
      <c r="I210" t="s">
        <v>77</v>
      </c>
    </row>
    <row r="211" spans="1:9" hidden="1" x14ac:dyDescent="0.25">
      <c r="A211" t="s">
        <v>73</v>
      </c>
      <c r="B211" s="51" t="str">
        <f>'Staging Table Script'!$B$1</f>
        <v>NYEC_ETL_PROCESS_APP</v>
      </c>
      <c r="C211" t="s">
        <v>74</v>
      </c>
      <c r="D211" s="51">
        <f>'Staging Table Design'!C133</f>
        <v>0</v>
      </c>
      <c r="E211" s="51" t="s">
        <v>76</v>
      </c>
      <c r="F211" s="51">
        <f t="shared" si="3"/>
        <v>0</v>
      </c>
      <c r="G211" t="s">
        <v>75</v>
      </c>
      <c r="H211" s="51">
        <f>'Staging Table Design'!G133</f>
        <v>0</v>
      </c>
      <c r="I211" t="s">
        <v>77</v>
      </c>
    </row>
    <row r="212" spans="1:9" hidden="1" x14ac:dyDescent="0.25">
      <c r="A212" t="s">
        <v>73</v>
      </c>
      <c r="B212" s="51" t="str">
        <f>'Staging Table Script'!$B$1</f>
        <v>NYEC_ETL_PROCESS_APP</v>
      </c>
      <c r="C212" t="s">
        <v>74</v>
      </c>
      <c r="D212" s="51">
        <f>'Staging Table Design'!C134</f>
        <v>0</v>
      </c>
      <c r="E212" s="51" t="s">
        <v>76</v>
      </c>
      <c r="F212" s="51">
        <f t="shared" si="3"/>
        <v>0</v>
      </c>
      <c r="G212" t="s">
        <v>75</v>
      </c>
      <c r="H212" s="51">
        <f>'Staging Table Design'!G134</f>
        <v>0</v>
      </c>
      <c r="I212" t="s">
        <v>77</v>
      </c>
    </row>
    <row r="213" spans="1:9" hidden="1" x14ac:dyDescent="0.25">
      <c r="A213" t="s">
        <v>73</v>
      </c>
      <c r="B213" s="51" t="str">
        <f>'Staging Table Script'!$B$1</f>
        <v>NYEC_ETL_PROCESS_APP</v>
      </c>
      <c r="C213" t="s">
        <v>74</v>
      </c>
      <c r="D213" s="51">
        <f>'Staging Table Design'!C135</f>
        <v>0</v>
      </c>
      <c r="E213" s="51" t="s">
        <v>76</v>
      </c>
      <c r="F213" s="51">
        <f t="shared" si="3"/>
        <v>0</v>
      </c>
      <c r="G213" t="s">
        <v>75</v>
      </c>
      <c r="H213" s="51">
        <f>'Staging Table Design'!G135</f>
        <v>0</v>
      </c>
      <c r="I213" t="s">
        <v>77</v>
      </c>
    </row>
    <row r="214" spans="1:9" hidden="1" x14ac:dyDescent="0.25">
      <c r="A214" t="s">
        <v>73</v>
      </c>
      <c r="B214" s="51" t="str">
        <f>'Staging Table Script'!$B$1</f>
        <v>NYEC_ETL_PROCESS_APP</v>
      </c>
      <c r="C214" t="s">
        <v>74</v>
      </c>
      <c r="D214" s="51">
        <f>'Staging Table Design'!C136</f>
        <v>0</v>
      </c>
      <c r="E214" s="51" t="s">
        <v>76</v>
      </c>
      <c r="F214" s="51">
        <f t="shared" si="3"/>
        <v>0</v>
      </c>
      <c r="G214" t="s">
        <v>75</v>
      </c>
      <c r="H214" s="51">
        <f>'Staging Table Design'!G136</f>
        <v>0</v>
      </c>
      <c r="I214" t="s">
        <v>77</v>
      </c>
    </row>
    <row r="215" spans="1:9" hidden="1" x14ac:dyDescent="0.25">
      <c r="A215" t="s">
        <v>73</v>
      </c>
      <c r="B215" s="51" t="str">
        <f>'Staging Table Script'!$B$1</f>
        <v>NYEC_ETL_PROCESS_APP</v>
      </c>
      <c r="C215" t="s">
        <v>74</v>
      </c>
      <c r="D215" s="51">
        <f>'Staging Table Design'!C137</f>
        <v>0</v>
      </c>
      <c r="E215" s="51" t="s">
        <v>76</v>
      </c>
      <c r="F215" s="51">
        <f t="shared" si="3"/>
        <v>0</v>
      </c>
      <c r="G215" t="s">
        <v>75</v>
      </c>
      <c r="H215" s="51">
        <f>'Staging Table Design'!G137</f>
        <v>0</v>
      </c>
      <c r="I215" t="s">
        <v>77</v>
      </c>
    </row>
    <row r="216" spans="1:9" hidden="1" x14ac:dyDescent="0.25">
      <c r="A216" t="s">
        <v>73</v>
      </c>
      <c r="B216" s="51" t="str">
        <f>'Staging Table Script'!$B$1</f>
        <v>NYEC_ETL_PROCESS_APP</v>
      </c>
      <c r="C216" t="s">
        <v>74</v>
      </c>
      <c r="D216" s="51">
        <f>'Staging Table Design'!C138</f>
        <v>0</v>
      </c>
      <c r="E216" s="51" t="s">
        <v>76</v>
      </c>
      <c r="F216" s="51">
        <f t="shared" si="3"/>
        <v>0</v>
      </c>
      <c r="G216" t="s">
        <v>75</v>
      </c>
      <c r="H216" s="51">
        <f>'Staging Table Design'!G138</f>
        <v>0</v>
      </c>
      <c r="I216" t="s">
        <v>77</v>
      </c>
    </row>
    <row r="217" spans="1:9" hidden="1" x14ac:dyDescent="0.25">
      <c r="A217" t="s">
        <v>73</v>
      </c>
      <c r="B217" s="51" t="str">
        <f>'Staging Table Script'!$B$1</f>
        <v>NYEC_ETL_PROCESS_APP</v>
      </c>
      <c r="C217" t="s">
        <v>74</v>
      </c>
      <c r="D217" s="51">
        <f>'Staging Table Design'!C139</f>
        <v>0</v>
      </c>
      <c r="E217" s="51" t="s">
        <v>76</v>
      </c>
      <c r="F217" s="51">
        <f t="shared" si="3"/>
        <v>0</v>
      </c>
      <c r="G217" t="s">
        <v>75</v>
      </c>
      <c r="H217" s="51">
        <f>'Staging Table Design'!G139</f>
        <v>0</v>
      </c>
      <c r="I217" t="s">
        <v>77</v>
      </c>
    </row>
    <row r="218" spans="1:9" hidden="1" x14ac:dyDescent="0.25">
      <c r="A218" t="s">
        <v>73</v>
      </c>
      <c r="B218" s="51" t="str">
        <f>'Staging Table Script'!$B$1</f>
        <v>NYEC_ETL_PROCESS_APP</v>
      </c>
      <c r="C218" t="s">
        <v>74</v>
      </c>
      <c r="D218" s="51">
        <f>'Staging Table Design'!C140</f>
        <v>0</v>
      </c>
      <c r="E218" s="51" t="s">
        <v>76</v>
      </c>
      <c r="F218" s="51">
        <f t="shared" si="3"/>
        <v>0</v>
      </c>
      <c r="G218" t="s">
        <v>75</v>
      </c>
      <c r="H218" s="51">
        <f>'Staging Table Design'!G140</f>
        <v>0</v>
      </c>
      <c r="I218" t="s">
        <v>77</v>
      </c>
    </row>
    <row r="219" spans="1:9" hidden="1" x14ac:dyDescent="0.25">
      <c r="A219" t="s">
        <v>73</v>
      </c>
      <c r="B219" s="51" t="str">
        <f>'Staging Table Script'!$B$1</f>
        <v>NYEC_ETL_PROCESS_APP</v>
      </c>
      <c r="C219" t="s">
        <v>74</v>
      </c>
      <c r="D219" s="51">
        <f>'Staging Table Design'!C141</f>
        <v>0</v>
      </c>
      <c r="E219" s="51" t="s">
        <v>76</v>
      </c>
      <c r="F219" s="51">
        <f t="shared" si="3"/>
        <v>0</v>
      </c>
      <c r="G219" t="s">
        <v>75</v>
      </c>
      <c r="H219" s="51">
        <f>'Staging Table Design'!G141</f>
        <v>0</v>
      </c>
      <c r="I219" t="s">
        <v>77</v>
      </c>
    </row>
    <row r="220" spans="1:9" hidden="1" x14ac:dyDescent="0.25">
      <c r="A220" t="s">
        <v>73</v>
      </c>
      <c r="B220" s="51" t="str">
        <f>'Staging Table Script'!$B$1</f>
        <v>NYEC_ETL_PROCESS_APP</v>
      </c>
      <c r="C220" t="s">
        <v>74</v>
      </c>
      <c r="D220" s="51">
        <f>'Staging Table Design'!C142</f>
        <v>0</v>
      </c>
      <c r="E220" s="51" t="s">
        <v>76</v>
      </c>
      <c r="F220" s="51">
        <f t="shared" si="3"/>
        <v>0</v>
      </c>
      <c r="G220" t="s">
        <v>75</v>
      </c>
      <c r="H220" s="51">
        <f>'Staging Table Design'!G142</f>
        <v>0</v>
      </c>
      <c r="I220" t="s">
        <v>77</v>
      </c>
    </row>
    <row r="221" spans="1:9" hidden="1" x14ac:dyDescent="0.25">
      <c r="A221" t="s">
        <v>73</v>
      </c>
      <c r="B221" s="51" t="str">
        <f>'Staging Table Script'!$B$1</f>
        <v>NYEC_ETL_PROCESS_APP</v>
      </c>
      <c r="C221" t="s">
        <v>74</v>
      </c>
      <c r="D221" s="51">
        <f>'Staging Table Design'!C143</f>
        <v>0</v>
      </c>
      <c r="E221" s="51" t="s">
        <v>76</v>
      </c>
      <c r="F221" s="51">
        <f t="shared" si="3"/>
        <v>0</v>
      </c>
      <c r="G221" t="s">
        <v>75</v>
      </c>
      <c r="H221" s="51">
        <f>'Staging Table Design'!G143</f>
        <v>0</v>
      </c>
      <c r="I221" t="s">
        <v>77</v>
      </c>
    </row>
    <row r="222" spans="1:9" hidden="1" x14ac:dyDescent="0.25">
      <c r="A222" t="s">
        <v>73</v>
      </c>
      <c r="B222" s="51" t="str">
        <f>'Staging Table Script'!$B$1</f>
        <v>NYEC_ETL_PROCESS_APP</v>
      </c>
      <c r="C222" t="s">
        <v>74</v>
      </c>
      <c r="D222" s="51">
        <f>'Staging Table Design'!C144</f>
        <v>0</v>
      </c>
      <c r="E222" s="51" t="s">
        <v>76</v>
      </c>
      <c r="F222" s="51">
        <f t="shared" si="3"/>
        <v>0</v>
      </c>
      <c r="G222" t="s">
        <v>75</v>
      </c>
      <c r="H222" s="51">
        <f>'Staging Table Design'!G144</f>
        <v>0</v>
      </c>
      <c r="I222" t="s">
        <v>77</v>
      </c>
    </row>
    <row r="223" spans="1:9" hidden="1" x14ac:dyDescent="0.25">
      <c r="A223" t="s">
        <v>73</v>
      </c>
      <c r="B223" s="51" t="str">
        <f>'Staging Table Script'!$B$1</f>
        <v>NYEC_ETL_PROCESS_APP</v>
      </c>
      <c r="C223" t="s">
        <v>74</v>
      </c>
      <c r="D223" s="51">
        <f>'Staging Table Design'!C145</f>
        <v>0</v>
      </c>
      <c r="E223" s="51" t="s">
        <v>76</v>
      </c>
      <c r="F223" s="51">
        <f t="shared" si="3"/>
        <v>0</v>
      </c>
      <c r="G223" t="s">
        <v>75</v>
      </c>
      <c r="H223" s="51">
        <f>'Staging Table Design'!G145</f>
        <v>0</v>
      </c>
      <c r="I223" t="s">
        <v>77</v>
      </c>
    </row>
    <row r="224" spans="1:9" hidden="1" x14ac:dyDescent="0.25">
      <c r="A224" t="s">
        <v>73</v>
      </c>
      <c r="B224" s="51" t="str">
        <f>'Staging Table Script'!$B$1</f>
        <v>NYEC_ETL_PROCESS_APP</v>
      </c>
      <c r="C224" t="s">
        <v>74</v>
      </c>
      <c r="D224" s="51">
        <f>'Staging Table Design'!C146</f>
        <v>0</v>
      </c>
      <c r="E224" s="51" t="s">
        <v>76</v>
      </c>
      <c r="F224" s="51">
        <f t="shared" si="3"/>
        <v>0</v>
      </c>
      <c r="G224" t="s">
        <v>75</v>
      </c>
      <c r="H224" s="51">
        <f>'Staging Table Design'!G146</f>
        <v>0</v>
      </c>
      <c r="I224" t="s">
        <v>77</v>
      </c>
    </row>
    <row r="225" spans="1:9" hidden="1" x14ac:dyDescent="0.25">
      <c r="A225" t="s">
        <v>73</v>
      </c>
      <c r="B225" s="51" t="str">
        <f>'Staging Table Script'!$B$1</f>
        <v>NYEC_ETL_PROCESS_APP</v>
      </c>
      <c r="C225" t="s">
        <v>74</v>
      </c>
      <c r="D225" s="51">
        <f>'Staging Table Design'!C147</f>
        <v>0</v>
      </c>
      <c r="E225" s="51" t="s">
        <v>76</v>
      </c>
      <c r="F225" s="51">
        <f t="shared" si="3"/>
        <v>0</v>
      </c>
      <c r="G225" t="s">
        <v>75</v>
      </c>
      <c r="H225" s="51">
        <f>'Staging Table Design'!G147</f>
        <v>0</v>
      </c>
      <c r="I225" t="s">
        <v>77</v>
      </c>
    </row>
    <row r="226" spans="1:9" hidden="1" x14ac:dyDescent="0.25">
      <c r="A226" t="s">
        <v>73</v>
      </c>
      <c r="B226" s="51" t="str">
        <f>'Staging Table Script'!$B$1</f>
        <v>NYEC_ETL_PROCESS_APP</v>
      </c>
      <c r="C226" t="s">
        <v>74</v>
      </c>
      <c r="D226" s="51">
        <f>'Staging Table Design'!C148</f>
        <v>0</v>
      </c>
      <c r="E226" s="51" t="s">
        <v>76</v>
      </c>
      <c r="F226" s="51">
        <f t="shared" si="3"/>
        <v>0</v>
      </c>
      <c r="G226" t="s">
        <v>75</v>
      </c>
      <c r="H226" s="51">
        <f>'Staging Table Design'!G148</f>
        <v>0</v>
      </c>
      <c r="I226" t="s">
        <v>77</v>
      </c>
    </row>
    <row r="227" spans="1:9" hidden="1" x14ac:dyDescent="0.25">
      <c r="A227" t="s">
        <v>73</v>
      </c>
      <c r="B227" s="51" t="str">
        <f>'Staging Table Script'!$B$1</f>
        <v>NYEC_ETL_PROCESS_APP</v>
      </c>
      <c r="C227" t="s">
        <v>74</v>
      </c>
      <c r="D227" s="51">
        <f>'Staging Table Design'!C149</f>
        <v>0</v>
      </c>
      <c r="E227" s="51" t="s">
        <v>76</v>
      </c>
      <c r="F227" s="51">
        <f t="shared" si="3"/>
        <v>0</v>
      </c>
      <c r="G227" t="s">
        <v>75</v>
      </c>
      <c r="H227" s="51">
        <f>'Staging Table Design'!G149</f>
        <v>0</v>
      </c>
      <c r="I227" t="s">
        <v>77</v>
      </c>
    </row>
    <row r="228" spans="1:9" hidden="1" x14ac:dyDescent="0.25">
      <c r="A228" t="s">
        <v>73</v>
      </c>
      <c r="B228" s="51" t="str">
        <f>'Staging Table Script'!$B$1</f>
        <v>NYEC_ETL_PROCESS_APP</v>
      </c>
      <c r="C228" t="s">
        <v>74</v>
      </c>
      <c r="D228" s="51">
        <f>'Staging Table Design'!C150</f>
        <v>0</v>
      </c>
      <c r="E228" s="51" t="s">
        <v>76</v>
      </c>
      <c r="F228" s="51">
        <f t="shared" si="3"/>
        <v>0</v>
      </c>
      <c r="G228" t="s">
        <v>75</v>
      </c>
      <c r="H228" s="51">
        <f>'Staging Table Design'!G150</f>
        <v>0</v>
      </c>
      <c r="I228" t="s">
        <v>77</v>
      </c>
    </row>
    <row r="229" spans="1:9" hidden="1" x14ac:dyDescent="0.25">
      <c r="A229" t="s">
        <v>73</v>
      </c>
      <c r="B229" s="51" t="str">
        <f>'Staging Table Script'!$B$1</f>
        <v>NYEC_ETL_PROCESS_APP</v>
      </c>
      <c r="C229" t="s">
        <v>74</v>
      </c>
      <c r="D229" s="51">
        <f>'Staging Table Design'!C151</f>
        <v>0</v>
      </c>
      <c r="E229" s="51" t="s">
        <v>76</v>
      </c>
      <c r="F229" s="51">
        <f t="shared" si="3"/>
        <v>0</v>
      </c>
      <c r="G229" t="s">
        <v>75</v>
      </c>
      <c r="H229" s="51">
        <f>'Staging Table Design'!G151</f>
        <v>0</v>
      </c>
      <c r="I229" t="s">
        <v>77</v>
      </c>
    </row>
    <row r="230" spans="1:9" hidden="1" x14ac:dyDescent="0.25">
      <c r="A230" t="s">
        <v>73</v>
      </c>
      <c r="B230" s="51" t="str">
        <f>'Staging Table Script'!$B$1</f>
        <v>NYEC_ETL_PROCESS_APP</v>
      </c>
      <c r="C230" t="s">
        <v>74</v>
      </c>
      <c r="D230" s="51">
        <f>'Staging Table Design'!C152</f>
        <v>0</v>
      </c>
      <c r="E230" s="51" t="s">
        <v>76</v>
      </c>
      <c r="F230" s="51">
        <f t="shared" si="3"/>
        <v>0</v>
      </c>
      <c r="G230" t="s">
        <v>75</v>
      </c>
      <c r="H230" s="51">
        <f>'Staging Table Design'!G152</f>
        <v>0</v>
      </c>
      <c r="I230" t="s">
        <v>77</v>
      </c>
    </row>
    <row r="231" spans="1:9" hidden="1" x14ac:dyDescent="0.25">
      <c r="A231" t="s">
        <v>73</v>
      </c>
      <c r="B231" s="51" t="str">
        <f>'Staging Table Script'!$B$1</f>
        <v>NYEC_ETL_PROCESS_APP</v>
      </c>
      <c r="C231" t="s">
        <v>74</v>
      </c>
      <c r="D231" s="51">
        <f>'Staging Table Design'!C153</f>
        <v>0</v>
      </c>
      <c r="E231" s="51" t="s">
        <v>76</v>
      </c>
      <c r="F231" s="51">
        <f t="shared" si="3"/>
        <v>0</v>
      </c>
      <c r="G231" t="s">
        <v>75</v>
      </c>
      <c r="H231" s="51">
        <f>'Staging Table Design'!G153</f>
        <v>0</v>
      </c>
      <c r="I231" t="s">
        <v>77</v>
      </c>
    </row>
    <row r="232" spans="1:9" hidden="1" x14ac:dyDescent="0.25">
      <c r="A232" t="s">
        <v>73</v>
      </c>
      <c r="B232" s="51" t="str">
        <f>'Staging Table Script'!$B$1</f>
        <v>NYEC_ETL_PROCESS_APP</v>
      </c>
      <c r="C232" t="s">
        <v>74</v>
      </c>
      <c r="D232" s="51">
        <f>'Staging Table Design'!C154</f>
        <v>0</v>
      </c>
      <c r="E232" s="51" t="s">
        <v>76</v>
      </c>
      <c r="F232" s="51">
        <f t="shared" si="3"/>
        <v>0</v>
      </c>
      <c r="G232" t="s">
        <v>75</v>
      </c>
      <c r="H232" s="51">
        <f>'Staging Table Design'!G154</f>
        <v>0</v>
      </c>
      <c r="I232" t="s">
        <v>77</v>
      </c>
    </row>
    <row r="233" spans="1:9" hidden="1" x14ac:dyDescent="0.25">
      <c r="A233" t="s">
        <v>73</v>
      </c>
      <c r="B233" s="51" t="str">
        <f>'Staging Table Script'!$B$1</f>
        <v>NYEC_ETL_PROCESS_APP</v>
      </c>
      <c r="C233" t="s">
        <v>74</v>
      </c>
      <c r="D233" s="51">
        <f>'Staging Table Design'!C155</f>
        <v>0</v>
      </c>
      <c r="E233" s="51" t="s">
        <v>76</v>
      </c>
      <c r="F233" s="51">
        <f t="shared" si="3"/>
        <v>0</v>
      </c>
      <c r="G233" t="s">
        <v>75</v>
      </c>
      <c r="H233" s="51">
        <f>'Staging Table Design'!G155</f>
        <v>0</v>
      </c>
      <c r="I233" t="s">
        <v>77</v>
      </c>
    </row>
    <row r="234" spans="1:9" hidden="1" x14ac:dyDescent="0.25">
      <c r="A234" t="s">
        <v>73</v>
      </c>
      <c r="B234" s="51" t="str">
        <f>'Staging Table Script'!$B$1</f>
        <v>NYEC_ETL_PROCESS_APP</v>
      </c>
      <c r="C234" t="s">
        <v>74</v>
      </c>
      <c r="D234" s="51">
        <f>'Staging Table Design'!C156</f>
        <v>0</v>
      </c>
      <c r="E234" s="51" t="s">
        <v>76</v>
      </c>
      <c r="F234" s="51">
        <f t="shared" si="3"/>
        <v>0</v>
      </c>
      <c r="G234" t="s">
        <v>75</v>
      </c>
      <c r="H234" s="51">
        <f>'Staging Table Design'!G156</f>
        <v>0</v>
      </c>
      <c r="I234" t="s">
        <v>77</v>
      </c>
    </row>
    <row r="235" spans="1:9" hidden="1" x14ac:dyDescent="0.25">
      <c r="A235" t="s">
        <v>73</v>
      </c>
      <c r="B235" s="51" t="str">
        <f>'Staging Table Script'!$B$1</f>
        <v>NYEC_ETL_PROCESS_APP</v>
      </c>
      <c r="C235" t="s">
        <v>74</v>
      </c>
      <c r="D235" s="51">
        <f>'Staging Table Design'!C157</f>
        <v>0</v>
      </c>
      <c r="E235" s="51" t="s">
        <v>76</v>
      </c>
      <c r="F235" s="51">
        <f t="shared" si="3"/>
        <v>0</v>
      </c>
      <c r="G235" t="s">
        <v>75</v>
      </c>
      <c r="H235" s="51">
        <f>'Staging Table Design'!G157</f>
        <v>0</v>
      </c>
      <c r="I235" t="s">
        <v>77</v>
      </c>
    </row>
    <row r="236" spans="1:9" hidden="1" x14ac:dyDescent="0.25">
      <c r="A236" t="s">
        <v>73</v>
      </c>
      <c r="B236" s="51" t="str">
        <f>'Staging Table Script'!$B$1</f>
        <v>NYEC_ETL_PROCESS_APP</v>
      </c>
      <c r="C236" t="s">
        <v>74</v>
      </c>
      <c r="D236" s="51">
        <f>'Staging Table Design'!C158</f>
        <v>0</v>
      </c>
      <c r="E236" s="51" t="s">
        <v>76</v>
      </c>
      <c r="F236" s="51">
        <f t="shared" si="3"/>
        <v>0</v>
      </c>
      <c r="G236" t="s">
        <v>75</v>
      </c>
      <c r="H236" s="51">
        <f>'Staging Table Design'!G158</f>
        <v>0</v>
      </c>
      <c r="I236" t="s">
        <v>77</v>
      </c>
    </row>
    <row r="237" spans="1:9" hidden="1" x14ac:dyDescent="0.25">
      <c r="A237" t="s">
        <v>73</v>
      </c>
      <c r="B237" s="51" t="str">
        <f>'Staging Table Script'!$B$1</f>
        <v>NYEC_ETL_PROCESS_APP</v>
      </c>
      <c r="C237" t="s">
        <v>74</v>
      </c>
      <c r="D237" s="51">
        <f>'Staging Table Design'!C159</f>
        <v>0</v>
      </c>
      <c r="E237" s="51" t="s">
        <v>76</v>
      </c>
      <c r="F237" s="51">
        <f t="shared" si="3"/>
        <v>0</v>
      </c>
      <c r="G237" t="s">
        <v>75</v>
      </c>
      <c r="H237" s="51">
        <f>'Staging Table Design'!G159</f>
        <v>0</v>
      </c>
      <c r="I237" t="s">
        <v>77</v>
      </c>
    </row>
    <row r="238" spans="1:9" hidden="1" x14ac:dyDescent="0.25">
      <c r="A238" t="s">
        <v>73</v>
      </c>
      <c r="B238" s="51" t="str">
        <f>'Staging Table Script'!$B$1</f>
        <v>NYEC_ETL_PROCESS_APP</v>
      </c>
      <c r="C238" t="s">
        <v>74</v>
      </c>
      <c r="D238" s="51">
        <f>'Staging Table Design'!C160</f>
        <v>0</v>
      </c>
      <c r="E238" s="51" t="s">
        <v>76</v>
      </c>
      <c r="F238" s="51">
        <f t="shared" si="3"/>
        <v>0</v>
      </c>
      <c r="G238" t="s">
        <v>75</v>
      </c>
      <c r="H238" s="51">
        <f>'Staging Table Design'!G160</f>
        <v>0</v>
      </c>
      <c r="I238" t="s">
        <v>77</v>
      </c>
    </row>
    <row r="239" spans="1:9" hidden="1" x14ac:dyDescent="0.25">
      <c r="A239" t="s">
        <v>73</v>
      </c>
      <c r="B239" s="51" t="str">
        <f>'Staging Table Script'!$B$1</f>
        <v>NYEC_ETL_PROCESS_APP</v>
      </c>
      <c r="C239" t="s">
        <v>74</v>
      </c>
      <c r="D239" s="51">
        <f>'Staging Table Design'!C161</f>
        <v>0</v>
      </c>
      <c r="E239" s="51" t="s">
        <v>76</v>
      </c>
      <c r="F239" s="51">
        <f t="shared" si="3"/>
        <v>0</v>
      </c>
      <c r="G239" t="s">
        <v>75</v>
      </c>
      <c r="H239" s="51">
        <f>'Staging Table Design'!G161</f>
        <v>0</v>
      </c>
      <c r="I239" t="s">
        <v>77</v>
      </c>
    </row>
  </sheetData>
  <autoFilter ref="A1:I239">
    <filterColumn colId="7">
      <customFilters and="1">
        <customFilter operator="notEqual" val="0"/>
      </customFilters>
    </filterColumn>
  </autoFilter>
  <phoneticPr fontId="4" type="noConversion"/>
  <pageMargins left="0.75" right="0.75" top="1" bottom="1" header="0.5" footer="0.5"/>
  <pageSetup orientation="portrait" verticalDpi="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4"/>
  <sheetViews>
    <sheetView zoomScale="75" zoomScaleNormal="75" workbookViewId="0">
      <selection activeCell="B20" sqref="B20"/>
    </sheetView>
  </sheetViews>
  <sheetFormatPr defaultRowHeight="15" x14ac:dyDescent="0.25"/>
  <cols>
    <col min="1" max="1" width="15.28515625" style="37" customWidth="1"/>
    <col min="2" max="2" width="85.85546875" style="38" customWidth="1"/>
    <col min="3" max="3" width="30.7109375" style="37" customWidth="1"/>
  </cols>
  <sheetData>
    <row r="1" spans="1:3" x14ac:dyDescent="0.25">
      <c r="A1" s="71" t="s">
        <v>18</v>
      </c>
      <c r="B1" s="72" t="s">
        <v>19</v>
      </c>
      <c r="C1" s="71" t="s">
        <v>20</v>
      </c>
    </row>
    <row r="2" spans="1:3" x14ac:dyDescent="0.25">
      <c r="A2" s="34">
        <v>41229</v>
      </c>
      <c r="B2" s="93" t="s">
        <v>106</v>
      </c>
      <c r="C2" s="94" t="s">
        <v>105</v>
      </c>
    </row>
    <row r="3" spans="1:3" ht="60" x14ac:dyDescent="0.25">
      <c r="A3" s="34">
        <v>41250</v>
      </c>
      <c r="B3" s="138" t="s">
        <v>129</v>
      </c>
      <c r="C3" s="94" t="s">
        <v>105</v>
      </c>
    </row>
    <row r="4" spans="1:3" x14ac:dyDescent="0.25">
      <c r="A4" s="137">
        <v>41274</v>
      </c>
      <c r="B4" s="35" t="s">
        <v>658</v>
      </c>
      <c r="C4" s="36" t="s">
        <v>659</v>
      </c>
    </row>
    <row r="5" spans="1:3" x14ac:dyDescent="0.25">
      <c r="A5" s="34">
        <v>41290</v>
      </c>
      <c r="B5" s="35" t="s">
        <v>660</v>
      </c>
      <c r="C5" s="36" t="s">
        <v>661</v>
      </c>
    </row>
    <row r="6" spans="1:3" x14ac:dyDescent="0.25">
      <c r="A6" s="34"/>
      <c r="B6" s="35"/>
      <c r="C6" s="36"/>
    </row>
    <row r="7" spans="1:3" x14ac:dyDescent="0.25">
      <c r="A7" s="34"/>
      <c r="B7" s="35"/>
      <c r="C7" s="36"/>
    </row>
    <row r="8" spans="1:3" x14ac:dyDescent="0.25">
      <c r="A8" s="34"/>
      <c r="B8" s="35"/>
      <c r="C8" s="36"/>
    </row>
    <row r="9" spans="1:3" x14ac:dyDescent="0.25">
      <c r="A9" s="34"/>
      <c r="B9" s="35"/>
      <c r="C9" s="36"/>
    </row>
    <row r="10" spans="1:3" x14ac:dyDescent="0.25">
      <c r="A10" s="34"/>
      <c r="B10" s="35"/>
      <c r="C10" s="36"/>
    </row>
    <row r="11" spans="1:3" x14ac:dyDescent="0.25">
      <c r="A11" s="34"/>
      <c r="B11" s="35"/>
      <c r="C11" s="36"/>
    </row>
    <row r="12" spans="1:3" x14ac:dyDescent="0.25">
      <c r="A12" s="34"/>
      <c r="B12" s="35"/>
      <c r="C12" s="36"/>
    </row>
    <row r="13" spans="1:3" x14ac:dyDescent="0.25">
      <c r="A13" s="34"/>
      <c r="B13" s="35"/>
      <c r="C13" s="36"/>
    </row>
    <row r="14" spans="1:3" x14ac:dyDescent="0.25">
      <c r="A14" s="34"/>
      <c r="B14" s="35"/>
      <c r="C14" s="36"/>
    </row>
    <row r="15" spans="1:3" x14ac:dyDescent="0.25">
      <c r="A15" s="34"/>
      <c r="B15" s="35"/>
      <c r="C15" s="36"/>
    </row>
    <row r="16" spans="1:3" x14ac:dyDescent="0.25">
      <c r="A16" s="34"/>
      <c r="B16" s="35"/>
      <c r="C16" s="36"/>
    </row>
    <row r="17" spans="1:3" x14ac:dyDescent="0.25">
      <c r="A17" s="34"/>
      <c r="B17" s="35"/>
      <c r="C17" s="36"/>
    </row>
    <row r="18" spans="1:3" x14ac:dyDescent="0.25">
      <c r="A18" s="34"/>
      <c r="B18" s="35"/>
      <c r="C18" s="36"/>
    </row>
    <row r="19" spans="1:3" x14ac:dyDescent="0.25">
      <c r="A19" s="34"/>
      <c r="B19" s="35"/>
      <c r="C19" s="36"/>
    </row>
    <row r="20" spans="1:3" x14ac:dyDescent="0.25">
      <c r="A20" s="34"/>
      <c r="B20" s="35"/>
      <c r="C20" s="36"/>
    </row>
    <row r="21" spans="1:3" x14ac:dyDescent="0.25">
      <c r="A21" s="34"/>
      <c r="B21" s="35"/>
      <c r="C21" s="36"/>
    </row>
    <row r="22" spans="1:3" x14ac:dyDescent="0.25">
      <c r="A22" s="34"/>
      <c r="B22" s="35"/>
      <c r="C22" s="36"/>
    </row>
    <row r="23" spans="1:3" x14ac:dyDescent="0.25">
      <c r="A23" s="59"/>
      <c r="B23" s="35"/>
      <c r="C23" s="36"/>
    </row>
    <row r="24" spans="1:3" x14ac:dyDescent="0.25">
      <c r="A24" s="59"/>
      <c r="B24" s="35"/>
      <c r="C24" s="36"/>
    </row>
    <row r="25" spans="1:3" x14ac:dyDescent="0.25">
      <c r="A25" s="59"/>
      <c r="B25" s="35"/>
      <c r="C25" s="36"/>
    </row>
    <row r="26" spans="1:3" x14ac:dyDescent="0.25">
      <c r="A26" s="59"/>
      <c r="B26" s="35"/>
      <c r="C26" s="36"/>
    </row>
    <row r="27" spans="1:3" x14ac:dyDescent="0.25">
      <c r="A27" s="59"/>
      <c r="B27" s="35"/>
      <c r="C27" s="36"/>
    </row>
    <row r="28" spans="1:3" x14ac:dyDescent="0.25">
      <c r="A28" s="59"/>
      <c r="B28" s="35"/>
      <c r="C28" s="36"/>
    </row>
    <row r="29" spans="1:3" x14ac:dyDescent="0.25">
      <c r="A29" s="59"/>
      <c r="B29" s="35"/>
      <c r="C29" s="36"/>
    </row>
    <row r="30" spans="1:3" x14ac:dyDescent="0.25">
      <c r="A30" s="59"/>
      <c r="B30" s="35"/>
      <c r="C30" s="36"/>
    </row>
    <row r="31" spans="1:3" x14ac:dyDescent="0.25">
      <c r="A31" s="59"/>
      <c r="B31" s="35"/>
      <c r="C31" s="36"/>
    </row>
    <row r="32" spans="1:3" x14ac:dyDescent="0.25">
      <c r="A32" s="59"/>
      <c r="B32" s="35"/>
      <c r="C32" s="36"/>
    </row>
    <row r="33" spans="1:3" x14ac:dyDescent="0.25">
      <c r="A33" s="59"/>
      <c r="B33" s="35"/>
      <c r="C33" s="36"/>
    </row>
    <row r="34" spans="1:3" x14ac:dyDescent="0.25">
      <c r="A34" s="59"/>
      <c r="B34" s="35"/>
      <c r="C34" s="36"/>
    </row>
    <row r="35" spans="1:3" x14ac:dyDescent="0.25">
      <c r="A35" s="59"/>
      <c r="B35" s="35"/>
      <c r="C35" s="36"/>
    </row>
    <row r="36" spans="1:3" x14ac:dyDescent="0.25">
      <c r="A36" s="59"/>
      <c r="B36" s="35"/>
      <c r="C36" s="36"/>
    </row>
    <row r="37" spans="1:3" x14ac:dyDescent="0.25">
      <c r="A37" s="59"/>
      <c r="B37" s="35"/>
      <c r="C37" s="36"/>
    </row>
    <row r="38" spans="1:3" x14ac:dyDescent="0.25">
      <c r="A38" s="59"/>
      <c r="B38" s="35"/>
      <c r="C38" s="36"/>
    </row>
    <row r="39" spans="1:3" x14ac:dyDescent="0.25">
      <c r="A39" s="59"/>
      <c r="B39" s="35"/>
      <c r="C39" s="36"/>
    </row>
    <row r="40" spans="1:3" x14ac:dyDescent="0.25">
      <c r="A40" s="59"/>
      <c r="B40" s="35"/>
      <c r="C40" s="36"/>
    </row>
    <row r="41" spans="1:3" x14ac:dyDescent="0.25">
      <c r="A41" s="59"/>
      <c r="B41" s="35"/>
      <c r="C41" s="36"/>
    </row>
    <row r="42" spans="1:3" x14ac:dyDescent="0.25">
      <c r="A42" s="59"/>
      <c r="B42" s="35"/>
      <c r="C42" s="36"/>
    </row>
    <row r="43" spans="1:3" x14ac:dyDescent="0.25">
      <c r="A43" s="59"/>
      <c r="B43" s="35"/>
      <c r="C43" s="36"/>
    </row>
    <row r="44" spans="1:3" x14ac:dyDescent="0.25">
      <c r="A44" s="59"/>
      <c r="B44" s="35"/>
      <c r="C44" s="36"/>
    </row>
    <row r="45" spans="1:3" x14ac:dyDescent="0.25">
      <c r="A45" s="59"/>
      <c r="B45" s="35"/>
      <c r="C45" s="36"/>
    </row>
    <row r="46" spans="1:3" x14ac:dyDescent="0.25">
      <c r="A46" s="59"/>
      <c r="B46" s="35"/>
      <c r="C46" s="36"/>
    </row>
    <row r="47" spans="1:3" x14ac:dyDescent="0.25">
      <c r="A47" s="59"/>
      <c r="B47" s="35"/>
      <c r="C47" s="36"/>
    </row>
    <row r="48" spans="1:3" x14ac:dyDescent="0.25">
      <c r="A48" s="59"/>
      <c r="B48" s="35"/>
      <c r="C48" s="36"/>
    </row>
    <row r="49" spans="1:3" x14ac:dyDescent="0.25">
      <c r="A49" s="59"/>
      <c r="B49" s="35"/>
      <c r="C49" s="36"/>
    </row>
    <row r="50" spans="1:3" x14ac:dyDescent="0.25">
      <c r="A50" s="59"/>
      <c r="B50" s="35"/>
      <c r="C50" s="36"/>
    </row>
    <row r="51" spans="1:3" x14ac:dyDescent="0.25">
      <c r="A51" s="59"/>
      <c r="B51" s="35"/>
      <c r="C51" s="36"/>
    </row>
    <row r="52" spans="1:3" x14ac:dyDescent="0.25">
      <c r="A52" s="59"/>
      <c r="B52" s="35"/>
      <c r="C52" s="36"/>
    </row>
    <row r="53" spans="1:3" x14ac:dyDescent="0.25">
      <c r="A53" s="59"/>
      <c r="B53" s="35"/>
      <c r="C53" s="36"/>
    </row>
    <row r="54" spans="1:3" x14ac:dyDescent="0.25">
      <c r="A54" s="59"/>
      <c r="B54" s="35"/>
      <c r="C54" s="36"/>
    </row>
    <row r="55" spans="1:3" x14ac:dyDescent="0.25">
      <c r="A55" s="59"/>
      <c r="B55" s="35"/>
      <c r="C55" s="36"/>
    </row>
    <row r="56" spans="1:3" x14ac:dyDescent="0.25">
      <c r="A56" s="59"/>
      <c r="B56" s="35"/>
      <c r="C56" s="36"/>
    </row>
    <row r="57" spans="1:3" x14ac:dyDescent="0.25">
      <c r="A57" s="59"/>
      <c r="B57" s="35"/>
      <c r="C57" s="36"/>
    </row>
    <row r="58" spans="1:3" x14ac:dyDescent="0.25">
      <c r="A58" s="59"/>
      <c r="B58" s="35"/>
      <c r="C58" s="36"/>
    </row>
    <row r="59" spans="1:3" x14ac:dyDescent="0.25">
      <c r="A59" s="59"/>
      <c r="B59" s="35"/>
      <c r="C59" s="36"/>
    </row>
    <row r="60" spans="1:3" x14ac:dyDescent="0.25">
      <c r="A60" s="74"/>
      <c r="B60" s="35"/>
      <c r="C60" s="36"/>
    </row>
    <row r="61" spans="1:3" x14ac:dyDescent="0.25">
      <c r="A61" s="59"/>
      <c r="B61" s="35"/>
      <c r="C61" s="36"/>
    </row>
    <row r="62" spans="1:3" x14ac:dyDescent="0.25">
      <c r="A62" s="59"/>
      <c r="B62" s="35"/>
      <c r="C62" s="36"/>
    </row>
    <row r="63" spans="1:3" x14ac:dyDescent="0.25">
      <c r="A63" s="59"/>
      <c r="B63" s="35"/>
      <c r="C63" s="36"/>
    </row>
    <row r="64" spans="1:3" x14ac:dyDescent="0.25">
      <c r="A64" s="59"/>
      <c r="B64" s="35"/>
      <c r="C64" s="36"/>
    </row>
  </sheetData>
  <phoneticPr fontId="4" type="noConversion"/>
  <pageMargins left="0.7" right="0.7" top="0.75" bottom="0.75" header="0.3" footer="0.3"/>
  <pageSetup scale="92" fitToHeight="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0"/>
  <sheetViews>
    <sheetView zoomScale="85" zoomScaleNormal="85" zoomScaleSheetLayoutView="100" workbookViewId="0">
      <selection activeCell="F18" sqref="F18"/>
    </sheetView>
  </sheetViews>
  <sheetFormatPr defaultRowHeight="15" x14ac:dyDescent="0.25"/>
  <cols>
    <col min="1" max="2" width="32.85546875" customWidth="1"/>
    <col min="3" max="3" width="135.5703125" customWidth="1"/>
  </cols>
  <sheetData>
    <row r="1" spans="1:3" x14ac:dyDescent="0.25">
      <c r="A1" s="79" t="s">
        <v>696</v>
      </c>
      <c r="B1" s="80"/>
      <c r="C1" s="81"/>
    </row>
    <row r="2" spans="1:3" x14ac:dyDescent="0.25">
      <c r="A2" s="75"/>
      <c r="B2" s="95"/>
      <c r="C2" s="76"/>
    </row>
    <row r="3" spans="1:3" x14ac:dyDescent="0.25">
      <c r="A3" s="75"/>
      <c r="B3" s="100"/>
      <c r="C3" s="76"/>
    </row>
    <row r="4" spans="1:3" x14ac:dyDescent="0.25">
      <c r="A4" s="75"/>
      <c r="B4" s="100"/>
      <c r="C4" s="76"/>
    </row>
    <row r="5" spans="1:3" x14ac:dyDescent="0.25">
      <c r="A5" s="75"/>
      <c r="B5" s="100"/>
      <c r="C5" s="76"/>
    </row>
    <row r="6" spans="1:3" x14ac:dyDescent="0.25">
      <c r="A6" s="75"/>
      <c r="B6" s="100"/>
      <c r="C6" s="76"/>
    </row>
    <row r="7" spans="1:3" x14ac:dyDescent="0.25">
      <c r="A7" s="75"/>
      <c r="B7" s="100"/>
      <c r="C7" s="76"/>
    </row>
    <row r="8" spans="1:3" x14ac:dyDescent="0.25">
      <c r="A8" s="75"/>
      <c r="B8" s="100" t="s">
        <v>112</v>
      </c>
      <c r="C8" s="76"/>
    </row>
    <row r="9" spans="1:3" x14ac:dyDescent="0.25">
      <c r="A9" s="75"/>
      <c r="B9" s="100"/>
      <c r="C9" s="76"/>
    </row>
    <row r="10" spans="1:3" x14ac:dyDescent="0.25">
      <c r="A10" s="75"/>
      <c r="B10" s="100"/>
      <c r="C10" s="76"/>
    </row>
    <row r="11" spans="1:3" x14ac:dyDescent="0.25">
      <c r="A11" s="75"/>
      <c r="B11" s="100"/>
      <c r="C11" s="76"/>
    </row>
    <row r="12" spans="1:3" x14ac:dyDescent="0.25">
      <c r="A12" s="75"/>
      <c r="B12" s="100"/>
      <c r="C12" s="76"/>
    </row>
    <row r="13" spans="1:3" x14ac:dyDescent="0.25">
      <c r="A13" s="75"/>
      <c r="B13" s="100"/>
      <c r="C13" s="76"/>
    </row>
    <row r="14" spans="1:3" x14ac:dyDescent="0.25">
      <c r="A14" s="75"/>
      <c r="B14" s="100"/>
      <c r="C14" s="76"/>
    </row>
    <row r="15" spans="1:3" x14ac:dyDescent="0.25">
      <c r="A15" s="75"/>
      <c r="B15" s="100"/>
      <c r="C15" s="76"/>
    </row>
    <row r="16" spans="1:3" x14ac:dyDescent="0.25">
      <c r="A16" s="75"/>
      <c r="B16" s="100"/>
      <c r="C16" s="76"/>
    </row>
    <row r="17" spans="1:3" x14ac:dyDescent="0.25">
      <c r="A17" s="75"/>
      <c r="B17" s="100"/>
      <c r="C17" s="76"/>
    </row>
    <row r="18" spans="1:3" x14ac:dyDescent="0.25">
      <c r="A18" s="75"/>
      <c r="B18" s="100"/>
      <c r="C18" s="76"/>
    </row>
    <row r="19" spans="1:3" x14ac:dyDescent="0.25">
      <c r="A19" s="75"/>
      <c r="B19" s="100"/>
      <c r="C19" s="76"/>
    </row>
    <row r="20" spans="1:3" x14ac:dyDescent="0.25">
      <c r="A20" s="75"/>
      <c r="B20" s="100"/>
      <c r="C20" s="76"/>
    </row>
    <row r="21" spans="1:3" x14ac:dyDescent="0.25">
      <c r="A21" s="75"/>
      <c r="B21" s="100"/>
      <c r="C21" s="76"/>
    </row>
    <row r="22" spans="1:3" x14ac:dyDescent="0.25">
      <c r="A22" s="75"/>
      <c r="B22" s="100"/>
      <c r="C22" s="76"/>
    </row>
    <row r="23" spans="1:3" x14ac:dyDescent="0.25">
      <c r="A23" s="75"/>
      <c r="B23" s="100"/>
      <c r="C23" s="76"/>
    </row>
    <row r="24" spans="1:3" x14ac:dyDescent="0.25">
      <c r="A24" s="75"/>
      <c r="B24" s="100"/>
      <c r="C24" s="76"/>
    </row>
    <row r="25" spans="1:3" x14ac:dyDescent="0.25">
      <c r="A25" s="75"/>
      <c r="B25" s="100"/>
      <c r="C25" s="76"/>
    </row>
    <row r="26" spans="1:3" x14ac:dyDescent="0.25">
      <c r="A26" s="75"/>
      <c r="B26" s="100"/>
      <c r="C26" s="76"/>
    </row>
    <row r="27" spans="1:3" x14ac:dyDescent="0.25">
      <c r="A27" s="75"/>
      <c r="B27" s="100"/>
      <c r="C27" s="76"/>
    </row>
    <row r="28" spans="1:3" x14ac:dyDescent="0.25">
      <c r="A28" s="75"/>
      <c r="B28" s="100"/>
      <c r="C28" s="76"/>
    </row>
    <row r="29" spans="1:3" x14ac:dyDescent="0.25">
      <c r="A29" s="75"/>
      <c r="B29" s="100"/>
      <c r="C29" s="76"/>
    </row>
    <row r="30" spans="1:3" x14ac:dyDescent="0.25">
      <c r="A30" s="75"/>
      <c r="B30" s="100"/>
      <c r="C30" s="76"/>
    </row>
    <row r="31" spans="1:3" x14ac:dyDescent="0.25">
      <c r="A31" s="75"/>
      <c r="B31" s="100"/>
      <c r="C31" s="76"/>
    </row>
    <row r="32" spans="1:3" x14ac:dyDescent="0.25">
      <c r="A32" s="75"/>
      <c r="B32" s="100"/>
      <c r="C32" s="76"/>
    </row>
    <row r="33" spans="1:3" x14ac:dyDescent="0.25">
      <c r="A33" s="75"/>
      <c r="B33" s="100"/>
      <c r="C33" s="76"/>
    </row>
    <row r="34" spans="1:3" x14ac:dyDescent="0.25">
      <c r="A34" s="75"/>
      <c r="B34" s="100"/>
      <c r="C34" s="76"/>
    </row>
    <row r="35" spans="1:3" x14ac:dyDescent="0.25">
      <c r="A35" s="75"/>
      <c r="B35" s="100"/>
      <c r="C35" s="76"/>
    </row>
    <row r="36" spans="1:3" x14ac:dyDescent="0.25">
      <c r="A36" s="75"/>
      <c r="B36" s="100"/>
      <c r="C36" s="76"/>
    </row>
    <row r="37" spans="1:3" ht="150" customHeight="1" x14ac:dyDescent="0.25">
      <c r="A37" s="75"/>
      <c r="B37" s="100"/>
      <c r="C37" s="76"/>
    </row>
    <row r="38" spans="1:3" x14ac:dyDescent="0.25">
      <c r="A38" s="75"/>
      <c r="B38" s="100"/>
      <c r="C38" s="76"/>
    </row>
    <row r="39" spans="1:3" ht="9" customHeight="1" x14ac:dyDescent="0.25">
      <c r="A39" s="75"/>
      <c r="B39" s="100"/>
      <c r="C39" s="76"/>
    </row>
    <row r="40" spans="1:3" ht="15.75" thickBot="1" x14ac:dyDescent="0.3">
      <c r="A40" s="109" t="s">
        <v>111</v>
      </c>
      <c r="B40" s="77"/>
      <c r="C40" s="78"/>
    </row>
  </sheetData>
  <phoneticPr fontId="4" type="noConversion"/>
  <pageMargins left="0.28999999999999998" right="0.21" top="0.26" bottom="0.18" header="0.3" footer="0.24"/>
  <pageSetup scale="7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46"/>
  <sheetViews>
    <sheetView workbookViewId="0">
      <selection activeCell="G9" sqref="G9"/>
    </sheetView>
  </sheetViews>
  <sheetFormatPr defaultColWidth="33.140625" defaultRowHeight="12.75" x14ac:dyDescent="0.2"/>
  <cols>
    <col min="1" max="1" width="11.7109375" style="23" customWidth="1"/>
    <col min="2" max="2" width="87.85546875" style="21" customWidth="1"/>
    <col min="3" max="3" width="24.7109375" style="6" customWidth="1"/>
    <col min="4" max="4" width="33.140625" style="4"/>
    <col min="5" max="5" width="25.42578125" style="157" customWidth="1"/>
    <col min="6" max="16384" width="33.140625" style="4"/>
  </cols>
  <sheetData>
    <row r="1" spans="1:6" x14ac:dyDescent="0.2">
      <c r="A1" s="165"/>
      <c r="B1" s="166" t="s">
        <v>131</v>
      </c>
      <c r="C1" s="166"/>
      <c r="D1" s="167"/>
      <c r="E1" s="167"/>
      <c r="F1" s="167"/>
    </row>
    <row r="2" spans="1:6" ht="25.5" x14ac:dyDescent="0.2">
      <c r="A2" s="165" t="s">
        <v>94</v>
      </c>
      <c r="B2" s="167" t="s">
        <v>8</v>
      </c>
      <c r="C2" s="167" t="s">
        <v>134</v>
      </c>
      <c r="D2" s="167" t="s">
        <v>95</v>
      </c>
      <c r="E2" s="167" t="s">
        <v>393</v>
      </c>
      <c r="F2" s="167" t="s">
        <v>108</v>
      </c>
    </row>
    <row r="3" spans="1:6" s="7" customFormat="1" ht="25.5" x14ac:dyDescent="0.2">
      <c r="A3" s="168">
        <v>1</v>
      </c>
      <c r="B3" s="169" t="s">
        <v>623</v>
      </c>
      <c r="C3" s="169" t="s">
        <v>51</v>
      </c>
      <c r="D3" s="172" t="s">
        <v>97</v>
      </c>
      <c r="E3" s="172"/>
      <c r="F3" s="169"/>
    </row>
    <row r="4" spans="1:6" s="7" customFormat="1" ht="38.25" x14ac:dyDescent="0.2">
      <c r="A4" s="168">
        <v>2</v>
      </c>
      <c r="B4" s="169" t="s">
        <v>135</v>
      </c>
      <c r="C4" s="169" t="s">
        <v>51</v>
      </c>
      <c r="D4" s="172" t="s">
        <v>97</v>
      </c>
      <c r="E4" s="172"/>
      <c r="F4" s="169"/>
    </row>
    <row r="5" spans="1:6" x14ac:dyDescent="0.2">
      <c r="A5" s="168">
        <v>3</v>
      </c>
      <c r="B5" s="170" t="s">
        <v>136</v>
      </c>
      <c r="C5" s="170" t="s">
        <v>51</v>
      </c>
      <c r="D5" s="173" t="s">
        <v>97</v>
      </c>
      <c r="E5" s="173"/>
      <c r="F5" s="172"/>
    </row>
    <row r="6" spans="1:6" s="7" customFormat="1" ht="25.5" x14ac:dyDescent="0.2">
      <c r="A6" s="168">
        <v>4</v>
      </c>
      <c r="B6" s="169" t="s">
        <v>137</v>
      </c>
      <c r="C6" s="169" t="s">
        <v>51</v>
      </c>
      <c r="D6" s="172" t="s">
        <v>97</v>
      </c>
      <c r="E6" s="172"/>
      <c r="F6" s="169"/>
    </row>
    <row r="7" spans="1:6" x14ac:dyDescent="0.2">
      <c r="A7" s="168">
        <v>5</v>
      </c>
      <c r="B7" s="169" t="s">
        <v>138</v>
      </c>
      <c r="C7" s="169" t="s">
        <v>51</v>
      </c>
      <c r="D7" s="172" t="s">
        <v>97</v>
      </c>
      <c r="E7" s="172"/>
      <c r="F7" s="173"/>
    </row>
    <row r="8" spans="1:6" s="7" customFormat="1" ht="25.5" x14ac:dyDescent="0.2">
      <c r="A8" s="168">
        <v>6</v>
      </c>
      <c r="B8" s="170" t="s">
        <v>139</v>
      </c>
      <c r="C8" s="170" t="s">
        <v>51</v>
      </c>
      <c r="D8" s="172" t="s">
        <v>97</v>
      </c>
      <c r="E8" s="172"/>
      <c r="F8" s="174" t="s">
        <v>140</v>
      </c>
    </row>
    <row r="9" spans="1:6" s="7" customFormat="1" ht="25.5" x14ac:dyDescent="0.2">
      <c r="A9" s="168">
        <v>7</v>
      </c>
      <c r="B9" s="169" t="s">
        <v>141</v>
      </c>
      <c r="C9" s="169" t="s">
        <v>51</v>
      </c>
      <c r="D9" s="172" t="s">
        <v>97</v>
      </c>
      <c r="E9" s="172"/>
      <c r="F9" s="174"/>
    </row>
    <row r="10" spans="1:6" s="7" customFormat="1" x14ac:dyDescent="0.2">
      <c r="A10" s="168">
        <v>8</v>
      </c>
      <c r="B10" s="170" t="s">
        <v>142</v>
      </c>
      <c r="C10" s="170" t="s">
        <v>51</v>
      </c>
      <c r="D10" s="172" t="s">
        <v>97</v>
      </c>
      <c r="E10" s="172"/>
      <c r="F10" s="173"/>
    </row>
    <row r="11" spans="1:6" s="7" customFormat="1" ht="25.5" x14ac:dyDescent="0.2">
      <c r="A11" s="183">
        <v>10</v>
      </c>
      <c r="B11" s="186" t="s">
        <v>145</v>
      </c>
      <c r="C11" s="186" t="s">
        <v>47</v>
      </c>
      <c r="D11" s="185" t="s">
        <v>97</v>
      </c>
      <c r="E11" s="185"/>
      <c r="F11" s="185"/>
    </row>
    <row r="12" spans="1:6" s="7" customFormat="1" x14ac:dyDescent="0.2">
      <c r="A12" s="183">
        <v>11</v>
      </c>
      <c r="B12" s="184" t="s">
        <v>146</v>
      </c>
      <c r="C12" s="184" t="s">
        <v>47</v>
      </c>
      <c r="D12" s="185" t="s">
        <v>97</v>
      </c>
      <c r="E12" s="185"/>
      <c r="F12" s="186"/>
    </row>
    <row r="13" spans="1:6" s="7" customFormat="1" ht="25.5" x14ac:dyDescent="0.2">
      <c r="A13" s="183">
        <v>12</v>
      </c>
      <c r="B13" s="184" t="s">
        <v>147</v>
      </c>
      <c r="C13" s="184" t="s">
        <v>47</v>
      </c>
      <c r="D13" s="185" t="s">
        <v>97</v>
      </c>
      <c r="E13" s="185"/>
      <c r="F13" s="186" t="s">
        <v>148</v>
      </c>
    </row>
    <row r="14" spans="1:6" s="7" customFormat="1" ht="25.5" x14ac:dyDescent="0.2">
      <c r="A14" s="183">
        <v>13</v>
      </c>
      <c r="B14" s="184" t="s">
        <v>149</v>
      </c>
      <c r="C14" s="184" t="s">
        <v>47</v>
      </c>
      <c r="D14" s="185" t="s">
        <v>97</v>
      </c>
      <c r="E14" s="185"/>
      <c r="F14" s="186"/>
    </row>
    <row r="15" spans="1:6" x14ac:dyDescent="0.2">
      <c r="A15" s="183">
        <v>15</v>
      </c>
      <c r="B15" s="184" t="s">
        <v>152</v>
      </c>
      <c r="C15" s="184" t="s">
        <v>47</v>
      </c>
      <c r="D15" s="187" t="s">
        <v>99</v>
      </c>
      <c r="E15" s="187"/>
      <c r="F15" s="185" t="s">
        <v>153</v>
      </c>
    </row>
    <row r="16" spans="1:6" ht="25.5" x14ac:dyDescent="0.2">
      <c r="A16" s="183">
        <v>16</v>
      </c>
      <c r="B16" s="184" t="s">
        <v>154</v>
      </c>
      <c r="C16" s="184" t="s">
        <v>47</v>
      </c>
      <c r="D16" s="187" t="s">
        <v>99</v>
      </c>
      <c r="E16" s="187"/>
      <c r="F16" s="185"/>
    </row>
    <row r="17" spans="1:6" x14ac:dyDescent="0.2">
      <c r="A17" s="183">
        <v>17</v>
      </c>
      <c r="B17" s="184" t="s">
        <v>155</v>
      </c>
      <c r="C17" s="184" t="s">
        <v>51</v>
      </c>
      <c r="D17" s="187" t="s">
        <v>97</v>
      </c>
      <c r="E17" s="187"/>
      <c r="F17" s="185"/>
    </row>
    <row r="18" spans="1:6" s="60" customFormat="1" ht="25.5" x14ac:dyDescent="0.2">
      <c r="A18" s="168">
        <v>18</v>
      </c>
      <c r="B18" s="171" t="s">
        <v>156</v>
      </c>
      <c r="C18" s="171" t="s">
        <v>51</v>
      </c>
      <c r="D18" s="175" t="s">
        <v>97</v>
      </c>
      <c r="E18" s="175"/>
      <c r="F18" s="172"/>
    </row>
    <row r="19" spans="1:6" ht="25.5" x14ac:dyDescent="0.2">
      <c r="A19" s="168">
        <v>19</v>
      </c>
      <c r="B19" s="169" t="s">
        <v>157</v>
      </c>
      <c r="C19" s="169" t="s">
        <v>51</v>
      </c>
      <c r="D19" s="169" t="s">
        <v>97</v>
      </c>
      <c r="E19" s="169"/>
      <c r="F19" s="169"/>
    </row>
    <row r="20" spans="1:6" ht="25.5" x14ac:dyDescent="0.2">
      <c r="A20" s="168">
        <v>20</v>
      </c>
      <c r="B20" s="169" t="s">
        <v>158</v>
      </c>
      <c r="C20" s="169" t="s">
        <v>51</v>
      </c>
      <c r="D20" s="169" t="s">
        <v>97</v>
      </c>
      <c r="E20" s="169"/>
      <c r="F20" s="169"/>
    </row>
    <row r="21" spans="1:6" ht="15" x14ac:dyDescent="0.25">
      <c r="A21" s="17"/>
      <c r="B21" s="16"/>
      <c r="C21" s="84"/>
      <c r="D21" s="3"/>
      <c r="E21" s="6"/>
    </row>
    <row r="22" spans="1:6" s="57" customFormat="1" ht="25.5" x14ac:dyDescent="0.2">
      <c r="A22" s="165" t="s">
        <v>94</v>
      </c>
      <c r="B22" s="167" t="s">
        <v>159</v>
      </c>
      <c r="C22" s="167"/>
      <c r="D22" s="167" t="s">
        <v>95</v>
      </c>
      <c r="E22" s="167"/>
      <c r="F22" s="167" t="s">
        <v>108</v>
      </c>
    </row>
    <row r="23" spans="1:6" ht="25.5" x14ac:dyDescent="0.2">
      <c r="A23" s="168">
        <v>1</v>
      </c>
      <c r="B23" s="169" t="s">
        <v>160</v>
      </c>
      <c r="C23" s="169" t="s">
        <v>47</v>
      </c>
      <c r="D23" s="169" t="s">
        <v>97</v>
      </c>
      <c r="E23" s="169"/>
      <c r="F23" s="169"/>
    </row>
    <row r="24" spans="1:6" ht="25.5" x14ac:dyDescent="0.2">
      <c r="A24" s="168">
        <v>2</v>
      </c>
      <c r="B24" s="169" t="s">
        <v>161</v>
      </c>
      <c r="C24" s="169" t="s">
        <v>47</v>
      </c>
      <c r="D24" s="169" t="s">
        <v>97</v>
      </c>
      <c r="E24" s="169"/>
      <c r="F24" s="169"/>
    </row>
    <row r="25" spans="1:6" ht="25.5" x14ac:dyDescent="0.2">
      <c r="A25" s="168">
        <v>3</v>
      </c>
      <c r="B25" s="169" t="s">
        <v>162</v>
      </c>
      <c r="C25" s="169" t="s">
        <v>47</v>
      </c>
      <c r="D25" s="169" t="s">
        <v>97</v>
      </c>
      <c r="E25" s="169"/>
      <c r="F25" s="169"/>
    </row>
    <row r="26" spans="1:6" ht="15" x14ac:dyDescent="0.25">
      <c r="A26" s="177"/>
      <c r="B26" s="164"/>
      <c r="C26" s="164"/>
      <c r="D26" s="164"/>
      <c r="E26" s="253"/>
      <c r="F26" s="164"/>
    </row>
    <row r="27" spans="1:6" s="57" customFormat="1" ht="25.5" x14ac:dyDescent="0.2">
      <c r="A27" s="165" t="s">
        <v>94</v>
      </c>
      <c r="B27" s="167" t="s">
        <v>695</v>
      </c>
      <c r="C27" s="167"/>
      <c r="D27" s="167" t="s">
        <v>95</v>
      </c>
      <c r="E27" s="167"/>
      <c r="F27" s="167" t="s">
        <v>108</v>
      </c>
    </row>
    <row r="28" spans="1:6" s="310" customFormat="1" ht="27" customHeight="1" x14ac:dyDescent="0.2">
      <c r="A28" s="306">
        <v>9</v>
      </c>
      <c r="B28" s="307" t="s">
        <v>143</v>
      </c>
      <c r="C28" s="307" t="s">
        <v>47</v>
      </c>
      <c r="D28" s="308" t="s">
        <v>97</v>
      </c>
      <c r="E28" s="308"/>
      <c r="F28" s="309" t="s">
        <v>144</v>
      </c>
    </row>
    <row r="29" spans="1:6" s="313" customFormat="1" ht="42.75" customHeight="1" x14ac:dyDescent="0.2">
      <c r="A29" s="306">
        <v>14</v>
      </c>
      <c r="B29" s="311" t="s">
        <v>150</v>
      </c>
      <c r="C29" s="311" t="s">
        <v>47</v>
      </c>
      <c r="D29" s="312" t="s">
        <v>97</v>
      </c>
      <c r="E29" s="312"/>
      <c r="F29" s="309" t="s">
        <v>151</v>
      </c>
    </row>
    <row r="30" spans="1:6" s="157" customFormat="1" ht="15" x14ac:dyDescent="0.25">
      <c r="A30" s="177"/>
      <c r="B30" s="253"/>
      <c r="C30" s="253"/>
      <c r="D30" s="253"/>
      <c r="E30" s="253"/>
      <c r="F30" s="253"/>
    </row>
    <row r="31" spans="1:6" s="157" customFormat="1" ht="15" x14ac:dyDescent="0.25">
      <c r="A31" s="177"/>
      <c r="B31" s="253"/>
      <c r="C31" s="253"/>
      <c r="D31" s="253"/>
      <c r="E31" s="253"/>
      <c r="F31" s="253"/>
    </row>
    <row r="32" spans="1:6" s="157" customFormat="1" ht="15" x14ac:dyDescent="0.25">
      <c r="A32" s="177"/>
      <c r="B32" s="253"/>
      <c r="C32" s="253"/>
      <c r="D32" s="253"/>
      <c r="E32" s="253"/>
      <c r="F32" s="253"/>
    </row>
    <row r="33" spans="1:6" ht="15.75" thickBot="1" x14ac:dyDescent="0.3">
      <c r="A33" s="164"/>
      <c r="B33" s="164"/>
      <c r="C33" s="164"/>
      <c r="D33" s="164"/>
      <c r="E33" s="253"/>
      <c r="F33" s="164"/>
    </row>
    <row r="34" spans="1:6" ht="15" x14ac:dyDescent="0.25">
      <c r="A34" s="164"/>
      <c r="B34" s="178" t="s">
        <v>96</v>
      </c>
      <c r="C34" s="182"/>
      <c r="D34" s="164"/>
      <c r="E34" s="253"/>
      <c r="F34" s="164"/>
    </row>
    <row r="35" spans="1:6" ht="15" x14ac:dyDescent="0.25">
      <c r="A35" s="164"/>
      <c r="B35" s="179" t="s">
        <v>97</v>
      </c>
      <c r="C35" s="176"/>
      <c r="D35" s="164"/>
      <c r="E35" s="253"/>
      <c r="F35" s="164"/>
    </row>
    <row r="36" spans="1:6" ht="15" x14ac:dyDescent="0.25">
      <c r="A36" s="164"/>
      <c r="B36" s="179" t="s">
        <v>98</v>
      </c>
      <c r="C36" s="176"/>
      <c r="D36" s="164"/>
      <c r="E36" s="253"/>
      <c r="F36" s="164"/>
    </row>
    <row r="37" spans="1:6" ht="13.5" thickBot="1" x14ac:dyDescent="0.25">
      <c r="B37" s="180" t="s">
        <v>99</v>
      </c>
      <c r="C37" s="176"/>
    </row>
    <row r="39" spans="1:6" x14ac:dyDescent="0.2">
      <c r="B39" s="181"/>
      <c r="C39" s="181"/>
    </row>
    <row r="40" spans="1:6" x14ac:dyDescent="0.2">
      <c r="B40" s="82" t="s">
        <v>97</v>
      </c>
    </row>
    <row r="41" spans="1:6" x14ac:dyDescent="0.2">
      <c r="B41" s="82" t="s">
        <v>98</v>
      </c>
    </row>
    <row r="42" spans="1:6" ht="13.5" thickBot="1" x14ac:dyDescent="0.25">
      <c r="B42" s="83" t="s">
        <v>99</v>
      </c>
    </row>
    <row r="44" spans="1:6" x14ac:dyDescent="0.2">
      <c r="B44" s="85"/>
    </row>
    <row r="45" spans="1:6" x14ac:dyDescent="0.2">
      <c r="B45" s="85"/>
    </row>
    <row r="46" spans="1:6" x14ac:dyDescent="0.2">
      <c r="B46" s="85"/>
    </row>
  </sheetData>
  <phoneticPr fontId="4" type="noConversion"/>
  <dataValidations count="1">
    <dataValidation type="list" allowBlank="1" showInputMessage="1" showErrorMessage="1" sqref="C3:C36">
      <formula1>$B$40:$B$42</formula1>
    </dataValidation>
  </dataValidations>
  <pageMargins left="0.27" right="0.3" top="0.44" bottom="0.75" header="0.3" footer="0.3"/>
  <pageSetup fitToHeight="2"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1"/>
  <sheetViews>
    <sheetView zoomScaleNormal="100" workbookViewId="0">
      <selection activeCell="N2" sqref="N2"/>
    </sheetView>
  </sheetViews>
  <sheetFormatPr defaultRowHeight="12.75" x14ac:dyDescent="0.2"/>
  <cols>
    <col min="1" max="1" width="19" style="6" customWidth="1"/>
    <col min="2" max="2" width="45.140625" style="6" customWidth="1"/>
    <col min="3" max="3" width="15.28515625" style="6" hidden="1" customWidth="1"/>
    <col min="4" max="4" width="25" style="6" hidden="1" customWidth="1"/>
    <col min="5" max="5" width="20" style="6" customWidth="1"/>
    <col min="6" max="6" width="13.42578125" style="6" customWidth="1"/>
    <col min="7" max="7" width="48.42578125" style="6" customWidth="1"/>
    <col min="8" max="8" width="12.85546875" style="6" hidden="1" customWidth="1"/>
    <col min="9" max="9" width="26" style="6" customWidth="1"/>
    <col min="10" max="10" width="18" style="6" customWidth="1"/>
    <col min="11" max="16384" width="9.140625" style="6"/>
  </cols>
  <sheetData>
    <row r="1" spans="1:9" s="5" customFormat="1" ht="38.25" x14ac:dyDescent="0.2">
      <c r="A1" s="192" t="s">
        <v>21</v>
      </c>
      <c r="B1" s="192" t="s">
        <v>163</v>
      </c>
      <c r="C1" s="193" t="s">
        <v>100</v>
      </c>
      <c r="D1" s="193" t="s">
        <v>107</v>
      </c>
      <c r="E1" s="193" t="s">
        <v>26</v>
      </c>
      <c r="F1" s="193" t="s">
        <v>9</v>
      </c>
      <c r="G1" s="193" t="s">
        <v>27</v>
      </c>
      <c r="H1" s="194" t="s">
        <v>91</v>
      </c>
      <c r="I1" s="293" t="s">
        <v>442</v>
      </c>
    </row>
    <row r="2" spans="1:9" ht="76.5" x14ac:dyDescent="0.2">
      <c r="A2" s="195" t="s">
        <v>615</v>
      </c>
      <c r="B2" s="191" t="s">
        <v>624</v>
      </c>
      <c r="C2" s="191" t="s">
        <v>47</v>
      </c>
      <c r="D2" s="189"/>
      <c r="E2" s="188" t="s">
        <v>616</v>
      </c>
      <c r="F2" s="188" t="s">
        <v>614</v>
      </c>
      <c r="G2" s="190" t="s">
        <v>662</v>
      </c>
      <c r="H2" s="191"/>
    </row>
    <row r="3" spans="1:9" ht="51" x14ac:dyDescent="0.2">
      <c r="A3" s="195" t="s">
        <v>164</v>
      </c>
      <c r="B3" s="249" t="s">
        <v>232</v>
      </c>
      <c r="C3" s="191" t="s">
        <v>47</v>
      </c>
      <c r="D3" s="189"/>
      <c r="E3" s="188" t="s">
        <v>214</v>
      </c>
      <c r="F3" s="188" t="s">
        <v>223</v>
      </c>
      <c r="G3" s="247" t="s">
        <v>663</v>
      </c>
      <c r="H3" s="191"/>
    </row>
    <row r="4" spans="1:9" ht="25.5" x14ac:dyDescent="0.2">
      <c r="A4" s="195" t="s">
        <v>165</v>
      </c>
      <c r="B4" s="249" t="s">
        <v>233</v>
      </c>
      <c r="C4" s="191" t="s">
        <v>47</v>
      </c>
      <c r="D4" s="189"/>
      <c r="E4" s="188" t="s">
        <v>215</v>
      </c>
      <c r="F4" s="188" t="s">
        <v>224</v>
      </c>
      <c r="G4" s="247" t="s">
        <v>433</v>
      </c>
      <c r="H4" s="191"/>
    </row>
    <row r="5" spans="1:9" s="22" customFormat="1" ht="38.25" x14ac:dyDescent="0.2">
      <c r="A5" s="299" t="s">
        <v>448</v>
      </c>
      <c r="B5" s="300" t="s">
        <v>235</v>
      </c>
      <c r="C5" s="300" t="s">
        <v>47</v>
      </c>
      <c r="D5" s="301"/>
      <c r="E5" s="254" t="s">
        <v>449</v>
      </c>
      <c r="F5" s="254" t="s">
        <v>450</v>
      </c>
      <c r="G5" s="254" t="s">
        <v>438</v>
      </c>
      <c r="H5" s="300"/>
    </row>
    <row r="6" spans="1:9" ht="76.5" x14ac:dyDescent="0.2">
      <c r="A6" s="195" t="s">
        <v>166</v>
      </c>
      <c r="B6" s="249" t="s">
        <v>234</v>
      </c>
      <c r="C6" s="191"/>
      <c r="D6" s="189"/>
      <c r="E6" s="188" t="s">
        <v>216</v>
      </c>
      <c r="F6" s="188" t="s">
        <v>225</v>
      </c>
      <c r="G6" s="247" t="s">
        <v>627</v>
      </c>
      <c r="H6" s="191"/>
    </row>
    <row r="7" spans="1:9" s="22" customFormat="1" ht="63.75" x14ac:dyDescent="0.2">
      <c r="A7" s="195" t="s">
        <v>210</v>
      </c>
      <c r="B7" s="249" t="s">
        <v>236</v>
      </c>
      <c r="C7" s="191" t="s">
        <v>47</v>
      </c>
      <c r="D7" s="189"/>
      <c r="E7" s="188" t="s">
        <v>218</v>
      </c>
      <c r="F7" s="188" t="s">
        <v>227</v>
      </c>
      <c r="G7" s="247" t="s">
        <v>625</v>
      </c>
      <c r="H7" s="191"/>
    </row>
    <row r="8" spans="1:9" ht="76.5" x14ac:dyDescent="0.2">
      <c r="A8" s="195" t="s">
        <v>167</v>
      </c>
      <c r="B8" s="270" t="s">
        <v>234</v>
      </c>
      <c r="C8" s="191"/>
      <c r="D8" s="189"/>
      <c r="E8" s="188" t="s">
        <v>219</v>
      </c>
      <c r="F8" s="188" t="s">
        <v>228</v>
      </c>
      <c r="G8" s="247" t="s">
        <v>626</v>
      </c>
      <c r="H8" s="191"/>
    </row>
    <row r="9" spans="1:9" s="292" customFormat="1" ht="38.25" hidden="1" x14ac:dyDescent="0.2">
      <c r="A9" s="288" t="s">
        <v>213</v>
      </c>
      <c r="B9" s="289" t="s">
        <v>235</v>
      </c>
      <c r="C9" s="289" t="s">
        <v>47</v>
      </c>
      <c r="D9" s="290"/>
      <c r="E9" s="279" t="s">
        <v>220</v>
      </c>
      <c r="F9" s="279" t="s">
        <v>229</v>
      </c>
      <c r="G9" s="279" t="s">
        <v>438</v>
      </c>
      <c r="H9" s="291"/>
      <c r="I9" s="292" t="s">
        <v>439</v>
      </c>
    </row>
    <row r="10" spans="1:9" ht="51" x14ac:dyDescent="0.2">
      <c r="A10" s="195" t="s">
        <v>211</v>
      </c>
      <c r="B10" s="249" t="s">
        <v>237</v>
      </c>
      <c r="C10" s="191" t="s">
        <v>47</v>
      </c>
      <c r="D10" s="189"/>
      <c r="E10" s="188" t="s">
        <v>221</v>
      </c>
      <c r="F10" s="188" t="s">
        <v>230</v>
      </c>
      <c r="G10" s="247" t="s">
        <v>628</v>
      </c>
      <c r="H10" s="191"/>
    </row>
    <row r="11" spans="1:9" ht="63.75" x14ac:dyDescent="0.2">
      <c r="A11" s="195" t="s">
        <v>212</v>
      </c>
      <c r="B11" s="249" t="s">
        <v>238</v>
      </c>
      <c r="C11" s="191" t="s">
        <v>47</v>
      </c>
      <c r="D11" s="189"/>
      <c r="E11" s="188" t="s">
        <v>222</v>
      </c>
      <c r="F11" s="188" t="s">
        <v>231</v>
      </c>
      <c r="G11" s="247" t="s">
        <v>629</v>
      </c>
      <c r="H11" s="191"/>
    </row>
  </sheetData>
  <phoneticPr fontId="4" type="noConversion"/>
  <conditionalFormatting sqref="F2:F11">
    <cfRule type="expression" dxfId="8" priority="4">
      <formula>AND(LEN($F2)&gt;21)</formula>
    </cfRule>
  </conditionalFormatting>
  <conditionalFormatting sqref="E2:E11">
    <cfRule type="expression" dxfId="7" priority="3">
      <formula>AND(LEN($E2)&gt;30)</formula>
    </cfRule>
  </conditionalFormatting>
  <pageMargins left="0.7" right="0.7" top="0.25" bottom="0.25" header="0" footer="0"/>
  <pageSetup scale="62" fitToHeight="2"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6"/>
  <sheetViews>
    <sheetView workbookViewId="0">
      <selection activeCell="F15" sqref="F15"/>
    </sheetView>
  </sheetViews>
  <sheetFormatPr defaultRowHeight="12.75" x14ac:dyDescent="0.2"/>
  <cols>
    <col min="1" max="1" width="30.28515625" style="1" bestFit="1" customWidth="1"/>
    <col min="2" max="2" width="29.140625" style="1" bestFit="1" customWidth="1"/>
    <col min="3" max="3" width="6.140625" style="1" hidden="1" customWidth="1"/>
    <col min="4" max="4" width="31.85546875" style="1" bestFit="1" customWidth="1"/>
    <col min="5" max="5" width="31" style="1" bestFit="1" customWidth="1"/>
    <col min="6" max="6" width="40.7109375" style="20" customWidth="1"/>
    <col min="7" max="7" width="53.28515625" style="1" customWidth="1"/>
    <col min="8" max="16384" width="9.140625" style="1"/>
  </cols>
  <sheetData>
    <row r="1" spans="1:7" ht="30" x14ac:dyDescent="0.25">
      <c r="A1" s="201" t="s">
        <v>101</v>
      </c>
      <c r="B1" s="201" t="s">
        <v>3</v>
      </c>
      <c r="C1" s="201" t="s">
        <v>4</v>
      </c>
      <c r="D1" s="201" t="s">
        <v>26</v>
      </c>
      <c r="E1" s="201" t="s">
        <v>9</v>
      </c>
      <c r="F1" s="201" t="s">
        <v>27</v>
      </c>
      <c r="G1" s="251" t="s">
        <v>108</v>
      </c>
    </row>
    <row r="2" spans="1:7" ht="38.25" x14ac:dyDescent="0.2">
      <c r="A2" s="254" t="s">
        <v>248</v>
      </c>
      <c r="B2" s="272" t="s">
        <v>254</v>
      </c>
      <c r="C2" s="272"/>
      <c r="D2" s="272" t="s">
        <v>250</v>
      </c>
      <c r="E2" s="272" t="s">
        <v>251</v>
      </c>
      <c r="F2" s="254" t="s">
        <v>272</v>
      </c>
      <c r="G2" s="214"/>
    </row>
    <row r="3" spans="1:7" ht="38.25" x14ac:dyDescent="0.2">
      <c r="A3" s="254" t="s">
        <v>249</v>
      </c>
      <c r="B3" s="272" t="s">
        <v>255</v>
      </c>
      <c r="C3" s="272"/>
      <c r="D3" s="272" t="s">
        <v>250</v>
      </c>
      <c r="E3" s="272" t="s">
        <v>251</v>
      </c>
      <c r="F3" s="254" t="s">
        <v>273</v>
      </c>
      <c r="G3" s="213"/>
    </row>
    <row r="4" spans="1:7" s="24" customFormat="1" ht="63.75" x14ac:dyDescent="0.2">
      <c r="A4" s="198" t="s">
        <v>239</v>
      </c>
      <c r="B4" s="271" t="s">
        <v>256</v>
      </c>
      <c r="C4" s="198"/>
      <c r="D4" s="198" t="s">
        <v>253</v>
      </c>
      <c r="E4" s="198" t="s">
        <v>252</v>
      </c>
      <c r="F4" s="254" t="s">
        <v>617</v>
      </c>
    </row>
    <row r="5" spans="1:7" s="24" customFormat="1" ht="63.75" x14ac:dyDescent="0.2">
      <c r="A5" s="198" t="s">
        <v>240</v>
      </c>
      <c r="B5" s="271" t="s">
        <v>257</v>
      </c>
      <c r="C5" s="198"/>
      <c r="D5" s="198" t="s">
        <v>253</v>
      </c>
      <c r="E5" s="271" t="s">
        <v>252</v>
      </c>
      <c r="F5" s="254" t="s">
        <v>618</v>
      </c>
    </row>
    <row r="6" spans="1:7" s="24" customFormat="1" ht="127.5" x14ac:dyDescent="0.2">
      <c r="A6" s="198" t="s">
        <v>241</v>
      </c>
      <c r="B6" s="252" t="s">
        <v>260</v>
      </c>
      <c r="C6" s="198"/>
      <c r="D6" s="198" t="s">
        <v>259</v>
      </c>
      <c r="E6" s="198" t="s">
        <v>258</v>
      </c>
      <c r="F6" s="254" t="s">
        <v>630</v>
      </c>
    </row>
    <row r="7" spans="1:7" ht="114.75" x14ac:dyDescent="0.2">
      <c r="A7" s="198" t="s">
        <v>242</v>
      </c>
      <c r="B7" s="271" t="s">
        <v>261</v>
      </c>
      <c r="C7" s="198"/>
      <c r="D7" s="271" t="s">
        <v>259</v>
      </c>
      <c r="E7" s="271" t="s">
        <v>258</v>
      </c>
      <c r="F7" s="254" t="s">
        <v>631</v>
      </c>
    </row>
    <row r="8" spans="1:7" ht="114.75" x14ac:dyDescent="0.2">
      <c r="A8" s="198" t="s">
        <v>243</v>
      </c>
      <c r="B8" s="271" t="s">
        <v>262</v>
      </c>
      <c r="C8" s="198"/>
      <c r="D8" s="271" t="s">
        <v>259</v>
      </c>
      <c r="E8" s="271" t="s">
        <v>258</v>
      </c>
      <c r="F8" s="254" t="s">
        <v>632</v>
      </c>
    </row>
    <row r="9" spans="1:7" s="126" customFormat="1" ht="63.75" x14ac:dyDescent="0.2">
      <c r="A9" s="271" t="s">
        <v>697</v>
      </c>
      <c r="B9" s="271" t="s">
        <v>701</v>
      </c>
      <c r="C9" s="271"/>
      <c r="D9" s="271" t="s">
        <v>702</v>
      </c>
      <c r="E9" s="271" t="s">
        <v>703</v>
      </c>
      <c r="F9" s="304" t="s">
        <v>708</v>
      </c>
    </row>
    <row r="10" spans="1:7" s="126" customFormat="1" ht="63.75" x14ac:dyDescent="0.2">
      <c r="A10" s="271" t="s">
        <v>698</v>
      </c>
      <c r="B10" s="271" t="s">
        <v>704</v>
      </c>
      <c r="C10" s="271"/>
      <c r="D10" s="271" t="s">
        <v>702</v>
      </c>
      <c r="E10" s="271" t="s">
        <v>703</v>
      </c>
      <c r="F10" s="304" t="s">
        <v>709</v>
      </c>
    </row>
    <row r="11" spans="1:7" s="24" customFormat="1" ht="76.5" x14ac:dyDescent="0.2">
      <c r="A11" s="196" t="s">
        <v>244</v>
      </c>
      <c r="B11" s="272" t="s">
        <v>263</v>
      </c>
      <c r="C11" s="199"/>
      <c r="D11" s="199" t="s">
        <v>267</v>
      </c>
      <c r="E11" s="199" t="s">
        <v>268</v>
      </c>
      <c r="F11" s="254" t="s">
        <v>270</v>
      </c>
    </row>
    <row r="12" spans="1:7" s="24" customFormat="1" ht="63.75" x14ac:dyDescent="0.2">
      <c r="A12" s="196" t="s">
        <v>245</v>
      </c>
      <c r="B12" s="272" t="s">
        <v>264</v>
      </c>
      <c r="C12" s="199"/>
      <c r="D12" s="199" t="s">
        <v>267</v>
      </c>
      <c r="E12" s="199" t="s">
        <v>268</v>
      </c>
      <c r="F12" s="254" t="s">
        <v>271</v>
      </c>
    </row>
    <row r="13" spans="1:7" s="119" customFormat="1" ht="63.75" x14ac:dyDescent="0.2">
      <c r="A13" s="304" t="s">
        <v>699</v>
      </c>
      <c r="B13" s="272" t="s">
        <v>706</v>
      </c>
      <c r="C13" s="272"/>
      <c r="D13" s="272" t="s">
        <v>710</v>
      </c>
      <c r="E13" s="272" t="s">
        <v>705</v>
      </c>
      <c r="F13" s="304" t="s">
        <v>711</v>
      </c>
    </row>
    <row r="14" spans="1:7" s="119" customFormat="1" ht="63.75" x14ac:dyDescent="0.2">
      <c r="A14" s="304" t="s">
        <v>700</v>
      </c>
      <c r="B14" s="272" t="s">
        <v>707</v>
      </c>
      <c r="C14" s="272"/>
      <c r="D14" s="272" t="s">
        <v>710</v>
      </c>
      <c r="E14" s="272" t="s">
        <v>705</v>
      </c>
      <c r="F14" s="304" t="s">
        <v>712</v>
      </c>
    </row>
    <row r="15" spans="1:7" ht="127.5" x14ac:dyDescent="0.2">
      <c r="A15" s="196" t="s">
        <v>246</v>
      </c>
      <c r="B15" s="272" t="s">
        <v>266</v>
      </c>
      <c r="C15" s="272" t="s">
        <v>265</v>
      </c>
      <c r="D15" s="272" t="s">
        <v>265</v>
      </c>
      <c r="E15" s="199" t="s">
        <v>269</v>
      </c>
      <c r="F15" s="254" t="s">
        <v>633</v>
      </c>
    </row>
    <row r="16" spans="1:7" ht="140.25" x14ac:dyDescent="0.2">
      <c r="A16" s="196" t="s">
        <v>247</v>
      </c>
      <c r="B16" s="272" t="s">
        <v>345</v>
      </c>
      <c r="C16" s="272" t="s">
        <v>265</v>
      </c>
      <c r="D16" s="272" t="s">
        <v>265</v>
      </c>
      <c r="E16" s="199" t="s">
        <v>269</v>
      </c>
      <c r="F16" s="254" t="s">
        <v>634</v>
      </c>
    </row>
  </sheetData>
  <phoneticPr fontId="4" type="noConversion"/>
  <conditionalFormatting sqref="D4:D14">
    <cfRule type="expression" dxfId="6" priority="2">
      <formula>AND(LEN($D4)&gt;30)</formula>
    </cfRule>
  </conditionalFormatting>
  <conditionalFormatting sqref="E2:E16">
    <cfRule type="expression" dxfId="5" priority="1">
      <formula>AND(LEN(E2)&gt;21)</formula>
    </cfRule>
  </conditionalFormatting>
  <pageMargins left="0.75" right="0.75" top="0.44" bottom="0.55000000000000004" header="0.27" footer="0.5"/>
  <pageSetup scale="55" fitToHeight="2"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35"/>
  <sheetViews>
    <sheetView zoomScaleNormal="100" workbookViewId="0">
      <selection activeCell="C9" sqref="C9"/>
    </sheetView>
  </sheetViews>
  <sheetFormatPr defaultRowHeight="12.75" x14ac:dyDescent="0.2"/>
  <cols>
    <col min="1" max="1" width="12.5703125" style="32" customWidth="1"/>
    <col min="2" max="2" width="33.140625" style="15" customWidth="1"/>
    <col min="3" max="3" width="41" style="26" customWidth="1"/>
    <col min="4" max="4" width="30.7109375" style="27" bestFit="1" customWidth="1"/>
    <col min="5" max="5" width="17.85546875" style="27" customWidth="1"/>
    <col min="6" max="6" width="11.5703125" style="27" hidden="1" customWidth="1"/>
    <col min="7" max="7" width="10.7109375" style="15" hidden="1" customWidth="1"/>
    <col min="8" max="8" width="37.140625" style="31" bestFit="1" customWidth="1"/>
    <col min="9" max="9" width="8" style="276" hidden="1" customWidth="1"/>
    <col min="10" max="10" width="29.140625" style="15" customWidth="1"/>
    <col min="11" max="16384" width="9.140625" style="15"/>
  </cols>
  <sheetData>
    <row r="1" spans="1:11" s="13" customFormat="1" x14ac:dyDescent="0.2">
      <c r="A1" s="325" t="s">
        <v>29</v>
      </c>
      <c r="B1" s="326"/>
      <c r="C1" s="326"/>
      <c r="D1" s="326"/>
      <c r="E1" s="326"/>
      <c r="F1" s="326"/>
      <c r="G1" s="327"/>
      <c r="H1" s="29" t="s">
        <v>28</v>
      </c>
      <c r="I1" s="328" t="s">
        <v>89</v>
      </c>
      <c r="J1" s="328"/>
    </row>
    <row r="2" spans="1:11" s="14" customFormat="1" ht="122.25" customHeight="1" x14ac:dyDescent="0.2">
      <c r="A2" s="68" t="s">
        <v>25</v>
      </c>
      <c r="B2" s="9" t="s">
        <v>9</v>
      </c>
      <c r="C2" s="9" t="s">
        <v>10</v>
      </c>
      <c r="D2" s="9" t="s">
        <v>11</v>
      </c>
      <c r="E2" s="69" t="s">
        <v>12</v>
      </c>
      <c r="F2" s="69" t="s">
        <v>13</v>
      </c>
      <c r="G2" s="9" t="s">
        <v>65</v>
      </c>
      <c r="H2" s="70" t="s">
        <v>26</v>
      </c>
      <c r="I2" s="274" t="s">
        <v>102</v>
      </c>
      <c r="J2" s="67" t="s">
        <v>103</v>
      </c>
    </row>
    <row r="3" spans="1:11" ht="25.5" x14ac:dyDescent="0.2">
      <c r="A3" s="206">
        <v>1</v>
      </c>
      <c r="B3" s="203" t="s">
        <v>691</v>
      </c>
      <c r="C3" s="203" t="s">
        <v>168</v>
      </c>
      <c r="D3" s="203" t="s">
        <v>169</v>
      </c>
      <c r="E3" s="203" t="s">
        <v>15</v>
      </c>
      <c r="F3" s="203" t="s">
        <v>16</v>
      </c>
      <c r="G3" s="203"/>
      <c r="H3" s="205" t="s">
        <v>692</v>
      </c>
      <c r="I3" s="275" t="s">
        <v>47</v>
      </c>
      <c r="J3" s="207" t="s">
        <v>90</v>
      </c>
      <c r="K3" s="197"/>
    </row>
    <row r="4" spans="1:11" s="266" customFormat="1" ht="38.25" x14ac:dyDescent="0.2">
      <c r="A4" s="319">
        <v>2</v>
      </c>
      <c r="B4" s="316" t="s">
        <v>722</v>
      </c>
      <c r="C4" s="315" t="s">
        <v>723</v>
      </c>
      <c r="D4" s="315" t="s">
        <v>724</v>
      </c>
      <c r="E4" s="317" t="s">
        <v>15</v>
      </c>
      <c r="F4" s="317" t="s">
        <v>16</v>
      </c>
      <c r="G4" s="321"/>
      <c r="H4" s="318" t="s">
        <v>190</v>
      </c>
      <c r="I4" s="322" t="s">
        <v>47</v>
      </c>
      <c r="J4" s="320" t="s">
        <v>90</v>
      </c>
    </row>
    <row r="5" spans="1:11" s="266" customFormat="1" ht="51" x14ac:dyDescent="0.2">
      <c r="A5" s="319">
        <v>3</v>
      </c>
      <c r="B5" s="315" t="s">
        <v>392</v>
      </c>
      <c r="C5" s="315" t="s">
        <v>725</v>
      </c>
      <c r="D5" s="315" t="s">
        <v>726</v>
      </c>
      <c r="E5" s="315" t="s">
        <v>15</v>
      </c>
      <c r="F5" s="315"/>
      <c r="G5" s="315"/>
      <c r="H5" s="318" t="s">
        <v>398</v>
      </c>
      <c r="I5" s="322"/>
      <c r="J5" s="320" t="s">
        <v>171</v>
      </c>
    </row>
    <row r="6" spans="1:11" ht="25.5" x14ac:dyDescent="0.2">
      <c r="A6" s="319">
        <v>4</v>
      </c>
      <c r="B6" s="316" t="s">
        <v>727</v>
      </c>
      <c r="C6" s="315" t="s">
        <v>728</v>
      </c>
      <c r="D6" s="315" t="s">
        <v>729</v>
      </c>
      <c r="E6" s="315" t="s">
        <v>15</v>
      </c>
      <c r="F6" s="315" t="s">
        <v>16</v>
      </c>
      <c r="G6" s="321"/>
      <c r="H6" s="318" t="s">
        <v>730</v>
      </c>
      <c r="I6" s="322" t="s">
        <v>47</v>
      </c>
      <c r="J6" s="320" t="s">
        <v>171</v>
      </c>
      <c r="K6" s="197"/>
    </row>
    <row r="7" spans="1:11" ht="25.5" x14ac:dyDescent="0.2">
      <c r="A7" s="319">
        <v>5</v>
      </c>
      <c r="B7" s="246" t="s">
        <v>187</v>
      </c>
      <c r="C7" s="227" t="s">
        <v>276</v>
      </c>
      <c r="D7" s="227" t="s">
        <v>188</v>
      </c>
      <c r="E7" s="228" t="s">
        <v>15</v>
      </c>
      <c r="F7" s="228" t="s">
        <v>16</v>
      </c>
      <c r="G7" s="231"/>
      <c r="H7" s="229" t="s">
        <v>189</v>
      </c>
      <c r="I7" s="275" t="s">
        <v>47</v>
      </c>
      <c r="J7" s="230" t="s">
        <v>90</v>
      </c>
      <c r="K7" s="221"/>
    </row>
    <row r="8" spans="1:11" s="257" customFormat="1" ht="38.25" x14ac:dyDescent="0.2">
      <c r="A8" s="319">
        <v>6</v>
      </c>
      <c r="B8" s="258" t="s">
        <v>374</v>
      </c>
      <c r="C8" s="258" t="s">
        <v>375</v>
      </c>
      <c r="D8" s="258" t="s">
        <v>50</v>
      </c>
      <c r="E8" s="259" t="s">
        <v>15</v>
      </c>
      <c r="F8" s="258" t="s">
        <v>16</v>
      </c>
      <c r="G8" s="258"/>
      <c r="H8" s="263" t="s">
        <v>376</v>
      </c>
      <c r="I8" s="275" t="s">
        <v>47</v>
      </c>
      <c r="J8" s="267" t="s">
        <v>90</v>
      </c>
    </row>
    <row r="9" spans="1:11" ht="25.5" x14ac:dyDescent="0.2">
      <c r="A9" s="319">
        <v>7</v>
      </c>
      <c r="B9" s="203" t="s">
        <v>640</v>
      </c>
      <c r="C9" s="203" t="s">
        <v>179</v>
      </c>
      <c r="D9" s="203" t="s">
        <v>169</v>
      </c>
      <c r="E9" s="203" t="s">
        <v>15</v>
      </c>
      <c r="F9" s="203" t="s">
        <v>16</v>
      </c>
      <c r="G9" s="203"/>
      <c r="H9" s="205" t="s">
        <v>279</v>
      </c>
      <c r="I9" s="275" t="s">
        <v>47</v>
      </c>
      <c r="J9" s="207" t="s">
        <v>90</v>
      </c>
      <c r="K9" s="197"/>
    </row>
    <row r="10" spans="1:11" s="257" customFormat="1" ht="25.5" x14ac:dyDescent="0.2">
      <c r="A10" s="319">
        <v>8</v>
      </c>
      <c r="B10" s="258" t="s">
        <v>280</v>
      </c>
      <c r="C10" s="258" t="s">
        <v>635</v>
      </c>
      <c r="D10" s="258" t="s">
        <v>169</v>
      </c>
      <c r="E10" s="258" t="s">
        <v>15</v>
      </c>
      <c r="F10" s="258" t="s">
        <v>16</v>
      </c>
      <c r="G10" s="258"/>
      <c r="H10" s="263" t="s">
        <v>281</v>
      </c>
      <c r="I10" s="275" t="s">
        <v>47</v>
      </c>
      <c r="J10" s="267" t="s">
        <v>90</v>
      </c>
    </row>
    <row r="11" spans="1:11" ht="89.25" x14ac:dyDescent="0.2">
      <c r="A11" s="319">
        <v>9</v>
      </c>
      <c r="B11" s="246" t="s">
        <v>184</v>
      </c>
      <c r="C11" s="220" t="s">
        <v>636</v>
      </c>
      <c r="D11" s="220" t="s">
        <v>185</v>
      </c>
      <c r="E11" s="222" t="s">
        <v>15</v>
      </c>
      <c r="F11" s="222" t="s">
        <v>16</v>
      </c>
      <c r="G11" s="225"/>
      <c r="H11" s="223" t="s">
        <v>186</v>
      </c>
      <c r="I11" s="275" t="s">
        <v>47</v>
      </c>
      <c r="J11" s="224" t="s">
        <v>171</v>
      </c>
      <c r="K11" s="218"/>
    </row>
    <row r="12" spans="1:11" s="257" customFormat="1" ht="38.25" x14ac:dyDescent="0.2">
      <c r="A12" s="319">
        <v>10</v>
      </c>
      <c r="B12" s="254" t="s">
        <v>405</v>
      </c>
      <c r="C12" s="254" t="s">
        <v>406</v>
      </c>
      <c r="D12" s="254" t="s">
        <v>407</v>
      </c>
      <c r="E12" s="259" t="s">
        <v>31</v>
      </c>
      <c r="F12" s="259" t="s">
        <v>16</v>
      </c>
      <c r="G12" s="278"/>
      <c r="H12" s="263" t="s">
        <v>404</v>
      </c>
      <c r="I12" s="275" t="s">
        <v>47</v>
      </c>
      <c r="J12" s="267" t="s">
        <v>171</v>
      </c>
    </row>
    <row r="13" spans="1:11" s="257" customFormat="1" ht="38.25" x14ac:dyDescent="0.2">
      <c r="A13" s="319">
        <v>11</v>
      </c>
      <c r="B13" s="254" t="s">
        <v>382</v>
      </c>
      <c r="C13" s="258" t="s">
        <v>383</v>
      </c>
      <c r="D13" s="258" t="s">
        <v>384</v>
      </c>
      <c r="E13" s="259" t="s">
        <v>15</v>
      </c>
      <c r="F13" s="259" t="s">
        <v>30</v>
      </c>
      <c r="G13" s="277"/>
      <c r="H13" s="263" t="s">
        <v>385</v>
      </c>
      <c r="I13" s="275" t="s">
        <v>51</v>
      </c>
      <c r="J13" s="267" t="s">
        <v>171</v>
      </c>
    </row>
    <row r="14" spans="1:11" s="260" customFormat="1" ht="38.25" x14ac:dyDescent="0.2">
      <c r="A14" s="319">
        <v>12</v>
      </c>
      <c r="B14" s="304" t="s">
        <v>486</v>
      </c>
      <c r="C14" s="304" t="s">
        <v>172</v>
      </c>
      <c r="D14" s="304" t="s">
        <v>170</v>
      </c>
      <c r="E14" s="304" t="s">
        <v>31</v>
      </c>
      <c r="F14" s="304" t="s">
        <v>30</v>
      </c>
      <c r="G14" s="304"/>
      <c r="H14" s="263" t="s">
        <v>488</v>
      </c>
      <c r="I14" s="217" t="s">
        <v>51</v>
      </c>
      <c r="J14" s="267" t="s">
        <v>31</v>
      </c>
    </row>
    <row r="15" spans="1:11" s="260" customFormat="1" ht="38.25" x14ac:dyDescent="0.2">
      <c r="A15" s="319">
        <v>13</v>
      </c>
      <c r="B15" s="304" t="s">
        <v>487</v>
      </c>
      <c r="C15" s="304" t="s">
        <v>172</v>
      </c>
      <c r="D15" s="304" t="s">
        <v>170</v>
      </c>
      <c r="E15" s="304" t="s">
        <v>31</v>
      </c>
      <c r="F15" s="304" t="s">
        <v>30</v>
      </c>
      <c r="G15" s="304"/>
      <c r="H15" s="263" t="s">
        <v>489</v>
      </c>
      <c r="I15" s="217" t="s">
        <v>51</v>
      </c>
      <c r="J15" s="267" t="s">
        <v>31</v>
      </c>
    </row>
    <row r="16" spans="1:11" s="260" customFormat="1" ht="25.5" x14ac:dyDescent="0.2">
      <c r="A16" s="319">
        <v>14</v>
      </c>
      <c r="B16" s="304" t="s">
        <v>423</v>
      </c>
      <c r="C16" s="304" t="s">
        <v>637</v>
      </c>
      <c r="D16" s="304" t="s">
        <v>170</v>
      </c>
      <c r="E16" s="304" t="s">
        <v>15</v>
      </c>
      <c r="F16" s="304"/>
      <c r="G16" s="304"/>
      <c r="H16" s="263" t="s">
        <v>425</v>
      </c>
      <c r="I16" s="217"/>
      <c r="J16" s="267" t="s">
        <v>171</v>
      </c>
    </row>
    <row r="17" spans="1:11" s="260" customFormat="1" ht="25.5" x14ac:dyDescent="0.2">
      <c r="A17" s="319">
        <v>15</v>
      </c>
      <c r="B17" s="304" t="s">
        <v>424</v>
      </c>
      <c r="C17" s="304" t="s">
        <v>638</v>
      </c>
      <c r="D17" s="304" t="s">
        <v>170</v>
      </c>
      <c r="E17" s="304" t="s">
        <v>15</v>
      </c>
      <c r="F17" s="304" t="s">
        <v>30</v>
      </c>
      <c r="G17" s="304"/>
      <c r="H17" s="263" t="s">
        <v>426</v>
      </c>
      <c r="I17" s="217" t="s">
        <v>51</v>
      </c>
      <c r="J17" s="267" t="s">
        <v>171</v>
      </c>
    </row>
    <row r="18" spans="1:11" s="260" customFormat="1" ht="25.5" x14ac:dyDescent="0.2">
      <c r="A18" s="319">
        <v>16</v>
      </c>
      <c r="B18" s="304" t="s">
        <v>480</v>
      </c>
      <c r="C18" s="304" t="s">
        <v>173</v>
      </c>
      <c r="D18" s="304" t="s">
        <v>170</v>
      </c>
      <c r="E18" s="304" t="s">
        <v>15</v>
      </c>
      <c r="F18" s="304" t="s">
        <v>30</v>
      </c>
      <c r="G18" s="304"/>
      <c r="H18" s="263" t="s">
        <v>490</v>
      </c>
      <c r="I18" s="217" t="s">
        <v>51</v>
      </c>
      <c r="J18" s="267" t="s">
        <v>171</v>
      </c>
    </row>
    <row r="19" spans="1:11" s="260" customFormat="1" ht="25.5" x14ac:dyDescent="0.2">
      <c r="A19" s="319">
        <v>17</v>
      </c>
      <c r="B19" s="304" t="s">
        <v>481</v>
      </c>
      <c r="C19" s="304" t="s">
        <v>174</v>
      </c>
      <c r="D19" s="304" t="s">
        <v>170</v>
      </c>
      <c r="E19" s="314" t="s">
        <v>15</v>
      </c>
      <c r="F19" s="304" t="s">
        <v>30</v>
      </c>
      <c r="G19" s="304"/>
      <c r="H19" s="263" t="s">
        <v>491</v>
      </c>
      <c r="I19" s="217" t="s">
        <v>51</v>
      </c>
      <c r="J19" s="267" t="s">
        <v>171</v>
      </c>
    </row>
    <row r="20" spans="1:11" s="260" customFormat="1" ht="38.25" x14ac:dyDescent="0.2">
      <c r="A20" s="319">
        <v>18</v>
      </c>
      <c r="B20" s="304" t="s">
        <v>482</v>
      </c>
      <c r="C20" s="304" t="s">
        <v>175</v>
      </c>
      <c r="D20" s="304" t="s">
        <v>170</v>
      </c>
      <c r="E20" s="314" t="s">
        <v>15</v>
      </c>
      <c r="F20" s="304" t="s">
        <v>30</v>
      </c>
      <c r="G20" s="304"/>
      <c r="H20" s="263" t="s">
        <v>492</v>
      </c>
      <c r="I20" s="217" t="s">
        <v>51</v>
      </c>
      <c r="J20" s="267" t="s">
        <v>171</v>
      </c>
    </row>
    <row r="21" spans="1:11" s="260" customFormat="1" ht="25.5" x14ac:dyDescent="0.2">
      <c r="A21" s="319">
        <v>19</v>
      </c>
      <c r="B21" s="304" t="s">
        <v>483</v>
      </c>
      <c r="C21" s="304" t="s">
        <v>173</v>
      </c>
      <c r="D21" s="304" t="s">
        <v>170</v>
      </c>
      <c r="E21" s="304" t="s">
        <v>15</v>
      </c>
      <c r="F21" s="304" t="s">
        <v>30</v>
      </c>
      <c r="G21" s="304"/>
      <c r="H21" s="263" t="s">
        <v>493</v>
      </c>
      <c r="I21" s="217" t="s">
        <v>51</v>
      </c>
      <c r="J21" s="267" t="s">
        <v>171</v>
      </c>
    </row>
    <row r="22" spans="1:11" s="260" customFormat="1" ht="25.5" x14ac:dyDescent="0.2">
      <c r="A22" s="319">
        <v>20</v>
      </c>
      <c r="B22" s="304" t="s">
        <v>484</v>
      </c>
      <c r="C22" s="304" t="s">
        <v>174</v>
      </c>
      <c r="D22" s="304" t="s">
        <v>170</v>
      </c>
      <c r="E22" s="314" t="s">
        <v>15</v>
      </c>
      <c r="F22" s="304" t="s">
        <v>30</v>
      </c>
      <c r="G22" s="304"/>
      <c r="H22" s="263" t="s">
        <v>494</v>
      </c>
      <c r="I22" s="217" t="s">
        <v>51</v>
      </c>
      <c r="J22" s="267" t="s">
        <v>171</v>
      </c>
    </row>
    <row r="23" spans="1:11" s="260" customFormat="1" ht="38.25" x14ac:dyDescent="0.2">
      <c r="A23" s="319">
        <v>21</v>
      </c>
      <c r="B23" s="304" t="s">
        <v>485</v>
      </c>
      <c r="C23" s="304" t="s">
        <v>175</v>
      </c>
      <c r="D23" s="304" t="s">
        <v>170</v>
      </c>
      <c r="E23" s="314" t="s">
        <v>15</v>
      </c>
      <c r="F23" s="304" t="s">
        <v>30</v>
      </c>
      <c r="G23" s="304"/>
      <c r="H23" s="263" t="s">
        <v>495</v>
      </c>
      <c r="I23" s="217" t="s">
        <v>51</v>
      </c>
      <c r="J23" s="267" t="s">
        <v>171</v>
      </c>
    </row>
    <row r="24" spans="1:11" s="260" customFormat="1" ht="76.5" x14ac:dyDescent="0.2">
      <c r="A24" s="319">
        <v>22</v>
      </c>
      <c r="B24" s="304" t="s">
        <v>394</v>
      </c>
      <c r="C24" s="304" t="s">
        <v>395</v>
      </c>
      <c r="D24" s="304" t="s">
        <v>396</v>
      </c>
      <c r="E24" s="314" t="s">
        <v>31</v>
      </c>
      <c r="F24" s="304" t="s">
        <v>30</v>
      </c>
      <c r="G24" s="304"/>
      <c r="H24" s="263" t="s">
        <v>397</v>
      </c>
      <c r="I24" s="217"/>
      <c r="J24" s="267" t="s">
        <v>171</v>
      </c>
    </row>
    <row r="25" spans="1:11" s="257" customFormat="1" ht="38.25" x14ac:dyDescent="0.2">
      <c r="A25" s="319">
        <v>23</v>
      </c>
      <c r="B25" s="258" t="s">
        <v>445</v>
      </c>
      <c r="C25" s="258" t="s">
        <v>609</v>
      </c>
      <c r="D25" s="258" t="s">
        <v>50</v>
      </c>
      <c r="E25" s="259" t="s">
        <v>15</v>
      </c>
      <c r="F25" s="258"/>
      <c r="G25" s="258"/>
      <c r="H25" s="263" t="s">
        <v>447</v>
      </c>
      <c r="I25" s="275"/>
      <c r="J25" s="267" t="s">
        <v>171</v>
      </c>
    </row>
    <row r="26" spans="1:11" ht="38.25" x14ac:dyDescent="0.2">
      <c r="A26" s="319">
        <v>24</v>
      </c>
      <c r="B26" s="203" t="s">
        <v>444</v>
      </c>
      <c r="C26" s="203" t="s">
        <v>610</v>
      </c>
      <c r="D26" s="203" t="s">
        <v>50</v>
      </c>
      <c r="E26" s="204" t="s">
        <v>15</v>
      </c>
      <c r="F26" s="203" t="s">
        <v>30</v>
      </c>
      <c r="G26" s="203"/>
      <c r="H26" s="205" t="s">
        <v>446</v>
      </c>
      <c r="I26" s="275" t="s">
        <v>51</v>
      </c>
      <c r="J26" s="267" t="s">
        <v>171</v>
      </c>
      <c r="K26" s="197"/>
    </row>
    <row r="27" spans="1:11" s="260" customFormat="1" ht="51" x14ac:dyDescent="0.2">
      <c r="A27" s="319">
        <v>25</v>
      </c>
      <c r="B27" s="304" t="s">
        <v>650</v>
      </c>
      <c r="C27" s="304" t="s">
        <v>652</v>
      </c>
      <c r="D27" s="304" t="s">
        <v>651</v>
      </c>
      <c r="E27" s="314" t="s">
        <v>15</v>
      </c>
      <c r="F27" s="304"/>
      <c r="G27" s="304"/>
      <c r="H27" s="263" t="s">
        <v>653</v>
      </c>
      <c r="I27" s="217"/>
      <c r="J27" s="267"/>
    </row>
    <row r="28" spans="1:11" ht="25.5" x14ac:dyDescent="0.2">
      <c r="A28" s="319">
        <v>26</v>
      </c>
      <c r="B28" s="203" t="s">
        <v>176</v>
      </c>
      <c r="C28" s="203" t="s">
        <v>177</v>
      </c>
      <c r="D28" s="203" t="s">
        <v>170</v>
      </c>
      <c r="E28" s="203" t="s">
        <v>15</v>
      </c>
      <c r="F28" s="203" t="s">
        <v>30</v>
      </c>
      <c r="G28" s="202"/>
      <c r="H28" s="205" t="s">
        <v>277</v>
      </c>
      <c r="I28" s="275" t="s">
        <v>51</v>
      </c>
      <c r="J28" s="267" t="s">
        <v>171</v>
      </c>
      <c r="K28" s="197"/>
    </row>
    <row r="29" spans="1:11" ht="25.5" x14ac:dyDescent="0.2">
      <c r="A29" s="319">
        <v>27</v>
      </c>
      <c r="B29" s="202" t="s">
        <v>639</v>
      </c>
      <c r="C29" s="202" t="s">
        <v>178</v>
      </c>
      <c r="D29" s="202" t="s">
        <v>170</v>
      </c>
      <c r="E29" s="202" t="s">
        <v>15</v>
      </c>
      <c r="F29" s="203" t="s">
        <v>30</v>
      </c>
      <c r="G29" s="203"/>
      <c r="H29" s="205" t="s">
        <v>278</v>
      </c>
      <c r="I29" s="275" t="s">
        <v>47</v>
      </c>
      <c r="J29" s="267" t="s">
        <v>171</v>
      </c>
      <c r="K29" s="197"/>
    </row>
    <row r="30" spans="1:11" s="58" customFormat="1" ht="25.5" x14ac:dyDescent="0.2">
      <c r="A30" s="319">
        <v>28</v>
      </c>
      <c r="B30" s="203" t="s">
        <v>180</v>
      </c>
      <c r="C30" s="203" t="s">
        <v>181</v>
      </c>
      <c r="D30" s="203" t="s">
        <v>170</v>
      </c>
      <c r="E30" s="203" t="s">
        <v>15</v>
      </c>
      <c r="F30" s="203" t="s">
        <v>30</v>
      </c>
      <c r="G30" s="203"/>
      <c r="H30" s="205" t="s">
        <v>282</v>
      </c>
      <c r="I30" s="275" t="s">
        <v>47</v>
      </c>
      <c r="J30" s="267" t="s">
        <v>171</v>
      </c>
      <c r="K30" s="200"/>
    </row>
    <row r="31" spans="1:11" s="58" customFormat="1" ht="25.5" x14ac:dyDescent="0.2">
      <c r="A31" s="319">
        <v>29</v>
      </c>
      <c r="B31" s="203" t="s">
        <v>182</v>
      </c>
      <c r="C31" s="203" t="s">
        <v>183</v>
      </c>
      <c r="D31" s="203" t="s">
        <v>170</v>
      </c>
      <c r="E31" s="203" t="s">
        <v>15</v>
      </c>
      <c r="F31" s="203" t="s">
        <v>30</v>
      </c>
      <c r="G31" s="203"/>
      <c r="H31" s="205" t="s">
        <v>283</v>
      </c>
      <c r="I31" s="275" t="s">
        <v>47</v>
      </c>
      <c r="J31" s="267" t="s">
        <v>171</v>
      </c>
      <c r="K31" s="200"/>
    </row>
    <row r="32" spans="1:11" s="266" customFormat="1" ht="25.5" x14ac:dyDescent="0.2">
      <c r="A32" s="319">
        <v>30</v>
      </c>
      <c r="B32" s="258" t="s">
        <v>379</v>
      </c>
      <c r="C32" s="258" t="s">
        <v>380</v>
      </c>
      <c r="D32" s="258" t="s">
        <v>441</v>
      </c>
      <c r="E32" s="258" t="s">
        <v>15</v>
      </c>
      <c r="F32" s="258" t="s">
        <v>30</v>
      </c>
      <c r="G32" s="258"/>
      <c r="H32" s="263" t="s">
        <v>381</v>
      </c>
      <c r="I32" s="275" t="s">
        <v>47</v>
      </c>
      <c r="J32" s="267" t="s">
        <v>171</v>
      </c>
    </row>
    <row r="33" spans="1:11" s="257" customFormat="1" ht="25.5" x14ac:dyDescent="0.2">
      <c r="A33" s="319">
        <v>31</v>
      </c>
      <c r="B33" s="254" t="s">
        <v>464</v>
      </c>
      <c r="C33" s="258" t="s">
        <v>463</v>
      </c>
      <c r="D33" s="258" t="s">
        <v>188</v>
      </c>
      <c r="E33" s="258" t="s">
        <v>15</v>
      </c>
      <c r="F33" s="258"/>
      <c r="G33" s="277"/>
      <c r="H33" s="263" t="s">
        <v>465</v>
      </c>
      <c r="I33" s="275"/>
      <c r="J33" s="267" t="s">
        <v>171</v>
      </c>
    </row>
    <row r="34" spans="1:11" ht="25.5" x14ac:dyDescent="0.2">
      <c r="A34" s="319">
        <v>32</v>
      </c>
      <c r="B34" s="246" t="s">
        <v>641</v>
      </c>
      <c r="C34" s="232" t="s">
        <v>643</v>
      </c>
      <c r="D34" s="232" t="s">
        <v>188</v>
      </c>
      <c r="E34" s="233" t="s">
        <v>15</v>
      </c>
      <c r="F34" s="233" t="s">
        <v>30</v>
      </c>
      <c r="G34" s="235"/>
      <c r="H34" s="234" t="s">
        <v>642</v>
      </c>
      <c r="I34" s="275" t="s">
        <v>47</v>
      </c>
      <c r="J34" s="267" t="s">
        <v>171</v>
      </c>
      <c r="K34" s="226"/>
    </row>
    <row r="35" spans="1:11" s="257" customFormat="1" ht="38.25" x14ac:dyDescent="0.2">
      <c r="A35" s="319">
        <v>33</v>
      </c>
      <c r="B35" s="254" t="s">
        <v>377</v>
      </c>
      <c r="C35" s="258" t="s">
        <v>645</v>
      </c>
      <c r="D35" s="283" t="s">
        <v>646</v>
      </c>
      <c r="E35" s="259" t="s">
        <v>31</v>
      </c>
      <c r="F35" s="259" t="s">
        <v>16</v>
      </c>
      <c r="G35" s="277"/>
      <c r="H35" s="263" t="s">
        <v>378</v>
      </c>
      <c r="I35" s="275" t="s">
        <v>47</v>
      </c>
      <c r="J35" s="267" t="s">
        <v>171</v>
      </c>
    </row>
    <row r="36" spans="1:11" ht="25.5" x14ac:dyDescent="0.2">
      <c r="A36" s="319">
        <v>34</v>
      </c>
      <c r="B36" s="246" t="s">
        <v>192</v>
      </c>
      <c r="C36" s="238" t="s">
        <v>647</v>
      </c>
      <c r="D36" s="258" t="s">
        <v>191</v>
      </c>
      <c r="E36" s="239" t="s">
        <v>31</v>
      </c>
      <c r="F36" s="238" t="s">
        <v>30</v>
      </c>
      <c r="G36" s="241"/>
      <c r="H36" s="240" t="s">
        <v>193</v>
      </c>
      <c r="I36" s="275" t="s">
        <v>47</v>
      </c>
      <c r="J36" s="267" t="s">
        <v>31</v>
      </c>
      <c r="K36" s="236"/>
    </row>
    <row r="37" spans="1:11" ht="25.5" x14ac:dyDescent="0.2">
      <c r="A37" s="319">
        <v>35</v>
      </c>
      <c r="B37" s="246" t="s">
        <v>194</v>
      </c>
      <c r="C37" s="242" t="s">
        <v>195</v>
      </c>
      <c r="D37" s="242" t="s">
        <v>196</v>
      </c>
      <c r="E37" s="242" t="s">
        <v>31</v>
      </c>
      <c r="F37" s="242" t="s">
        <v>16</v>
      </c>
      <c r="G37" s="245"/>
      <c r="H37" s="243" t="s">
        <v>197</v>
      </c>
      <c r="I37" s="275" t="s">
        <v>51</v>
      </c>
      <c r="J37" s="244" t="s">
        <v>31</v>
      </c>
      <c r="K37" s="237"/>
    </row>
    <row r="38" spans="1:11" s="282" customFormat="1" ht="25.5" x14ac:dyDescent="0.2">
      <c r="A38" s="319">
        <v>36</v>
      </c>
      <c r="B38" s="279" t="s">
        <v>198</v>
      </c>
      <c r="C38" s="279" t="s">
        <v>199</v>
      </c>
      <c r="D38" s="279" t="s">
        <v>200</v>
      </c>
      <c r="E38" s="279"/>
      <c r="F38" s="279"/>
      <c r="G38" s="280"/>
      <c r="H38" s="263" t="s">
        <v>648</v>
      </c>
      <c r="I38" s="281"/>
      <c r="J38" s="267"/>
    </row>
    <row r="39" spans="1:11" s="282" customFormat="1" ht="38.25" x14ac:dyDescent="0.2">
      <c r="A39" s="319">
        <v>37</v>
      </c>
      <c r="B39" s="279" t="s">
        <v>208</v>
      </c>
      <c r="C39" s="279" t="s">
        <v>209</v>
      </c>
      <c r="D39" s="279" t="s">
        <v>200</v>
      </c>
      <c r="E39" s="279"/>
      <c r="F39" s="279"/>
      <c r="G39" s="280"/>
      <c r="H39" s="263" t="s">
        <v>649</v>
      </c>
      <c r="I39" s="281"/>
      <c r="J39" s="267"/>
    </row>
    <row r="40" spans="1:11" s="248" customFormat="1" ht="25.5" x14ac:dyDescent="0.2">
      <c r="A40" s="319">
        <v>38</v>
      </c>
      <c r="B40" s="246" t="s">
        <v>201</v>
      </c>
      <c r="C40" s="246" t="s">
        <v>202</v>
      </c>
      <c r="D40" s="246" t="s">
        <v>203</v>
      </c>
      <c r="E40" s="246" t="s">
        <v>15</v>
      </c>
      <c r="F40" s="246"/>
      <c r="G40" s="250"/>
      <c r="H40" s="263" t="s">
        <v>440</v>
      </c>
      <c r="I40" s="217"/>
      <c r="J40" s="267" t="s">
        <v>171</v>
      </c>
    </row>
    <row r="41" spans="1:11" s="260" customFormat="1" ht="25.5" x14ac:dyDescent="0.2">
      <c r="A41" s="319">
        <v>39</v>
      </c>
      <c r="B41" s="254" t="s">
        <v>388</v>
      </c>
      <c r="C41" s="254" t="s">
        <v>389</v>
      </c>
      <c r="D41" s="254" t="s">
        <v>169</v>
      </c>
      <c r="E41" s="254" t="s">
        <v>15</v>
      </c>
      <c r="F41" s="254" t="s">
        <v>30</v>
      </c>
      <c r="G41" s="278"/>
      <c r="H41" s="263" t="s">
        <v>390</v>
      </c>
      <c r="I41" s="217" t="s">
        <v>47</v>
      </c>
      <c r="J41" s="267" t="s">
        <v>171</v>
      </c>
    </row>
    <row r="42" spans="1:11" s="248" customFormat="1" ht="38.25" x14ac:dyDescent="0.2">
      <c r="A42" s="319">
        <v>40</v>
      </c>
      <c r="B42" s="246" t="s">
        <v>204</v>
      </c>
      <c r="C42" s="246" t="s">
        <v>205</v>
      </c>
      <c r="D42" s="246" t="s">
        <v>206</v>
      </c>
      <c r="E42" s="246" t="s">
        <v>15</v>
      </c>
      <c r="F42" s="246" t="s">
        <v>30</v>
      </c>
      <c r="G42" s="250"/>
      <c r="H42" s="263" t="s">
        <v>207</v>
      </c>
      <c r="I42" s="217" t="s">
        <v>47</v>
      </c>
      <c r="J42" s="267" t="s">
        <v>171</v>
      </c>
    </row>
    <row r="43" spans="1:11" s="260" customFormat="1" ht="38.25" x14ac:dyDescent="0.2">
      <c r="A43" s="319">
        <v>41</v>
      </c>
      <c r="B43" s="254" t="s">
        <v>451</v>
      </c>
      <c r="C43" s="254" t="s">
        <v>455</v>
      </c>
      <c r="D43" s="254" t="s">
        <v>206</v>
      </c>
      <c r="E43" s="254" t="s">
        <v>15</v>
      </c>
      <c r="F43" s="254" t="s">
        <v>30</v>
      </c>
      <c r="G43" s="278"/>
      <c r="H43" s="263" t="s">
        <v>459</v>
      </c>
      <c r="I43" s="217"/>
      <c r="J43" s="267" t="s">
        <v>171</v>
      </c>
    </row>
    <row r="44" spans="1:11" s="260" customFormat="1" ht="38.25" x14ac:dyDescent="0.2">
      <c r="A44" s="319">
        <v>42</v>
      </c>
      <c r="B44" s="254" t="s">
        <v>452</v>
      </c>
      <c r="C44" s="254" t="s">
        <v>454</v>
      </c>
      <c r="D44" s="254" t="s">
        <v>206</v>
      </c>
      <c r="E44" s="254" t="s">
        <v>15</v>
      </c>
      <c r="F44" s="254" t="s">
        <v>30</v>
      </c>
      <c r="G44" s="278"/>
      <c r="H44" s="263" t="s">
        <v>460</v>
      </c>
      <c r="I44" s="217"/>
      <c r="J44" s="267" t="s">
        <v>171</v>
      </c>
    </row>
    <row r="45" spans="1:11" s="260" customFormat="1" ht="38.25" x14ac:dyDescent="0.2">
      <c r="A45" s="319">
        <v>43</v>
      </c>
      <c r="B45" s="254" t="s">
        <v>453</v>
      </c>
      <c r="C45" s="254" t="s">
        <v>456</v>
      </c>
      <c r="D45" s="254" t="s">
        <v>206</v>
      </c>
      <c r="E45" s="254" t="s">
        <v>15</v>
      </c>
      <c r="F45" s="254" t="s">
        <v>30</v>
      </c>
      <c r="G45" s="278"/>
      <c r="H45" s="263" t="s">
        <v>461</v>
      </c>
      <c r="I45" s="217"/>
      <c r="J45" s="267" t="s">
        <v>171</v>
      </c>
    </row>
    <row r="46" spans="1:11" s="260" customFormat="1" ht="25.5" x14ac:dyDescent="0.2">
      <c r="A46" s="319">
        <v>44</v>
      </c>
      <c r="B46" s="254" t="s">
        <v>434</v>
      </c>
      <c r="C46" s="254" t="s">
        <v>457</v>
      </c>
      <c r="D46" s="254" t="s">
        <v>665</v>
      </c>
      <c r="E46" s="254" t="s">
        <v>15</v>
      </c>
      <c r="F46" s="254" t="s">
        <v>30</v>
      </c>
      <c r="G46" s="278"/>
      <c r="H46" s="263" t="s">
        <v>436</v>
      </c>
      <c r="I46" s="217"/>
      <c r="J46" s="267" t="s">
        <v>171</v>
      </c>
    </row>
    <row r="47" spans="1:11" s="260" customFormat="1" ht="25.5" x14ac:dyDescent="0.2">
      <c r="A47" s="319">
        <v>45</v>
      </c>
      <c r="B47" s="254" t="s">
        <v>435</v>
      </c>
      <c r="C47" s="254" t="s">
        <v>458</v>
      </c>
      <c r="D47" s="254" t="s">
        <v>665</v>
      </c>
      <c r="E47" s="254" t="s">
        <v>15</v>
      </c>
      <c r="F47" s="254" t="s">
        <v>30</v>
      </c>
      <c r="G47" s="278"/>
      <c r="H47" s="263" t="s">
        <v>437</v>
      </c>
      <c r="I47" s="217"/>
      <c r="J47" s="267" t="s">
        <v>171</v>
      </c>
    </row>
    <row r="48" spans="1:11" s="260" customFormat="1" ht="25.5" x14ac:dyDescent="0.2">
      <c r="A48" s="319">
        <v>46</v>
      </c>
      <c r="B48" s="254" t="s">
        <v>430</v>
      </c>
      <c r="C48" s="254" t="s">
        <v>432</v>
      </c>
      <c r="D48" s="254" t="s">
        <v>200</v>
      </c>
      <c r="E48" s="254" t="s">
        <v>31</v>
      </c>
      <c r="F48" s="254" t="s">
        <v>30</v>
      </c>
      <c r="G48" s="278"/>
      <c r="H48" s="263" t="s">
        <v>443</v>
      </c>
      <c r="I48" s="217"/>
      <c r="J48" s="267" t="s">
        <v>171</v>
      </c>
    </row>
    <row r="49" spans="1:10" ht="38.25" x14ac:dyDescent="0.2">
      <c r="A49" s="319">
        <v>47</v>
      </c>
      <c r="B49" s="2" t="s">
        <v>611</v>
      </c>
      <c r="C49" s="2" t="s">
        <v>309</v>
      </c>
      <c r="D49" s="2" t="s">
        <v>188</v>
      </c>
      <c r="E49" s="2" t="s">
        <v>46</v>
      </c>
      <c r="F49" s="2" t="s">
        <v>30</v>
      </c>
      <c r="G49" s="2"/>
      <c r="H49" s="30" t="s">
        <v>619</v>
      </c>
      <c r="I49" s="275"/>
      <c r="J49" s="267" t="s">
        <v>90</v>
      </c>
    </row>
    <row r="50" spans="1:10" ht="38.25" x14ac:dyDescent="0.2">
      <c r="A50" s="319">
        <v>48</v>
      </c>
      <c r="B50" s="18" t="s">
        <v>612</v>
      </c>
      <c r="C50" s="18" t="s">
        <v>310</v>
      </c>
      <c r="D50" s="254" t="s">
        <v>188</v>
      </c>
      <c r="E50" s="254" t="s">
        <v>46</v>
      </c>
      <c r="F50" s="254" t="s">
        <v>30</v>
      </c>
      <c r="G50" s="18"/>
      <c r="H50" s="30" t="s">
        <v>620</v>
      </c>
      <c r="I50" s="275"/>
      <c r="J50" s="267" t="s">
        <v>171</v>
      </c>
    </row>
    <row r="51" spans="1:10" ht="38.25" x14ac:dyDescent="0.2">
      <c r="A51" s="319">
        <v>49</v>
      </c>
      <c r="B51" s="2" t="s">
        <v>613</v>
      </c>
      <c r="C51" s="2" t="s">
        <v>311</v>
      </c>
      <c r="D51" s="304" t="s">
        <v>664</v>
      </c>
      <c r="E51" s="254" t="s">
        <v>46</v>
      </c>
      <c r="F51" s="254" t="s">
        <v>30</v>
      </c>
      <c r="G51" s="2"/>
      <c r="H51" s="30" t="s">
        <v>621</v>
      </c>
      <c r="I51" s="275"/>
      <c r="J51" s="267" t="s">
        <v>171</v>
      </c>
    </row>
    <row r="52" spans="1:10" ht="51" x14ac:dyDescent="0.2">
      <c r="A52" s="319">
        <v>50</v>
      </c>
      <c r="B52" s="2" t="s">
        <v>614</v>
      </c>
      <c r="C52" s="2" t="s">
        <v>312</v>
      </c>
      <c r="D52" s="2" t="s">
        <v>200</v>
      </c>
      <c r="E52" s="254" t="s">
        <v>46</v>
      </c>
      <c r="F52" s="2" t="s">
        <v>16</v>
      </c>
      <c r="G52" s="2"/>
      <c r="H52" s="30" t="s">
        <v>616</v>
      </c>
      <c r="I52" s="275"/>
      <c r="J52" s="267" t="s">
        <v>171</v>
      </c>
    </row>
    <row r="53" spans="1:10" ht="25.5" x14ac:dyDescent="0.2">
      <c r="A53" s="319">
        <v>51</v>
      </c>
      <c r="B53" s="2" t="s">
        <v>285</v>
      </c>
      <c r="C53" s="18" t="s">
        <v>313</v>
      </c>
      <c r="D53" s="254" t="s">
        <v>188</v>
      </c>
      <c r="E53" s="254" t="s">
        <v>46</v>
      </c>
      <c r="F53" s="19" t="s">
        <v>30</v>
      </c>
      <c r="G53" s="2"/>
      <c r="H53" s="30" t="s">
        <v>351</v>
      </c>
      <c r="I53" s="275"/>
      <c r="J53" s="267" t="s">
        <v>90</v>
      </c>
    </row>
    <row r="54" spans="1:10" ht="25.5" x14ac:dyDescent="0.2">
      <c r="A54" s="319">
        <v>52</v>
      </c>
      <c r="B54" s="2" t="s">
        <v>286</v>
      </c>
      <c r="C54" s="18" t="s">
        <v>314</v>
      </c>
      <c r="D54" s="254" t="s">
        <v>188</v>
      </c>
      <c r="E54" s="254" t="s">
        <v>46</v>
      </c>
      <c r="F54" s="19" t="s">
        <v>30</v>
      </c>
      <c r="G54" s="2"/>
      <c r="H54" s="30" t="s">
        <v>352</v>
      </c>
      <c r="I54" s="275"/>
      <c r="J54" s="267" t="s">
        <v>171</v>
      </c>
    </row>
    <row r="55" spans="1:10" ht="38.25" x14ac:dyDescent="0.2">
      <c r="A55" s="319">
        <v>53</v>
      </c>
      <c r="B55" s="2" t="s">
        <v>287</v>
      </c>
      <c r="C55" s="18" t="s">
        <v>315</v>
      </c>
      <c r="D55" s="304" t="s">
        <v>664</v>
      </c>
      <c r="E55" s="254" t="s">
        <v>46</v>
      </c>
      <c r="F55" s="19" t="s">
        <v>30</v>
      </c>
      <c r="G55" s="2"/>
      <c r="H55" s="30" t="s">
        <v>353</v>
      </c>
      <c r="I55" s="275"/>
      <c r="J55" s="267" t="s">
        <v>171</v>
      </c>
    </row>
    <row r="56" spans="1:10" ht="51" x14ac:dyDescent="0.2">
      <c r="A56" s="319">
        <v>54</v>
      </c>
      <c r="B56" s="2" t="s">
        <v>223</v>
      </c>
      <c r="C56" s="18" t="s">
        <v>316</v>
      </c>
      <c r="D56" s="18" t="s">
        <v>200</v>
      </c>
      <c r="E56" s="254" t="s">
        <v>46</v>
      </c>
      <c r="F56" s="19" t="s">
        <v>16</v>
      </c>
      <c r="G56" s="2"/>
      <c r="H56" s="30" t="s">
        <v>214</v>
      </c>
      <c r="I56" s="275"/>
      <c r="J56" s="267" t="s">
        <v>171</v>
      </c>
    </row>
    <row r="57" spans="1:10" ht="25.5" x14ac:dyDescent="0.2">
      <c r="A57" s="319">
        <v>55</v>
      </c>
      <c r="B57" s="2" t="s">
        <v>288</v>
      </c>
      <c r="C57" s="18" t="s">
        <v>317</v>
      </c>
      <c r="D57" s="254" t="s">
        <v>188</v>
      </c>
      <c r="E57" s="254" t="s">
        <v>46</v>
      </c>
      <c r="F57" s="19" t="s">
        <v>30</v>
      </c>
      <c r="G57" s="2"/>
      <c r="H57" s="30" t="s">
        <v>354</v>
      </c>
      <c r="I57" s="275"/>
      <c r="J57" s="267" t="s">
        <v>171</v>
      </c>
    </row>
    <row r="58" spans="1:10" ht="25.5" x14ac:dyDescent="0.2">
      <c r="A58" s="319">
        <v>56</v>
      </c>
      <c r="B58" s="18" t="s">
        <v>289</v>
      </c>
      <c r="C58" s="18" t="s">
        <v>318</v>
      </c>
      <c r="D58" s="254" t="s">
        <v>188</v>
      </c>
      <c r="E58" s="254" t="s">
        <v>46</v>
      </c>
      <c r="F58" s="19" t="s">
        <v>30</v>
      </c>
      <c r="G58" s="18"/>
      <c r="H58" s="30" t="s">
        <v>355</v>
      </c>
      <c r="I58" s="275"/>
      <c r="J58" s="267" t="s">
        <v>171</v>
      </c>
    </row>
    <row r="59" spans="1:10" ht="25.5" x14ac:dyDescent="0.2">
      <c r="A59" s="319">
        <v>57</v>
      </c>
      <c r="B59" s="18" t="s">
        <v>290</v>
      </c>
      <c r="C59" s="18" t="s">
        <v>319</v>
      </c>
      <c r="D59" s="304" t="s">
        <v>664</v>
      </c>
      <c r="E59" s="254" t="s">
        <v>46</v>
      </c>
      <c r="F59" s="19" t="s">
        <v>30</v>
      </c>
      <c r="G59" s="18"/>
      <c r="H59" s="30" t="s">
        <v>356</v>
      </c>
      <c r="I59" s="275"/>
      <c r="J59" s="267" t="s">
        <v>171</v>
      </c>
    </row>
    <row r="60" spans="1:10" ht="51" x14ac:dyDescent="0.2">
      <c r="A60" s="319">
        <v>58</v>
      </c>
      <c r="B60" s="18" t="s">
        <v>224</v>
      </c>
      <c r="C60" s="18" t="s">
        <v>320</v>
      </c>
      <c r="D60" s="18" t="s">
        <v>200</v>
      </c>
      <c r="E60" s="254" t="s">
        <v>46</v>
      </c>
      <c r="F60" s="19" t="s">
        <v>16</v>
      </c>
      <c r="G60" s="18"/>
      <c r="H60" s="30" t="s">
        <v>215</v>
      </c>
      <c r="I60" s="275"/>
      <c r="J60" s="267" t="s">
        <v>171</v>
      </c>
    </row>
    <row r="61" spans="1:10" ht="25.5" x14ac:dyDescent="0.2">
      <c r="A61" s="319">
        <v>59</v>
      </c>
      <c r="B61" s="2" t="s">
        <v>291</v>
      </c>
      <c r="C61" s="18" t="s">
        <v>321</v>
      </c>
      <c r="D61" s="254" t="s">
        <v>188</v>
      </c>
      <c r="E61" s="254" t="s">
        <v>46</v>
      </c>
      <c r="F61" s="19" t="s">
        <v>30</v>
      </c>
      <c r="G61" s="2"/>
      <c r="H61" s="30" t="s">
        <v>357</v>
      </c>
      <c r="I61" s="275"/>
      <c r="J61" s="267" t="s">
        <v>171</v>
      </c>
    </row>
    <row r="62" spans="1:10" ht="25.5" x14ac:dyDescent="0.2">
      <c r="A62" s="319">
        <v>60</v>
      </c>
      <c r="B62" s="2" t="s">
        <v>292</v>
      </c>
      <c r="C62" s="18" t="s">
        <v>322</v>
      </c>
      <c r="D62" s="254" t="s">
        <v>188</v>
      </c>
      <c r="E62" s="254" t="s">
        <v>46</v>
      </c>
      <c r="F62" s="259" t="s">
        <v>30</v>
      </c>
      <c r="G62" s="2"/>
      <c r="H62" s="30" t="s">
        <v>358</v>
      </c>
      <c r="I62" s="275"/>
      <c r="J62" s="267" t="s">
        <v>171</v>
      </c>
    </row>
    <row r="63" spans="1:10" s="27" customFormat="1" ht="38.25" x14ac:dyDescent="0.2">
      <c r="A63" s="319">
        <v>61</v>
      </c>
      <c r="B63" s="2" t="s">
        <v>293</v>
      </c>
      <c r="C63" s="18" t="s">
        <v>323</v>
      </c>
      <c r="D63" s="304" t="s">
        <v>664</v>
      </c>
      <c r="E63" s="254" t="s">
        <v>46</v>
      </c>
      <c r="F63" s="259" t="s">
        <v>30</v>
      </c>
      <c r="G63" s="2"/>
      <c r="H63" s="30" t="s">
        <v>359</v>
      </c>
      <c r="I63" s="275"/>
      <c r="J63" s="267" t="s">
        <v>171</v>
      </c>
    </row>
    <row r="64" spans="1:10" s="27" customFormat="1" ht="51" x14ac:dyDescent="0.2">
      <c r="A64" s="319">
        <v>62</v>
      </c>
      <c r="B64" s="2" t="s">
        <v>225</v>
      </c>
      <c r="C64" s="18" t="s">
        <v>324</v>
      </c>
      <c r="D64" s="18" t="s">
        <v>200</v>
      </c>
      <c r="E64" s="254" t="s">
        <v>46</v>
      </c>
      <c r="F64" s="259" t="s">
        <v>16</v>
      </c>
      <c r="G64" s="2"/>
      <c r="H64" s="263" t="s">
        <v>216</v>
      </c>
      <c r="I64" s="275"/>
      <c r="J64" s="267" t="s">
        <v>171</v>
      </c>
    </row>
    <row r="65" spans="1:10" s="262" customFormat="1" ht="51" x14ac:dyDescent="0.2">
      <c r="A65" s="319">
        <v>63</v>
      </c>
      <c r="B65" s="254" t="s">
        <v>226</v>
      </c>
      <c r="C65" s="258" t="s">
        <v>325</v>
      </c>
      <c r="D65" s="258" t="s">
        <v>200</v>
      </c>
      <c r="E65" s="254" t="s">
        <v>46</v>
      </c>
      <c r="F65" s="259" t="s">
        <v>16</v>
      </c>
      <c r="G65" s="254"/>
      <c r="H65" s="263" t="s">
        <v>217</v>
      </c>
      <c r="I65" s="275"/>
      <c r="J65" s="267" t="s">
        <v>171</v>
      </c>
    </row>
    <row r="66" spans="1:10" s="262" customFormat="1" ht="25.5" x14ac:dyDescent="0.2">
      <c r="A66" s="319">
        <v>64</v>
      </c>
      <c r="B66" s="254" t="s">
        <v>301</v>
      </c>
      <c r="C66" s="258" t="s">
        <v>326</v>
      </c>
      <c r="D66" s="254" t="s">
        <v>188</v>
      </c>
      <c r="E66" s="254" t="s">
        <v>46</v>
      </c>
      <c r="F66" s="259" t="s">
        <v>30</v>
      </c>
      <c r="G66" s="254"/>
      <c r="H66" s="263" t="s">
        <v>360</v>
      </c>
      <c r="I66" s="275"/>
      <c r="J66" s="267" t="s">
        <v>171</v>
      </c>
    </row>
    <row r="67" spans="1:10" s="27" customFormat="1" ht="25.5" x14ac:dyDescent="0.2">
      <c r="A67" s="319">
        <v>65</v>
      </c>
      <c r="B67" s="18" t="s">
        <v>294</v>
      </c>
      <c r="C67" s="18" t="s">
        <v>327</v>
      </c>
      <c r="D67" s="254" t="s">
        <v>188</v>
      </c>
      <c r="E67" s="254" t="s">
        <v>46</v>
      </c>
      <c r="F67" s="19" t="s">
        <v>30</v>
      </c>
      <c r="G67" s="18"/>
      <c r="H67" s="30" t="s">
        <v>361</v>
      </c>
      <c r="I67" s="275"/>
      <c r="J67" s="267" t="s">
        <v>171</v>
      </c>
    </row>
    <row r="68" spans="1:10" s="27" customFormat="1" ht="25.5" x14ac:dyDescent="0.2">
      <c r="A68" s="319">
        <v>66</v>
      </c>
      <c r="B68" s="18" t="s">
        <v>295</v>
      </c>
      <c r="C68" s="18" t="s">
        <v>328</v>
      </c>
      <c r="D68" s="254" t="s">
        <v>188</v>
      </c>
      <c r="E68" s="254" t="s">
        <v>46</v>
      </c>
      <c r="F68" s="259" t="s">
        <v>30</v>
      </c>
      <c r="G68" s="18"/>
      <c r="H68" s="30" t="s">
        <v>362</v>
      </c>
      <c r="I68" s="275"/>
      <c r="J68" s="267" t="s">
        <v>171</v>
      </c>
    </row>
    <row r="69" spans="1:10" s="27" customFormat="1" ht="38.25" x14ac:dyDescent="0.2">
      <c r="A69" s="319">
        <v>67</v>
      </c>
      <c r="B69" s="18" t="s">
        <v>296</v>
      </c>
      <c r="C69" s="18" t="s">
        <v>329</v>
      </c>
      <c r="D69" s="304" t="s">
        <v>664</v>
      </c>
      <c r="E69" s="254" t="s">
        <v>46</v>
      </c>
      <c r="F69" s="259" t="s">
        <v>30</v>
      </c>
      <c r="G69" s="18"/>
      <c r="H69" s="30" t="s">
        <v>363</v>
      </c>
      <c r="I69" s="275" t="s">
        <v>51</v>
      </c>
      <c r="J69" s="267" t="s">
        <v>171</v>
      </c>
    </row>
    <row r="70" spans="1:10" s="262" customFormat="1" ht="51" x14ac:dyDescent="0.2">
      <c r="A70" s="319">
        <v>68</v>
      </c>
      <c r="B70" s="258" t="s">
        <v>227</v>
      </c>
      <c r="C70" s="258" t="s">
        <v>330</v>
      </c>
      <c r="D70" s="258" t="s">
        <v>200</v>
      </c>
      <c r="E70" s="254" t="s">
        <v>46</v>
      </c>
      <c r="F70" s="259" t="s">
        <v>16</v>
      </c>
      <c r="G70" s="258"/>
      <c r="H70" s="263" t="s">
        <v>218</v>
      </c>
      <c r="I70" s="275"/>
      <c r="J70" s="267" t="s">
        <v>171</v>
      </c>
    </row>
    <row r="71" spans="1:10" s="262" customFormat="1" ht="25.5" x14ac:dyDescent="0.2">
      <c r="A71" s="319">
        <v>69</v>
      </c>
      <c r="B71" s="258" t="s">
        <v>297</v>
      </c>
      <c r="C71" s="258" t="s">
        <v>331</v>
      </c>
      <c r="D71" s="254" t="s">
        <v>188</v>
      </c>
      <c r="E71" s="254" t="s">
        <v>46</v>
      </c>
      <c r="F71" s="259" t="s">
        <v>30</v>
      </c>
      <c r="G71" s="258"/>
      <c r="H71" s="263" t="s">
        <v>364</v>
      </c>
      <c r="I71" s="275"/>
      <c r="J71" s="267" t="s">
        <v>171</v>
      </c>
    </row>
    <row r="72" spans="1:10" s="262" customFormat="1" ht="25.5" x14ac:dyDescent="0.2">
      <c r="A72" s="319">
        <v>70</v>
      </c>
      <c r="B72" s="258" t="s">
        <v>298</v>
      </c>
      <c r="C72" s="258" t="s">
        <v>332</v>
      </c>
      <c r="D72" s="254" t="s">
        <v>188</v>
      </c>
      <c r="E72" s="254" t="s">
        <v>46</v>
      </c>
      <c r="F72" s="259" t="s">
        <v>30</v>
      </c>
      <c r="G72" s="258"/>
      <c r="H72" s="263" t="s">
        <v>365</v>
      </c>
      <c r="I72" s="275"/>
      <c r="J72" s="267" t="s">
        <v>171</v>
      </c>
    </row>
    <row r="73" spans="1:10" s="262" customFormat="1" ht="25.5" x14ac:dyDescent="0.2">
      <c r="A73" s="319">
        <v>71</v>
      </c>
      <c r="B73" s="258" t="s">
        <v>299</v>
      </c>
      <c r="C73" s="258" t="s">
        <v>333</v>
      </c>
      <c r="D73" s="304" t="s">
        <v>664</v>
      </c>
      <c r="E73" s="254" t="s">
        <v>46</v>
      </c>
      <c r="F73" s="259" t="s">
        <v>30</v>
      </c>
      <c r="G73" s="258"/>
      <c r="H73" s="263" t="s">
        <v>366</v>
      </c>
      <c r="I73" s="275"/>
      <c r="J73" s="267" t="s">
        <v>171</v>
      </c>
    </row>
    <row r="74" spans="1:10" s="262" customFormat="1" ht="51" x14ac:dyDescent="0.2">
      <c r="A74" s="319">
        <v>72</v>
      </c>
      <c r="B74" s="258" t="s">
        <v>228</v>
      </c>
      <c r="C74" s="258" t="s">
        <v>334</v>
      </c>
      <c r="D74" s="258" t="s">
        <v>200</v>
      </c>
      <c r="E74" s="254" t="s">
        <v>46</v>
      </c>
      <c r="F74" s="259" t="s">
        <v>16</v>
      </c>
      <c r="G74" s="258"/>
      <c r="H74" s="263" t="s">
        <v>219</v>
      </c>
      <c r="I74" s="275"/>
      <c r="J74" s="267" t="s">
        <v>171</v>
      </c>
    </row>
    <row r="75" spans="1:10" s="262" customFormat="1" ht="51" x14ac:dyDescent="0.2">
      <c r="A75" s="319">
        <v>73</v>
      </c>
      <c r="B75" s="258" t="s">
        <v>300</v>
      </c>
      <c r="C75" s="258" t="s">
        <v>335</v>
      </c>
      <c r="D75" s="258" t="s">
        <v>200</v>
      </c>
      <c r="E75" s="254" t="s">
        <v>46</v>
      </c>
      <c r="F75" s="259" t="s">
        <v>16</v>
      </c>
      <c r="G75" s="258"/>
      <c r="H75" s="263" t="s">
        <v>220</v>
      </c>
      <c r="I75" s="275"/>
      <c r="J75" s="267" t="s">
        <v>171</v>
      </c>
    </row>
    <row r="76" spans="1:10" s="262" customFormat="1" ht="25.5" x14ac:dyDescent="0.2">
      <c r="A76" s="319">
        <v>74</v>
      </c>
      <c r="B76" s="258" t="s">
        <v>302</v>
      </c>
      <c r="C76" s="258" t="s">
        <v>336</v>
      </c>
      <c r="D76" s="254" t="s">
        <v>188</v>
      </c>
      <c r="E76" s="254" t="s">
        <v>46</v>
      </c>
      <c r="F76" s="259" t="s">
        <v>30</v>
      </c>
      <c r="G76" s="258"/>
      <c r="H76" s="263" t="s">
        <v>367</v>
      </c>
      <c r="I76" s="275"/>
      <c r="J76" s="267" t="s">
        <v>171</v>
      </c>
    </row>
    <row r="77" spans="1:10" s="262" customFormat="1" ht="25.5" x14ac:dyDescent="0.2">
      <c r="A77" s="319">
        <v>75</v>
      </c>
      <c r="B77" s="258" t="s">
        <v>303</v>
      </c>
      <c r="C77" s="258" t="s">
        <v>337</v>
      </c>
      <c r="D77" s="254" t="s">
        <v>188</v>
      </c>
      <c r="E77" s="254" t="s">
        <v>46</v>
      </c>
      <c r="F77" s="259" t="s">
        <v>30</v>
      </c>
      <c r="G77" s="258"/>
      <c r="H77" s="263" t="s">
        <v>368</v>
      </c>
      <c r="I77" s="275"/>
      <c r="J77" s="267" t="s">
        <v>171</v>
      </c>
    </row>
    <row r="78" spans="1:10" s="262" customFormat="1" ht="25.5" x14ac:dyDescent="0.2">
      <c r="A78" s="319">
        <v>76</v>
      </c>
      <c r="B78" s="258" t="s">
        <v>304</v>
      </c>
      <c r="C78" s="258" t="s">
        <v>338</v>
      </c>
      <c r="D78" s="254" t="s">
        <v>188</v>
      </c>
      <c r="E78" s="254" t="s">
        <v>46</v>
      </c>
      <c r="F78" s="259" t="s">
        <v>30</v>
      </c>
      <c r="G78" s="258"/>
      <c r="H78" s="263" t="s">
        <v>369</v>
      </c>
      <c r="I78" s="275"/>
      <c r="J78" s="267" t="s">
        <v>171</v>
      </c>
    </row>
    <row r="79" spans="1:10" s="262" customFormat="1" ht="38.25" x14ac:dyDescent="0.2">
      <c r="A79" s="319">
        <v>77</v>
      </c>
      <c r="B79" s="258" t="s">
        <v>305</v>
      </c>
      <c r="C79" s="258" t="s">
        <v>339</v>
      </c>
      <c r="D79" s="304" t="s">
        <v>664</v>
      </c>
      <c r="E79" s="254" t="s">
        <v>46</v>
      </c>
      <c r="F79" s="259" t="s">
        <v>30</v>
      </c>
      <c r="G79" s="258"/>
      <c r="H79" s="263" t="s">
        <v>370</v>
      </c>
      <c r="I79" s="275"/>
      <c r="J79" s="267" t="s">
        <v>171</v>
      </c>
    </row>
    <row r="80" spans="1:10" s="262" customFormat="1" ht="51" x14ac:dyDescent="0.2">
      <c r="A80" s="319">
        <v>78</v>
      </c>
      <c r="B80" s="258" t="s">
        <v>230</v>
      </c>
      <c r="C80" s="258" t="s">
        <v>340</v>
      </c>
      <c r="D80" s="258" t="s">
        <v>200</v>
      </c>
      <c r="E80" s="254" t="s">
        <v>46</v>
      </c>
      <c r="F80" s="259" t="s">
        <v>16</v>
      </c>
      <c r="G80" s="258"/>
      <c r="H80" s="263" t="s">
        <v>221</v>
      </c>
      <c r="I80" s="275"/>
      <c r="J80" s="267" t="s">
        <v>171</v>
      </c>
    </row>
    <row r="81" spans="1:10" s="262" customFormat="1" ht="25.5" x14ac:dyDescent="0.2">
      <c r="A81" s="319">
        <v>79</v>
      </c>
      <c r="B81" s="258" t="s">
        <v>306</v>
      </c>
      <c r="C81" s="258" t="s">
        <v>341</v>
      </c>
      <c r="D81" s="254" t="s">
        <v>188</v>
      </c>
      <c r="E81" s="254" t="s">
        <v>46</v>
      </c>
      <c r="F81" s="259" t="s">
        <v>30</v>
      </c>
      <c r="G81" s="258"/>
      <c r="H81" s="263" t="s">
        <v>371</v>
      </c>
      <c r="I81" s="275"/>
      <c r="J81" s="267" t="s">
        <v>171</v>
      </c>
    </row>
    <row r="82" spans="1:10" s="262" customFormat="1" ht="25.5" x14ac:dyDescent="0.2">
      <c r="A82" s="319">
        <v>80</v>
      </c>
      <c r="B82" s="258" t="s">
        <v>307</v>
      </c>
      <c r="C82" s="258" t="s">
        <v>342</v>
      </c>
      <c r="D82" s="254" t="s">
        <v>188</v>
      </c>
      <c r="E82" s="254" t="s">
        <v>46</v>
      </c>
      <c r="F82" s="259" t="s">
        <v>30</v>
      </c>
      <c r="G82" s="258"/>
      <c r="H82" s="263" t="s">
        <v>372</v>
      </c>
      <c r="I82" s="275"/>
      <c r="J82" s="267" t="s">
        <v>171</v>
      </c>
    </row>
    <row r="83" spans="1:10" s="262" customFormat="1" ht="38.25" x14ac:dyDescent="0.2">
      <c r="A83" s="319">
        <v>81</v>
      </c>
      <c r="B83" s="258" t="s">
        <v>308</v>
      </c>
      <c r="C83" s="258" t="s">
        <v>343</v>
      </c>
      <c r="D83" s="304" t="s">
        <v>664</v>
      </c>
      <c r="E83" s="254" t="s">
        <v>46</v>
      </c>
      <c r="F83" s="259" t="s">
        <v>30</v>
      </c>
      <c r="G83" s="258"/>
      <c r="H83" s="263" t="s">
        <v>373</v>
      </c>
      <c r="I83" s="275"/>
      <c r="J83" s="267" t="s">
        <v>171</v>
      </c>
    </row>
    <row r="84" spans="1:10" s="262" customFormat="1" ht="51" x14ac:dyDescent="0.2">
      <c r="A84" s="319">
        <v>82</v>
      </c>
      <c r="B84" s="258" t="s">
        <v>231</v>
      </c>
      <c r="C84" s="258" t="s">
        <v>344</v>
      </c>
      <c r="D84" s="258" t="s">
        <v>200</v>
      </c>
      <c r="E84" s="254" t="s">
        <v>46</v>
      </c>
      <c r="F84" s="259" t="s">
        <v>30</v>
      </c>
      <c r="G84" s="258"/>
      <c r="H84" s="263" t="s">
        <v>222</v>
      </c>
      <c r="I84" s="275"/>
      <c r="J84" s="267" t="s">
        <v>171</v>
      </c>
    </row>
    <row r="85" spans="1:10" s="262" customFormat="1" ht="63.75" x14ac:dyDescent="0.2">
      <c r="A85" s="319">
        <v>83</v>
      </c>
      <c r="B85" s="258" t="s">
        <v>251</v>
      </c>
      <c r="C85" s="258" t="s">
        <v>347</v>
      </c>
      <c r="D85" s="258" t="s">
        <v>200</v>
      </c>
      <c r="E85" s="254" t="s">
        <v>46</v>
      </c>
      <c r="F85" s="259" t="s">
        <v>30</v>
      </c>
      <c r="G85" s="258"/>
      <c r="H85" s="263" t="s">
        <v>555</v>
      </c>
      <c r="I85" s="275"/>
      <c r="J85" s="267" t="s">
        <v>90</v>
      </c>
    </row>
    <row r="86" spans="1:10" s="262" customFormat="1" ht="51" x14ac:dyDescent="0.2">
      <c r="A86" s="319">
        <v>84</v>
      </c>
      <c r="B86" s="258" t="s">
        <v>252</v>
      </c>
      <c r="C86" s="258" t="s">
        <v>348</v>
      </c>
      <c r="D86" s="258" t="s">
        <v>200</v>
      </c>
      <c r="E86" s="254" t="s">
        <v>46</v>
      </c>
      <c r="F86" s="259" t="s">
        <v>30</v>
      </c>
      <c r="G86" s="258"/>
      <c r="H86" s="263" t="s">
        <v>253</v>
      </c>
      <c r="I86" s="275"/>
      <c r="J86" s="267" t="s">
        <v>171</v>
      </c>
    </row>
    <row r="87" spans="1:10" s="262" customFormat="1" ht="63.75" x14ac:dyDescent="0.2">
      <c r="A87" s="319">
        <v>85</v>
      </c>
      <c r="B87" s="258" t="s">
        <v>258</v>
      </c>
      <c r="C87" s="258" t="s">
        <v>349</v>
      </c>
      <c r="D87" s="258" t="s">
        <v>346</v>
      </c>
      <c r="E87" s="254" t="s">
        <v>46</v>
      </c>
      <c r="F87" s="259" t="s">
        <v>30</v>
      </c>
      <c r="G87" s="258"/>
      <c r="H87" s="263" t="s">
        <v>259</v>
      </c>
      <c r="I87" s="275"/>
      <c r="J87" s="267" t="s">
        <v>171</v>
      </c>
    </row>
    <row r="88" spans="1:10" s="262" customFormat="1" ht="76.5" x14ac:dyDescent="0.2">
      <c r="A88" s="319">
        <v>86</v>
      </c>
      <c r="B88" s="258" t="s">
        <v>703</v>
      </c>
      <c r="C88" s="258" t="s">
        <v>714</v>
      </c>
      <c r="D88" s="258" t="s">
        <v>200</v>
      </c>
      <c r="E88" s="304" t="s">
        <v>46</v>
      </c>
      <c r="F88" s="259"/>
      <c r="G88" s="258"/>
      <c r="H88" s="263" t="s">
        <v>713</v>
      </c>
      <c r="I88" s="275"/>
      <c r="J88" s="267" t="s">
        <v>171</v>
      </c>
    </row>
    <row r="89" spans="1:10" s="262" customFormat="1" ht="76.5" x14ac:dyDescent="0.2">
      <c r="A89" s="319">
        <v>87</v>
      </c>
      <c r="B89" s="258" t="s">
        <v>705</v>
      </c>
      <c r="C89" s="258" t="s">
        <v>715</v>
      </c>
      <c r="D89" s="258" t="s">
        <v>200</v>
      </c>
      <c r="E89" s="304" t="s">
        <v>46</v>
      </c>
      <c r="F89" s="259"/>
      <c r="G89" s="258"/>
      <c r="H89" s="263" t="s">
        <v>710</v>
      </c>
      <c r="I89" s="275"/>
      <c r="J89" s="267" t="s">
        <v>171</v>
      </c>
    </row>
    <row r="90" spans="1:10" s="262" customFormat="1" ht="63.75" x14ac:dyDescent="0.2">
      <c r="A90" s="319">
        <v>88</v>
      </c>
      <c r="B90" s="258" t="s">
        <v>268</v>
      </c>
      <c r="C90" s="258" t="s">
        <v>350</v>
      </c>
      <c r="D90" s="258" t="s">
        <v>200</v>
      </c>
      <c r="E90" s="254" t="s">
        <v>46</v>
      </c>
      <c r="F90" s="259" t="s">
        <v>30</v>
      </c>
      <c r="G90" s="258"/>
      <c r="H90" s="263" t="s">
        <v>267</v>
      </c>
      <c r="I90" s="275"/>
      <c r="J90" s="267" t="s">
        <v>171</v>
      </c>
    </row>
    <row r="91" spans="1:10" s="262" customFormat="1" ht="51" x14ac:dyDescent="0.2">
      <c r="A91" s="319">
        <v>89</v>
      </c>
      <c r="B91" s="258" t="s">
        <v>269</v>
      </c>
      <c r="C91" s="258" t="s">
        <v>431</v>
      </c>
      <c r="D91" s="258" t="s">
        <v>200</v>
      </c>
      <c r="E91" s="254" t="s">
        <v>46</v>
      </c>
      <c r="F91" s="259" t="s">
        <v>30</v>
      </c>
      <c r="G91" s="258"/>
      <c r="H91" s="263" t="s">
        <v>265</v>
      </c>
      <c r="I91" s="275"/>
      <c r="J91" s="267" t="s">
        <v>171</v>
      </c>
    </row>
    <row r="92" spans="1:10" s="268" customFormat="1" ht="13.5" customHeight="1" x14ac:dyDescent="0.2">
      <c r="A92" s="216"/>
      <c r="B92" s="273"/>
      <c r="C92" s="215"/>
      <c r="D92" s="215"/>
      <c r="E92" s="215"/>
      <c r="F92" s="215"/>
      <c r="H92" s="219"/>
      <c r="I92" s="212"/>
    </row>
    <row r="93" spans="1:10" s="268" customFormat="1" ht="13.5" customHeight="1" x14ac:dyDescent="0.2">
      <c r="A93" s="216"/>
      <c r="B93" s="273"/>
      <c r="C93" s="215"/>
      <c r="D93" s="215"/>
      <c r="E93" s="215"/>
      <c r="F93" s="215"/>
      <c r="H93" s="219"/>
      <c r="I93" s="212"/>
    </row>
    <row r="94" spans="1:10" s="268" customFormat="1" ht="13.5" customHeight="1" x14ac:dyDescent="0.2">
      <c r="A94" s="216"/>
      <c r="B94" s="273"/>
      <c r="C94" s="215"/>
      <c r="D94" s="215"/>
      <c r="E94" s="215"/>
      <c r="F94" s="215"/>
      <c r="H94" s="219"/>
      <c r="I94" s="212"/>
    </row>
    <row r="95" spans="1:10" s="257" customFormat="1" ht="13.5" customHeight="1" x14ac:dyDescent="0.2">
      <c r="A95" s="265"/>
      <c r="B95" s="256"/>
      <c r="C95" s="261"/>
      <c r="D95" s="261"/>
      <c r="E95" s="261"/>
      <c r="F95" s="261"/>
      <c r="H95" s="264"/>
      <c r="I95" s="276"/>
    </row>
    <row r="96" spans="1:10" ht="13.5" customHeight="1" x14ac:dyDescent="0.2">
      <c r="A96" s="33"/>
      <c r="B96" s="14"/>
      <c r="C96" s="25" t="s">
        <v>12</v>
      </c>
      <c r="D96" s="26"/>
      <c r="E96" s="26"/>
      <c r="F96" s="26"/>
    </row>
    <row r="97" spans="1:6" ht="13.5" customHeight="1" x14ac:dyDescent="0.2">
      <c r="A97" s="33"/>
      <c r="B97" s="14"/>
      <c r="C97" s="18" t="s">
        <v>15</v>
      </c>
      <c r="D97" s="26"/>
      <c r="E97" s="26"/>
      <c r="F97" s="26"/>
    </row>
    <row r="98" spans="1:6" ht="13.5" customHeight="1" x14ac:dyDescent="0.2">
      <c r="A98" s="33"/>
      <c r="B98" s="14"/>
      <c r="C98" s="18" t="s">
        <v>31</v>
      </c>
      <c r="D98" s="26"/>
      <c r="E98" s="26"/>
      <c r="F98" s="26"/>
    </row>
    <row r="99" spans="1:6" ht="13.5" customHeight="1" x14ac:dyDescent="0.2">
      <c r="A99" s="33"/>
      <c r="B99" s="14"/>
      <c r="C99" s="18" t="s">
        <v>46</v>
      </c>
      <c r="D99" s="26"/>
      <c r="E99" s="26"/>
      <c r="F99" s="26"/>
    </row>
    <row r="100" spans="1:6" ht="13.5" customHeight="1" x14ac:dyDescent="0.2">
      <c r="A100" s="33"/>
      <c r="B100" s="14"/>
      <c r="C100" s="21"/>
      <c r="D100" s="26"/>
      <c r="E100" s="26"/>
      <c r="F100" s="26"/>
    </row>
    <row r="101" spans="1:6" ht="13.5" customHeight="1" x14ac:dyDescent="0.2">
      <c r="A101" s="33"/>
      <c r="B101" s="14"/>
      <c r="C101" s="55" t="s">
        <v>13</v>
      </c>
      <c r="D101" s="26"/>
      <c r="E101" s="26"/>
      <c r="F101" s="26"/>
    </row>
    <row r="102" spans="1:6" ht="13.5" customHeight="1" x14ac:dyDescent="0.2">
      <c r="A102" s="33"/>
      <c r="B102" s="14"/>
      <c r="C102" s="54" t="s">
        <v>16</v>
      </c>
      <c r="D102" s="26"/>
      <c r="E102" s="26"/>
      <c r="F102" s="26"/>
    </row>
    <row r="103" spans="1:6" ht="13.5" customHeight="1" x14ac:dyDescent="0.2">
      <c r="A103" s="33"/>
      <c r="B103" s="14"/>
      <c r="C103" s="56" t="s">
        <v>30</v>
      </c>
      <c r="D103" s="26"/>
      <c r="E103" s="26"/>
      <c r="F103" s="26"/>
    </row>
    <row r="104" spans="1:6" ht="13.5" customHeight="1" x14ac:dyDescent="0.2">
      <c r="A104" s="33"/>
      <c r="B104" s="14"/>
      <c r="C104" s="21"/>
      <c r="D104" s="26"/>
      <c r="E104" s="26"/>
      <c r="F104" s="26"/>
    </row>
    <row r="105" spans="1:6" ht="13.5" customHeight="1" x14ac:dyDescent="0.2">
      <c r="A105" s="33"/>
      <c r="B105" s="14"/>
      <c r="C105" s="28" t="s">
        <v>14</v>
      </c>
      <c r="D105" s="26"/>
      <c r="E105" s="26"/>
      <c r="F105" s="26"/>
    </row>
    <row r="106" spans="1:6" ht="13.5" customHeight="1" x14ac:dyDescent="0.2">
      <c r="A106" s="33"/>
      <c r="B106" s="14"/>
      <c r="C106" s="16" t="s">
        <v>17</v>
      </c>
      <c r="D106" s="26"/>
      <c r="E106" s="26"/>
      <c r="F106" s="26"/>
    </row>
    <row r="107" spans="1:6" ht="13.5" customHeight="1" x14ac:dyDescent="0.2">
      <c r="A107" s="33"/>
      <c r="B107" s="14"/>
      <c r="C107" s="16" t="s">
        <v>32</v>
      </c>
      <c r="D107" s="26"/>
      <c r="E107" s="26"/>
      <c r="F107" s="26"/>
    </row>
    <row r="108" spans="1:6" ht="13.5" customHeight="1" x14ac:dyDescent="0.2">
      <c r="A108" s="33"/>
      <c r="B108" s="14"/>
      <c r="D108" s="26"/>
      <c r="E108" s="26"/>
      <c r="F108" s="26"/>
    </row>
    <row r="109" spans="1:6" ht="13.5" customHeight="1" x14ac:dyDescent="0.2">
      <c r="A109" s="33"/>
      <c r="B109" s="14"/>
      <c r="D109" s="26"/>
      <c r="E109" s="26"/>
      <c r="F109" s="26"/>
    </row>
    <row r="110" spans="1:6" ht="13.5" customHeight="1" x14ac:dyDescent="0.2">
      <c r="A110" s="33"/>
      <c r="B110" s="14"/>
      <c r="D110" s="26"/>
      <c r="E110" s="26"/>
      <c r="F110" s="26"/>
    </row>
    <row r="111" spans="1:6" ht="13.5" customHeight="1" x14ac:dyDescent="0.2">
      <c r="A111" s="33"/>
      <c r="B111" s="14"/>
      <c r="D111" s="26"/>
      <c r="E111" s="26"/>
      <c r="F111" s="26"/>
    </row>
    <row r="112" spans="1:6" ht="13.5" customHeight="1" x14ac:dyDescent="0.2">
      <c r="A112" s="33"/>
      <c r="B112" s="14"/>
      <c r="D112" s="26"/>
      <c r="E112" s="26"/>
      <c r="F112" s="26"/>
    </row>
    <row r="113" spans="1:6" ht="13.5" customHeight="1" x14ac:dyDescent="0.2">
      <c r="A113" s="33"/>
      <c r="B113" s="14"/>
      <c r="D113" s="26"/>
      <c r="E113" s="26"/>
      <c r="F113" s="26"/>
    </row>
    <row r="114" spans="1:6" ht="13.5" customHeight="1" x14ac:dyDescent="0.2">
      <c r="A114" s="33"/>
      <c r="B114" s="14"/>
      <c r="D114" s="26"/>
      <c r="E114" s="26"/>
      <c r="F114" s="26"/>
    </row>
    <row r="115" spans="1:6" ht="13.5" customHeight="1" x14ac:dyDescent="0.2">
      <c r="A115" s="33"/>
      <c r="B115" s="14"/>
      <c r="D115" s="26"/>
      <c r="E115" s="26"/>
      <c r="F115" s="26"/>
    </row>
    <row r="116" spans="1:6" x14ac:dyDescent="0.2">
      <c r="A116" s="33"/>
      <c r="B116" s="14"/>
      <c r="D116" s="26"/>
      <c r="E116" s="26"/>
      <c r="F116" s="26"/>
    </row>
    <row r="117" spans="1:6" x14ac:dyDescent="0.2">
      <c r="A117" s="33"/>
      <c r="B117" s="14"/>
      <c r="D117" s="26"/>
      <c r="E117" s="26"/>
      <c r="F117" s="26"/>
    </row>
    <row r="118" spans="1:6" x14ac:dyDescent="0.2">
      <c r="A118" s="33"/>
      <c r="B118" s="14"/>
      <c r="D118" s="26"/>
      <c r="E118" s="26"/>
      <c r="F118" s="26"/>
    </row>
    <row r="119" spans="1:6" x14ac:dyDescent="0.2">
      <c r="A119" s="33"/>
      <c r="B119" s="14"/>
      <c r="D119" s="26"/>
      <c r="E119" s="26"/>
      <c r="F119" s="26"/>
    </row>
    <row r="120" spans="1:6" x14ac:dyDescent="0.2">
      <c r="A120" s="33"/>
      <c r="B120" s="14"/>
      <c r="D120" s="26"/>
      <c r="E120" s="26"/>
      <c r="F120" s="26"/>
    </row>
    <row r="121" spans="1:6" x14ac:dyDescent="0.2">
      <c r="A121" s="33"/>
      <c r="B121" s="14"/>
      <c r="D121" s="26"/>
      <c r="E121" s="26"/>
      <c r="F121" s="26"/>
    </row>
    <row r="122" spans="1:6" x14ac:dyDescent="0.2">
      <c r="A122" s="33"/>
      <c r="B122" s="14"/>
      <c r="D122" s="26"/>
      <c r="E122" s="26"/>
      <c r="F122" s="26"/>
    </row>
    <row r="123" spans="1:6" x14ac:dyDescent="0.2">
      <c r="A123" s="33"/>
      <c r="B123" s="14"/>
      <c r="D123" s="26"/>
      <c r="E123" s="26"/>
      <c r="F123" s="26"/>
    </row>
    <row r="124" spans="1:6" x14ac:dyDescent="0.2">
      <c r="A124" s="33"/>
      <c r="B124" s="14"/>
      <c r="D124" s="26"/>
      <c r="E124" s="26"/>
      <c r="F124" s="26"/>
    </row>
    <row r="125" spans="1:6" x14ac:dyDescent="0.2">
      <c r="A125" s="33"/>
      <c r="B125" s="14"/>
      <c r="D125" s="26"/>
      <c r="E125" s="26"/>
      <c r="F125" s="26"/>
    </row>
    <row r="126" spans="1:6" x14ac:dyDescent="0.2">
      <c r="A126" s="33"/>
      <c r="B126" s="14"/>
      <c r="D126" s="26"/>
      <c r="E126" s="26"/>
      <c r="F126" s="26"/>
    </row>
    <row r="127" spans="1:6" x14ac:dyDescent="0.2">
      <c r="A127" s="33"/>
      <c r="B127" s="14"/>
      <c r="D127" s="26"/>
      <c r="E127" s="26"/>
      <c r="F127" s="26"/>
    </row>
    <row r="128" spans="1:6" x14ac:dyDescent="0.2">
      <c r="A128" s="33"/>
      <c r="B128" s="14"/>
      <c r="D128" s="26"/>
      <c r="E128" s="26"/>
      <c r="F128" s="26"/>
    </row>
    <row r="129" spans="1:6" x14ac:dyDescent="0.2">
      <c r="A129" s="33"/>
      <c r="B129" s="14"/>
      <c r="D129" s="26"/>
      <c r="E129" s="26"/>
      <c r="F129" s="26"/>
    </row>
    <row r="130" spans="1:6" x14ac:dyDescent="0.2">
      <c r="A130" s="33"/>
      <c r="B130" s="14"/>
      <c r="D130" s="26"/>
      <c r="E130" s="26"/>
      <c r="F130" s="26"/>
    </row>
    <row r="131" spans="1:6" x14ac:dyDescent="0.2">
      <c r="A131" s="33"/>
      <c r="B131" s="14"/>
      <c r="D131" s="26"/>
      <c r="E131" s="26"/>
      <c r="F131" s="26"/>
    </row>
    <row r="132" spans="1:6" x14ac:dyDescent="0.2">
      <c r="A132" s="33"/>
      <c r="B132" s="14"/>
      <c r="D132" s="26"/>
      <c r="E132" s="26"/>
      <c r="F132" s="26"/>
    </row>
    <row r="133" spans="1:6" x14ac:dyDescent="0.2">
      <c r="A133" s="33"/>
      <c r="B133" s="14"/>
      <c r="D133" s="26"/>
      <c r="E133" s="26"/>
      <c r="F133" s="26"/>
    </row>
    <row r="134" spans="1:6" x14ac:dyDescent="0.2">
      <c r="A134" s="33"/>
      <c r="B134" s="14"/>
      <c r="D134" s="26"/>
      <c r="E134" s="26"/>
      <c r="F134" s="26"/>
    </row>
    <row r="135" spans="1:6" x14ac:dyDescent="0.2">
      <c r="A135" s="33"/>
      <c r="B135" s="14"/>
      <c r="D135" s="26"/>
      <c r="E135" s="26"/>
      <c r="F135" s="26"/>
    </row>
    <row r="136" spans="1:6" x14ac:dyDescent="0.2">
      <c r="A136" s="33"/>
      <c r="B136" s="14"/>
      <c r="D136" s="26"/>
      <c r="E136" s="26"/>
      <c r="F136" s="26"/>
    </row>
    <row r="137" spans="1:6" x14ac:dyDescent="0.2">
      <c r="A137" s="33"/>
      <c r="B137" s="14"/>
      <c r="D137" s="26"/>
      <c r="E137" s="26"/>
      <c r="F137" s="26"/>
    </row>
    <row r="138" spans="1:6" x14ac:dyDescent="0.2">
      <c r="A138" s="33"/>
      <c r="B138" s="14"/>
      <c r="D138" s="26"/>
      <c r="E138" s="26"/>
      <c r="F138" s="26"/>
    </row>
    <row r="139" spans="1:6" x14ac:dyDescent="0.2">
      <c r="A139" s="33"/>
      <c r="B139" s="14"/>
      <c r="D139" s="26"/>
      <c r="E139" s="26"/>
      <c r="F139" s="26"/>
    </row>
    <row r="140" spans="1:6" x14ac:dyDescent="0.2">
      <c r="A140" s="33"/>
      <c r="B140" s="14"/>
      <c r="D140" s="26"/>
      <c r="E140" s="26"/>
      <c r="F140" s="26"/>
    </row>
    <row r="141" spans="1:6" x14ac:dyDescent="0.2">
      <c r="A141" s="33"/>
      <c r="B141" s="14"/>
      <c r="D141" s="26"/>
      <c r="E141" s="26"/>
      <c r="F141" s="26"/>
    </row>
    <row r="142" spans="1:6" x14ac:dyDescent="0.2">
      <c r="A142" s="33"/>
      <c r="B142" s="14"/>
      <c r="D142" s="26"/>
      <c r="E142" s="26"/>
      <c r="F142" s="26"/>
    </row>
    <row r="143" spans="1:6" x14ac:dyDescent="0.2">
      <c r="A143" s="33"/>
      <c r="B143" s="14"/>
      <c r="D143" s="26"/>
      <c r="E143" s="26"/>
      <c r="F143" s="26"/>
    </row>
    <row r="144" spans="1:6" x14ac:dyDescent="0.2">
      <c r="A144" s="33"/>
      <c r="B144" s="14"/>
      <c r="D144" s="26"/>
      <c r="E144" s="26"/>
      <c r="F144" s="26"/>
    </row>
    <row r="145" spans="1:6" x14ac:dyDescent="0.2">
      <c r="A145" s="33"/>
      <c r="B145" s="14"/>
      <c r="D145" s="26"/>
      <c r="E145" s="26"/>
      <c r="F145" s="26"/>
    </row>
    <row r="146" spans="1:6" x14ac:dyDescent="0.2">
      <c r="A146" s="33"/>
      <c r="B146" s="14"/>
      <c r="D146" s="26"/>
      <c r="E146" s="26"/>
      <c r="F146" s="26"/>
    </row>
    <row r="147" spans="1:6" x14ac:dyDescent="0.2">
      <c r="A147" s="33"/>
      <c r="B147" s="14"/>
      <c r="D147" s="26"/>
      <c r="E147" s="26"/>
      <c r="F147" s="26"/>
    </row>
    <row r="148" spans="1:6" x14ac:dyDescent="0.2">
      <c r="A148" s="33"/>
      <c r="B148" s="14"/>
      <c r="D148" s="26"/>
      <c r="E148" s="26"/>
      <c r="F148" s="26"/>
    </row>
    <row r="149" spans="1:6" x14ac:dyDescent="0.2">
      <c r="A149" s="33"/>
      <c r="B149" s="14"/>
      <c r="D149" s="26"/>
      <c r="E149" s="26"/>
      <c r="F149" s="26"/>
    </row>
    <row r="150" spans="1:6" x14ac:dyDescent="0.2">
      <c r="A150" s="33"/>
      <c r="B150" s="14"/>
      <c r="D150" s="26"/>
      <c r="E150" s="26"/>
      <c r="F150" s="26"/>
    </row>
    <row r="151" spans="1:6" x14ac:dyDescent="0.2">
      <c r="A151" s="33"/>
      <c r="B151" s="14"/>
      <c r="D151" s="26"/>
      <c r="E151" s="26"/>
      <c r="F151" s="26"/>
    </row>
    <row r="152" spans="1:6" x14ac:dyDescent="0.2">
      <c r="A152" s="33"/>
      <c r="B152" s="14"/>
      <c r="D152" s="26"/>
      <c r="E152" s="26"/>
      <c r="F152" s="26"/>
    </row>
    <row r="153" spans="1:6" x14ac:dyDescent="0.2">
      <c r="A153" s="33"/>
      <c r="B153" s="14"/>
      <c r="D153" s="26"/>
      <c r="E153" s="26"/>
      <c r="F153" s="26"/>
    </row>
    <row r="154" spans="1:6" x14ac:dyDescent="0.2">
      <c r="A154" s="33"/>
      <c r="B154" s="14"/>
      <c r="D154" s="26"/>
      <c r="E154" s="26"/>
      <c r="F154" s="26"/>
    </row>
    <row r="155" spans="1:6" x14ac:dyDescent="0.2">
      <c r="A155" s="33"/>
      <c r="B155" s="14"/>
      <c r="D155" s="26"/>
      <c r="E155" s="26"/>
      <c r="F155" s="26"/>
    </row>
    <row r="156" spans="1:6" x14ac:dyDescent="0.2">
      <c r="A156" s="33"/>
      <c r="B156" s="14"/>
      <c r="D156" s="26"/>
      <c r="E156" s="26"/>
      <c r="F156" s="26"/>
    </row>
    <row r="157" spans="1:6" x14ac:dyDescent="0.2">
      <c r="A157" s="33"/>
      <c r="B157" s="14"/>
      <c r="D157" s="26"/>
      <c r="E157" s="26"/>
      <c r="F157" s="26"/>
    </row>
    <row r="158" spans="1:6" x14ac:dyDescent="0.2">
      <c r="A158" s="33"/>
      <c r="B158" s="14"/>
      <c r="D158" s="26"/>
      <c r="E158" s="26"/>
      <c r="F158" s="26"/>
    </row>
    <row r="159" spans="1:6" x14ac:dyDescent="0.2">
      <c r="A159" s="33"/>
      <c r="B159" s="14"/>
      <c r="D159" s="26"/>
      <c r="E159" s="26"/>
      <c r="F159" s="26"/>
    </row>
    <row r="160" spans="1:6" x14ac:dyDescent="0.2">
      <c r="A160" s="33"/>
      <c r="B160" s="14"/>
      <c r="D160" s="26"/>
      <c r="E160" s="26"/>
      <c r="F160" s="26"/>
    </row>
    <row r="161" spans="1:6" x14ac:dyDescent="0.2">
      <c r="A161" s="33"/>
      <c r="B161" s="14"/>
      <c r="D161" s="26"/>
      <c r="E161" s="26"/>
      <c r="F161" s="26"/>
    </row>
    <row r="162" spans="1:6" x14ac:dyDescent="0.2">
      <c r="A162" s="33"/>
      <c r="B162" s="14"/>
      <c r="D162" s="26"/>
      <c r="E162" s="26"/>
      <c r="F162" s="26"/>
    </row>
    <row r="163" spans="1:6" x14ac:dyDescent="0.2">
      <c r="A163" s="33"/>
      <c r="B163" s="14"/>
      <c r="D163" s="26"/>
      <c r="E163" s="26"/>
      <c r="F163" s="26"/>
    </row>
    <row r="164" spans="1:6" x14ac:dyDescent="0.2">
      <c r="A164" s="33"/>
      <c r="B164" s="14"/>
      <c r="D164" s="26"/>
      <c r="E164" s="26"/>
      <c r="F164" s="26"/>
    </row>
    <row r="165" spans="1:6" x14ac:dyDescent="0.2">
      <c r="A165" s="33"/>
      <c r="B165" s="14"/>
      <c r="D165" s="26"/>
      <c r="E165" s="26"/>
      <c r="F165" s="26"/>
    </row>
    <row r="166" spans="1:6" x14ac:dyDescent="0.2">
      <c r="A166" s="33"/>
      <c r="B166" s="14"/>
      <c r="D166" s="26"/>
      <c r="E166" s="26"/>
      <c r="F166" s="26"/>
    </row>
    <row r="167" spans="1:6" x14ac:dyDescent="0.2">
      <c r="A167" s="33"/>
      <c r="B167" s="14"/>
      <c r="D167" s="26"/>
      <c r="E167" s="26"/>
      <c r="F167" s="26"/>
    </row>
    <row r="168" spans="1:6" x14ac:dyDescent="0.2">
      <c r="A168" s="33"/>
      <c r="B168" s="14"/>
      <c r="D168" s="26"/>
      <c r="E168" s="26"/>
      <c r="F168" s="26"/>
    </row>
    <row r="169" spans="1:6" x14ac:dyDescent="0.2">
      <c r="A169" s="33"/>
      <c r="B169" s="14"/>
      <c r="D169" s="26"/>
      <c r="E169" s="26"/>
      <c r="F169" s="26"/>
    </row>
    <row r="170" spans="1:6" x14ac:dyDescent="0.2">
      <c r="A170" s="33"/>
      <c r="B170" s="14"/>
      <c r="D170" s="26"/>
      <c r="E170" s="26"/>
      <c r="F170" s="26"/>
    </row>
    <row r="171" spans="1:6" x14ac:dyDescent="0.2">
      <c r="A171" s="33"/>
      <c r="B171" s="14"/>
      <c r="D171" s="26"/>
      <c r="E171" s="26"/>
      <c r="F171" s="26"/>
    </row>
    <row r="172" spans="1:6" x14ac:dyDescent="0.2">
      <c r="A172" s="33"/>
      <c r="B172" s="14"/>
      <c r="D172" s="26"/>
      <c r="E172" s="26"/>
      <c r="F172" s="26"/>
    </row>
    <row r="173" spans="1:6" x14ac:dyDescent="0.2">
      <c r="A173" s="33"/>
      <c r="B173" s="14"/>
      <c r="D173" s="26"/>
      <c r="E173" s="26"/>
      <c r="F173" s="26"/>
    </row>
    <row r="174" spans="1:6" x14ac:dyDescent="0.2">
      <c r="A174" s="33"/>
      <c r="B174" s="14"/>
      <c r="D174" s="26"/>
      <c r="E174" s="26"/>
      <c r="F174" s="26"/>
    </row>
    <row r="175" spans="1:6" x14ac:dyDescent="0.2">
      <c r="A175" s="33"/>
      <c r="B175" s="14"/>
      <c r="D175" s="26"/>
      <c r="E175" s="26"/>
      <c r="F175" s="26"/>
    </row>
    <row r="176" spans="1:6" x14ac:dyDescent="0.2">
      <c r="A176" s="33"/>
      <c r="B176" s="14"/>
      <c r="D176" s="26"/>
      <c r="E176" s="26"/>
      <c r="F176" s="26"/>
    </row>
    <row r="177" spans="1:6" x14ac:dyDescent="0.2">
      <c r="A177" s="33"/>
      <c r="B177" s="14"/>
      <c r="D177" s="26"/>
      <c r="E177" s="26"/>
      <c r="F177" s="26"/>
    </row>
    <row r="178" spans="1:6" x14ac:dyDescent="0.2">
      <c r="A178" s="33"/>
      <c r="B178" s="14"/>
      <c r="D178" s="26"/>
      <c r="E178" s="26"/>
      <c r="F178" s="26"/>
    </row>
    <row r="179" spans="1:6" x14ac:dyDescent="0.2">
      <c r="A179" s="33"/>
      <c r="B179" s="14"/>
      <c r="D179" s="26"/>
      <c r="E179" s="26"/>
      <c r="F179" s="26"/>
    </row>
    <row r="180" spans="1:6" x14ac:dyDescent="0.2">
      <c r="A180" s="33"/>
      <c r="B180" s="14"/>
      <c r="D180" s="26"/>
      <c r="E180" s="26"/>
      <c r="F180" s="26"/>
    </row>
    <row r="181" spans="1:6" x14ac:dyDescent="0.2">
      <c r="A181" s="33"/>
      <c r="B181" s="14"/>
      <c r="D181" s="26"/>
      <c r="E181" s="26"/>
      <c r="F181" s="26"/>
    </row>
    <row r="182" spans="1:6" x14ac:dyDescent="0.2">
      <c r="A182" s="33"/>
      <c r="B182" s="14"/>
      <c r="D182" s="26"/>
      <c r="E182" s="26"/>
      <c r="F182" s="26"/>
    </row>
    <row r="183" spans="1:6" x14ac:dyDescent="0.2">
      <c r="A183" s="33"/>
      <c r="B183" s="14"/>
      <c r="D183" s="26"/>
      <c r="E183" s="26"/>
      <c r="F183" s="26"/>
    </row>
    <row r="184" spans="1:6" x14ac:dyDescent="0.2">
      <c r="A184" s="33"/>
      <c r="B184" s="14"/>
      <c r="D184" s="26"/>
      <c r="E184" s="26"/>
      <c r="F184" s="26"/>
    </row>
    <row r="185" spans="1:6" x14ac:dyDescent="0.2">
      <c r="A185" s="33"/>
      <c r="B185" s="14"/>
      <c r="D185" s="26"/>
      <c r="E185" s="26"/>
      <c r="F185" s="26"/>
    </row>
    <row r="186" spans="1:6" x14ac:dyDescent="0.2">
      <c r="A186" s="33"/>
      <c r="B186" s="14"/>
      <c r="D186" s="26"/>
      <c r="E186" s="26"/>
      <c r="F186" s="26"/>
    </row>
    <row r="187" spans="1:6" x14ac:dyDescent="0.2">
      <c r="A187" s="33"/>
      <c r="B187" s="14"/>
      <c r="D187" s="26"/>
      <c r="E187" s="26"/>
      <c r="F187" s="26"/>
    </row>
    <row r="188" spans="1:6" x14ac:dyDescent="0.2">
      <c r="A188" s="33"/>
      <c r="B188" s="14"/>
      <c r="D188" s="26"/>
      <c r="E188" s="26"/>
      <c r="F188" s="26"/>
    </row>
    <row r="189" spans="1:6" x14ac:dyDescent="0.2">
      <c r="A189" s="33"/>
      <c r="B189" s="14"/>
      <c r="D189" s="26"/>
      <c r="E189" s="26"/>
      <c r="F189" s="26"/>
    </row>
    <row r="190" spans="1:6" x14ac:dyDescent="0.2">
      <c r="A190" s="33"/>
      <c r="B190" s="14"/>
      <c r="D190" s="26"/>
      <c r="E190" s="26"/>
      <c r="F190" s="26"/>
    </row>
    <row r="191" spans="1:6" x14ac:dyDescent="0.2">
      <c r="A191" s="33"/>
      <c r="B191" s="14"/>
      <c r="D191" s="26"/>
      <c r="E191" s="26"/>
      <c r="F191" s="26"/>
    </row>
    <row r="192" spans="1:6" x14ac:dyDescent="0.2">
      <c r="A192" s="33"/>
      <c r="B192" s="14"/>
      <c r="D192" s="26"/>
      <c r="E192" s="26"/>
      <c r="F192" s="26"/>
    </row>
    <row r="193" spans="1:6" x14ac:dyDescent="0.2">
      <c r="A193" s="33"/>
      <c r="B193" s="14"/>
      <c r="D193" s="26"/>
      <c r="E193" s="26"/>
      <c r="F193" s="26"/>
    </row>
    <row r="194" spans="1:6" x14ac:dyDescent="0.2">
      <c r="A194" s="33"/>
      <c r="B194" s="14"/>
      <c r="D194" s="26"/>
      <c r="E194" s="26"/>
      <c r="F194" s="26"/>
    </row>
    <row r="195" spans="1:6" x14ac:dyDescent="0.2">
      <c r="A195" s="33"/>
      <c r="B195" s="14"/>
      <c r="D195" s="26"/>
      <c r="E195" s="26"/>
      <c r="F195" s="26"/>
    </row>
    <row r="196" spans="1:6" x14ac:dyDescent="0.2">
      <c r="A196" s="33"/>
      <c r="B196" s="14"/>
      <c r="D196" s="26"/>
      <c r="E196" s="26"/>
      <c r="F196" s="26"/>
    </row>
    <row r="197" spans="1:6" x14ac:dyDescent="0.2">
      <c r="A197" s="33"/>
      <c r="B197" s="14"/>
      <c r="D197" s="26"/>
      <c r="E197" s="26"/>
      <c r="F197" s="26"/>
    </row>
    <row r="198" spans="1:6" x14ac:dyDescent="0.2">
      <c r="A198" s="33"/>
      <c r="B198" s="14"/>
      <c r="D198" s="26"/>
      <c r="E198" s="26"/>
      <c r="F198" s="26"/>
    </row>
    <row r="199" spans="1:6" x14ac:dyDescent="0.2">
      <c r="A199" s="33"/>
      <c r="B199" s="14"/>
      <c r="D199" s="26"/>
      <c r="E199" s="26"/>
      <c r="F199" s="26"/>
    </row>
    <row r="200" spans="1:6" x14ac:dyDescent="0.2">
      <c r="A200" s="33"/>
      <c r="B200" s="14"/>
      <c r="D200" s="26"/>
      <c r="E200" s="26"/>
      <c r="F200" s="26"/>
    </row>
    <row r="201" spans="1:6" x14ac:dyDescent="0.2">
      <c r="A201" s="33"/>
      <c r="B201" s="14"/>
      <c r="D201" s="26"/>
      <c r="E201" s="26"/>
      <c r="F201" s="26"/>
    </row>
    <row r="202" spans="1:6" x14ac:dyDescent="0.2">
      <c r="A202" s="33"/>
      <c r="B202" s="14"/>
      <c r="D202" s="26"/>
      <c r="E202" s="26"/>
      <c r="F202" s="26"/>
    </row>
    <row r="203" spans="1:6" x14ac:dyDescent="0.2">
      <c r="A203" s="33"/>
      <c r="B203" s="14"/>
      <c r="D203" s="26"/>
      <c r="E203" s="26"/>
      <c r="F203" s="26"/>
    </row>
    <row r="204" spans="1:6" x14ac:dyDescent="0.2">
      <c r="A204" s="33"/>
      <c r="B204" s="14"/>
      <c r="D204" s="26"/>
      <c r="E204" s="26"/>
      <c r="F204" s="26"/>
    </row>
    <row r="205" spans="1:6" x14ac:dyDescent="0.2">
      <c r="A205" s="33"/>
      <c r="B205" s="14"/>
      <c r="D205" s="26"/>
      <c r="E205" s="26"/>
      <c r="F205" s="26"/>
    </row>
    <row r="206" spans="1:6" x14ac:dyDescent="0.2">
      <c r="A206" s="33"/>
      <c r="B206" s="14"/>
      <c r="D206" s="26"/>
      <c r="E206" s="26"/>
      <c r="F206" s="26"/>
    </row>
    <row r="207" spans="1:6" x14ac:dyDescent="0.2">
      <c r="A207" s="33"/>
      <c r="B207" s="14"/>
      <c r="D207" s="26"/>
      <c r="E207" s="26"/>
      <c r="F207" s="26"/>
    </row>
    <row r="208" spans="1:6" x14ac:dyDescent="0.2">
      <c r="A208" s="33"/>
      <c r="B208" s="14"/>
      <c r="D208" s="26"/>
      <c r="E208" s="26"/>
      <c r="F208" s="26"/>
    </row>
    <row r="209" spans="1:6" x14ac:dyDescent="0.2">
      <c r="A209" s="33"/>
      <c r="B209" s="14"/>
      <c r="D209" s="26"/>
      <c r="E209" s="26"/>
      <c r="F209" s="26"/>
    </row>
    <row r="210" spans="1:6" x14ac:dyDescent="0.2">
      <c r="A210" s="33"/>
      <c r="B210" s="14"/>
      <c r="D210" s="26"/>
      <c r="E210" s="26"/>
      <c r="F210" s="26"/>
    </row>
    <row r="211" spans="1:6" x14ac:dyDescent="0.2">
      <c r="A211" s="33"/>
      <c r="B211" s="14"/>
      <c r="D211" s="26"/>
      <c r="E211" s="26"/>
      <c r="F211" s="26"/>
    </row>
    <row r="212" spans="1:6" x14ac:dyDescent="0.2">
      <c r="A212" s="33"/>
      <c r="B212" s="14"/>
      <c r="D212" s="26"/>
      <c r="E212" s="26"/>
      <c r="F212" s="26"/>
    </row>
    <row r="213" spans="1:6" x14ac:dyDescent="0.2">
      <c r="A213" s="33"/>
      <c r="B213" s="14"/>
      <c r="D213" s="26"/>
      <c r="E213" s="26"/>
      <c r="F213" s="26"/>
    </row>
    <row r="214" spans="1:6" x14ac:dyDescent="0.2">
      <c r="A214" s="33"/>
      <c r="B214" s="14"/>
      <c r="D214" s="26"/>
      <c r="E214" s="26"/>
      <c r="F214" s="26"/>
    </row>
    <row r="215" spans="1:6" x14ac:dyDescent="0.2">
      <c r="A215" s="33"/>
      <c r="B215" s="14"/>
      <c r="D215" s="26"/>
      <c r="E215" s="26"/>
      <c r="F215" s="26"/>
    </row>
    <row r="216" spans="1:6" x14ac:dyDescent="0.2">
      <c r="A216" s="33"/>
      <c r="B216" s="14"/>
      <c r="D216" s="26"/>
      <c r="E216" s="26"/>
      <c r="F216" s="26"/>
    </row>
    <row r="217" spans="1:6" x14ac:dyDescent="0.2">
      <c r="A217" s="33"/>
      <c r="B217" s="14"/>
      <c r="D217" s="26"/>
      <c r="E217" s="26"/>
      <c r="F217" s="26"/>
    </row>
    <row r="218" spans="1:6" x14ac:dyDescent="0.2">
      <c r="A218" s="33"/>
      <c r="B218" s="14"/>
      <c r="D218" s="26"/>
      <c r="E218" s="26"/>
      <c r="F218" s="26"/>
    </row>
    <row r="219" spans="1:6" x14ac:dyDescent="0.2">
      <c r="A219" s="33"/>
      <c r="B219" s="14"/>
      <c r="D219" s="26"/>
      <c r="E219" s="26"/>
      <c r="F219" s="26"/>
    </row>
    <row r="220" spans="1:6" x14ac:dyDescent="0.2">
      <c r="A220" s="33"/>
      <c r="B220" s="14"/>
      <c r="D220" s="26"/>
      <c r="E220" s="26"/>
      <c r="F220" s="26"/>
    </row>
    <row r="221" spans="1:6" x14ac:dyDescent="0.2">
      <c r="A221" s="33"/>
      <c r="B221" s="14"/>
      <c r="D221" s="26"/>
      <c r="E221" s="26"/>
      <c r="F221" s="26"/>
    </row>
    <row r="222" spans="1:6" x14ac:dyDescent="0.2">
      <c r="A222" s="33"/>
      <c r="B222" s="14"/>
      <c r="D222" s="26"/>
      <c r="E222" s="26"/>
      <c r="F222" s="26"/>
    </row>
    <row r="223" spans="1:6" x14ac:dyDescent="0.2">
      <c r="A223" s="33"/>
      <c r="B223" s="14"/>
      <c r="D223" s="26"/>
      <c r="E223" s="26"/>
      <c r="F223" s="26"/>
    </row>
    <row r="224" spans="1:6" x14ac:dyDescent="0.2">
      <c r="D224" s="26"/>
      <c r="E224" s="26"/>
      <c r="F224" s="26"/>
    </row>
    <row r="225" spans="4:6" x14ac:dyDescent="0.2">
      <c r="D225" s="26"/>
      <c r="E225" s="26"/>
      <c r="F225" s="26"/>
    </row>
    <row r="226" spans="4:6" x14ac:dyDescent="0.2">
      <c r="D226" s="26"/>
      <c r="E226" s="26"/>
      <c r="F226" s="26"/>
    </row>
    <row r="227" spans="4:6" x14ac:dyDescent="0.2">
      <c r="D227" s="26"/>
      <c r="E227" s="26"/>
      <c r="F227" s="26"/>
    </row>
    <row r="228" spans="4:6" x14ac:dyDescent="0.2">
      <c r="D228" s="26"/>
      <c r="E228" s="26"/>
      <c r="F228" s="26"/>
    </row>
    <row r="229" spans="4:6" x14ac:dyDescent="0.2">
      <c r="D229" s="26"/>
      <c r="E229" s="26"/>
      <c r="F229" s="26"/>
    </row>
    <row r="230" spans="4:6" x14ac:dyDescent="0.2">
      <c r="D230" s="26"/>
      <c r="E230" s="26"/>
      <c r="F230" s="26"/>
    </row>
    <row r="231" spans="4:6" x14ac:dyDescent="0.2">
      <c r="D231" s="26"/>
      <c r="E231" s="26"/>
      <c r="F231" s="26"/>
    </row>
    <row r="232" spans="4:6" x14ac:dyDescent="0.2">
      <c r="D232" s="26"/>
      <c r="E232" s="26"/>
      <c r="F232" s="26"/>
    </row>
    <row r="233" spans="4:6" x14ac:dyDescent="0.2">
      <c r="D233" s="26"/>
      <c r="E233" s="26"/>
      <c r="F233" s="26"/>
    </row>
    <row r="234" spans="4:6" x14ac:dyDescent="0.2">
      <c r="D234" s="26"/>
      <c r="E234" s="26"/>
      <c r="F234" s="26"/>
    </row>
    <row r="235" spans="4:6" x14ac:dyDescent="0.2">
      <c r="D235" s="26"/>
      <c r="E235" s="26"/>
      <c r="F235" s="26"/>
    </row>
  </sheetData>
  <autoFilter ref="A2:J71">
    <sortState ref="A3:K81">
      <sortCondition ref="A2:A81"/>
    </sortState>
  </autoFilter>
  <mergeCells count="2">
    <mergeCell ref="A1:G1"/>
    <mergeCell ref="I1:J1"/>
  </mergeCells>
  <phoneticPr fontId="4" type="noConversion"/>
  <dataValidations count="3">
    <dataValidation type="list" allowBlank="1" showInputMessage="1" showErrorMessage="1" sqref="E2">
      <formula1>$E$3:$E$3</formula1>
    </dataValidation>
    <dataValidation type="list" allowBlank="1" showInputMessage="1" showErrorMessage="1" sqref="E3:E65542">
      <formula1>$C$97:$C$99</formula1>
    </dataValidation>
    <dataValidation type="list" allowBlank="1" showInputMessage="1" showErrorMessage="1" sqref="F3:F65542">
      <formula1>$C$102:$C$103</formula1>
    </dataValidation>
  </dataValidations>
  <pageMargins left="0.25" right="0.25" top="0.25" bottom="0.25" header="0" footer="0"/>
  <pageSetup scale="68" fitToHeight="3" orientation="landscape"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35"/>
  <sheetViews>
    <sheetView workbookViewId="0">
      <selection activeCell="L3" sqref="L3"/>
    </sheetView>
  </sheetViews>
  <sheetFormatPr defaultRowHeight="12.75" x14ac:dyDescent="0.2"/>
  <cols>
    <col min="1" max="1" width="9.140625" style="8"/>
    <col min="2" max="2" width="44.42578125" style="8" customWidth="1"/>
    <col min="3" max="3" width="3.140625" style="8" customWidth="1"/>
    <col min="4" max="4" width="3.5703125" style="8" customWidth="1"/>
    <col min="5" max="5" width="3.5703125" style="11" customWidth="1"/>
    <col min="6" max="6" width="3.5703125" style="12" customWidth="1"/>
    <col min="7" max="7" width="3.5703125" style="11" customWidth="1"/>
    <col min="8" max="8" width="3.5703125" style="12" customWidth="1"/>
    <col min="9" max="9" width="3.5703125" style="11" customWidth="1"/>
    <col min="10" max="10" width="3.5703125" style="8" customWidth="1"/>
    <col min="11" max="11" width="3.5703125" style="10" customWidth="1"/>
    <col min="12" max="12" width="3.5703125" style="8" customWidth="1"/>
    <col min="13" max="13" width="3.5703125" style="10" customWidth="1"/>
    <col min="14" max="14" width="3.5703125" style="8" customWidth="1"/>
    <col min="15" max="15" width="3.5703125" style="10" customWidth="1"/>
    <col min="16" max="16" width="3.5703125" style="8" customWidth="1"/>
    <col min="17" max="17" width="3.5703125" style="10" customWidth="1"/>
    <col min="18" max="18" width="3.5703125" style="8" customWidth="1"/>
    <col min="19" max="19" width="3.5703125" style="10" customWidth="1"/>
    <col min="20" max="20" width="3.5703125" style="8" customWidth="1"/>
    <col min="21" max="21" width="3.5703125" style="10" customWidth="1"/>
    <col min="22" max="22" width="3.5703125" style="8" customWidth="1"/>
    <col min="23" max="23" width="3.5703125" style="10" customWidth="1"/>
    <col min="24" max="24" width="3.5703125" style="8" customWidth="1"/>
    <col min="25" max="25" width="3.5703125" style="10" customWidth="1"/>
    <col min="26" max="42" width="3.5703125" style="8" customWidth="1"/>
    <col min="43" max="89" width="3.5703125" style="160" customWidth="1"/>
    <col min="90" max="16384" width="9.140625" style="8"/>
  </cols>
  <sheetData>
    <row r="1" spans="1:89" ht="15" customHeight="1" x14ac:dyDescent="0.2">
      <c r="A1" s="329" t="s">
        <v>33</v>
      </c>
      <c r="B1" s="329"/>
      <c r="C1" s="330"/>
      <c r="D1" s="97" t="s">
        <v>56</v>
      </c>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row>
    <row r="2" spans="1:89" ht="84.75" x14ac:dyDescent="0.2">
      <c r="A2" s="96" t="s">
        <v>7</v>
      </c>
      <c r="B2" s="96" t="s">
        <v>104</v>
      </c>
      <c r="C2" s="209" t="s">
        <v>275</v>
      </c>
      <c r="D2" s="208" t="s">
        <v>190</v>
      </c>
      <c r="E2" s="211" t="s">
        <v>189</v>
      </c>
      <c r="F2" s="210" t="s">
        <v>376</v>
      </c>
      <c r="G2" s="211" t="s">
        <v>279</v>
      </c>
      <c r="H2" s="210" t="s">
        <v>281</v>
      </c>
      <c r="I2" s="211" t="s">
        <v>186</v>
      </c>
      <c r="J2" s="210" t="s">
        <v>404</v>
      </c>
      <c r="K2" s="211" t="s">
        <v>385</v>
      </c>
      <c r="L2" s="210" t="s">
        <v>488</v>
      </c>
      <c r="M2" s="211" t="s">
        <v>489</v>
      </c>
      <c r="N2" s="210" t="s">
        <v>425</v>
      </c>
      <c r="O2" s="211" t="s">
        <v>426</v>
      </c>
      <c r="P2" s="210" t="s">
        <v>490</v>
      </c>
      <c r="Q2" s="211" t="s">
        <v>491</v>
      </c>
      <c r="R2" s="210" t="s">
        <v>492</v>
      </c>
      <c r="S2" s="211" t="s">
        <v>493</v>
      </c>
      <c r="T2" s="210" t="s">
        <v>494</v>
      </c>
      <c r="U2" s="211" t="s">
        <v>495</v>
      </c>
      <c r="V2" s="210" t="s">
        <v>397</v>
      </c>
      <c r="W2" s="211" t="s">
        <v>447</v>
      </c>
      <c r="X2" s="210" t="s">
        <v>446</v>
      </c>
      <c r="Y2" s="211" t="s">
        <v>653</v>
      </c>
      <c r="Z2" s="210" t="s">
        <v>277</v>
      </c>
      <c r="AA2" s="211" t="s">
        <v>278</v>
      </c>
      <c r="AB2" s="210" t="s">
        <v>282</v>
      </c>
      <c r="AC2" s="211" t="s">
        <v>283</v>
      </c>
      <c r="AD2" s="210" t="s">
        <v>381</v>
      </c>
      <c r="AE2" s="211" t="s">
        <v>398</v>
      </c>
      <c r="AF2" s="210" t="s">
        <v>284</v>
      </c>
      <c r="AG2" s="211" t="s">
        <v>465</v>
      </c>
      <c r="AH2" s="210" t="s">
        <v>642</v>
      </c>
      <c r="AI2" s="211" t="s">
        <v>378</v>
      </c>
      <c r="AJ2" s="210" t="s">
        <v>193</v>
      </c>
      <c r="AK2" s="211" t="s">
        <v>197</v>
      </c>
      <c r="AL2" s="210" t="s">
        <v>648</v>
      </c>
      <c r="AM2" s="211" t="s">
        <v>649</v>
      </c>
      <c r="AN2" s="210" t="s">
        <v>440</v>
      </c>
      <c r="AO2" s="211" t="s">
        <v>390</v>
      </c>
      <c r="AP2" s="210" t="s">
        <v>207</v>
      </c>
      <c r="AQ2" s="211" t="s">
        <v>459</v>
      </c>
      <c r="AR2" s="210" t="s">
        <v>460</v>
      </c>
      <c r="AS2" s="211" t="s">
        <v>461</v>
      </c>
      <c r="AT2" s="210" t="s">
        <v>436</v>
      </c>
      <c r="AU2" s="211" t="s">
        <v>437</v>
      </c>
      <c r="AV2" s="210" t="s">
        <v>443</v>
      </c>
      <c r="AW2" s="211" t="s">
        <v>619</v>
      </c>
      <c r="AX2" s="210" t="s">
        <v>620</v>
      </c>
      <c r="AY2" s="211" t="s">
        <v>621</v>
      </c>
      <c r="AZ2" s="210" t="s">
        <v>616</v>
      </c>
      <c r="BA2" s="211" t="s">
        <v>351</v>
      </c>
      <c r="BB2" s="210" t="s">
        <v>352</v>
      </c>
      <c r="BC2" s="211" t="s">
        <v>353</v>
      </c>
      <c r="BD2" s="210" t="s">
        <v>214</v>
      </c>
      <c r="BE2" s="211" t="s">
        <v>354</v>
      </c>
      <c r="BF2" s="210" t="s">
        <v>355</v>
      </c>
      <c r="BG2" s="211" t="s">
        <v>356</v>
      </c>
      <c r="BH2" s="210" t="s">
        <v>215</v>
      </c>
      <c r="BI2" s="211" t="s">
        <v>357</v>
      </c>
      <c r="BJ2" s="210" t="s">
        <v>358</v>
      </c>
      <c r="BK2" s="211" t="s">
        <v>359</v>
      </c>
      <c r="BL2" s="210" t="s">
        <v>216</v>
      </c>
      <c r="BM2" s="211" t="s">
        <v>217</v>
      </c>
      <c r="BN2" s="210" t="s">
        <v>360</v>
      </c>
      <c r="BO2" s="211" t="s">
        <v>361</v>
      </c>
      <c r="BP2" s="210" t="s">
        <v>362</v>
      </c>
      <c r="BQ2" s="211" t="s">
        <v>363</v>
      </c>
      <c r="BR2" s="210" t="s">
        <v>218</v>
      </c>
      <c r="BS2" s="211" t="s">
        <v>364</v>
      </c>
      <c r="BT2" s="210" t="s">
        <v>365</v>
      </c>
      <c r="BU2" s="211" t="s">
        <v>366</v>
      </c>
      <c r="BV2" s="210" t="s">
        <v>219</v>
      </c>
      <c r="BW2" s="211" t="s">
        <v>220</v>
      </c>
      <c r="BX2" s="210" t="s">
        <v>367</v>
      </c>
      <c r="BY2" s="211" t="s">
        <v>368</v>
      </c>
      <c r="BZ2" s="210" t="s">
        <v>369</v>
      </c>
      <c r="CA2" s="211" t="s">
        <v>370</v>
      </c>
      <c r="CB2" s="210" t="s">
        <v>221</v>
      </c>
      <c r="CC2" s="211" t="s">
        <v>371</v>
      </c>
      <c r="CD2" s="210" t="s">
        <v>372</v>
      </c>
      <c r="CE2" s="211" t="s">
        <v>373</v>
      </c>
      <c r="CF2" s="210" t="s">
        <v>222</v>
      </c>
      <c r="CG2" s="211" t="s">
        <v>555</v>
      </c>
      <c r="CH2" s="210" t="s">
        <v>253</v>
      </c>
      <c r="CI2" s="211" t="s">
        <v>259</v>
      </c>
      <c r="CJ2" s="210" t="s">
        <v>267</v>
      </c>
      <c r="CK2" s="211" t="s">
        <v>265</v>
      </c>
    </row>
    <row r="3" spans="1:89" s="160" customFormat="1" ht="60" x14ac:dyDescent="0.2">
      <c r="A3" s="105">
        <f>'Monitoring Requirements'!A3</f>
        <v>1</v>
      </c>
      <c r="B3" s="104" t="str">
        <f>'Monitoring Requirements'!B3</f>
        <v xml:space="preserve">Monitor the volume of instances created by hour, day, week, month, or date range (Intake).  Note: For call centers with more than one line, monitor by line and calculate the total volume. </v>
      </c>
      <c r="C3" s="99"/>
      <c r="D3" s="98"/>
      <c r="E3" s="99"/>
      <c r="F3" s="98"/>
      <c r="G3" s="99"/>
      <c r="H3" s="98"/>
      <c r="I3" s="99"/>
      <c r="J3" s="98"/>
      <c r="K3" s="99"/>
      <c r="L3" s="98"/>
      <c r="M3" s="99"/>
      <c r="N3" s="98"/>
      <c r="O3" s="99"/>
      <c r="P3" s="98"/>
      <c r="Q3" s="99"/>
      <c r="R3" s="98"/>
      <c r="S3" s="99"/>
      <c r="T3" s="98"/>
      <c r="U3" s="99"/>
      <c r="V3" s="98"/>
      <c r="W3" s="99"/>
      <c r="X3" s="98"/>
      <c r="Y3" s="99"/>
      <c r="Z3" s="98"/>
      <c r="AA3" s="99"/>
      <c r="AB3" s="98"/>
      <c r="AC3" s="99"/>
      <c r="AD3" s="98"/>
      <c r="AE3" s="99"/>
      <c r="AF3" s="98"/>
      <c r="AG3" s="99"/>
      <c r="AH3" s="98"/>
      <c r="AI3" s="99"/>
      <c r="AJ3" s="98"/>
      <c r="AK3" s="99"/>
      <c r="AL3" s="98"/>
      <c r="AM3" s="99"/>
      <c r="AN3" s="98"/>
      <c r="AO3" s="99"/>
      <c r="AP3" s="106"/>
      <c r="AQ3" s="99"/>
      <c r="AR3" s="106"/>
      <c r="AS3" s="99"/>
      <c r="AT3" s="106"/>
      <c r="AU3" s="99"/>
      <c r="AV3" s="106"/>
      <c r="AW3" s="99"/>
      <c r="AX3" s="106"/>
      <c r="AY3" s="99"/>
      <c r="AZ3" s="106"/>
      <c r="BA3" s="99"/>
      <c r="BB3" s="106"/>
      <c r="BC3" s="99"/>
      <c r="BD3" s="106"/>
      <c r="BE3" s="99"/>
      <c r="BF3" s="106"/>
      <c r="BG3" s="99"/>
      <c r="BH3" s="106"/>
      <c r="BI3" s="99"/>
      <c r="BJ3" s="106"/>
      <c r="BK3" s="99"/>
      <c r="BL3" s="106"/>
      <c r="BM3" s="99"/>
      <c r="BN3" s="106"/>
      <c r="BO3" s="99"/>
      <c r="BP3" s="106"/>
      <c r="BQ3" s="99"/>
      <c r="BR3" s="106"/>
      <c r="BS3" s="99"/>
      <c r="BT3" s="106"/>
      <c r="BU3" s="99"/>
      <c r="BV3" s="106"/>
      <c r="BW3" s="99"/>
      <c r="BX3" s="106"/>
      <c r="BY3" s="99"/>
      <c r="BZ3" s="106"/>
      <c r="CA3" s="99"/>
      <c r="CB3" s="106"/>
      <c r="CC3" s="99"/>
      <c r="CD3" s="106"/>
      <c r="CE3" s="99"/>
      <c r="CF3" s="106"/>
      <c r="CG3" s="99"/>
      <c r="CH3" s="106"/>
      <c r="CI3" s="99"/>
      <c r="CJ3" s="106"/>
      <c r="CK3" s="99"/>
    </row>
    <row r="4" spans="1:89" ht="90" x14ac:dyDescent="0.2">
      <c r="A4" s="105">
        <f>'Monitoring Requirements'!A4</f>
        <v>2</v>
      </c>
      <c r="B4" s="104" t="str">
        <f>'Monitoring Requirements'!B4</f>
        <v xml:space="preserve">Monitor the volume of instances completed by hour, day, week, month, or date range by ending status (e.g., handled, abandoned). (Completion).  Note: For call centers with more than one line, monitor by line and calcuate the total volume. </v>
      </c>
      <c r="C4" s="99"/>
      <c r="D4" s="98"/>
      <c r="E4" s="99"/>
      <c r="F4" s="98"/>
      <c r="G4" s="99"/>
      <c r="H4" s="98"/>
      <c r="I4" s="99"/>
      <c r="J4" s="98"/>
      <c r="K4" s="99"/>
      <c r="L4" s="98"/>
      <c r="M4" s="99"/>
      <c r="N4" s="98"/>
      <c r="O4" s="99"/>
      <c r="P4" s="98"/>
      <c r="Q4" s="99"/>
      <c r="R4" s="98"/>
      <c r="S4" s="99"/>
      <c r="T4" s="98"/>
      <c r="U4" s="99"/>
      <c r="V4" s="98"/>
      <c r="W4" s="99"/>
      <c r="X4" s="98"/>
      <c r="Y4" s="99"/>
      <c r="Z4" s="98"/>
      <c r="AA4" s="99"/>
      <c r="AB4" s="98"/>
      <c r="AC4" s="99"/>
      <c r="AD4" s="98"/>
      <c r="AE4" s="99"/>
      <c r="AF4" s="98"/>
      <c r="AG4" s="99"/>
      <c r="AH4" s="98"/>
      <c r="AI4" s="99"/>
      <c r="AJ4" s="98"/>
      <c r="AK4" s="99"/>
      <c r="AL4" s="98"/>
      <c r="AM4" s="99"/>
      <c r="AN4" s="98"/>
      <c r="AO4" s="99"/>
      <c r="AP4" s="106"/>
      <c r="AQ4" s="99"/>
      <c r="AR4" s="106"/>
      <c r="AS4" s="99"/>
      <c r="AT4" s="106"/>
      <c r="AU4" s="99"/>
      <c r="AV4" s="106"/>
      <c r="AW4" s="99"/>
      <c r="AX4" s="106"/>
      <c r="AY4" s="99"/>
      <c r="AZ4" s="106"/>
      <c r="BA4" s="99"/>
      <c r="BB4" s="106"/>
      <c r="BC4" s="99"/>
      <c r="BD4" s="106"/>
      <c r="BE4" s="99"/>
      <c r="BF4" s="106"/>
      <c r="BG4" s="99"/>
      <c r="BH4" s="106"/>
      <c r="BI4" s="99"/>
      <c r="BJ4" s="106"/>
      <c r="BK4" s="99"/>
      <c r="BL4" s="106"/>
      <c r="BM4" s="99"/>
      <c r="BN4" s="106"/>
      <c r="BO4" s="99"/>
      <c r="BP4" s="106"/>
      <c r="BQ4" s="99"/>
      <c r="BR4" s="106"/>
      <c r="BS4" s="99"/>
      <c r="BT4" s="106"/>
      <c r="BU4" s="99"/>
      <c r="BV4" s="106"/>
      <c r="BW4" s="99"/>
      <c r="BX4" s="106"/>
      <c r="BY4" s="99"/>
      <c r="BZ4" s="106"/>
      <c r="CA4" s="99"/>
      <c r="CB4" s="106"/>
      <c r="CC4" s="99"/>
      <c r="CD4" s="106"/>
      <c r="CE4" s="99"/>
      <c r="CF4" s="106"/>
      <c r="CG4" s="99"/>
      <c r="CH4" s="106"/>
      <c r="CI4" s="99"/>
      <c r="CJ4" s="106"/>
      <c r="CK4" s="99"/>
    </row>
    <row r="5" spans="1:89" ht="30" x14ac:dyDescent="0.2">
      <c r="A5" s="105">
        <f>'Monitoring Requirements'!A5</f>
        <v>3</v>
      </c>
      <c r="B5" s="104" t="str">
        <f>'Monitoring Requirements'!B5</f>
        <v>Monitor the current number of calls in each queue (Inventory).</v>
      </c>
      <c r="C5" s="99"/>
      <c r="D5" s="98"/>
      <c r="E5" s="99"/>
      <c r="F5" s="98"/>
      <c r="G5" s="99"/>
      <c r="H5" s="98"/>
      <c r="I5" s="99"/>
      <c r="J5" s="98"/>
      <c r="K5" s="99"/>
      <c r="L5" s="98"/>
      <c r="M5" s="99"/>
      <c r="N5" s="98"/>
      <c r="O5" s="99"/>
      <c r="P5" s="98"/>
      <c r="Q5" s="99"/>
      <c r="R5" s="98"/>
      <c r="S5" s="99"/>
      <c r="T5" s="98"/>
      <c r="U5" s="99"/>
      <c r="V5" s="98"/>
      <c r="W5" s="99"/>
      <c r="X5" s="98"/>
      <c r="Y5" s="99"/>
      <c r="Z5" s="98"/>
      <c r="AA5" s="99"/>
      <c r="AB5" s="98"/>
      <c r="AC5" s="99"/>
      <c r="AD5" s="98"/>
      <c r="AE5" s="99"/>
      <c r="AF5" s="98"/>
      <c r="AG5" s="99"/>
      <c r="AH5" s="98"/>
      <c r="AI5" s="99"/>
      <c r="AJ5" s="98"/>
      <c r="AK5" s="99"/>
      <c r="AL5" s="98"/>
      <c r="AM5" s="99"/>
      <c r="AN5" s="98"/>
      <c r="AO5" s="99"/>
      <c r="AP5" s="106"/>
      <c r="AQ5" s="99"/>
      <c r="AR5" s="106"/>
      <c r="AS5" s="99"/>
      <c r="AT5" s="106"/>
      <c r="AU5" s="99"/>
      <c r="AV5" s="106"/>
      <c r="AW5" s="99"/>
      <c r="AX5" s="106"/>
      <c r="AY5" s="99"/>
      <c r="AZ5" s="106"/>
      <c r="BA5" s="99"/>
      <c r="BB5" s="106"/>
      <c r="BC5" s="99"/>
      <c r="BD5" s="106"/>
      <c r="BE5" s="99"/>
      <c r="BF5" s="106"/>
      <c r="BG5" s="99"/>
      <c r="BH5" s="106"/>
      <c r="BI5" s="99"/>
      <c r="BJ5" s="106"/>
      <c r="BK5" s="99"/>
      <c r="BL5" s="106"/>
      <c r="BM5" s="99"/>
      <c r="BN5" s="106"/>
      <c r="BO5" s="99"/>
      <c r="BP5" s="106"/>
      <c r="BQ5" s="99"/>
      <c r="BR5" s="106"/>
      <c r="BS5" s="99"/>
      <c r="BT5" s="106"/>
      <c r="BU5" s="99"/>
      <c r="BV5" s="106"/>
      <c r="BW5" s="99"/>
      <c r="BX5" s="106"/>
      <c r="BY5" s="99"/>
      <c r="BZ5" s="106"/>
      <c r="CA5" s="99"/>
      <c r="CB5" s="106"/>
      <c r="CC5" s="99"/>
      <c r="CD5" s="106"/>
      <c r="CE5" s="99"/>
      <c r="CF5" s="106"/>
      <c r="CG5" s="99"/>
      <c r="CH5" s="106"/>
      <c r="CI5" s="99"/>
      <c r="CJ5" s="106"/>
      <c r="CK5" s="99"/>
    </row>
    <row r="6" spans="1:89" ht="60" x14ac:dyDescent="0.2">
      <c r="A6" s="105">
        <f>'Monitoring Requirements'!A6</f>
        <v>4</v>
      </c>
      <c r="B6" s="104" t="str">
        <f>'Monitoring Requirements'!B6</f>
        <v>Monitor the volume of instances in the escalation queue(s) hour, day, week, month, or date range and by source (e.g. direct from IVR, transferred).</v>
      </c>
      <c r="C6" s="99"/>
      <c r="D6" s="98"/>
      <c r="E6" s="99"/>
      <c r="F6" s="98"/>
      <c r="G6" s="99"/>
      <c r="H6" s="98"/>
      <c r="I6" s="99"/>
      <c r="J6" s="98"/>
      <c r="K6" s="99"/>
      <c r="L6" s="98"/>
      <c r="M6" s="99"/>
      <c r="N6" s="98"/>
      <c r="O6" s="99"/>
      <c r="P6" s="98"/>
      <c r="Q6" s="99"/>
      <c r="R6" s="98"/>
      <c r="S6" s="99"/>
      <c r="T6" s="98"/>
      <c r="U6" s="99"/>
      <c r="V6" s="98"/>
      <c r="W6" s="99"/>
      <c r="X6" s="98"/>
      <c r="Y6" s="99"/>
      <c r="Z6" s="98"/>
      <c r="AA6" s="99"/>
      <c r="AB6" s="98"/>
      <c r="AC6" s="99"/>
      <c r="AD6" s="98"/>
      <c r="AE6" s="99"/>
      <c r="AF6" s="98"/>
      <c r="AG6" s="99"/>
      <c r="AH6" s="98"/>
      <c r="AI6" s="99"/>
      <c r="AJ6" s="98"/>
      <c r="AK6" s="99"/>
      <c r="AL6" s="98"/>
      <c r="AM6" s="99"/>
      <c r="AN6" s="98"/>
      <c r="AO6" s="99"/>
      <c r="AP6" s="106"/>
      <c r="AQ6" s="99"/>
      <c r="AR6" s="106"/>
      <c r="AS6" s="99"/>
      <c r="AT6" s="106"/>
      <c r="AU6" s="99"/>
      <c r="AV6" s="106"/>
      <c r="AW6" s="99"/>
      <c r="AX6" s="106"/>
      <c r="AY6" s="99"/>
      <c r="AZ6" s="106"/>
      <c r="BA6" s="99"/>
      <c r="BB6" s="106"/>
      <c r="BC6" s="99"/>
      <c r="BD6" s="106"/>
      <c r="BE6" s="99"/>
      <c r="BF6" s="106"/>
      <c r="BG6" s="99"/>
      <c r="BH6" s="106"/>
      <c r="BI6" s="99"/>
      <c r="BJ6" s="106"/>
      <c r="BK6" s="99"/>
      <c r="BL6" s="106"/>
      <c r="BM6" s="99"/>
      <c r="BN6" s="106"/>
      <c r="BO6" s="99"/>
      <c r="BP6" s="106"/>
      <c r="BQ6" s="99"/>
      <c r="BR6" s="106"/>
      <c r="BS6" s="99"/>
      <c r="BT6" s="106"/>
      <c r="BU6" s="99"/>
      <c r="BV6" s="106"/>
      <c r="BW6" s="99"/>
      <c r="BX6" s="106"/>
      <c r="BY6" s="99"/>
      <c r="BZ6" s="106"/>
      <c r="CA6" s="99"/>
      <c r="CB6" s="106"/>
      <c r="CC6" s="99"/>
      <c r="CD6" s="106"/>
      <c r="CE6" s="99"/>
      <c r="CF6" s="106"/>
      <c r="CG6" s="99"/>
      <c r="CH6" s="106"/>
      <c r="CI6" s="99"/>
      <c r="CJ6" s="106"/>
      <c r="CK6" s="99"/>
    </row>
    <row r="7" spans="1:89" ht="45" x14ac:dyDescent="0.2">
      <c r="A7" s="105">
        <f>'Monitoring Requirements'!A7</f>
        <v>5</v>
      </c>
      <c r="B7" s="104" t="str">
        <f>'Monitoring Requirements'!B7</f>
        <v>Monitor the volume and percent of instances contained in the IVR vs queued in an agent queue</v>
      </c>
      <c r="C7" s="99"/>
      <c r="D7" s="98"/>
      <c r="E7" s="99"/>
      <c r="F7" s="98"/>
      <c r="G7" s="99"/>
      <c r="H7" s="98"/>
      <c r="I7" s="99"/>
      <c r="J7" s="98"/>
      <c r="K7" s="99"/>
      <c r="L7" s="98"/>
      <c r="M7" s="99"/>
      <c r="N7" s="98"/>
      <c r="O7" s="99"/>
      <c r="P7" s="98"/>
      <c r="Q7" s="99"/>
      <c r="R7" s="98"/>
      <c r="S7" s="99"/>
      <c r="T7" s="98"/>
      <c r="U7" s="99"/>
      <c r="V7" s="98"/>
      <c r="W7" s="99"/>
      <c r="X7" s="98"/>
      <c r="Y7" s="99"/>
      <c r="Z7" s="98"/>
      <c r="AA7" s="99"/>
      <c r="AB7" s="98"/>
      <c r="AC7" s="99"/>
      <c r="AD7" s="98"/>
      <c r="AE7" s="99"/>
      <c r="AF7" s="98"/>
      <c r="AG7" s="99"/>
      <c r="AH7" s="98"/>
      <c r="AI7" s="99"/>
      <c r="AJ7" s="98"/>
      <c r="AK7" s="99"/>
      <c r="AL7" s="98"/>
      <c r="AM7" s="99"/>
      <c r="AN7" s="98"/>
      <c r="AO7" s="99"/>
      <c r="AP7" s="106"/>
      <c r="AQ7" s="99"/>
      <c r="AR7" s="106"/>
      <c r="AS7" s="99"/>
      <c r="AT7" s="106"/>
      <c r="AU7" s="99"/>
      <c r="AV7" s="106"/>
      <c r="AW7" s="99"/>
      <c r="AX7" s="106"/>
      <c r="AY7" s="99"/>
      <c r="AZ7" s="106"/>
      <c r="BA7" s="99"/>
      <c r="BB7" s="106"/>
      <c r="BC7" s="99"/>
      <c r="BD7" s="106"/>
      <c r="BE7" s="99"/>
      <c r="BF7" s="106"/>
      <c r="BG7" s="99"/>
      <c r="BH7" s="106"/>
      <c r="BI7" s="99"/>
      <c r="BJ7" s="106"/>
      <c r="BK7" s="99"/>
      <c r="BL7" s="106"/>
      <c r="BM7" s="99"/>
      <c r="BN7" s="106"/>
      <c r="BO7" s="99"/>
      <c r="BP7" s="106"/>
      <c r="BQ7" s="99"/>
      <c r="BR7" s="106"/>
      <c r="BS7" s="99"/>
      <c r="BT7" s="106"/>
      <c r="BU7" s="99"/>
      <c r="BV7" s="106"/>
      <c r="BW7" s="99"/>
      <c r="BX7" s="106"/>
      <c r="BY7" s="99"/>
      <c r="BZ7" s="106"/>
      <c r="CA7" s="99"/>
      <c r="CB7" s="106"/>
      <c r="CC7" s="99"/>
      <c r="CD7" s="106"/>
      <c r="CE7" s="99"/>
      <c r="CF7" s="106"/>
      <c r="CG7" s="99"/>
      <c r="CH7" s="106"/>
      <c r="CI7" s="99"/>
      <c r="CJ7" s="106"/>
      <c r="CK7" s="99"/>
    </row>
    <row r="8" spans="1:89" ht="45" x14ac:dyDescent="0.2">
      <c r="A8" s="105">
        <f>'Monitoring Requirements'!A8</f>
        <v>6</v>
      </c>
      <c r="B8" s="104" t="str">
        <f>'Monitoring Requirements'!B8</f>
        <v>Monitor the Talk Time, Hold Time, Wrap/Work Time, Time in Queue, Time in IVR, Handled Queue for each instance.</v>
      </c>
      <c r="C8" s="99"/>
      <c r="D8" s="98"/>
      <c r="E8" s="99"/>
      <c r="F8" s="98"/>
      <c r="G8" s="99"/>
      <c r="H8" s="98"/>
      <c r="I8" s="99"/>
      <c r="J8" s="98"/>
      <c r="K8" s="99"/>
      <c r="L8" s="98"/>
      <c r="M8" s="99"/>
      <c r="N8" s="98"/>
      <c r="O8" s="99"/>
      <c r="P8" s="98"/>
      <c r="Q8" s="99"/>
      <c r="R8" s="98"/>
      <c r="S8" s="99"/>
      <c r="T8" s="98"/>
      <c r="U8" s="99"/>
      <c r="V8" s="98"/>
      <c r="W8" s="99"/>
      <c r="X8" s="98"/>
      <c r="Y8" s="99"/>
      <c r="Z8" s="98"/>
      <c r="AA8" s="99"/>
      <c r="AB8" s="98"/>
      <c r="AC8" s="99"/>
      <c r="AD8" s="98"/>
      <c r="AE8" s="99"/>
      <c r="AF8" s="98"/>
      <c r="AG8" s="99"/>
      <c r="AH8" s="98"/>
      <c r="AI8" s="99"/>
      <c r="AJ8" s="98"/>
      <c r="AK8" s="99"/>
      <c r="AL8" s="98"/>
      <c r="AM8" s="99"/>
      <c r="AN8" s="98"/>
      <c r="AO8" s="99"/>
      <c r="AP8" s="106"/>
      <c r="AQ8" s="99"/>
      <c r="AR8" s="106"/>
      <c r="AS8" s="99"/>
      <c r="AT8" s="106"/>
      <c r="AU8" s="99"/>
      <c r="AV8" s="106"/>
      <c r="AW8" s="99"/>
      <c r="AX8" s="106"/>
      <c r="AY8" s="99"/>
      <c r="AZ8" s="106"/>
      <c r="BA8" s="99"/>
      <c r="BB8" s="106"/>
      <c r="BC8" s="99"/>
      <c r="BD8" s="106"/>
      <c r="BE8" s="99"/>
      <c r="BF8" s="106"/>
      <c r="BG8" s="99"/>
      <c r="BH8" s="106"/>
      <c r="BI8" s="99"/>
      <c r="BJ8" s="106"/>
      <c r="BK8" s="99"/>
      <c r="BL8" s="106"/>
      <c r="BM8" s="99"/>
      <c r="BN8" s="106"/>
      <c r="BO8" s="99"/>
      <c r="BP8" s="106"/>
      <c r="BQ8" s="99"/>
      <c r="BR8" s="106"/>
      <c r="BS8" s="99"/>
      <c r="BT8" s="106"/>
      <c r="BU8" s="99"/>
      <c r="BV8" s="106"/>
      <c r="BW8" s="99"/>
      <c r="BX8" s="106"/>
      <c r="BY8" s="99"/>
      <c r="BZ8" s="106"/>
      <c r="CA8" s="99"/>
      <c r="CB8" s="106"/>
      <c r="CC8" s="99"/>
      <c r="CD8" s="106"/>
      <c r="CE8" s="99"/>
      <c r="CF8" s="106"/>
      <c r="CG8" s="99"/>
      <c r="CH8" s="106"/>
      <c r="CI8" s="99"/>
      <c r="CJ8" s="106"/>
      <c r="CK8" s="99"/>
    </row>
    <row r="9" spans="1:89" ht="60" x14ac:dyDescent="0.2">
      <c r="A9" s="105">
        <f>'Monitoring Requirements'!A9</f>
        <v>7</v>
      </c>
      <c r="B9" s="104" t="str">
        <f>'Monitoring Requirements'!B9</f>
        <v>Monitor the min, max and average handle time (Talk Time + Hold Time + Wrap/Work Time) for each queue by hour, day, week, month, or date range.</v>
      </c>
      <c r="C9" s="99"/>
      <c r="D9" s="98"/>
      <c r="E9" s="99"/>
      <c r="F9" s="98"/>
      <c r="G9" s="99"/>
      <c r="H9" s="98"/>
      <c r="I9" s="99"/>
      <c r="J9" s="98"/>
      <c r="K9" s="99"/>
      <c r="L9" s="98"/>
      <c r="M9" s="99"/>
      <c r="N9" s="98"/>
      <c r="O9" s="99"/>
      <c r="P9" s="98"/>
      <c r="Q9" s="99"/>
      <c r="R9" s="98"/>
      <c r="S9" s="99"/>
      <c r="T9" s="98"/>
      <c r="U9" s="99"/>
      <c r="V9" s="98"/>
      <c r="W9" s="99"/>
      <c r="X9" s="98"/>
      <c r="Y9" s="99"/>
      <c r="Z9" s="98"/>
      <c r="AA9" s="99"/>
      <c r="AB9" s="98"/>
      <c r="AC9" s="99"/>
      <c r="AD9" s="98"/>
      <c r="AE9" s="99"/>
      <c r="AF9" s="98"/>
      <c r="AG9" s="99"/>
      <c r="AH9" s="98"/>
      <c r="AI9" s="99"/>
      <c r="AJ9" s="98"/>
      <c r="AK9" s="99"/>
      <c r="AL9" s="98"/>
      <c r="AM9" s="99"/>
      <c r="AN9" s="98"/>
      <c r="AO9" s="99"/>
      <c r="AP9" s="106"/>
      <c r="AQ9" s="99"/>
      <c r="AR9" s="106"/>
      <c r="AS9" s="99"/>
      <c r="AT9" s="106"/>
      <c r="AU9" s="99"/>
      <c r="AV9" s="106"/>
      <c r="AW9" s="99"/>
      <c r="AX9" s="106"/>
      <c r="AY9" s="99"/>
      <c r="AZ9" s="106"/>
      <c r="BA9" s="99"/>
      <c r="BB9" s="106"/>
      <c r="BC9" s="99"/>
      <c r="BD9" s="106"/>
      <c r="BE9" s="99"/>
      <c r="BF9" s="106"/>
      <c r="BG9" s="99"/>
      <c r="BH9" s="106"/>
      <c r="BI9" s="99"/>
      <c r="BJ9" s="106"/>
      <c r="BK9" s="99"/>
      <c r="BL9" s="106"/>
      <c r="BM9" s="99"/>
      <c r="BN9" s="106"/>
      <c r="BO9" s="99"/>
      <c r="BP9" s="106"/>
      <c r="BQ9" s="99"/>
      <c r="BR9" s="106"/>
      <c r="BS9" s="99"/>
      <c r="BT9" s="106"/>
      <c r="BU9" s="99"/>
      <c r="BV9" s="106"/>
      <c r="BW9" s="99"/>
      <c r="BX9" s="106"/>
      <c r="BY9" s="99"/>
      <c r="BZ9" s="106"/>
      <c r="CA9" s="99"/>
      <c r="CB9" s="106"/>
      <c r="CC9" s="99"/>
      <c r="CD9" s="106"/>
      <c r="CE9" s="99"/>
      <c r="CF9" s="106"/>
      <c r="CG9" s="99"/>
      <c r="CH9" s="106"/>
      <c r="CI9" s="99"/>
      <c r="CJ9" s="106"/>
      <c r="CK9" s="99"/>
    </row>
    <row r="10" spans="1:89" ht="30" x14ac:dyDescent="0.2">
      <c r="A10" s="105">
        <f>'Monitoring Requirements'!A10</f>
        <v>8</v>
      </c>
      <c r="B10" s="104" t="str">
        <f>'Monitoring Requirements'!B10</f>
        <v>Monitor the min, max and average time in the IVR by hour, day, week, month, or date range.</v>
      </c>
      <c r="C10" s="99"/>
      <c r="D10" s="98"/>
      <c r="E10" s="99"/>
      <c r="F10" s="98"/>
      <c r="G10" s="99"/>
      <c r="H10" s="98"/>
      <c r="I10" s="99"/>
      <c r="J10" s="98"/>
      <c r="K10" s="99"/>
      <c r="L10" s="98"/>
      <c r="M10" s="99"/>
      <c r="N10" s="98"/>
      <c r="O10" s="99"/>
      <c r="P10" s="98"/>
      <c r="Q10" s="99"/>
      <c r="R10" s="98"/>
      <c r="S10" s="99"/>
      <c r="T10" s="98"/>
      <c r="U10" s="99"/>
      <c r="V10" s="98"/>
      <c r="W10" s="99"/>
      <c r="X10" s="98"/>
      <c r="Y10" s="99"/>
      <c r="Z10" s="98"/>
      <c r="AA10" s="99"/>
      <c r="AB10" s="98"/>
      <c r="AC10" s="99"/>
      <c r="AD10" s="98"/>
      <c r="AE10" s="99"/>
      <c r="AF10" s="98"/>
      <c r="AG10" s="99"/>
      <c r="AH10" s="98"/>
      <c r="AI10" s="99"/>
      <c r="AJ10" s="98"/>
      <c r="AK10" s="99"/>
      <c r="AL10" s="98"/>
      <c r="AM10" s="99"/>
      <c r="AN10" s="98"/>
      <c r="AO10" s="99"/>
      <c r="AP10" s="106"/>
      <c r="AQ10" s="99"/>
      <c r="AR10" s="106"/>
      <c r="AS10" s="99"/>
      <c r="AT10" s="106"/>
      <c r="AU10" s="99"/>
      <c r="AV10" s="106"/>
      <c r="AW10" s="99"/>
      <c r="AX10" s="106"/>
      <c r="AY10" s="99"/>
      <c r="AZ10" s="106"/>
      <c r="BA10" s="99"/>
      <c r="BB10" s="106"/>
      <c r="BC10" s="99"/>
      <c r="BD10" s="106"/>
      <c r="BE10" s="99"/>
      <c r="BF10" s="106"/>
      <c r="BG10" s="99"/>
      <c r="BH10" s="106"/>
      <c r="BI10" s="99"/>
      <c r="BJ10" s="106"/>
      <c r="BK10" s="99"/>
      <c r="BL10" s="106"/>
      <c r="BM10" s="99"/>
      <c r="BN10" s="106"/>
      <c r="BO10" s="99"/>
      <c r="BP10" s="106"/>
      <c r="BQ10" s="99"/>
      <c r="BR10" s="106"/>
      <c r="BS10" s="99"/>
      <c r="BT10" s="106"/>
      <c r="BU10" s="99"/>
      <c r="BV10" s="106"/>
      <c r="BW10" s="99"/>
      <c r="BX10" s="106"/>
      <c r="BY10" s="99"/>
      <c r="BZ10" s="106"/>
      <c r="CA10" s="99"/>
      <c r="CB10" s="106"/>
      <c r="CC10" s="99"/>
      <c r="CD10" s="106"/>
      <c r="CE10" s="99"/>
      <c r="CF10" s="106"/>
      <c r="CG10" s="99"/>
      <c r="CH10" s="106"/>
      <c r="CI10" s="99"/>
      <c r="CJ10" s="106"/>
      <c r="CK10" s="99"/>
    </row>
    <row r="11" spans="1:89" ht="30" x14ac:dyDescent="0.2">
      <c r="A11" s="105">
        <f>'Monitoring Requirements'!A28</f>
        <v>9</v>
      </c>
      <c r="B11" s="104" t="str">
        <f>'Monitoring Requirements'!B28</f>
        <v xml:space="preserve">Monitor the path taken for each call through the IVR call tree.  </v>
      </c>
      <c r="C11" s="99"/>
      <c r="D11" s="98"/>
      <c r="E11" s="99"/>
      <c r="F11" s="98"/>
      <c r="G11" s="99"/>
      <c r="H11" s="98"/>
      <c r="I11" s="99"/>
      <c r="J11" s="98"/>
      <c r="K11" s="99"/>
      <c r="L11" s="98"/>
      <c r="M11" s="99"/>
      <c r="N11" s="98"/>
      <c r="O11" s="99"/>
      <c r="P11" s="98"/>
      <c r="Q11" s="99"/>
      <c r="R11" s="98"/>
      <c r="S11" s="99"/>
      <c r="T11" s="98"/>
      <c r="U11" s="99"/>
      <c r="V11" s="98"/>
      <c r="W11" s="99"/>
      <c r="X11" s="98"/>
      <c r="Y11" s="99"/>
      <c r="Z11" s="98"/>
      <c r="AA11" s="99"/>
      <c r="AB11" s="98"/>
      <c r="AC11" s="99"/>
      <c r="AD11" s="98"/>
      <c r="AE11" s="99"/>
      <c r="AF11" s="98"/>
      <c r="AG11" s="99"/>
      <c r="AH11" s="98"/>
      <c r="AI11" s="99"/>
      <c r="AJ11" s="98"/>
      <c r="AK11" s="99"/>
      <c r="AL11" s="98"/>
      <c r="AM11" s="99"/>
      <c r="AN11" s="98"/>
      <c r="AO11" s="99"/>
      <c r="AP11" s="106"/>
      <c r="AQ11" s="99"/>
      <c r="AR11" s="106"/>
      <c r="AS11" s="99"/>
      <c r="AT11" s="106"/>
      <c r="AU11" s="99"/>
      <c r="AV11" s="106"/>
      <c r="AW11" s="99"/>
      <c r="AX11" s="106"/>
      <c r="AY11" s="99"/>
      <c r="AZ11" s="106"/>
      <c r="BA11" s="99"/>
      <c r="BB11" s="106"/>
      <c r="BC11" s="99"/>
      <c r="BD11" s="106"/>
      <c r="BE11" s="99"/>
      <c r="BF11" s="106"/>
      <c r="BG11" s="99"/>
      <c r="BH11" s="106"/>
      <c r="BI11" s="99"/>
      <c r="BJ11" s="106"/>
      <c r="BK11" s="99"/>
      <c r="BL11" s="106"/>
      <c r="BM11" s="99"/>
      <c r="BN11" s="106"/>
      <c r="BO11" s="99"/>
      <c r="BP11" s="106"/>
      <c r="BQ11" s="99"/>
      <c r="BR11" s="106"/>
      <c r="BS11" s="99"/>
      <c r="BT11" s="106"/>
      <c r="BU11" s="99"/>
      <c r="BV11" s="106"/>
      <c r="BW11" s="99"/>
      <c r="BX11" s="106"/>
      <c r="BY11" s="99"/>
      <c r="BZ11" s="106"/>
      <c r="CA11" s="99"/>
      <c r="CB11" s="106"/>
      <c r="CC11" s="99"/>
      <c r="CD11" s="106"/>
      <c r="CE11" s="99"/>
      <c r="CF11" s="106"/>
      <c r="CG11" s="99"/>
      <c r="CH11" s="106"/>
      <c r="CI11" s="99"/>
      <c r="CJ11" s="106"/>
      <c r="CK11" s="99"/>
    </row>
    <row r="12" spans="1:89" ht="45" x14ac:dyDescent="0.2">
      <c r="A12" s="105">
        <f>'Monitoring Requirements'!A11</f>
        <v>10</v>
      </c>
      <c r="B12" s="104" t="str">
        <f>'Monitoring Requirements'!B11</f>
        <v>Monitor the volume and percent of instances completed hour, day, week, month, or date range by IVR exit status.</v>
      </c>
      <c r="C12" s="99"/>
      <c r="D12" s="98"/>
      <c r="E12" s="99"/>
      <c r="F12" s="98"/>
      <c r="G12" s="99"/>
      <c r="H12" s="98"/>
      <c r="I12" s="99"/>
      <c r="J12" s="98"/>
      <c r="K12" s="99"/>
      <c r="L12" s="98"/>
      <c r="M12" s="99"/>
      <c r="N12" s="98"/>
      <c r="O12" s="99"/>
      <c r="P12" s="98"/>
      <c r="Q12" s="99"/>
      <c r="R12" s="98"/>
      <c r="S12" s="99"/>
      <c r="T12" s="98"/>
      <c r="U12" s="99"/>
      <c r="V12" s="98"/>
      <c r="W12" s="99"/>
      <c r="X12" s="98"/>
      <c r="Y12" s="99"/>
      <c r="Z12" s="98"/>
      <c r="AA12" s="99"/>
      <c r="AB12" s="98"/>
      <c r="AC12" s="99"/>
      <c r="AD12" s="98"/>
      <c r="AE12" s="99"/>
      <c r="AF12" s="98"/>
      <c r="AG12" s="99"/>
      <c r="AH12" s="98"/>
      <c r="AI12" s="99"/>
      <c r="AJ12" s="98"/>
      <c r="AK12" s="99"/>
      <c r="AL12" s="98"/>
      <c r="AM12" s="99"/>
      <c r="AN12" s="98"/>
      <c r="AO12" s="99"/>
      <c r="AP12" s="106"/>
      <c r="AQ12" s="99"/>
      <c r="AR12" s="106"/>
      <c r="AS12" s="99"/>
      <c r="AT12" s="106"/>
      <c r="AU12" s="99"/>
      <c r="AV12" s="106"/>
      <c r="AW12" s="99"/>
      <c r="AX12" s="106"/>
      <c r="AY12" s="99"/>
      <c r="AZ12" s="106"/>
      <c r="BA12" s="99"/>
      <c r="BB12" s="106"/>
      <c r="BC12" s="99"/>
      <c r="BD12" s="106"/>
      <c r="BE12" s="99"/>
      <c r="BF12" s="106"/>
      <c r="BG12" s="99"/>
      <c r="BH12" s="106"/>
      <c r="BI12" s="99"/>
      <c r="BJ12" s="106"/>
      <c r="BK12" s="99"/>
      <c r="BL12" s="106"/>
      <c r="BM12" s="99"/>
      <c r="BN12" s="106"/>
      <c r="BO12" s="99"/>
      <c r="BP12" s="106"/>
      <c r="BQ12" s="99"/>
      <c r="BR12" s="106"/>
      <c r="BS12" s="99"/>
      <c r="BT12" s="106"/>
      <c r="BU12" s="99"/>
      <c r="BV12" s="106"/>
      <c r="BW12" s="99"/>
      <c r="BX12" s="106"/>
      <c r="BY12" s="99"/>
      <c r="BZ12" s="106"/>
      <c r="CA12" s="99"/>
      <c r="CB12" s="106"/>
      <c r="CC12" s="99"/>
      <c r="CD12" s="106"/>
      <c r="CE12" s="99"/>
      <c r="CF12" s="106"/>
      <c r="CG12" s="99"/>
      <c r="CH12" s="106"/>
      <c r="CI12" s="99"/>
      <c r="CJ12" s="106"/>
      <c r="CK12" s="99"/>
    </row>
    <row r="13" spans="1:89" ht="30" x14ac:dyDescent="0.2">
      <c r="A13" s="105">
        <f>'Monitoring Requirements'!A12</f>
        <v>11</v>
      </c>
      <c r="B13" s="104" t="str">
        <f>'Monitoring Requirements'!B12</f>
        <v>Monitor the volume and percent of clients authenticated vs. not authenticated in the IVR.</v>
      </c>
      <c r="C13" s="99"/>
      <c r="D13" s="98"/>
      <c r="E13" s="99"/>
      <c r="F13" s="98"/>
      <c r="G13" s="99"/>
      <c r="H13" s="98"/>
      <c r="I13" s="99"/>
      <c r="J13" s="98"/>
      <c r="K13" s="99"/>
      <c r="L13" s="98"/>
      <c r="M13" s="99"/>
      <c r="N13" s="98"/>
      <c r="O13" s="99"/>
      <c r="P13" s="98"/>
      <c r="Q13" s="99"/>
      <c r="R13" s="98"/>
      <c r="S13" s="99"/>
      <c r="T13" s="98"/>
      <c r="U13" s="99"/>
      <c r="V13" s="98"/>
      <c r="W13" s="99"/>
      <c r="X13" s="98"/>
      <c r="Y13" s="99"/>
      <c r="Z13" s="98"/>
      <c r="AA13" s="99"/>
      <c r="AB13" s="98"/>
      <c r="AC13" s="99"/>
      <c r="AD13" s="98"/>
      <c r="AE13" s="99"/>
      <c r="AF13" s="98"/>
      <c r="AG13" s="99"/>
      <c r="AH13" s="98"/>
      <c r="AI13" s="99"/>
      <c r="AJ13" s="98"/>
      <c r="AK13" s="99"/>
      <c r="AL13" s="98"/>
      <c r="AM13" s="99"/>
      <c r="AN13" s="98"/>
      <c r="AO13" s="99"/>
      <c r="AP13" s="106"/>
      <c r="AQ13" s="99"/>
      <c r="AR13" s="106"/>
      <c r="AS13" s="99"/>
      <c r="AT13" s="106"/>
      <c r="AU13" s="99"/>
      <c r="AV13" s="106"/>
      <c r="AW13" s="99"/>
      <c r="AX13" s="106"/>
      <c r="AY13" s="99"/>
      <c r="AZ13" s="106"/>
      <c r="BA13" s="99"/>
      <c r="BB13" s="106"/>
      <c r="BC13" s="99"/>
      <c r="BD13" s="106"/>
      <c r="BE13" s="99"/>
      <c r="BF13" s="106"/>
      <c r="BG13" s="99"/>
      <c r="BH13" s="106"/>
      <c r="BI13" s="99"/>
      <c r="BJ13" s="106"/>
      <c r="BK13" s="99"/>
      <c r="BL13" s="106"/>
      <c r="BM13" s="99"/>
      <c r="BN13" s="106"/>
      <c r="BO13" s="99"/>
      <c r="BP13" s="106"/>
      <c r="BQ13" s="99"/>
      <c r="BR13" s="106"/>
      <c r="BS13" s="99"/>
      <c r="BT13" s="106"/>
      <c r="BU13" s="99"/>
      <c r="BV13" s="106"/>
      <c r="BW13" s="99"/>
      <c r="BX13" s="106"/>
      <c r="BY13" s="99"/>
      <c r="BZ13" s="106"/>
      <c r="CA13" s="99"/>
      <c r="CB13" s="106"/>
      <c r="CC13" s="99"/>
      <c r="CD13" s="106"/>
      <c r="CE13" s="99"/>
      <c r="CF13" s="106"/>
      <c r="CG13" s="99"/>
      <c r="CH13" s="106"/>
      <c r="CI13" s="99"/>
      <c r="CJ13" s="106"/>
      <c r="CK13" s="99"/>
    </row>
    <row r="14" spans="1:89" ht="45" x14ac:dyDescent="0.2">
      <c r="A14" s="105">
        <f>'Monitoring Requirements'!A13</f>
        <v>12</v>
      </c>
      <c r="B14" s="104" t="str">
        <f>'Monitoring Requirements'!B13</f>
        <v xml:space="preserve">Monitor the number and percent of instances by call type (or call reason) by hour, day, week, month, or date range.  </v>
      </c>
      <c r="C14" s="99"/>
      <c r="D14" s="98"/>
      <c r="E14" s="99"/>
      <c r="F14" s="98"/>
      <c r="G14" s="99"/>
      <c r="H14" s="98"/>
      <c r="I14" s="99"/>
      <c r="J14" s="98"/>
      <c r="K14" s="99"/>
      <c r="L14" s="98"/>
      <c r="M14" s="99"/>
      <c r="N14" s="98"/>
      <c r="O14" s="99"/>
      <c r="P14" s="98"/>
      <c r="Q14" s="99"/>
      <c r="R14" s="98"/>
      <c r="S14" s="99"/>
      <c r="T14" s="98"/>
      <c r="U14" s="99"/>
      <c r="V14" s="98"/>
      <c r="W14" s="99"/>
      <c r="X14" s="98"/>
      <c r="Y14" s="99"/>
      <c r="Z14" s="98"/>
      <c r="AA14" s="99"/>
      <c r="AB14" s="98"/>
      <c r="AC14" s="99"/>
      <c r="AD14" s="98"/>
      <c r="AE14" s="99"/>
      <c r="AF14" s="98"/>
      <c r="AG14" s="99"/>
      <c r="AH14" s="98"/>
      <c r="AI14" s="99"/>
      <c r="AJ14" s="98"/>
      <c r="AK14" s="99"/>
      <c r="AL14" s="98"/>
      <c r="AM14" s="99"/>
      <c r="AN14" s="98"/>
      <c r="AO14" s="99"/>
      <c r="AP14" s="107"/>
      <c r="AQ14" s="99"/>
      <c r="AR14" s="107"/>
      <c r="AS14" s="99"/>
      <c r="AT14" s="107"/>
      <c r="AU14" s="99"/>
      <c r="AV14" s="107"/>
      <c r="AW14" s="99"/>
      <c r="AX14" s="107"/>
      <c r="AY14" s="99"/>
      <c r="AZ14" s="107"/>
      <c r="BA14" s="99"/>
      <c r="BB14" s="107"/>
      <c r="BC14" s="99"/>
      <c r="BD14" s="107"/>
      <c r="BE14" s="99"/>
      <c r="BF14" s="107"/>
      <c r="BG14" s="99"/>
      <c r="BH14" s="107"/>
      <c r="BI14" s="99"/>
      <c r="BJ14" s="107"/>
      <c r="BK14" s="99"/>
      <c r="BL14" s="107"/>
      <c r="BM14" s="99"/>
      <c r="BN14" s="107"/>
      <c r="BO14" s="99"/>
      <c r="BP14" s="107"/>
      <c r="BQ14" s="99"/>
      <c r="BR14" s="107"/>
      <c r="BS14" s="99"/>
      <c r="BT14" s="107"/>
      <c r="BU14" s="99"/>
      <c r="BV14" s="107"/>
      <c r="BW14" s="99"/>
      <c r="BX14" s="107"/>
      <c r="BY14" s="99"/>
      <c r="BZ14" s="107"/>
      <c r="CA14" s="99"/>
      <c r="CB14" s="107"/>
      <c r="CC14" s="99"/>
      <c r="CD14" s="107"/>
      <c r="CE14" s="99"/>
      <c r="CF14" s="107"/>
      <c r="CG14" s="99"/>
      <c r="CH14" s="107"/>
      <c r="CI14" s="99"/>
      <c r="CJ14" s="107"/>
      <c r="CK14" s="99"/>
    </row>
    <row r="15" spans="1:89" ht="45" x14ac:dyDescent="0.2">
      <c r="A15" s="105">
        <f>'Monitoring Requirements'!A14</f>
        <v>13</v>
      </c>
      <c r="B15" s="104" t="str">
        <f>'Monitoring Requirements'!B14</f>
        <v>Monitor the number and percent of instances by user-defined geographical region (e.g, area code) by hour, day, week, month or date range.</v>
      </c>
      <c r="C15" s="99"/>
      <c r="D15" s="98"/>
      <c r="E15" s="99"/>
      <c r="F15" s="98"/>
      <c r="G15" s="99"/>
      <c r="H15" s="98"/>
      <c r="I15" s="99"/>
      <c r="J15" s="98"/>
      <c r="K15" s="99"/>
      <c r="L15" s="98"/>
      <c r="M15" s="99"/>
      <c r="N15" s="98"/>
      <c r="O15" s="99"/>
      <c r="P15" s="98"/>
      <c r="Q15" s="99"/>
      <c r="R15" s="98"/>
      <c r="S15" s="99"/>
      <c r="T15" s="98"/>
      <c r="U15" s="99"/>
      <c r="V15" s="98"/>
      <c r="W15" s="99"/>
      <c r="X15" s="98"/>
      <c r="Y15" s="99"/>
      <c r="Z15" s="98"/>
      <c r="AA15" s="99"/>
      <c r="AB15" s="98"/>
      <c r="AC15" s="99"/>
      <c r="AD15" s="98"/>
      <c r="AE15" s="99"/>
      <c r="AF15" s="98"/>
      <c r="AG15" s="99"/>
      <c r="AH15" s="98"/>
      <c r="AI15" s="99"/>
      <c r="AJ15" s="98"/>
      <c r="AK15" s="99"/>
      <c r="AL15" s="98"/>
      <c r="AM15" s="99"/>
      <c r="AN15" s="98"/>
      <c r="AO15" s="99"/>
      <c r="AP15" s="107"/>
      <c r="AQ15" s="99"/>
      <c r="AR15" s="107"/>
      <c r="AS15" s="99"/>
      <c r="AT15" s="107"/>
      <c r="AU15" s="99"/>
      <c r="AV15" s="107"/>
      <c r="AW15" s="99"/>
      <c r="AX15" s="107"/>
      <c r="AY15" s="99"/>
      <c r="AZ15" s="107"/>
      <c r="BA15" s="99"/>
      <c r="BB15" s="107"/>
      <c r="BC15" s="99"/>
      <c r="BD15" s="107"/>
      <c r="BE15" s="99"/>
      <c r="BF15" s="107"/>
      <c r="BG15" s="99"/>
      <c r="BH15" s="107"/>
      <c r="BI15" s="99"/>
      <c r="BJ15" s="107"/>
      <c r="BK15" s="99"/>
      <c r="BL15" s="107"/>
      <c r="BM15" s="99"/>
      <c r="BN15" s="107"/>
      <c r="BO15" s="99"/>
      <c r="BP15" s="107"/>
      <c r="BQ15" s="99"/>
      <c r="BR15" s="107"/>
      <c r="BS15" s="99"/>
      <c r="BT15" s="107"/>
      <c r="BU15" s="99"/>
      <c r="BV15" s="107"/>
      <c r="BW15" s="99"/>
      <c r="BX15" s="107"/>
      <c r="BY15" s="99"/>
      <c r="BZ15" s="107"/>
      <c r="CA15" s="99"/>
      <c r="CB15" s="107"/>
      <c r="CC15" s="99"/>
      <c r="CD15" s="107"/>
      <c r="CE15" s="99"/>
      <c r="CF15" s="107"/>
      <c r="CG15" s="99"/>
      <c r="CH15" s="107"/>
      <c r="CI15" s="99"/>
      <c r="CJ15" s="107"/>
      <c r="CK15" s="99"/>
    </row>
    <row r="16" spans="1:89" ht="45" x14ac:dyDescent="0.2">
      <c r="A16" s="105">
        <f>'Monitoring Requirements'!A29</f>
        <v>14</v>
      </c>
      <c r="B16" s="104" t="str">
        <f>'Monitoring Requirements'!B29</f>
        <v>Identify the number and percent of clients "satisfied" or "served" in the IVR vs. calls "contained" (or ended) in the IVR.</v>
      </c>
      <c r="C16" s="99"/>
      <c r="D16" s="98"/>
      <c r="E16" s="99"/>
      <c r="F16" s="98"/>
      <c r="G16" s="99"/>
      <c r="H16" s="98"/>
      <c r="I16" s="99"/>
      <c r="J16" s="98"/>
      <c r="K16" s="99"/>
      <c r="L16" s="98"/>
      <c r="M16" s="99"/>
      <c r="N16" s="98"/>
      <c r="O16" s="99"/>
      <c r="P16" s="98"/>
      <c r="Q16" s="99"/>
      <c r="R16" s="98"/>
      <c r="S16" s="99"/>
      <c r="T16" s="98"/>
      <c r="U16" s="99"/>
      <c r="V16" s="98"/>
      <c r="W16" s="99"/>
      <c r="X16" s="98"/>
      <c r="Y16" s="99"/>
      <c r="Z16" s="98"/>
      <c r="AA16" s="99"/>
      <c r="AB16" s="98"/>
      <c r="AC16" s="99"/>
      <c r="AD16" s="98"/>
      <c r="AE16" s="99"/>
      <c r="AF16" s="98"/>
      <c r="AG16" s="99"/>
      <c r="AH16" s="98"/>
      <c r="AI16" s="99"/>
      <c r="AJ16" s="98"/>
      <c r="AK16" s="99"/>
      <c r="AL16" s="98"/>
      <c r="AM16" s="99"/>
      <c r="AN16" s="98"/>
      <c r="AO16" s="99"/>
      <c r="AP16" s="107"/>
      <c r="AQ16" s="99"/>
      <c r="AR16" s="107"/>
      <c r="AS16" s="99"/>
      <c r="AT16" s="107"/>
      <c r="AU16" s="99"/>
      <c r="AV16" s="107"/>
      <c r="AW16" s="99"/>
      <c r="AX16" s="107"/>
      <c r="AY16" s="99"/>
      <c r="AZ16" s="107"/>
      <c r="BA16" s="99"/>
      <c r="BB16" s="107"/>
      <c r="BC16" s="99"/>
      <c r="BD16" s="107"/>
      <c r="BE16" s="99"/>
      <c r="BF16" s="107"/>
      <c r="BG16" s="99"/>
      <c r="BH16" s="107"/>
      <c r="BI16" s="99"/>
      <c r="BJ16" s="107"/>
      <c r="BK16" s="99"/>
      <c r="BL16" s="107"/>
      <c r="BM16" s="99"/>
      <c r="BN16" s="107"/>
      <c r="BO16" s="99"/>
      <c r="BP16" s="107"/>
      <c r="BQ16" s="99"/>
      <c r="BR16" s="107"/>
      <c r="BS16" s="99"/>
      <c r="BT16" s="107"/>
      <c r="BU16" s="99"/>
      <c r="BV16" s="107"/>
      <c r="BW16" s="99"/>
      <c r="BX16" s="107"/>
      <c r="BY16" s="99"/>
      <c r="BZ16" s="107"/>
      <c r="CA16" s="99"/>
      <c r="CB16" s="107"/>
      <c r="CC16" s="99"/>
      <c r="CD16" s="107"/>
      <c r="CE16" s="99"/>
      <c r="CF16" s="107"/>
      <c r="CG16" s="99"/>
      <c r="CH16" s="107"/>
      <c r="CI16" s="99"/>
      <c r="CJ16" s="107"/>
      <c r="CK16" s="99"/>
    </row>
    <row r="17" spans="1:89" ht="30" x14ac:dyDescent="0.2">
      <c r="A17" s="105">
        <f>'Monitoring Requirements'!A15</f>
        <v>15</v>
      </c>
      <c r="B17" s="104" t="str">
        <f>'Monitoring Requirements'!B15</f>
        <v xml:space="preserve">Capture the max wait time by hour, day, week, month, or date range. </v>
      </c>
      <c r="C17" s="99"/>
      <c r="D17" s="98"/>
      <c r="E17" s="99"/>
      <c r="F17" s="98"/>
      <c r="G17" s="99"/>
      <c r="H17" s="98"/>
      <c r="I17" s="99"/>
      <c r="J17" s="98"/>
      <c r="K17" s="99"/>
      <c r="L17" s="98"/>
      <c r="M17" s="99"/>
      <c r="N17" s="98"/>
      <c r="O17" s="99"/>
      <c r="P17" s="98"/>
      <c r="Q17" s="99"/>
      <c r="R17" s="98"/>
      <c r="S17" s="99"/>
      <c r="T17" s="98"/>
      <c r="U17" s="99"/>
      <c r="V17" s="98"/>
      <c r="W17" s="99"/>
      <c r="X17" s="98"/>
      <c r="Y17" s="99"/>
      <c r="Z17" s="98"/>
      <c r="AA17" s="99"/>
      <c r="AB17" s="98"/>
      <c r="AC17" s="99"/>
      <c r="AD17" s="98"/>
      <c r="AE17" s="99"/>
      <c r="AF17" s="98"/>
      <c r="AG17" s="99"/>
      <c r="AH17" s="98"/>
      <c r="AI17" s="99"/>
      <c r="AJ17" s="98"/>
      <c r="AK17" s="99"/>
      <c r="AL17" s="98"/>
      <c r="AM17" s="99"/>
      <c r="AN17" s="98"/>
      <c r="AO17" s="99"/>
      <c r="AP17" s="107"/>
      <c r="AQ17" s="99"/>
      <c r="AR17" s="107"/>
      <c r="AS17" s="99"/>
      <c r="AT17" s="107"/>
      <c r="AU17" s="99"/>
      <c r="AV17" s="107"/>
      <c r="AW17" s="99"/>
      <c r="AX17" s="107"/>
      <c r="AY17" s="99"/>
      <c r="AZ17" s="107"/>
      <c r="BA17" s="99"/>
      <c r="BB17" s="107"/>
      <c r="BC17" s="99"/>
      <c r="BD17" s="107"/>
      <c r="BE17" s="99"/>
      <c r="BF17" s="107"/>
      <c r="BG17" s="99"/>
      <c r="BH17" s="107"/>
      <c r="BI17" s="99"/>
      <c r="BJ17" s="107"/>
      <c r="BK17" s="99"/>
      <c r="BL17" s="107"/>
      <c r="BM17" s="99"/>
      <c r="BN17" s="107"/>
      <c r="BO17" s="99"/>
      <c r="BP17" s="107"/>
      <c r="BQ17" s="99"/>
      <c r="BR17" s="107"/>
      <c r="BS17" s="99"/>
      <c r="BT17" s="107"/>
      <c r="BU17" s="99"/>
      <c r="BV17" s="107"/>
      <c r="BW17" s="99"/>
      <c r="BX17" s="107"/>
      <c r="BY17" s="99"/>
      <c r="BZ17" s="107"/>
      <c r="CA17" s="99"/>
      <c r="CB17" s="107"/>
      <c r="CC17" s="99"/>
      <c r="CD17" s="107"/>
      <c r="CE17" s="99"/>
      <c r="CF17" s="107"/>
      <c r="CG17" s="99"/>
      <c r="CH17" s="107"/>
      <c r="CI17" s="99"/>
      <c r="CJ17" s="107"/>
      <c r="CK17" s="99"/>
    </row>
    <row r="18" spans="1:89" ht="45" x14ac:dyDescent="0.2">
      <c r="A18" s="105">
        <f>'Monitoring Requirements'!A16</f>
        <v>16</v>
      </c>
      <c r="B18" s="104" t="str">
        <f>'Monitoring Requirements'!B16</f>
        <v xml:space="preserve">Calculate the FREW statistic (maximum wait time for each day, averaged month to date) by day, week, month or date range. </v>
      </c>
      <c r="C18" s="99"/>
      <c r="D18" s="98"/>
      <c r="E18" s="99"/>
      <c r="F18" s="98"/>
      <c r="G18" s="99"/>
      <c r="H18" s="98"/>
      <c r="I18" s="99"/>
      <c r="J18" s="98"/>
      <c r="K18" s="99"/>
      <c r="L18" s="98"/>
      <c r="M18" s="99"/>
      <c r="N18" s="98"/>
      <c r="O18" s="99"/>
      <c r="P18" s="98"/>
      <c r="Q18" s="99"/>
      <c r="R18" s="98"/>
      <c r="S18" s="99"/>
      <c r="T18" s="98"/>
      <c r="U18" s="99"/>
      <c r="V18" s="98"/>
      <c r="W18" s="99"/>
      <c r="X18" s="98"/>
      <c r="Y18" s="99"/>
      <c r="Z18" s="98"/>
      <c r="AA18" s="99"/>
      <c r="AB18" s="98"/>
      <c r="AC18" s="99"/>
      <c r="AD18" s="98"/>
      <c r="AE18" s="99"/>
      <c r="AF18" s="98"/>
      <c r="AG18" s="99"/>
      <c r="AH18" s="98"/>
      <c r="AI18" s="99"/>
      <c r="AJ18" s="98"/>
      <c r="AK18" s="99"/>
      <c r="AL18" s="98"/>
      <c r="AM18" s="99"/>
      <c r="AN18" s="98"/>
      <c r="AO18" s="99"/>
      <c r="AP18" s="107"/>
      <c r="AQ18" s="99"/>
      <c r="AR18" s="107"/>
      <c r="AS18" s="99"/>
      <c r="AT18" s="107"/>
      <c r="AU18" s="99"/>
      <c r="AV18" s="107"/>
      <c r="AW18" s="99"/>
      <c r="AX18" s="107"/>
      <c r="AY18" s="99"/>
      <c r="AZ18" s="107"/>
      <c r="BA18" s="99"/>
      <c r="BB18" s="107"/>
      <c r="BC18" s="99"/>
      <c r="BD18" s="107"/>
      <c r="BE18" s="99"/>
      <c r="BF18" s="107"/>
      <c r="BG18" s="99"/>
      <c r="BH18" s="107"/>
      <c r="BI18" s="99"/>
      <c r="BJ18" s="107"/>
      <c r="BK18" s="99"/>
      <c r="BL18" s="107"/>
      <c r="BM18" s="99"/>
      <c r="BN18" s="107"/>
      <c r="BO18" s="99"/>
      <c r="BP18" s="107"/>
      <c r="BQ18" s="99"/>
      <c r="BR18" s="107"/>
      <c r="BS18" s="99"/>
      <c r="BT18" s="107"/>
      <c r="BU18" s="99"/>
      <c r="BV18" s="107"/>
      <c r="BW18" s="99"/>
      <c r="BX18" s="107"/>
      <c r="BY18" s="99"/>
      <c r="BZ18" s="107"/>
      <c r="CA18" s="99"/>
      <c r="CB18" s="107"/>
      <c r="CC18" s="99"/>
      <c r="CD18" s="107"/>
      <c r="CE18" s="99"/>
      <c r="CF18" s="107"/>
      <c r="CG18" s="99"/>
      <c r="CH18" s="107"/>
      <c r="CI18" s="99"/>
      <c r="CJ18" s="107"/>
      <c r="CK18" s="99"/>
    </row>
    <row r="19" spans="1:89" ht="45" x14ac:dyDescent="0.2">
      <c r="A19" s="105">
        <f>'Monitoring Requirements'!A17</f>
        <v>17</v>
      </c>
      <c r="B19" s="104" t="str">
        <f>'Monitoring Requirements'!B17</f>
        <v>Monitor the min, max and average time in queue by hour, day, week, month, or date range and by queue.</v>
      </c>
      <c r="C19" s="99"/>
      <c r="D19" s="98"/>
      <c r="E19" s="99"/>
      <c r="F19" s="98"/>
      <c r="G19" s="99"/>
      <c r="H19" s="98"/>
      <c r="I19" s="99"/>
      <c r="J19" s="98"/>
      <c r="K19" s="99"/>
      <c r="L19" s="98"/>
      <c r="M19" s="99"/>
      <c r="N19" s="98"/>
      <c r="O19" s="99"/>
      <c r="P19" s="98"/>
      <c r="Q19" s="99"/>
      <c r="R19" s="98"/>
      <c r="S19" s="99"/>
      <c r="T19" s="98"/>
      <c r="U19" s="99"/>
      <c r="V19" s="98"/>
      <c r="W19" s="99"/>
      <c r="X19" s="98"/>
      <c r="Y19" s="99"/>
      <c r="Z19" s="98"/>
      <c r="AA19" s="99"/>
      <c r="AB19" s="98"/>
      <c r="AC19" s="99"/>
      <c r="AD19" s="98"/>
      <c r="AE19" s="99"/>
      <c r="AF19" s="98"/>
      <c r="AG19" s="99"/>
      <c r="AH19" s="98"/>
      <c r="AI19" s="99"/>
      <c r="AJ19" s="98"/>
      <c r="AK19" s="99"/>
      <c r="AL19" s="98"/>
      <c r="AM19" s="99"/>
      <c r="AN19" s="98"/>
      <c r="AO19" s="99"/>
      <c r="AP19" s="107"/>
      <c r="AQ19" s="99"/>
      <c r="AR19" s="107"/>
      <c r="AS19" s="99"/>
      <c r="AT19" s="107"/>
      <c r="AU19" s="99"/>
      <c r="AV19" s="107"/>
      <c r="AW19" s="99"/>
      <c r="AX19" s="107"/>
      <c r="AY19" s="99"/>
      <c r="AZ19" s="107"/>
      <c r="BA19" s="99"/>
      <c r="BB19" s="107"/>
      <c r="BC19" s="99"/>
      <c r="BD19" s="107"/>
      <c r="BE19" s="99"/>
      <c r="BF19" s="107"/>
      <c r="BG19" s="99"/>
      <c r="BH19" s="107"/>
      <c r="BI19" s="99"/>
      <c r="BJ19" s="107"/>
      <c r="BK19" s="99"/>
      <c r="BL19" s="107"/>
      <c r="BM19" s="99"/>
      <c r="BN19" s="107"/>
      <c r="BO19" s="99"/>
      <c r="BP19" s="107"/>
      <c r="BQ19" s="99"/>
      <c r="BR19" s="107"/>
      <c r="BS19" s="99"/>
      <c r="BT19" s="107"/>
      <c r="BU19" s="99"/>
      <c r="BV19" s="107"/>
      <c r="BW19" s="99"/>
      <c r="BX19" s="107"/>
      <c r="BY19" s="99"/>
      <c r="BZ19" s="107"/>
      <c r="CA19" s="99"/>
      <c r="CB19" s="107"/>
      <c r="CC19" s="99"/>
      <c r="CD19" s="107"/>
      <c r="CE19" s="99"/>
      <c r="CF19" s="107"/>
      <c r="CG19" s="99"/>
      <c r="CH19" s="107"/>
      <c r="CI19" s="99"/>
      <c r="CJ19" s="107"/>
      <c r="CK19" s="99"/>
    </row>
    <row r="20" spans="1:89" ht="45" x14ac:dyDescent="0.2">
      <c r="A20" s="105">
        <f>'Monitoring Requirements'!A18</f>
        <v>18</v>
      </c>
      <c r="B20" s="104" t="str">
        <f>'Monitoring Requirements'!B18</f>
        <v>Monitor the number of calls abandoned and calculate the abandonment rate by hour, day, week, month, or date range and by queue ID.</v>
      </c>
      <c r="C20" s="99"/>
      <c r="D20" s="98"/>
      <c r="E20" s="99"/>
      <c r="F20" s="98"/>
      <c r="G20" s="99"/>
      <c r="H20" s="98"/>
      <c r="I20" s="99"/>
      <c r="J20" s="98"/>
      <c r="K20" s="99"/>
      <c r="L20" s="98"/>
      <c r="M20" s="99"/>
      <c r="N20" s="98"/>
      <c r="O20" s="99"/>
      <c r="P20" s="98"/>
      <c r="Q20" s="99"/>
      <c r="R20" s="98"/>
      <c r="S20" s="99"/>
      <c r="T20" s="98"/>
      <c r="U20" s="99"/>
      <c r="V20" s="98"/>
      <c r="W20" s="99"/>
      <c r="X20" s="98"/>
      <c r="Y20" s="99"/>
      <c r="Z20" s="98"/>
      <c r="AA20" s="99"/>
      <c r="AB20" s="98"/>
      <c r="AC20" s="99"/>
      <c r="AD20" s="98"/>
      <c r="AE20" s="99"/>
      <c r="AF20" s="98"/>
      <c r="AG20" s="99"/>
      <c r="AH20" s="98"/>
      <c r="AI20" s="99"/>
      <c r="AJ20" s="98"/>
      <c r="AK20" s="99"/>
      <c r="AL20" s="98"/>
      <c r="AM20" s="99"/>
      <c r="AN20" s="98"/>
      <c r="AO20" s="99"/>
      <c r="AP20" s="107"/>
      <c r="AQ20" s="99"/>
      <c r="AR20" s="107"/>
      <c r="AS20" s="99"/>
      <c r="AT20" s="107"/>
      <c r="AU20" s="99"/>
      <c r="AV20" s="107"/>
      <c r="AW20" s="99"/>
      <c r="AX20" s="107"/>
      <c r="AY20" s="99"/>
      <c r="AZ20" s="107"/>
      <c r="BA20" s="99"/>
      <c r="BB20" s="107"/>
      <c r="BC20" s="99"/>
      <c r="BD20" s="107"/>
      <c r="BE20" s="99"/>
      <c r="BF20" s="107"/>
      <c r="BG20" s="99"/>
      <c r="BH20" s="107"/>
      <c r="BI20" s="99"/>
      <c r="BJ20" s="107"/>
      <c r="BK20" s="99"/>
      <c r="BL20" s="107"/>
      <c r="BM20" s="99"/>
      <c r="BN20" s="107"/>
      <c r="BO20" s="99"/>
      <c r="BP20" s="107"/>
      <c r="BQ20" s="99"/>
      <c r="BR20" s="107"/>
      <c r="BS20" s="99"/>
      <c r="BT20" s="107"/>
      <c r="BU20" s="99"/>
      <c r="BV20" s="107"/>
      <c r="BW20" s="99"/>
      <c r="BX20" s="107"/>
      <c r="BY20" s="99"/>
      <c r="BZ20" s="107"/>
      <c r="CA20" s="99"/>
      <c r="CB20" s="107"/>
      <c r="CC20" s="99"/>
      <c r="CD20" s="107"/>
      <c r="CE20" s="99"/>
      <c r="CF20" s="107"/>
      <c r="CG20" s="99"/>
      <c r="CH20" s="107"/>
      <c r="CI20" s="99"/>
      <c r="CJ20" s="107"/>
      <c r="CK20" s="99"/>
    </row>
    <row r="21" spans="1:89" ht="45" x14ac:dyDescent="0.2">
      <c r="A21" s="105">
        <f>'Monitoring Requirements'!A19</f>
        <v>19</v>
      </c>
      <c r="B21" s="104" t="str">
        <f>'Monitoring Requirements'!B19</f>
        <v xml:space="preserve">Monitor the speed to answer for each instance - and calculate the average - by hour, day, week, month or date range.  </v>
      </c>
      <c r="C21" s="99"/>
      <c r="D21" s="98"/>
      <c r="E21" s="99"/>
      <c r="F21" s="98"/>
      <c r="G21" s="99"/>
      <c r="H21" s="98"/>
      <c r="I21" s="99"/>
      <c r="J21" s="98"/>
      <c r="K21" s="99"/>
      <c r="L21" s="98"/>
      <c r="M21" s="99"/>
      <c r="N21" s="98"/>
      <c r="O21" s="99"/>
      <c r="P21" s="98"/>
      <c r="Q21" s="99"/>
      <c r="R21" s="98"/>
      <c r="S21" s="99"/>
      <c r="T21" s="98"/>
      <c r="U21" s="99"/>
      <c r="V21" s="98"/>
      <c r="W21" s="99"/>
      <c r="X21" s="98"/>
      <c r="Y21" s="99"/>
      <c r="Z21" s="98"/>
      <c r="AA21" s="99"/>
      <c r="AB21" s="98"/>
      <c r="AC21" s="99"/>
      <c r="AD21" s="98"/>
      <c r="AE21" s="99"/>
      <c r="AF21" s="98"/>
      <c r="AG21" s="99"/>
      <c r="AH21" s="98"/>
      <c r="AI21" s="99"/>
      <c r="AJ21" s="98"/>
      <c r="AK21" s="99"/>
      <c r="AL21" s="98"/>
      <c r="AM21" s="99"/>
      <c r="AN21" s="98"/>
      <c r="AO21" s="99"/>
      <c r="AP21" s="107"/>
      <c r="AQ21" s="99"/>
      <c r="AR21" s="107"/>
      <c r="AS21" s="99"/>
      <c r="AT21" s="107"/>
      <c r="AU21" s="99"/>
      <c r="AV21" s="107"/>
      <c r="AW21" s="99"/>
      <c r="AX21" s="107"/>
      <c r="AY21" s="99"/>
      <c r="AZ21" s="107"/>
      <c r="BA21" s="99"/>
      <c r="BB21" s="107"/>
      <c r="BC21" s="99"/>
      <c r="BD21" s="107"/>
      <c r="BE21" s="99"/>
      <c r="BF21" s="107"/>
      <c r="BG21" s="99"/>
      <c r="BH21" s="107"/>
      <c r="BI21" s="99"/>
      <c r="BJ21" s="107"/>
      <c r="BK21" s="99"/>
      <c r="BL21" s="107"/>
      <c r="BM21" s="99"/>
      <c r="BN21" s="107"/>
      <c r="BO21" s="99"/>
      <c r="BP21" s="107"/>
      <c r="BQ21" s="99"/>
      <c r="BR21" s="107"/>
      <c r="BS21" s="99"/>
      <c r="BT21" s="107"/>
      <c r="BU21" s="99"/>
      <c r="BV21" s="107"/>
      <c r="BW21" s="99"/>
      <c r="BX21" s="107"/>
      <c r="BY21" s="99"/>
      <c r="BZ21" s="107"/>
      <c r="CA21" s="99"/>
      <c r="CB21" s="107"/>
      <c r="CC21" s="99"/>
      <c r="CD21" s="107"/>
      <c r="CE21" s="99"/>
      <c r="CF21" s="107"/>
      <c r="CG21" s="99"/>
      <c r="CH21" s="107"/>
      <c r="CI21" s="99"/>
      <c r="CJ21" s="107"/>
      <c r="CK21" s="99"/>
    </row>
    <row r="22" spans="1:89" ht="60" x14ac:dyDescent="0.2">
      <c r="A22" s="105">
        <f>'Monitoring Requirements'!A20</f>
        <v>20</v>
      </c>
      <c r="B22" s="104" t="str">
        <f>'Monitoring Requirements'!B20</f>
        <v>Alert management when call volumes (calls created, calls offered to queues), abandonment rates, ASA, and other metrics exceed user-defined thresholds.</v>
      </c>
      <c r="C22" s="99"/>
      <c r="D22" s="98"/>
      <c r="E22" s="99"/>
      <c r="F22" s="98"/>
      <c r="G22" s="99"/>
      <c r="H22" s="98"/>
      <c r="I22" s="99"/>
      <c r="J22" s="98"/>
      <c r="K22" s="99"/>
      <c r="L22" s="98"/>
      <c r="M22" s="99"/>
      <c r="N22" s="98"/>
      <c r="O22" s="99"/>
      <c r="P22" s="98"/>
      <c r="Q22" s="99"/>
      <c r="R22" s="98"/>
      <c r="S22" s="99"/>
      <c r="T22" s="98"/>
      <c r="U22" s="99"/>
      <c r="V22" s="98"/>
      <c r="W22" s="99"/>
      <c r="X22" s="98"/>
      <c r="Y22" s="99"/>
      <c r="Z22" s="98"/>
      <c r="AA22" s="99"/>
      <c r="AB22" s="98"/>
      <c r="AC22" s="99"/>
      <c r="AD22" s="98"/>
      <c r="AE22" s="99"/>
      <c r="AF22" s="98"/>
      <c r="AG22" s="99"/>
      <c r="AH22" s="98"/>
      <c r="AI22" s="99"/>
      <c r="AJ22" s="98"/>
      <c r="AK22" s="99"/>
      <c r="AL22" s="98"/>
      <c r="AM22" s="99"/>
      <c r="AN22" s="98"/>
      <c r="AO22" s="99"/>
      <c r="AP22" s="107"/>
      <c r="AQ22" s="99"/>
      <c r="AR22" s="107"/>
      <c r="AS22" s="99"/>
      <c r="AT22" s="107"/>
      <c r="AU22" s="99"/>
      <c r="AV22" s="107"/>
      <c r="AW22" s="99"/>
      <c r="AX22" s="107"/>
      <c r="AY22" s="99"/>
      <c r="AZ22" s="107"/>
      <c r="BA22" s="99"/>
      <c r="BB22" s="107"/>
      <c r="BC22" s="99"/>
      <c r="BD22" s="107"/>
      <c r="BE22" s="99"/>
      <c r="BF22" s="107"/>
      <c r="BG22" s="99"/>
      <c r="BH22" s="107"/>
      <c r="BI22" s="99"/>
      <c r="BJ22" s="107"/>
      <c r="BK22" s="99"/>
      <c r="BL22" s="107"/>
      <c r="BM22" s="99"/>
      <c r="BN22" s="107"/>
      <c r="BO22" s="99"/>
      <c r="BP22" s="107"/>
      <c r="BQ22" s="99"/>
      <c r="BR22" s="107"/>
      <c r="BS22" s="99"/>
      <c r="BT22" s="107"/>
      <c r="BU22" s="99"/>
      <c r="BV22" s="107"/>
      <c r="BW22" s="99"/>
      <c r="BX22" s="107"/>
      <c r="BY22" s="99"/>
      <c r="BZ22" s="107"/>
      <c r="CA22" s="99"/>
      <c r="CB22" s="107"/>
      <c r="CC22" s="99"/>
      <c r="CD22" s="107"/>
      <c r="CE22" s="99"/>
      <c r="CF22" s="107"/>
      <c r="CG22" s="99"/>
      <c r="CH22" s="107"/>
      <c r="CI22" s="99"/>
      <c r="CJ22" s="107"/>
      <c r="CK22" s="99"/>
    </row>
    <row r="23" spans="1:89" s="102" customFormat="1" ht="15" x14ac:dyDescent="0.2">
      <c r="A23" s="89"/>
      <c r="B23" s="88"/>
      <c r="C23" s="87"/>
      <c r="D23" s="22"/>
      <c r="E23" s="101"/>
      <c r="F23" s="101"/>
      <c r="G23" s="101"/>
      <c r="H23" s="101"/>
      <c r="I23" s="101"/>
      <c r="J23" s="101"/>
      <c r="AQ23" s="269"/>
      <c r="AR23" s="269"/>
      <c r="AS23" s="269"/>
      <c r="AT23" s="269"/>
      <c r="AU23" s="269"/>
      <c r="AV23" s="269"/>
      <c r="AW23" s="269"/>
      <c r="AX23" s="269"/>
      <c r="AY23" s="269"/>
      <c r="AZ23" s="269"/>
      <c r="BA23" s="269"/>
      <c r="BB23" s="269"/>
      <c r="BC23" s="269"/>
      <c r="BD23" s="269"/>
      <c r="BE23" s="269"/>
      <c r="BF23" s="269"/>
      <c r="BG23" s="269"/>
      <c r="BH23" s="269"/>
      <c r="BI23" s="269"/>
      <c r="BJ23" s="269"/>
      <c r="BK23" s="269"/>
      <c r="BL23" s="269"/>
      <c r="BM23" s="269"/>
      <c r="BN23" s="269"/>
      <c r="BO23" s="269"/>
      <c r="BP23" s="269"/>
      <c r="BQ23" s="269"/>
      <c r="BR23" s="269"/>
      <c r="BS23" s="269"/>
      <c r="BT23" s="269"/>
      <c r="BU23" s="269"/>
      <c r="BV23" s="269"/>
      <c r="BW23" s="269"/>
      <c r="BX23" s="269"/>
      <c r="BY23" s="269"/>
      <c r="BZ23" s="269"/>
      <c r="CA23" s="269"/>
      <c r="CB23" s="269"/>
      <c r="CC23" s="269"/>
      <c r="CD23" s="269"/>
      <c r="CE23" s="269"/>
      <c r="CF23" s="269"/>
      <c r="CG23" s="269"/>
      <c r="CH23" s="269"/>
      <c r="CI23" s="269"/>
      <c r="CJ23" s="269"/>
      <c r="CK23" s="269"/>
    </row>
    <row r="24" spans="1:89" s="102" customFormat="1" ht="15" x14ac:dyDescent="0.2">
      <c r="A24" s="89"/>
      <c r="B24" s="88"/>
      <c r="E24" s="101"/>
      <c r="F24" s="101"/>
      <c r="G24" s="101"/>
      <c r="H24" s="101"/>
      <c r="I24" s="101"/>
      <c r="J24" s="101"/>
      <c r="AQ24" s="269"/>
      <c r="AR24" s="269"/>
      <c r="AS24" s="269"/>
      <c r="AT24" s="269"/>
      <c r="AU24" s="269"/>
      <c r="AV24" s="269"/>
      <c r="AW24" s="269"/>
      <c r="AX24" s="269"/>
      <c r="AY24" s="269"/>
      <c r="AZ24" s="269"/>
      <c r="BA24" s="269"/>
      <c r="BB24" s="269"/>
      <c r="BC24" s="269"/>
      <c r="BD24" s="269"/>
      <c r="BE24" s="269"/>
      <c r="BF24" s="269"/>
      <c r="BG24" s="269"/>
      <c r="BH24" s="269"/>
      <c r="BI24" s="269"/>
      <c r="BJ24" s="269"/>
      <c r="BK24" s="269"/>
      <c r="BL24" s="269"/>
      <c r="BM24" s="269"/>
      <c r="BN24" s="269"/>
      <c r="BO24" s="269"/>
      <c r="BP24" s="269"/>
      <c r="BQ24" s="269"/>
      <c r="BR24" s="269"/>
      <c r="BS24" s="269"/>
      <c r="BT24" s="269"/>
      <c r="BU24" s="269"/>
      <c r="BV24" s="269"/>
      <c r="BW24" s="269"/>
      <c r="BX24" s="269"/>
      <c r="BY24" s="269"/>
      <c r="BZ24" s="269"/>
      <c r="CA24" s="269"/>
      <c r="CB24" s="269"/>
      <c r="CC24" s="269"/>
      <c r="CD24" s="269"/>
      <c r="CE24" s="269"/>
      <c r="CF24" s="269"/>
      <c r="CG24" s="269"/>
      <c r="CH24" s="269"/>
      <c r="CI24" s="269"/>
      <c r="CJ24" s="269"/>
      <c r="CK24" s="269"/>
    </row>
    <row r="25" spans="1:89" s="102" customFormat="1" ht="15" x14ac:dyDescent="0.2">
      <c r="A25" s="89"/>
      <c r="B25" s="88"/>
      <c r="E25" s="101"/>
      <c r="F25" s="101"/>
      <c r="G25" s="101"/>
      <c r="H25" s="101"/>
      <c r="I25" s="101"/>
      <c r="J25" s="101"/>
      <c r="AQ25" s="269"/>
      <c r="AR25" s="269"/>
      <c r="AS25" s="269"/>
      <c r="AT25" s="269"/>
      <c r="AU25" s="269"/>
      <c r="AV25" s="269"/>
      <c r="AW25" s="269"/>
      <c r="AX25" s="269"/>
      <c r="AY25" s="269"/>
      <c r="AZ25" s="269"/>
      <c r="BA25" s="269"/>
      <c r="BB25" s="269"/>
      <c r="BC25" s="269"/>
      <c r="BD25" s="269"/>
      <c r="BE25" s="269"/>
      <c r="BF25" s="269"/>
      <c r="BG25" s="269"/>
      <c r="BH25" s="269"/>
      <c r="BI25" s="269"/>
      <c r="BJ25" s="269"/>
      <c r="BK25" s="269"/>
      <c r="BL25" s="269"/>
      <c r="BM25" s="269"/>
      <c r="BN25" s="269"/>
      <c r="BO25" s="269"/>
      <c r="BP25" s="269"/>
      <c r="BQ25" s="269"/>
      <c r="BR25" s="269"/>
      <c r="BS25" s="269"/>
      <c r="BT25" s="269"/>
      <c r="BU25" s="269"/>
      <c r="BV25" s="269"/>
      <c r="BW25" s="269"/>
      <c r="BX25" s="269"/>
      <c r="BY25" s="269"/>
      <c r="BZ25" s="269"/>
      <c r="CA25" s="269"/>
      <c r="CB25" s="269"/>
      <c r="CC25" s="269"/>
      <c r="CD25" s="269"/>
      <c r="CE25" s="269"/>
      <c r="CF25" s="269"/>
      <c r="CG25" s="269"/>
      <c r="CH25" s="269"/>
      <c r="CI25" s="269"/>
      <c r="CJ25" s="269"/>
      <c r="CK25" s="269"/>
    </row>
    <row r="26" spans="1:89" s="102" customFormat="1" ht="15" x14ac:dyDescent="0.2">
      <c r="A26" s="89"/>
      <c r="B26" s="88"/>
      <c r="E26" s="101"/>
      <c r="F26" s="101"/>
      <c r="G26" s="101"/>
      <c r="H26" s="101"/>
      <c r="I26" s="101"/>
      <c r="J26" s="101"/>
      <c r="AQ26" s="269"/>
      <c r="AR26" s="269"/>
      <c r="AS26" s="269"/>
      <c r="AT26" s="269"/>
      <c r="AU26" s="269"/>
      <c r="AV26" s="269"/>
      <c r="AW26" s="269"/>
      <c r="AX26" s="269"/>
      <c r="AY26" s="269"/>
      <c r="AZ26" s="269"/>
      <c r="BA26" s="269"/>
      <c r="BB26" s="269"/>
      <c r="BC26" s="269"/>
      <c r="BD26" s="269"/>
      <c r="BE26" s="269"/>
      <c r="BF26" s="269"/>
      <c r="BG26" s="269"/>
      <c r="BH26" s="269"/>
      <c r="BI26" s="269"/>
      <c r="BJ26" s="269"/>
      <c r="BK26" s="269"/>
      <c r="BL26" s="269"/>
      <c r="BM26" s="269"/>
      <c r="BN26" s="269"/>
      <c r="BO26" s="269"/>
      <c r="BP26" s="269"/>
      <c r="BQ26" s="269"/>
      <c r="BR26" s="269"/>
      <c r="BS26" s="269"/>
      <c r="BT26" s="269"/>
      <c r="BU26" s="269"/>
      <c r="BV26" s="269"/>
      <c r="BW26" s="269"/>
      <c r="BX26" s="269"/>
      <c r="BY26" s="269"/>
      <c r="BZ26" s="269"/>
      <c r="CA26" s="269"/>
      <c r="CB26" s="269"/>
      <c r="CC26" s="269"/>
      <c r="CD26" s="269"/>
      <c r="CE26" s="269"/>
      <c r="CF26" s="269"/>
      <c r="CG26" s="269"/>
      <c r="CH26" s="269"/>
      <c r="CI26" s="269"/>
      <c r="CJ26" s="269"/>
      <c r="CK26" s="269"/>
    </row>
    <row r="27" spans="1:89" s="102" customFormat="1" ht="15" x14ac:dyDescent="0.2">
      <c r="A27" s="89"/>
      <c r="B27" s="88"/>
      <c r="E27" s="101"/>
      <c r="F27" s="101"/>
      <c r="G27" s="101"/>
      <c r="H27" s="101"/>
      <c r="I27" s="101"/>
      <c r="J27" s="101"/>
      <c r="AQ27" s="269"/>
      <c r="AR27" s="269"/>
      <c r="AS27" s="269"/>
      <c r="AT27" s="269"/>
      <c r="AU27" s="269"/>
      <c r="AV27" s="269"/>
      <c r="AW27" s="269"/>
      <c r="AX27" s="269"/>
      <c r="AY27" s="269"/>
      <c r="AZ27" s="269"/>
      <c r="BA27" s="269"/>
      <c r="BB27" s="269"/>
      <c r="BC27" s="269"/>
      <c r="BD27" s="269"/>
      <c r="BE27" s="269"/>
      <c r="BF27" s="269"/>
      <c r="BG27" s="269"/>
      <c r="BH27" s="269"/>
      <c r="BI27" s="269"/>
      <c r="BJ27" s="269"/>
      <c r="BK27" s="269"/>
      <c r="BL27" s="269"/>
      <c r="BM27" s="269"/>
      <c r="BN27" s="269"/>
      <c r="BO27" s="269"/>
      <c r="BP27" s="269"/>
      <c r="BQ27" s="269"/>
      <c r="BR27" s="269"/>
      <c r="BS27" s="269"/>
      <c r="BT27" s="269"/>
      <c r="BU27" s="269"/>
      <c r="BV27" s="269"/>
      <c r="BW27" s="269"/>
      <c r="BX27" s="269"/>
      <c r="BY27" s="269"/>
      <c r="BZ27" s="269"/>
      <c r="CA27" s="269"/>
      <c r="CB27" s="269"/>
      <c r="CC27" s="269"/>
      <c r="CD27" s="269"/>
      <c r="CE27" s="269"/>
      <c r="CF27" s="269"/>
      <c r="CG27" s="269"/>
      <c r="CH27" s="269"/>
      <c r="CI27" s="269"/>
      <c r="CJ27" s="269"/>
      <c r="CK27" s="269"/>
    </row>
    <row r="28" spans="1:89" s="102" customFormat="1" x14ac:dyDescent="0.2">
      <c r="E28" s="103"/>
      <c r="F28" s="103"/>
      <c r="G28" s="103"/>
      <c r="H28" s="103"/>
      <c r="I28" s="103"/>
      <c r="AQ28" s="269"/>
      <c r="AR28" s="269"/>
      <c r="AS28" s="269"/>
      <c r="AT28" s="269"/>
      <c r="AU28" s="269"/>
      <c r="AV28" s="269"/>
      <c r="AW28" s="269"/>
      <c r="AX28" s="269"/>
      <c r="AY28" s="269"/>
      <c r="AZ28" s="269"/>
      <c r="BA28" s="269"/>
      <c r="BB28" s="269"/>
      <c r="BC28" s="269"/>
      <c r="BD28" s="269"/>
      <c r="BE28" s="269"/>
      <c r="BF28" s="269"/>
      <c r="BG28" s="269"/>
      <c r="BH28" s="269"/>
      <c r="BI28" s="269"/>
      <c r="BJ28" s="269"/>
      <c r="BK28" s="269"/>
      <c r="BL28" s="269"/>
      <c r="BM28" s="269"/>
      <c r="BN28" s="269"/>
      <c r="BO28" s="269"/>
      <c r="BP28" s="269"/>
      <c r="BQ28" s="269"/>
      <c r="BR28" s="269"/>
      <c r="BS28" s="269"/>
      <c r="BT28" s="269"/>
      <c r="BU28" s="269"/>
      <c r="BV28" s="269"/>
      <c r="BW28" s="269"/>
      <c r="BX28" s="269"/>
      <c r="BY28" s="269"/>
      <c r="BZ28" s="269"/>
      <c r="CA28" s="269"/>
      <c r="CB28" s="269"/>
      <c r="CC28" s="269"/>
      <c r="CD28" s="269"/>
      <c r="CE28" s="269"/>
      <c r="CF28" s="269"/>
      <c r="CG28" s="269"/>
      <c r="CH28" s="269"/>
      <c r="CI28" s="269"/>
      <c r="CJ28" s="269"/>
      <c r="CK28" s="269"/>
    </row>
    <row r="29" spans="1:89" s="102" customFormat="1" x14ac:dyDescent="0.2">
      <c r="E29" s="103"/>
      <c r="F29" s="103"/>
      <c r="G29" s="103"/>
      <c r="H29" s="103"/>
      <c r="I29" s="103"/>
      <c r="AQ29" s="269"/>
      <c r="AR29" s="269"/>
      <c r="AS29" s="269"/>
      <c r="AT29" s="269"/>
      <c r="AU29" s="269"/>
      <c r="AV29" s="269"/>
      <c r="AW29" s="269"/>
      <c r="AX29" s="269"/>
      <c r="AY29" s="269"/>
      <c r="AZ29" s="269"/>
      <c r="BA29" s="269"/>
      <c r="BB29" s="269"/>
      <c r="BC29" s="269"/>
      <c r="BD29" s="269"/>
      <c r="BE29" s="269"/>
      <c r="BF29" s="269"/>
      <c r="BG29" s="269"/>
      <c r="BH29" s="269"/>
      <c r="BI29" s="269"/>
      <c r="BJ29" s="269"/>
      <c r="BK29" s="269"/>
      <c r="BL29" s="269"/>
      <c r="BM29" s="269"/>
      <c r="BN29" s="269"/>
      <c r="BO29" s="269"/>
      <c r="BP29" s="269"/>
      <c r="BQ29" s="269"/>
      <c r="BR29" s="269"/>
      <c r="BS29" s="269"/>
      <c r="BT29" s="269"/>
      <c r="BU29" s="269"/>
      <c r="BV29" s="269"/>
      <c r="BW29" s="269"/>
      <c r="BX29" s="269"/>
      <c r="BY29" s="269"/>
      <c r="BZ29" s="269"/>
      <c r="CA29" s="269"/>
      <c r="CB29" s="269"/>
      <c r="CC29" s="269"/>
      <c r="CD29" s="269"/>
      <c r="CE29" s="269"/>
      <c r="CF29" s="269"/>
      <c r="CG29" s="269"/>
      <c r="CH29" s="269"/>
      <c r="CI29" s="269"/>
      <c r="CJ29" s="269"/>
      <c r="CK29" s="269"/>
    </row>
    <row r="30" spans="1:89" s="102" customFormat="1" x14ac:dyDescent="0.2">
      <c r="E30" s="103"/>
      <c r="F30" s="103"/>
      <c r="G30" s="103"/>
      <c r="H30" s="103"/>
      <c r="I30" s="103"/>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c r="BQ30" s="269"/>
      <c r="BR30" s="269"/>
      <c r="BS30" s="269"/>
      <c r="BT30" s="269"/>
      <c r="BU30" s="269"/>
      <c r="BV30" s="269"/>
      <c r="BW30" s="269"/>
      <c r="BX30" s="269"/>
      <c r="BY30" s="269"/>
      <c r="BZ30" s="269"/>
      <c r="CA30" s="269"/>
      <c r="CB30" s="269"/>
      <c r="CC30" s="269"/>
      <c r="CD30" s="269"/>
      <c r="CE30" s="269"/>
      <c r="CF30" s="269"/>
      <c r="CG30" s="269"/>
      <c r="CH30" s="269"/>
      <c r="CI30" s="269"/>
      <c r="CJ30" s="269"/>
      <c r="CK30" s="269"/>
    </row>
    <row r="31" spans="1:89" s="102" customFormat="1" x14ac:dyDescent="0.2">
      <c r="E31" s="103"/>
      <c r="F31" s="103"/>
      <c r="G31" s="103"/>
      <c r="H31" s="103"/>
      <c r="I31" s="103"/>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c r="BQ31" s="269"/>
      <c r="BR31" s="269"/>
      <c r="BS31" s="269"/>
      <c r="BT31" s="269"/>
      <c r="BU31" s="269"/>
      <c r="BV31" s="269"/>
      <c r="BW31" s="269"/>
      <c r="BX31" s="269"/>
      <c r="BY31" s="269"/>
      <c r="BZ31" s="269"/>
      <c r="CA31" s="269"/>
      <c r="CB31" s="269"/>
      <c r="CC31" s="269"/>
      <c r="CD31" s="269"/>
      <c r="CE31" s="269"/>
      <c r="CF31" s="269"/>
      <c r="CG31" s="269"/>
      <c r="CH31" s="269"/>
      <c r="CI31" s="269"/>
      <c r="CJ31" s="269"/>
      <c r="CK31" s="269"/>
    </row>
    <row r="32" spans="1:89" s="102" customFormat="1" x14ac:dyDescent="0.2">
      <c r="E32" s="103"/>
      <c r="F32" s="103"/>
      <c r="G32" s="103"/>
      <c r="H32" s="103"/>
      <c r="I32" s="103"/>
      <c r="AQ32" s="269"/>
      <c r="AR32" s="269"/>
      <c r="AS32" s="269"/>
      <c r="AT32" s="269"/>
      <c r="AU32" s="269"/>
      <c r="AV32" s="269"/>
      <c r="AW32" s="269"/>
      <c r="AX32" s="269"/>
      <c r="AY32" s="269"/>
      <c r="AZ32" s="269"/>
      <c r="BA32" s="269"/>
      <c r="BB32" s="269"/>
      <c r="BC32" s="269"/>
      <c r="BD32" s="269"/>
      <c r="BE32" s="269"/>
      <c r="BF32" s="269"/>
      <c r="BG32" s="269"/>
      <c r="BH32" s="269"/>
      <c r="BI32" s="269"/>
      <c r="BJ32" s="269"/>
      <c r="BK32" s="269"/>
      <c r="BL32" s="269"/>
      <c r="BM32" s="269"/>
      <c r="BN32" s="269"/>
      <c r="BO32" s="269"/>
      <c r="BP32" s="269"/>
      <c r="BQ32" s="269"/>
      <c r="BR32" s="269"/>
      <c r="BS32" s="269"/>
      <c r="BT32" s="269"/>
      <c r="BU32" s="269"/>
      <c r="BV32" s="269"/>
      <c r="BW32" s="269"/>
      <c r="BX32" s="269"/>
      <c r="BY32" s="269"/>
      <c r="BZ32" s="269"/>
      <c r="CA32" s="269"/>
      <c r="CB32" s="269"/>
      <c r="CC32" s="269"/>
      <c r="CD32" s="269"/>
      <c r="CE32" s="269"/>
      <c r="CF32" s="269"/>
      <c r="CG32" s="269"/>
      <c r="CH32" s="269"/>
      <c r="CI32" s="269"/>
      <c r="CJ32" s="269"/>
      <c r="CK32" s="269"/>
    </row>
    <row r="33" spans="5:89" s="102" customFormat="1" x14ac:dyDescent="0.2">
      <c r="E33" s="103"/>
      <c r="F33" s="103"/>
      <c r="G33" s="103"/>
      <c r="H33" s="103"/>
      <c r="I33" s="103"/>
      <c r="AQ33" s="269"/>
      <c r="AR33" s="269"/>
      <c r="AS33" s="269"/>
      <c r="AT33" s="269"/>
      <c r="AU33" s="269"/>
      <c r="AV33" s="269"/>
      <c r="AW33" s="269"/>
      <c r="AX33" s="269"/>
      <c r="AY33" s="269"/>
      <c r="AZ33" s="269"/>
      <c r="BA33" s="269"/>
      <c r="BB33" s="269"/>
      <c r="BC33" s="269"/>
      <c r="BD33" s="269"/>
      <c r="BE33" s="269"/>
      <c r="BF33" s="269"/>
      <c r="BG33" s="269"/>
      <c r="BH33" s="269"/>
      <c r="BI33" s="269"/>
      <c r="BJ33" s="269"/>
      <c r="BK33" s="269"/>
      <c r="BL33" s="269"/>
      <c r="BM33" s="269"/>
      <c r="BN33" s="269"/>
      <c r="BO33" s="269"/>
      <c r="BP33" s="269"/>
      <c r="BQ33" s="269"/>
      <c r="BR33" s="269"/>
      <c r="BS33" s="269"/>
      <c r="BT33" s="269"/>
      <c r="BU33" s="269"/>
      <c r="BV33" s="269"/>
      <c r="BW33" s="269"/>
      <c r="BX33" s="269"/>
      <c r="BY33" s="269"/>
      <c r="BZ33" s="269"/>
      <c r="CA33" s="269"/>
      <c r="CB33" s="269"/>
      <c r="CC33" s="269"/>
      <c r="CD33" s="269"/>
      <c r="CE33" s="269"/>
      <c r="CF33" s="269"/>
      <c r="CG33" s="269"/>
      <c r="CH33" s="269"/>
      <c r="CI33" s="269"/>
      <c r="CJ33" s="269"/>
      <c r="CK33" s="269"/>
    </row>
    <row r="34" spans="5:89" s="102" customFormat="1" x14ac:dyDescent="0.2">
      <c r="E34" s="103"/>
      <c r="F34" s="103"/>
      <c r="G34" s="103"/>
      <c r="H34" s="103"/>
      <c r="I34" s="103"/>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row>
    <row r="35" spans="5:89" s="102" customFormat="1" x14ac:dyDescent="0.2">
      <c r="E35" s="103"/>
      <c r="F35" s="103"/>
      <c r="G35" s="103"/>
      <c r="H35" s="103"/>
      <c r="I35" s="103"/>
      <c r="AQ35" s="269"/>
      <c r="AR35" s="269"/>
      <c r="AS35" s="269"/>
      <c r="AT35" s="269"/>
      <c r="AU35" s="269"/>
      <c r="AV35" s="269"/>
      <c r="AW35" s="269"/>
      <c r="AX35" s="269"/>
      <c r="AY35" s="269"/>
      <c r="AZ35" s="269"/>
      <c r="BA35" s="269"/>
      <c r="BB35" s="269"/>
      <c r="BC35" s="269"/>
      <c r="BD35" s="269"/>
      <c r="BE35" s="269"/>
      <c r="BF35" s="269"/>
      <c r="BG35" s="269"/>
      <c r="BH35" s="269"/>
      <c r="BI35" s="269"/>
      <c r="BJ35" s="269"/>
      <c r="BK35" s="269"/>
      <c r="BL35" s="269"/>
      <c r="BM35" s="269"/>
      <c r="BN35" s="269"/>
      <c r="BO35" s="269"/>
      <c r="BP35" s="269"/>
      <c r="BQ35" s="269"/>
      <c r="BR35" s="269"/>
      <c r="BS35" s="269"/>
      <c r="BT35" s="269"/>
      <c r="BU35" s="269"/>
      <c r="BV35" s="269"/>
      <c r="BW35" s="269"/>
      <c r="BX35" s="269"/>
      <c r="BY35" s="269"/>
      <c r="BZ35" s="269"/>
      <c r="CA35" s="269"/>
      <c r="CB35" s="269"/>
      <c r="CC35" s="269"/>
      <c r="CD35" s="269"/>
      <c r="CE35" s="269"/>
      <c r="CF35" s="269"/>
      <c r="CG35" s="269"/>
      <c r="CH35" s="269"/>
      <c r="CI35" s="269"/>
      <c r="CJ35" s="269"/>
      <c r="CK35" s="269"/>
    </row>
    <row r="36" spans="5:89" s="102" customFormat="1" x14ac:dyDescent="0.2">
      <c r="E36" s="103"/>
      <c r="F36" s="103"/>
      <c r="G36" s="103"/>
      <c r="H36" s="103"/>
      <c r="I36" s="103"/>
      <c r="AQ36" s="269"/>
      <c r="AR36" s="269"/>
      <c r="AS36" s="269"/>
      <c r="AT36" s="269"/>
      <c r="AU36" s="269"/>
      <c r="AV36" s="269"/>
      <c r="AW36" s="269"/>
      <c r="AX36" s="269"/>
      <c r="AY36" s="269"/>
      <c r="AZ36" s="269"/>
      <c r="BA36" s="269"/>
      <c r="BB36" s="269"/>
      <c r="BC36" s="269"/>
      <c r="BD36" s="269"/>
      <c r="BE36" s="269"/>
      <c r="BF36" s="269"/>
      <c r="BG36" s="269"/>
      <c r="BH36" s="269"/>
      <c r="BI36" s="269"/>
      <c r="BJ36" s="269"/>
      <c r="BK36" s="269"/>
      <c r="BL36" s="269"/>
      <c r="BM36" s="269"/>
      <c r="BN36" s="269"/>
      <c r="BO36" s="269"/>
      <c r="BP36" s="269"/>
      <c r="BQ36" s="269"/>
      <c r="BR36" s="269"/>
      <c r="BS36" s="269"/>
      <c r="BT36" s="269"/>
      <c r="BU36" s="269"/>
      <c r="BV36" s="269"/>
      <c r="BW36" s="269"/>
      <c r="BX36" s="269"/>
      <c r="BY36" s="269"/>
      <c r="BZ36" s="269"/>
      <c r="CA36" s="269"/>
      <c r="CB36" s="269"/>
      <c r="CC36" s="269"/>
      <c r="CD36" s="269"/>
      <c r="CE36" s="269"/>
      <c r="CF36" s="269"/>
      <c r="CG36" s="269"/>
      <c r="CH36" s="269"/>
      <c r="CI36" s="269"/>
      <c r="CJ36" s="269"/>
      <c r="CK36" s="269"/>
    </row>
    <row r="37" spans="5:89" s="102" customFormat="1" x14ac:dyDescent="0.2">
      <c r="E37" s="103"/>
      <c r="F37" s="103"/>
      <c r="G37" s="103"/>
      <c r="H37" s="103"/>
      <c r="I37" s="103"/>
      <c r="AQ37" s="269"/>
      <c r="AR37" s="269"/>
      <c r="AS37" s="269"/>
      <c r="AT37" s="269"/>
      <c r="AU37" s="269"/>
      <c r="AV37" s="269"/>
      <c r="AW37" s="269"/>
      <c r="AX37" s="269"/>
      <c r="AY37" s="269"/>
      <c r="AZ37" s="269"/>
      <c r="BA37" s="269"/>
      <c r="BB37" s="269"/>
      <c r="BC37" s="269"/>
      <c r="BD37" s="269"/>
      <c r="BE37" s="269"/>
      <c r="BF37" s="269"/>
      <c r="BG37" s="269"/>
      <c r="BH37" s="269"/>
      <c r="BI37" s="269"/>
      <c r="BJ37" s="269"/>
      <c r="BK37" s="269"/>
      <c r="BL37" s="269"/>
      <c r="BM37" s="269"/>
      <c r="BN37" s="269"/>
      <c r="BO37" s="269"/>
      <c r="BP37" s="269"/>
      <c r="BQ37" s="269"/>
      <c r="BR37" s="269"/>
      <c r="BS37" s="269"/>
      <c r="BT37" s="269"/>
      <c r="BU37" s="269"/>
      <c r="BV37" s="269"/>
      <c r="BW37" s="269"/>
      <c r="BX37" s="269"/>
      <c r="BY37" s="269"/>
      <c r="BZ37" s="269"/>
      <c r="CA37" s="269"/>
      <c r="CB37" s="269"/>
      <c r="CC37" s="269"/>
      <c r="CD37" s="269"/>
      <c r="CE37" s="269"/>
      <c r="CF37" s="269"/>
      <c r="CG37" s="269"/>
      <c r="CH37" s="269"/>
      <c r="CI37" s="269"/>
      <c r="CJ37" s="269"/>
      <c r="CK37" s="269"/>
    </row>
    <row r="38" spans="5:89" s="102" customFormat="1" x14ac:dyDescent="0.2">
      <c r="E38" s="103"/>
      <c r="F38" s="103"/>
      <c r="G38" s="103"/>
      <c r="H38" s="103"/>
      <c r="I38" s="103"/>
      <c r="AQ38" s="269"/>
      <c r="AR38" s="269"/>
      <c r="AS38" s="269"/>
      <c r="AT38" s="269"/>
      <c r="AU38" s="269"/>
      <c r="AV38" s="269"/>
      <c r="AW38" s="269"/>
      <c r="AX38" s="269"/>
      <c r="AY38" s="269"/>
      <c r="AZ38" s="269"/>
      <c r="BA38" s="269"/>
      <c r="BB38" s="269"/>
      <c r="BC38" s="269"/>
      <c r="BD38" s="269"/>
      <c r="BE38" s="269"/>
      <c r="BF38" s="269"/>
      <c r="BG38" s="269"/>
      <c r="BH38" s="269"/>
      <c r="BI38" s="269"/>
      <c r="BJ38" s="269"/>
      <c r="BK38" s="269"/>
      <c r="BL38" s="269"/>
      <c r="BM38" s="269"/>
      <c r="BN38" s="269"/>
      <c r="BO38" s="269"/>
      <c r="BP38" s="269"/>
      <c r="BQ38" s="269"/>
      <c r="BR38" s="269"/>
      <c r="BS38" s="269"/>
      <c r="BT38" s="269"/>
      <c r="BU38" s="269"/>
      <c r="BV38" s="269"/>
      <c r="BW38" s="269"/>
      <c r="BX38" s="269"/>
      <c r="BY38" s="269"/>
      <c r="BZ38" s="269"/>
      <c r="CA38" s="269"/>
      <c r="CB38" s="269"/>
      <c r="CC38" s="269"/>
      <c r="CD38" s="269"/>
      <c r="CE38" s="269"/>
      <c r="CF38" s="269"/>
      <c r="CG38" s="269"/>
      <c r="CH38" s="269"/>
      <c r="CI38" s="269"/>
      <c r="CJ38" s="269"/>
      <c r="CK38" s="269"/>
    </row>
    <row r="39" spans="5:89" s="102" customFormat="1" x14ac:dyDescent="0.2">
      <c r="E39" s="103"/>
      <c r="F39" s="103"/>
      <c r="G39" s="103"/>
      <c r="H39" s="103"/>
      <c r="I39" s="103"/>
      <c r="AQ39" s="269"/>
      <c r="AR39" s="269"/>
      <c r="AS39" s="269"/>
      <c r="AT39" s="269"/>
      <c r="AU39" s="269"/>
      <c r="AV39" s="269"/>
      <c r="AW39" s="269"/>
      <c r="AX39" s="269"/>
      <c r="AY39" s="269"/>
      <c r="AZ39" s="269"/>
      <c r="BA39" s="269"/>
      <c r="BB39" s="269"/>
      <c r="BC39" s="269"/>
      <c r="BD39" s="269"/>
      <c r="BE39" s="269"/>
      <c r="BF39" s="269"/>
      <c r="BG39" s="269"/>
      <c r="BH39" s="269"/>
      <c r="BI39" s="269"/>
      <c r="BJ39" s="269"/>
      <c r="BK39" s="269"/>
      <c r="BL39" s="269"/>
      <c r="BM39" s="269"/>
      <c r="BN39" s="269"/>
      <c r="BO39" s="269"/>
      <c r="BP39" s="269"/>
      <c r="BQ39" s="269"/>
      <c r="BR39" s="269"/>
      <c r="BS39" s="269"/>
      <c r="BT39" s="269"/>
      <c r="BU39" s="269"/>
      <c r="BV39" s="269"/>
      <c r="BW39" s="269"/>
      <c r="BX39" s="269"/>
      <c r="BY39" s="269"/>
      <c r="BZ39" s="269"/>
      <c r="CA39" s="269"/>
      <c r="CB39" s="269"/>
      <c r="CC39" s="269"/>
      <c r="CD39" s="269"/>
      <c r="CE39" s="269"/>
      <c r="CF39" s="269"/>
      <c r="CG39" s="269"/>
      <c r="CH39" s="269"/>
      <c r="CI39" s="269"/>
      <c r="CJ39" s="269"/>
      <c r="CK39" s="269"/>
    </row>
    <row r="40" spans="5:89" s="102" customFormat="1" x14ac:dyDescent="0.2">
      <c r="E40" s="103"/>
      <c r="F40" s="103"/>
      <c r="G40" s="103"/>
      <c r="H40" s="103"/>
      <c r="I40" s="103"/>
      <c r="AQ40" s="269"/>
      <c r="AR40" s="269"/>
      <c r="AS40" s="269"/>
      <c r="AT40" s="269"/>
      <c r="AU40" s="269"/>
      <c r="AV40" s="269"/>
      <c r="AW40" s="269"/>
      <c r="AX40" s="269"/>
      <c r="AY40" s="269"/>
      <c r="AZ40" s="269"/>
      <c r="BA40" s="269"/>
      <c r="BB40" s="269"/>
      <c r="BC40" s="269"/>
      <c r="BD40" s="269"/>
      <c r="BE40" s="269"/>
      <c r="BF40" s="269"/>
      <c r="BG40" s="269"/>
      <c r="BH40" s="269"/>
      <c r="BI40" s="269"/>
      <c r="BJ40" s="269"/>
      <c r="BK40" s="269"/>
      <c r="BL40" s="269"/>
      <c r="BM40" s="269"/>
      <c r="BN40" s="269"/>
      <c r="BO40" s="269"/>
      <c r="BP40" s="269"/>
      <c r="BQ40" s="269"/>
      <c r="BR40" s="269"/>
      <c r="BS40" s="269"/>
      <c r="BT40" s="269"/>
      <c r="BU40" s="269"/>
      <c r="BV40" s="269"/>
      <c r="BW40" s="269"/>
      <c r="BX40" s="269"/>
      <c r="BY40" s="269"/>
      <c r="BZ40" s="269"/>
      <c r="CA40" s="269"/>
      <c r="CB40" s="269"/>
      <c r="CC40" s="269"/>
      <c r="CD40" s="269"/>
      <c r="CE40" s="269"/>
      <c r="CF40" s="269"/>
      <c r="CG40" s="269"/>
      <c r="CH40" s="269"/>
      <c r="CI40" s="269"/>
      <c r="CJ40" s="269"/>
      <c r="CK40" s="269"/>
    </row>
    <row r="41" spans="5:89" s="102" customFormat="1" x14ac:dyDescent="0.2">
      <c r="E41" s="103"/>
      <c r="F41" s="103"/>
      <c r="G41" s="103"/>
      <c r="H41" s="103"/>
      <c r="I41" s="103"/>
      <c r="AQ41" s="269"/>
      <c r="AR41" s="269"/>
      <c r="AS41" s="269"/>
      <c r="AT41" s="269"/>
      <c r="AU41" s="269"/>
      <c r="AV41" s="269"/>
      <c r="AW41" s="269"/>
      <c r="AX41" s="269"/>
      <c r="AY41" s="269"/>
      <c r="AZ41" s="269"/>
      <c r="BA41" s="269"/>
      <c r="BB41" s="269"/>
      <c r="BC41" s="269"/>
      <c r="BD41" s="269"/>
      <c r="BE41" s="269"/>
      <c r="BF41" s="269"/>
      <c r="BG41" s="269"/>
      <c r="BH41" s="269"/>
      <c r="BI41" s="269"/>
      <c r="BJ41" s="269"/>
      <c r="BK41" s="269"/>
      <c r="BL41" s="269"/>
      <c r="BM41" s="269"/>
      <c r="BN41" s="269"/>
      <c r="BO41" s="269"/>
      <c r="BP41" s="269"/>
      <c r="BQ41" s="269"/>
      <c r="BR41" s="269"/>
      <c r="BS41" s="269"/>
      <c r="BT41" s="269"/>
      <c r="BU41" s="269"/>
      <c r="BV41" s="269"/>
      <c r="BW41" s="269"/>
      <c r="BX41" s="269"/>
      <c r="BY41" s="269"/>
      <c r="BZ41" s="269"/>
      <c r="CA41" s="269"/>
      <c r="CB41" s="269"/>
      <c r="CC41" s="269"/>
      <c r="CD41" s="269"/>
      <c r="CE41" s="269"/>
      <c r="CF41" s="269"/>
      <c r="CG41" s="269"/>
      <c r="CH41" s="269"/>
      <c r="CI41" s="269"/>
      <c r="CJ41" s="269"/>
      <c r="CK41" s="269"/>
    </row>
    <row r="42" spans="5:89" s="102" customFormat="1" x14ac:dyDescent="0.2">
      <c r="E42" s="103"/>
      <c r="F42" s="103"/>
      <c r="G42" s="103"/>
      <c r="H42" s="103"/>
      <c r="I42" s="103"/>
      <c r="AQ42" s="269"/>
      <c r="AR42" s="269"/>
      <c r="AS42" s="269"/>
      <c r="AT42" s="269"/>
      <c r="AU42" s="269"/>
      <c r="AV42" s="269"/>
      <c r="AW42" s="269"/>
      <c r="AX42" s="269"/>
      <c r="AY42" s="269"/>
      <c r="AZ42" s="269"/>
      <c r="BA42" s="269"/>
      <c r="BB42" s="269"/>
      <c r="BC42" s="269"/>
      <c r="BD42" s="269"/>
      <c r="BE42" s="269"/>
      <c r="BF42" s="269"/>
      <c r="BG42" s="269"/>
      <c r="BH42" s="269"/>
      <c r="BI42" s="269"/>
      <c r="BJ42" s="269"/>
      <c r="BK42" s="269"/>
      <c r="BL42" s="269"/>
      <c r="BM42" s="269"/>
      <c r="BN42" s="269"/>
      <c r="BO42" s="269"/>
      <c r="BP42" s="269"/>
      <c r="BQ42" s="269"/>
      <c r="BR42" s="269"/>
      <c r="BS42" s="269"/>
      <c r="BT42" s="269"/>
      <c r="BU42" s="269"/>
      <c r="BV42" s="269"/>
      <c r="BW42" s="269"/>
      <c r="BX42" s="269"/>
      <c r="BY42" s="269"/>
      <c r="BZ42" s="269"/>
      <c r="CA42" s="269"/>
      <c r="CB42" s="269"/>
      <c r="CC42" s="269"/>
      <c r="CD42" s="269"/>
      <c r="CE42" s="269"/>
      <c r="CF42" s="269"/>
      <c r="CG42" s="269"/>
      <c r="CH42" s="269"/>
      <c r="CI42" s="269"/>
      <c r="CJ42" s="269"/>
      <c r="CK42" s="269"/>
    </row>
    <row r="43" spans="5:89" s="102" customFormat="1" x14ac:dyDescent="0.2">
      <c r="E43" s="103"/>
      <c r="F43" s="103"/>
      <c r="G43" s="103"/>
      <c r="H43" s="103"/>
      <c r="I43" s="103"/>
      <c r="AQ43" s="269"/>
      <c r="AR43" s="269"/>
      <c r="AS43" s="269"/>
      <c r="AT43" s="269"/>
      <c r="AU43" s="269"/>
      <c r="AV43" s="269"/>
      <c r="AW43" s="269"/>
      <c r="AX43" s="269"/>
      <c r="AY43" s="269"/>
      <c r="AZ43" s="269"/>
      <c r="BA43" s="269"/>
      <c r="BB43" s="269"/>
      <c r="BC43" s="269"/>
      <c r="BD43" s="269"/>
      <c r="BE43" s="269"/>
      <c r="BF43" s="269"/>
      <c r="BG43" s="269"/>
      <c r="BH43" s="269"/>
      <c r="BI43" s="269"/>
      <c r="BJ43" s="269"/>
      <c r="BK43" s="269"/>
      <c r="BL43" s="269"/>
      <c r="BM43" s="269"/>
      <c r="BN43" s="269"/>
      <c r="BO43" s="269"/>
      <c r="BP43" s="269"/>
      <c r="BQ43" s="269"/>
      <c r="BR43" s="269"/>
      <c r="BS43" s="269"/>
      <c r="BT43" s="269"/>
      <c r="BU43" s="269"/>
      <c r="BV43" s="269"/>
      <c r="BW43" s="269"/>
      <c r="BX43" s="269"/>
      <c r="BY43" s="269"/>
      <c r="BZ43" s="269"/>
      <c r="CA43" s="269"/>
      <c r="CB43" s="269"/>
      <c r="CC43" s="269"/>
      <c r="CD43" s="269"/>
      <c r="CE43" s="269"/>
      <c r="CF43" s="269"/>
      <c r="CG43" s="269"/>
      <c r="CH43" s="269"/>
      <c r="CI43" s="269"/>
      <c r="CJ43" s="269"/>
      <c r="CK43" s="269"/>
    </row>
    <row r="44" spans="5:89" s="102" customFormat="1" x14ac:dyDescent="0.2">
      <c r="E44" s="103"/>
      <c r="F44" s="103"/>
      <c r="G44" s="103"/>
      <c r="H44" s="103"/>
      <c r="I44" s="103"/>
      <c r="AQ44" s="269"/>
      <c r="AR44" s="269"/>
      <c r="AS44" s="269"/>
      <c r="AT44" s="269"/>
      <c r="AU44" s="269"/>
      <c r="AV44" s="269"/>
      <c r="AW44" s="269"/>
      <c r="AX44" s="269"/>
      <c r="AY44" s="269"/>
      <c r="AZ44" s="269"/>
      <c r="BA44" s="269"/>
      <c r="BB44" s="269"/>
      <c r="BC44" s="269"/>
      <c r="BD44" s="269"/>
      <c r="BE44" s="269"/>
      <c r="BF44" s="269"/>
      <c r="BG44" s="269"/>
      <c r="BH44" s="269"/>
      <c r="BI44" s="269"/>
      <c r="BJ44" s="269"/>
      <c r="BK44" s="269"/>
      <c r="BL44" s="269"/>
      <c r="BM44" s="269"/>
      <c r="BN44" s="269"/>
      <c r="BO44" s="269"/>
      <c r="BP44" s="269"/>
      <c r="BQ44" s="269"/>
      <c r="BR44" s="269"/>
      <c r="BS44" s="269"/>
      <c r="BT44" s="269"/>
      <c r="BU44" s="269"/>
      <c r="BV44" s="269"/>
      <c r="BW44" s="269"/>
      <c r="BX44" s="269"/>
      <c r="BY44" s="269"/>
      <c r="BZ44" s="269"/>
      <c r="CA44" s="269"/>
      <c r="CB44" s="269"/>
      <c r="CC44" s="269"/>
      <c r="CD44" s="269"/>
      <c r="CE44" s="269"/>
      <c r="CF44" s="269"/>
      <c r="CG44" s="269"/>
      <c r="CH44" s="269"/>
      <c r="CI44" s="269"/>
      <c r="CJ44" s="269"/>
      <c r="CK44" s="269"/>
    </row>
    <row r="45" spans="5:89" s="102" customFormat="1" x14ac:dyDescent="0.2">
      <c r="E45" s="103"/>
      <c r="F45" s="103"/>
      <c r="G45" s="103"/>
      <c r="H45" s="103"/>
      <c r="I45" s="103"/>
      <c r="AQ45" s="269"/>
      <c r="AR45" s="269"/>
      <c r="AS45" s="269"/>
      <c r="AT45" s="269"/>
      <c r="AU45" s="269"/>
      <c r="AV45" s="269"/>
      <c r="AW45" s="269"/>
      <c r="AX45" s="269"/>
      <c r="AY45" s="269"/>
      <c r="AZ45" s="269"/>
      <c r="BA45" s="269"/>
      <c r="BB45" s="269"/>
      <c r="BC45" s="269"/>
      <c r="BD45" s="269"/>
      <c r="BE45" s="269"/>
      <c r="BF45" s="269"/>
      <c r="BG45" s="269"/>
      <c r="BH45" s="269"/>
      <c r="BI45" s="269"/>
      <c r="BJ45" s="269"/>
      <c r="BK45" s="269"/>
      <c r="BL45" s="269"/>
      <c r="BM45" s="269"/>
      <c r="BN45" s="269"/>
      <c r="BO45" s="269"/>
      <c r="BP45" s="269"/>
      <c r="BQ45" s="269"/>
      <c r="BR45" s="269"/>
      <c r="BS45" s="269"/>
      <c r="BT45" s="269"/>
      <c r="BU45" s="269"/>
      <c r="BV45" s="269"/>
      <c r="BW45" s="269"/>
      <c r="BX45" s="269"/>
      <c r="BY45" s="269"/>
      <c r="BZ45" s="269"/>
      <c r="CA45" s="269"/>
      <c r="CB45" s="269"/>
      <c r="CC45" s="269"/>
      <c r="CD45" s="269"/>
      <c r="CE45" s="269"/>
      <c r="CF45" s="269"/>
      <c r="CG45" s="269"/>
      <c r="CH45" s="269"/>
      <c r="CI45" s="269"/>
      <c r="CJ45" s="269"/>
      <c r="CK45" s="269"/>
    </row>
    <row r="46" spans="5:89" s="102" customFormat="1" x14ac:dyDescent="0.2">
      <c r="E46" s="103"/>
      <c r="F46" s="103"/>
      <c r="G46" s="103"/>
      <c r="H46" s="103"/>
      <c r="I46" s="103"/>
      <c r="AQ46" s="269"/>
      <c r="AR46" s="269"/>
      <c r="AS46" s="269"/>
      <c r="AT46" s="269"/>
      <c r="AU46" s="269"/>
      <c r="AV46" s="269"/>
      <c r="AW46" s="269"/>
      <c r="AX46" s="269"/>
      <c r="AY46" s="269"/>
      <c r="AZ46" s="269"/>
      <c r="BA46" s="269"/>
      <c r="BB46" s="269"/>
      <c r="BC46" s="269"/>
      <c r="BD46" s="269"/>
      <c r="BE46" s="269"/>
      <c r="BF46" s="269"/>
      <c r="BG46" s="269"/>
      <c r="BH46" s="269"/>
      <c r="BI46" s="269"/>
      <c r="BJ46" s="269"/>
      <c r="BK46" s="269"/>
      <c r="BL46" s="269"/>
      <c r="BM46" s="269"/>
      <c r="BN46" s="269"/>
      <c r="BO46" s="269"/>
      <c r="BP46" s="269"/>
      <c r="BQ46" s="269"/>
      <c r="BR46" s="269"/>
      <c r="BS46" s="269"/>
      <c r="BT46" s="269"/>
      <c r="BU46" s="269"/>
      <c r="BV46" s="269"/>
      <c r="BW46" s="269"/>
      <c r="BX46" s="269"/>
      <c r="BY46" s="269"/>
      <c r="BZ46" s="269"/>
      <c r="CA46" s="269"/>
      <c r="CB46" s="269"/>
      <c r="CC46" s="269"/>
      <c r="CD46" s="269"/>
      <c r="CE46" s="269"/>
      <c r="CF46" s="269"/>
      <c r="CG46" s="269"/>
      <c r="CH46" s="269"/>
      <c r="CI46" s="269"/>
      <c r="CJ46" s="269"/>
      <c r="CK46" s="269"/>
    </row>
    <row r="47" spans="5:89" s="102" customFormat="1" x14ac:dyDescent="0.2">
      <c r="E47" s="103"/>
      <c r="F47" s="103"/>
      <c r="G47" s="103"/>
      <c r="H47" s="103"/>
      <c r="I47" s="103"/>
      <c r="AQ47" s="269"/>
      <c r="AR47" s="269"/>
      <c r="AS47" s="269"/>
      <c r="AT47" s="269"/>
      <c r="AU47" s="269"/>
      <c r="AV47" s="269"/>
      <c r="AW47" s="269"/>
      <c r="AX47" s="269"/>
      <c r="AY47" s="269"/>
      <c r="AZ47" s="269"/>
      <c r="BA47" s="269"/>
      <c r="BB47" s="269"/>
      <c r="BC47" s="269"/>
      <c r="BD47" s="269"/>
      <c r="BE47" s="269"/>
      <c r="BF47" s="269"/>
      <c r="BG47" s="269"/>
      <c r="BH47" s="269"/>
      <c r="BI47" s="269"/>
      <c r="BJ47" s="269"/>
      <c r="BK47" s="269"/>
      <c r="BL47" s="269"/>
      <c r="BM47" s="269"/>
      <c r="BN47" s="269"/>
      <c r="BO47" s="269"/>
      <c r="BP47" s="269"/>
      <c r="BQ47" s="269"/>
      <c r="BR47" s="269"/>
      <c r="BS47" s="269"/>
      <c r="BT47" s="269"/>
      <c r="BU47" s="269"/>
      <c r="BV47" s="269"/>
      <c r="BW47" s="269"/>
      <c r="BX47" s="269"/>
      <c r="BY47" s="269"/>
      <c r="BZ47" s="269"/>
      <c r="CA47" s="269"/>
      <c r="CB47" s="269"/>
      <c r="CC47" s="269"/>
      <c r="CD47" s="269"/>
      <c r="CE47" s="269"/>
      <c r="CF47" s="269"/>
      <c r="CG47" s="269"/>
      <c r="CH47" s="269"/>
      <c r="CI47" s="269"/>
      <c r="CJ47" s="269"/>
      <c r="CK47" s="269"/>
    </row>
    <row r="48" spans="5:89" s="102" customFormat="1" x14ac:dyDescent="0.2">
      <c r="E48" s="103"/>
      <c r="F48" s="103"/>
      <c r="G48" s="103"/>
      <c r="H48" s="103"/>
      <c r="I48" s="103"/>
      <c r="AQ48" s="269"/>
      <c r="AR48" s="269"/>
      <c r="AS48" s="269"/>
      <c r="AT48" s="269"/>
      <c r="AU48" s="269"/>
      <c r="AV48" s="269"/>
      <c r="AW48" s="269"/>
      <c r="AX48" s="269"/>
      <c r="AY48" s="269"/>
      <c r="AZ48" s="269"/>
      <c r="BA48" s="269"/>
      <c r="BB48" s="269"/>
      <c r="BC48" s="269"/>
      <c r="BD48" s="269"/>
      <c r="BE48" s="269"/>
      <c r="BF48" s="269"/>
      <c r="BG48" s="269"/>
      <c r="BH48" s="269"/>
      <c r="BI48" s="269"/>
      <c r="BJ48" s="269"/>
      <c r="BK48" s="269"/>
      <c r="BL48" s="269"/>
      <c r="BM48" s="269"/>
      <c r="BN48" s="269"/>
      <c r="BO48" s="269"/>
      <c r="BP48" s="269"/>
      <c r="BQ48" s="269"/>
      <c r="BR48" s="269"/>
      <c r="BS48" s="269"/>
      <c r="BT48" s="269"/>
      <c r="BU48" s="269"/>
      <c r="BV48" s="269"/>
      <c r="BW48" s="269"/>
      <c r="BX48" s="269"/>
      <c r="BY48" s="269"/>
      <c r="BZ48" s="269"/>
      <c r="CA48" s="269"/>
      <c r="CB48" s="269"/>
      <c r="CC48" s="269"/>
      <c r="CD48" s="269"/>
      <c r="CE48" s="269"/>
      <c r="CF48" s="269"/>
      <c r="CG48" s="269"/>
      <c r="CH48" s="269"/>
      <c r="CI48" s="269"/>
      <c r="CJ48" s="269"/>
      <c r="CK48" s="269"/>
    </row>
    <row r="49" spans="5:89" s="102" customFormat="1" x14ac:dyDescent="0.2">
      <c r="E49" s="103"/>
      <c r="F49" s="103"/>
      <c r="G49" s="103"/>
      <c r="H49" s="103"/>
      <c r="I49" s="103"/>
      <c r="AQ49" s="269"/>
      <c r="AR49" s="269"/>
      <c r="AS49" s="269"/>
      <c r="AT49" s="269"/>
      <c r="AU49" s="269"/>
      <c r="AV49" s="269"/>
      <c r="AW49" s="269"/>
      <c r="AX49" s="269"/>
      <c r="AY49" s="269"/>
      <c r="AZ49" s="269"/>
      <c r="BA49" s="269"/>
      <c r="BB49" s="269"/>
      <c r="BC49" s="269"/>
      <c r="BD49" s="269"/>
      <c r="BE49" s="269"/>
      <c r="BF49" s="269"/>
      <c r="BG49" s="269"/>
      <c r="BH49" s="269"/>
      <c r="BI49" s="269"/>
      <c r="BJ49" s="269"/>
      <c r="BK49" s="269"/>
      <c r="BL49" s="269"/>
      <c r="BM49" s="269"/>
      <c r="BN49" s="269"/>
      <c r="BO49" s="269"/>
      <c r="BP49" s="269"/>
      <c r="BQ49" s="269"/>
      <c r="BR49" s="269"/>
      <c r="BS49" s="269"/>
      <c r="BT49" s="269"/>
      <c r="BU49" s="269"/>
      <c r="BV49" s="269"/>
      <c r="BW49" s="269"/>
      <c r="BX49" s="269"/>
      <c r="BY49" s="269"/>
      <c r="BZ49" s="269"/>
      <c r="CA49" s="269"/>
      <c r="CB49" s="269"/>
      <c r="CC49" s="269"/>
      <c r="CD49" s="269"/>
      <c r="CE49" s="269"/>
      <c r="CF49" s="269"/>
      <c r="CG49" s="269"/>
      <c r="CH49" s="269"/>
      <c r="CI49" s="269"/>
      <c r="CJ49" s="269"/>
      <c r="CK49" s="269"/>
    </row>
    <row r="50" spans="5:89" s="102" customFormat="1" x14ac:dyDescent="0.2">
      <c r="E50" s="103"/>
      <c r="F50" s="103"/>
      <c r="G50" s="103"/>
      <c r="H50" s="103"/>
      <c r="I50" s="103"/>
      <c r="AQ50" s="269"/>
      <c r="AR50" s="269"/>
      <c r="AS50" s="269"/>
      <c r="AT50" s="269"/>
      <c r="AU50" s="269"/>
      <c r="AV50" s="269"/>
      <c r="AW50" s="269"/>
      <c r="AX50" s="269"/>
      <c r="AY50" s="269"/>
      <c r="AZ50" s="269"/>
      <c r="BA50" s="269"/>
      <c r="BB50" s="269"/>
      <c r="BC50" s="269"/>
      <c r="BD50" s="269"/>
      <c r="BE50" s="269"/>
      <c r="BF50" s="269"/>
      <c r="BG50" s="269"/>
      <c r="BH50" s="269"/>
      <c r="BI50" s="269"/>
      <c r="BJ50" s="269"/>
      <c r="BK50" s="269"/>
      <c r="BL50" s="269"/>
      <c r="BM50" s="269"/>
      <c r="BN50" s="269"/>
      <c r="BO50" s="269"/>
      <c r="BP50" s="269"/>
      <c r="BQ50" s="269"/>
      <c r="BR50" s="269"/>
      <c r="BS50" s="269"/>
      <c r="BT50" s="269"/>
      <c r="BU50" s="269"/>
      <c r="BV50" s="269"/>
      <c r="BW50" s="269"/>
      <c r="BX50" s="269"/>
      <c r="BY50" s="269"/>
      <c r="BZ50" s="269"/>
      <c r="CA50" s="269"/>
      <c r="CB50" s="269"/>
      <c r="CC50" s="269"/>
      <c r="CD50" s="269"/>
      <c r="CE50" s="269"/>
      <c r="CF50" s="269"/>
      <c r="CG50" s="269"/>
      <c r="CH50" s="269"/>
      <c r="CI50" s="269"/>
      <c r="CJ50" s="269"/>
      <c r="CK50" s="269"/>
    </row>
    <row r="51" spans="5:89" s="102" customFormat="1" x14ac:dyDescent="0.2">
      <c r="E51" s="103"/>
      <c r="F51" s="103"/>
      <c r="G51" s="103"/>
      <c r="H51" s="103"/>
      <c r="I51" s="103"/>
      <c r="AQ51" s="269"/>
      <c r="AR51" s="269"/>
      <c r="AS51" s="269"/>
      <c r="AT51" s="269"/>
      <c r="AU51" s="269"/>
      <c r="AV51" s="269"/>
      <c r="AW51" s="269"/>
      <c r="AX51" s="269"/>
      <c r="AY51" s="269"/>
      <c r="AZ51" s="269"/>
      <c r="BA51" s="269"/>
      <c r="BB51" s="269"/>
      <c r="BC51" s="269"/>
      <c r="BD51" s="269"/>
      <c r="BE51" s="269"/>
      <c r="BF51" s="269"/>
      <c r="BG51" s="269"/>
      <c r="BH51" s="269"/>
      <c r="BI51" s="269"/>
      <c r="BJ51" s="269"/>
      <c r="BK51" s="269"/>
      <c r="BL51" s="269"/>
      <c r="BM51" s="269"/>
      <c r="BN51" s="269"/>
      <c r="BO51" s="269"/>
      <c r="BP51" s="269"/>
      <c r="BQ51" s="269"/>
      <c r="BR51" s="269"/>
      <c r="BS51" s="269"/>
      <c r="BT51" s="269"/>
      <c r="BU51" s="269"/>
      <c r="BV51" s="269"/>
      <c r="BW51" s="269"/>
      <c r="BX51" s="269"/>
      <c r="BY51" s="269"/>
      <c r="BZ51" s="269"/>
      <c r="CA51" s="269"/>
      <c r="CB51" s="269"/>
      <c r="CC51" s="269"/>
      <c r="CD51" s="269"/>
      <c r="CE51" s="269"/>
      <c r="CF51" s="269"/>
      <c r="CG51" s="269"/>
      <c r="CH51" s="269"/>
      <c r="CI51" s="269"/>
      <c r="CJ51" s="269"/>
      <c r="CK51" s="269"/>
    </row>
    <row r="52" spans="5:89" s="102" customFormat="1" x14ac:dyDescent="0.2">
      <c r="E52" s="103"/>
      <c r="F52" s="103"/>
      <c r="G52" s="103"/>
      <c r="H52" s="103"/>
      <c r="I52" s="103"/>
      <c r="AQ52" s="269"/>
      <c r="AR52" s="269"/>
      <c r="AS52" s="269"/>
      <c r="AT52" s="269"/>
      <c r="AU52" s="269"/>
      <c r="AV52" s="269"/>
      <c r="AW52" s="269"/>
      <c r="AX52" s="269"/>
      <c r="AY52" s="269"/>
      <c r="AZ52" s="269"/>
      <c r="BA52" s="269"/>
      <c r="BB52" s="269"/>
      <c r="BC52" s="269"/>
      <c r="BD52" s="269"/>
      <c r="BE52" s="269"/>
      <c r="BF52" s="269"/>
      <c r="BG52" s="269"/>
      <c r="BH52" s="269"/>
      <c r="BI52" s="269"/>
      <c r="BJ52" s="269"/>
      <c r="BK52" s="269"/>
      <c r="BL52" s="269"/>
      <c r="BM52" s="269"/>
      <c r="BN52" s="269"/>
      <c r="BO52" s="269"/>
      <c r="BP52" s="269"/>
      <c r="BQ52" s="269"/>
      <c r="BR52" s="269"/>
      <c r="BS52" s="269"/>
      <c r="BT52" s="269"/>
      <c r="BU52" s="269"/>
      <c r="BV52" s="269"/>
      <c r="BW52" s="269"/>
      <c r="BX52" s="269"/>
      <c r="BY52" s="269"/>
      <c r="BZ52" s="269"/>
      <c r="CA52" s="269"/>
      <c r="CB52" s="269"/>
      <c r="CC52" s="269"/>
      <c r="CD52" s="269"/>
      <c r="CE52" s="269"/>
      <c r="CF52" s="269"/>
      <c r="CG52" s="269"/>
      <c r="CH52" s="269"/>
      <c r="CI52" s="269"/>
      <c r="CJ52" s="269"/>
      <c r="CK52" s="269"/>
    </row>
    <row r="53" spans="5:89" s="102" customFormat="1" x14ac:dyDescent="0.2">
      <c r="E53" s="103"/>
      <c r="F53" s="103"/>
      <c r="G53" s="103"/>
      <c r="H53" s="103"/>
      <c r="I53" s="103"/>
      <c r="AQ53" s="269"/>
      <c r="AR53" s="269"/>
      <c r="AS53" s="269"/>
      <c r="AT53" s="269"/>
      <c r="AU53" s="269"/>
      <c r="AV53" s="269"/>
      <c r="AW53" s="269"/>
      <c r="AX53" s="269"/>
      <c r="AY53" s="269"/>
      <c r="AZ53" s="269"/>
      <c r="BA53" s="269"/>
      <c r="BB53" s="269"/>
      <c r="BC53" s="269"/>
      <c r="BD53" s="269"/>
      <c r="BE53" s="269"/>
      <c r="BF53" s="269"/>
      <c r="BG53" s="269"/>
      <c r="BH53" s="269"/>
      <c r="BI53" s="269"/>
      <c r="BJ53" s="269"/>
      <c r="BK53" s="269"/>
      <c r="BL53" s="269"/>
      <c r="BM53" s="269"/>
      <c r="BN53" s="269"/>
      <c r="BO53" s="269"/>
      <c r="BP53" s="269"/>
      <c r="BQ53" s="269"/>
      <c r="BR53" s="269"/>
      <c r="BS53" s="269"/>
      <c r="BT53" s="269"/>
      <c r="BU53" s="269"/>
      <c r="BV53" s="269"/>
      <c r="BW53" s="269"/>
      <c r="BX53" s="269"/>
      <c r="BY53" s="269"/>
      <c r="BZ53" s="269"/>
      <c r="CA53" s="269"/>
      <c r="CB53" s="269"/>
      <c r="CC53" s="269"/>
      <c r="CD53" s="269"/>
      <c r="CE53" s="269"/>
      <c r="CF53" s="269"/>
      <c r="CG53" s="269"/>
      <c r="CH53" s="269"/>
      <c r="CI53" s="269"/>
      <c r="CJ53" s="269"/>
      <c r="CK53" s="269"/>
    </row>
    <row r="54" spans="5:89" s="102" customFormat="1" x14ac:dyDescent="0.2">
      <c r="E54" s="103"/>
      <c r="F54" s="103"/>
      <c r="G54" s="103"/>
      <c r="H54" s="103"/>
      <c r="I54" s="103"/>
      <c r="AQ54" s="269"/>
      <c r="AR54" s="269"/>
      <c r="AS54" s="269"/>
      <c r="AT54" s="269"/>
      <c r="AU54" s="269"/>
      <c r="AV54" s="269"/>
      <c r="AW54" s="269"/>
      <c r="AX54" s="269"/>
      <c r="AY54" s="269"/>
      <c r="AZ54" s="269"/>
      <c r="BA54" s="269"/>
      <c r="BB54" s="269"/>
      <c r="BC54" s="269"/>
      <c r="BD54" s="269"/>
      <c r="BE54" s="269"/>
      <c r="BF54" s="269"/>
      <c r="BG54" s="269"/>
      <c r="BH54" s="269"/>
      <c r="BI54" s="269"/>
      <c r="BJ54" s="269"/>
      <c r="BK54" s="269"/>
      <c r="BL54" s="269"/>
      <c r="BM54" s="269"/>
      <c r="BN54" s="269"/>
      <c r="BO54" s="269"/>
      <c r="BP54" s="269"/>
      <c r="BQ54" s="269"/>
      <c r="BR54" s="269"/>
      <c r="BS54" s="269"/>
      <c r="BT54" s="269"/>
      <c r="BU54" s="269"/>
      <c r="BV54" s="269"/>
      <c r="BW54" s="269"/>
      <c r="BX54" s="269"/>
      <c r="BY54" s="269"/>
      <c r="BZ54" s="269"/>
      <c r="CA54" s="269"/>
      <c r="CB54" s="269"/>
      <c r="CC54" s="269"/>
      <c r="CD54" s="269"/>
      <c r="CE54" s="269"/>
      <c r="CF54" s="269"/>
      <c r="CG54" s="269"/>
      <c r="CH54" s="269"/>
      <c r="CI54" s="269"/>
      <c r="CJ54" s="269"/>
      <c r="CK54" s="269"/>
    </row>
    <row r="55" spans="5:89" s="102" customFormat="1" x14ac:dyDescent="0.2">
      <c r="E55" s="103"/>
      <c r="F55" s="103"/>
      <c r="G55" s="103"/>
      <c r="H55" s="103"/>
      <c r="I55" s="103"/>
      <c r="AQ55" s="269"/>
      <c r="AR55" s="269"/>
      <c r="AS55" s="269"/>
      <c r="AT55" s="269"/>
      <c r="AU55" s="269"/>
      <c r="AV55" s="269"/>
      <c r="AW55" s="269"/>
      <c r="AX55" s="269"/>
      <c r="AY55" s="269"/>
      <c r="AZ55" s="269"/>
      <c r="BA55" s="269"/>
      <c r="BB55" s="269"/>
      <c r="BC55" s="269"/>
      <c r="BD55" s="269"/>
      <c r="BE55" s="269"/>
      <c r="BF55" s="269"/>
      <c r="BG55" s="269"/>
      <c r="BH55" s="269"/>
      <c r="BI55" s="269"/>
      <c r="BJ55" s="269"/>
      <c r="BK55" s="269"/>
      <c r="BL55" s="269"/>
      <c r="BM55" s="269"/>
      <c r="BN55" s="269"/>
      <c r="BO55" s="269"/>
      <c r="BP55" s="269"/>
      <c r="BQ55" s="269"/>
      <c r="BR55" s="269"/>
      <c r="BS55" s="269"/>
      <c r="BT55" s="269"/>
      <c r="BU55" s="269"/>
      <c r="BV55" s="269"/>
      <c r="BW55" s="269"/>
      <c r="BX55" s="269"/>
      <c r="BY55" s="269"/>
      <c r="BZ55" s="269"/>
      <c r="CA55" s="269"/>
      <c r="CB55" s="269"/>
      <c r="CC55" s="269"/>
      <c r="CD55" s="269"/>
      <c r="CE55" s="269"/>
      <c r="CF55" s="269"/>
      <c r="CG55" s="269"/>
      <c r="CH55" s="269"/>
      <c r="CI55" s="269"/>
      <c r="CJ55" s="269"/>
      <c r="CK55" s="269"/>
    </row>
    <row r="56" spans="5:89" s="102" customFormat="1" x14ac:dyDescent="0.2">
      <c r="E56" s="103"/>
      <c r="F56" s="103"/>
      <c r="G56" s="103"/>
      <c r="H56" s="103"/>
      <c r="I56" s="103"/>
      <c r="AQ56" s="269"/>
      <c r="AR56" s="269"/>
      <c r="AS56" s="269"/>
      <c r="AT56" s="269"/>
      <c r="AU56" s="269"/>
      <c r="AV56" s="269"/>
      <c r="AW56" s="269"/>
      <c r="AX56" s="269"/>
      <c r="AY56" s="269"/>
      <c r="AZ56" s="269"/>
      <c r="BA56" s="269"/>
      <c r="BB56" s="269"/>
      <c r="BC56" s="269"/>
      <c r="BD56" s="269"/>
      <c r="BE56" s="269"/>
      <c r="BF56" s="269"/>
      <c r="BG56" s="269"/>
      <c r="BH56" s="269"/>
      <c r="BI56" s="269"/>
      <c r="BJ56" s="269"/>
      <c r="BK56" s="269"/>
      <c r="BL56" s="269"/>
      <c r="BM56" s="269"/>
      <c r="BN56" s="269"/>
      <c r="BO56" s="269"/>
      <c r="BP56" s="269"/>
      <c r="BQ56" s="269"/>
      <c r="BR56" s="269"/>
      <c r="BS56" s="269"/>
      <c r="BT56" s="269"/>
      <c r="BU56" s="269"/>
      <c r="BV56" s="269"/>
      <c r="BW56" s="269"/>
      <c r="BX56" s="269"/>
      <c r="BY56" s="269"/>
      <c r="BZ56" s="269"/>
      <c r="CA56" s="269"/>
      <c r="CB56" s="269"/>
      <c r="CC56" s="269"/>
      <c r="CD56" s="269"/>
      <c r="CE56" s="269"/>
      <c r="CF56" s="269"/>
      <c r="CG56" s="269"/>
      <c r="CH56" s="269"/>
      <c r="CI56" s="269"/>
      <c r="CJ56" s="269"/>
      <c r="CK56" s="269"/>
    </row>
    <row r="57" spans="5:89" s="102" customFormat="1" x14ac:dyDescent="0.2">
      <c r="E57" s="103"/>
      <c r="F57" s="103"/>
      <c r="G57" s="103"/>
      <c r="H57" s="103"/>
      <c r="I57" s="103"/>
      <c r="AQ57" s="269"/>
      <c r="AR57" s="269"/>
      <c r="AS57" s="269"/>
      <c r="AT57" s="269"/>
      <c r="AU57" s="269"/>
      <c r="AV57" s="269"/>
      <c r="AW57" s="269"/>
      <c r="AX57" s="269"/>
      <c r="AY57" s="269"/>
      <c r="AZ57" s="269"/>
      <c r="BA57" s="269"/>
      <c r="BB57" s="269"/>
      <c r="BC57" s="269"/>
      <c r="BD57" s="269"/>
      <c r="BE57" s="269"/>
      <c r="BF57" s="269"/>
      <c r="BG57" s="269"/>
      <c r="BH57" s="269"/>
      <c r="BI57" s="269"/>
      <c r="BJ57" s="269"/>
      <c r="BK57" s="269"/>
      <c r="BL57" s="269"/>
      <c r="BM57" s="269"/>
      <c r="BN57" s="269"/>
      <c r="BO57" s="269"/>
      <c r="BP57" s="269"/>
      <c r="BQ57" s="269"/>
      <c r="BR57" s="269"/>
      <c r="BS57" s="269"/>
      <c r="BT57" s="269"/>
      <c r="BU57" s="269"/>
      <c r="BV57" s="269"/>
      <c r="BW57" s="269"/>
      <c r="BX57" s="269"/>
      <c r="BY57" s="269"/>
      <c r="BZ57" s="269"/>
      <c r="CA57" s="269"/>
      <c r="CB57" s="269"/>
      <c r="CC57" s="269"/>
      <c r="CD57" s="269"/>
      <c r="CE57" s="269"/>
      <c r="CF57" s="269"/>
      <c r="CG57" s="269"/>
      <c r="CH57" s="269"/>
      <c r="CI57" s="269"/>
      <c r="CJ57" s="269"/>
      <c r="CK57" s="269"/>
    </row>
    <row r="58" spans="5:89" s="102" customFormat="1" x14ac:dyDescent="0.2">
      <c r="E58" s="103"/>
      <c r="F58" s="103"/>
      <c r="G58" s="103"/>
      <c r="H58" s="103"/>
      <c r="I58" s="103"/>
      <c r="AQ58" s="269"/>
      <c r="AR58" s="269"/>
      <c r="AS58" s="269"/>
      <c r="AT58" s="269"/>
      <c r="AU58" s="269"/>
      <c r="AV58" s="269"/>
      <c r="AW58" s="269"/>
      <c r="AX58" s="269"/>
      <c r="AY58" s="269"/>
      <c r="AZ58" s="269"/>
      <c r="BA58" s="269"/>
      <c r="BB58" s="269"/>
      <c r="BC58" s="269"/>
      <c r="BD58" s="269"/>
      <c r="BE58" s="269"/>
      <c r="BF58" s="269"/>
      <c r="BG58" s="269"/>
      <c r="BH58" s="269"/>
      <c r="BI58" s="269"/>
      <c r="BJ58" s="269"/>
      <c r="BK58" s="269"/>
      <c r="BL58" s="269"/>
      <c r="BM58" s="269"/>
      <c r="BN58" s="269"/>
      <c r="BO58" s="269"/>
      <c r="BP58" s="269"/>
      <c r="BQ58" s="269"/>
      <c r="BR58" s="269"/>
      <c r="BS58" s="269"/>
      <c r="BT58" s="269"/>
      <c r="BU58" s="269"/>
      <c r="BV58" s="269"/>
      <c r="BW58" s="269"/>
      <c r="BX58" s="269"/>
      <c r="BY58" s="269"/>
      <c r="BZ58" s="269"/>
      <c r="CA58" s="269"/>
      <c r="CB58" s="269"/>
      <c r="CC58" s="269"/>
      <c r="CD58" s="269"/>
      <c r="CE58" s="269"/>
      <c r="CF58" s="269"/>
      <c r="CG58" s="269"/>
      <c r="CH58" s="269"/>
      <c r="CI58" s="269"/>
      <c r="CJ58" s="269"/>
      <c r="CK58" s="269"/>
    </row>
    <row r="59" spans="5:89" s="102" customFormat="1" x14ac:dyDescent="0.2">
      <c r="E59" s="103"/>
      <c r="F59" s="103"/>
      <c r="G59" s="103"/>
      <c r="H59" s="103"/>
      <c r="I59" s="103"/>
      <c r="AQ59" s="269"/>
      <c r="AR59" s="269"/>
      <c r="AS59" s="269"/>
      <c r="AT59" s="269"/>
      <c r="AU59" s="269"/>
      <c r="AV59" s="269"/>
      <c r="AW59" s="269"/>
      <c r="AX59" s="269"/>
      <c r="AY59" s="269"/>
      <c r="AZ59" s="269"/>
      <c r="BA59" s="269"/>
      <c r="BB59" s="269"/>
      <c r="BC59" s="269"/>
      <c r="BD59" s="269"/>
      <c r="BE59" s="269"/>
      <c r="BF59" s="269"/>
      <c r="BG59" s="269"/>
      <c r="BH59" s="269"/>
      <c r="BI59" s="269"/>
      <c r="BJ59" s="269"/>
      <c r="BK59" s="269"/>
      <c r="BL59" s="269"/>
      <c r="BM59" s="269"/>
      <c r="BN59" s="269"/>
      <c r="BO59" s="269"/>
      <c r="BP59" s="269"/>
      <c r="BQ59" s="269"/>
      <c r="BR59" s="269"/>
      <c r="BS59" s="269"/>
      <c r="BT59" s="269"/>
      <c r="BU59" s="269"/>
      <c r="BV59" s="269"/>
      <c r="BW59" s="269"/>
      <c r="BX59" s="269"/>
      <c r="BY59" s="269"/>
      <c r="BZ59" s="269"/>
      <c r="CA59" s="269"/>
      <c r="CB59" s="269"/>
      <c r="CC59" s="269"/>
      <c r="CD59" s="269"/>
      <c r="CE59" s="269"/>
      <c r="CF59" s="269"/>
      <c r="CG59" s="269"/>
      <c r="CH59" s="269"/>
      <c r="CI59" s="269"/>
      <c r="CJ59" s="269"/>
      <c r="CK59" s="269"/>
    </row>
    <row r="60" spans="5:89" s="102" customFormat="1" x14ac:dyDescent="0.2">
      <c r="E60" s="103"/>
      <c r="F60" s="103"/>
      <c r="G60" s="103"/>
      <c r="H60" s="103"/>
      <c r="I60" s="103"/>
      <c r="AQ60" s="269"/>
      <c r="AR60" s="269"/>
      <c r="AS60" s="269"/>
      <c r="AT60" s="269"/>
      <c r="AU60" s="269"/>
      <c r="AV60" s="269"/>
      <c r="AW60" s="269"/>
      <c r="AX60" s="269"/>
      <c r="AY60" s="269"/>
      <c r="AZ60" s="269"/>
      <c r="BA60" s="269"/>
      <c r="BB60" s="269"/>
      <c r="BC60" s="269"/>
      <c r="BD60" s="269"/>
      <c r="BE60" s="269"/>
      <c r="BF60" s="269"/>
      <c r="BG60" s="269"/>
      <c r="BH60" s="269"/>
      <c r="BI60" s="269"/>
      <c r="BJ60" s="269"/>
      <c r="BK60" s="269"/>
      <c r="BL60" s="269"/>
      <c r="BM60" s="269"/>
      <c r="BN60" s="269"/>
      <c r="BO60" s="269"/>
      <c r="BP60" s="269"/>
      <c r="BQ60" s="269"/>
      <c r="BR60" s="269"/>
      <c r="BS60" s="269"/>
      <c r="BT60" s="269"/>
      <c r="BU60" s="269"/>
      <c r="BV60" s="269"/>
      <c r="BW60" s="269"/>
      <c r="BX60" s="269"/>
      <c r="BY60" s="269"/>
      <c r="BZ60" s="269"/>
      <c r="CA60" s="269"/>
      <c r="CB60" s="269"/>
      <c r="CC60" s="269"/>
      <c r="CD60" s="269"/>
      <c r="CE60" s="269"/>
      <c r="CF60" s="269"/>
      <c r="CG60" s="269"/>
      <c r="CH60" s="269"/>
      <c r="CI60" s="269"/>
      <c r="CJ60" s="269"/>
      <c r="CK60" s="269"/>
    </row>
    <row r="61" spans="5:89" s="102" customFormat="1" x14ac:dyDescent="0.2">
      <c r="E61" s="103"/>
      <c r="F61" s="103"/>
      <c r="G61" s="103"/>
      <c r="H61" s="103"/>
      <c r="I61" s="103"/>
      <c r="AQ61" s="269"/>
      <c r="AR61" s="269"/>
      <c r="AS61" s="269"/>
      <c r="AT61" s="269"/>
      <c r="AU61" s="269"/>
      <c r="AV61" s="269"/>
      <c r="AW61" s="269"/>
      <c r="AX61" s="269"/>
      <c r="AY61" s="269"/>
      <c r="AZ61" s="269"/>
      <c r="BA61" s="269"/>
      <c r="BB61" s="269"/>
      <c r="BC61" s="269"/>
      <c r="BD61" s="269"/>
      <c r="BE61" s="269"/>
      <c r="BF61" s="269"/>
      <c r="BG61" s="269"/>
      <c r="BH61" s="269"/>
      <c r="BI61" s="269"/>
      <c r="BJ61" s="269"/>
      <c r="BK61" s="269"/>
      <c r="BL61" s="269"/>
      <c r="BM61" s="269"/>
      <c r="BN61" s="269"/>
      <c r="BO61" s="269"/>
      <c r="BP61" s="269"/>
      <c r="BQ61" s="269"/>
      <c r="BR61" s="269"/>
      <c r="BS61" s="269"/>
      <c r="BT61" s="269"/>
      <c r="BU61" s="269"/>
      <c r="BV61" s="269"/>
      <c r="BW61" s="269"/>
      <c r="BX61" s="269"/>
      <c r="BY61" s="269"/>
      <c r="BZ61" s="269"/>
      <c r="CA61" s="269"/>
      <c r="CB61" s="269"/>
      <c r="CC61" s="269"/>
      <c r="CD61" s="269"/>
      <c r="CE61" s="269"/>
      <c r="CF61" s="269"/>
      <c r="CG61" s="269"/>
      <c r="CH61" s="269"/>
      <c r="CI61" s="269"/>
      <c r="CJ61" s="269"/>
      <c r="CK61" s="269"/>
    </row>
    <row r="62" spans="5:89" s="102" customFormat="1" x14ac:dyDescent="0.2">
      <c r="E62" s="103"/>
      <c r="F62" s="103"/>
      <c r="G62" s="103"/>
      <c r="H62" s="103"/>
      <c r="I62" s="103"/>
      <c r="AQ62" s="269"/>
      <c r="AR62" s="269"/>
      <c r="AS62" s="269"/>
      <c r="AT62" s="269"/>
      <c r="AU62" s="269"/>
      <c r="AV62" s="269"/>
      <c r="AW62" s="269"/>
      <c r="AX62" s="269"/>
      <c r="AY62" s="269"/>
      <c r="AZ62" s="269"/>
      <c r="BA62" s="269"/>
      <c r="BB62" s="269"/>
      <c r="BC62" s="269"/>
      <c r="BD62" s="269"/>
      <c r="BE62" s="269"/>
      <c r="BF62" s="269"/>
      <c r="BG62" s="269"/>
      <c r="BH62" s="269"/>
      <c r="BI62" s="269"/>
      <c r="BJ62" s="269"/>
      <c r="BK62" s="269"/>
      <c r="BL62" s="269"/>
      <c r="BM62" s="269"/>
      <c r="BN62" s="269"/>
      <c r="BO62" s="269"/>
      <c r="BP62" s="269"/>
      <c r="BQ62" s="269"/>
      <c r="BR62" s="269"/>
      <c r="BS62" s="269"/>
      <c r="BT62" s="269"/>
      <c r="BU62" s="269"/>
      <c r="BV62" s="269"/>
      <c r="BW62" s="269"/>
      <c r="BX62" s="269"/>
      <c r="BY62" s="269"/>
      <c r="BZ62" s="269"/>
      <c r="CA62" s="269"/>
      <c r="CB62" s="269"/>
      <c r="CC62" s="269"/>
      <c r="CD62" s="269"/>
      <c r="CE62" s="269"/>
      <c r="CF62" s="269"/>
      <c r="CG62" s="269"/>
      <c r="CH62" s="269"/>
      <c r="CI62" s="269"/>
      <c r="CJ62" s="269"/>
      <c r="CK62" s="269"/>
    </row>
    <row r="63" spans="5:89" s="102" customFormat="1" x14ac:dyDescent="0.2">
      <c r="E63" s="103"/>
      <c r="F63" s="103"/>
      <c r="G63" s="103"/>
      <c r="H63" s="103"/>
      <c r="I63" s="103"/>
      <c r="AQ63" s="269"/>
      <c r="AR63" s="269"/>
      <c r="AS63" s="269"/>
      <c r="AT63" s="269"/>
      <c r="AU63" s="269"/>
      <c r="AV63" s="269"/>
      <c r="AW63" s="269"/>
      <c r="AX63" s="269"/>
      <c r="AY63" s="269"/>
      <c r="AZ63" s="269"/>
      <c r="BA63" s="269"/>
      <c r="BB63" s="269"/>
      <c r="BC63" s="269"/>
      <c r="BD63" s="269"/>
      <c r="BE63" s="269"/>
      <c r="BF63" s="269"/>
      <c r="BG63" s="269"/>
      <c r="BH63" s="269"/>
      <c r="BI63" s="269"/>
      <c r="BJ63" s="269"/>
      <c r="BK63" s="269"/>
      <c r="BL63" s="269"/>
      <c r="BM63" s="269"/>
      <c r="BN63" s="269"/>
      <c r="BO63" s="269"/>
      <c r="BP63" s="269"/>
      <c r="BQ63" s="269"/>
      <c r="BR63" s="269"/>
      <c r="BS63" s="269"/>
      <c r="BT63" s="269"/>
      <c r="BU63" s="269"/>
      <c r="BV63" s="269"/>
      <c r="BW63" s="269"/>
      <c r="BX63" s="269"/>
      <c r="BY63" s="269"/>
      <c r="BZ63" s="269"/>
      <c r="CA63" s="269"/>
      <c r="CB63" s="269"/>
      <c r="CC63" s="269"/>
      <c r="CD63" s="269"/>
      <c r="CE63" s="269"/>
      <c r="CF63" s="269"/>
      <c r="CG63" s="269"/>
      <c r="CH63" s="269"/>
      <c r="CI63" s="269"/>
      <c r="CJ63" s="269"/>
      <c r="CK63" s="269"/>
    </row>
    <row r="64" spans="5:89" s="102" customFormat="1" x14ac:dyDescent="0.2">
      <c r="E64" s="103"/>
      <c r="F64" s="103"/>
      <c r="G64" s="103"/>
      <c r="H64" s="103"/>
      <c r="I64" s="103"/>
      <c r="AQ64" s="269"/>
      <c r="AR64" s="269"/>
      <c r="AS64" s="269"/>
      <c r="AT64" s="269"/>
      <c r="AU64" s="269"/>
      <c r="AV64" s="269"/>
      <c r="AW64" s="269"/>
      <c r="AX64" s="269"/>
      <c r="AY64" s="269"/>
      <c r="AZ64" s="269"/>
      <c r="BA64" s="269"/>
      <c r="BB64" s="269"/>
      <c r="BC64" s="269"/>
      <c r="BD64" s="269"/>
      <c r="BE64" s="269"/>
      <c r="BF64" s="269"/>
      <c r="BG64" s="269"/>
      <c r="BH64" s="269"/>
      <c r="BI64" s="269"/>
      <c r="BJ64" s="269"/>
      <c r="BK64" s="269"/>
      <c r="BL64" s="269"/>
      <c r="BM64" s="269"/>
      <c r="BN64" s="269"/>
      <c r="BO64" s="269"/>
      <c r="BP64" s="269"/>
      <c r="BQ64" s="269"/>
      <c r="BR64" s="269"/>
      <c r="BS64" s="269"/>
      <c r="BT64" s="269"/>
      <c r="BU64" s="269"/>
      <c r="BV64" s="269"/>
      <c r="BW64" s="269"/>
      <c r="BX64" s="269"/>
      <c r="BY64" s="269"/>
      <c r="BZ64" s="269"/>
      <c r="CA64" s="269"/>
      <c r="CB64" s="269"/>
      <c r="CC64" s="269"/>
      <c r="CD64" s="269"/>
      <c r="CE64" s="269"/>
      <c r="CF64" s="269"/>
      <c r="CG64" s="269"/>
      <c r="CH64" s="269"/>
      <c r="CI64" s="269"/>
      <c r="CJ64" s="269"/>
      <c r="CK64" s="269"/>
    </row>
    <row r="65" spans="5:89" s="102" customFormat="1" x14ac:dyDescent="0.2">
      <c r="E65" s="103"/>
      <c r="F65" s="103"/>
      <c r="G65" s="103"/>
      <c r="H65" s="103"/>
      <c r="I65" s="103"/>
      <c r="AQ65" s="269"/>
      <c r="AR65" s="269"/>
      <c r="AS65" s="269"/>
      <c r="AT65" s="269"/>
      <c r="AU65" s="269"/>
      <c r="AV65" s="269"/>
      <c r="AW65" s="269"/>
      <c r="AX65" s="269"/>
      <c r="AY65" s="269"/>
      <c r="AZ65" s="269"/>
      <c r="BA65" s="269"/>
      <c r="BB65" s="269"/>
      <c r="BC65" s="269"/>
      <c r="BD65" s="269"/>
      <c r="BE65" s="269"/>
      <c r="BF65" s="269"/>
      <c r="BG65" s="269"/>
      <c r="BH65" s="269"/>
      <c r="BI65" s="269"/>
      <c r="BJ65" s="269"/>
      <c r="BK65" s="269"/>
      <c r="BL65" s="269"/>
      <c r="BM65" s="269"/>
      <c r="BN65" s="269"/>
      <c r="BO65" s="269"/>
      <c r="BP65" s="269"/>
      <c r="BQ65" s="269"/>
      <c r="BR65" s="269"/>
      <c r="BS65" s="269"/>
      <c r="BT65" s="269"/>
      <c r="BU65" s="269"/>
      <c r="BV65" s="269"/>
      <c r="BW65" s="269"/>
      <c r="BX65" s="269"/>
      <c r="BY65" s="269"/>
      <c r="BZ65" s="269"/>
      <c r="CA65" s="269"/>
      <c r="CB65" s="269"/>
      <c r="CC65" s="269"/>
      <c r="CD65" s="269"/>
      <c r="CE65" s="269"/>
      <c r="CF65" s="269"/>
      <c r="CG65" s="269"/>
      <c r="CH65" s="269"/>
      <c r="CI65" s="269"/>
      <c r="CJ65" s="269"/>
      <c r="CK65" s="269"/>
    </row>
    <row r="66" spans="5:89" s="102" customFormat="1" x14ac:dyDescent="0.2">
      <c r="E66" s="103"/>
      <c r="F66" s="103"/>
      <c r="G66" s="103"/>
      <c r="H66" s="103"/>
      <c r="I66" s="103"/>
      <c r="AQ66" s="269"/>
      <c r="AR66" s="269"/>
      <c r="AS66" s="269"/>
      <c r="AT66" s="269"/>
      <c r="AU66" s="269"/>
      <c r="AV66" s="269"/>
      <c r="AW66" s="269"/>
      <c r="AX66" s="269"/>
      <c r="AY66" s="269"/>
      <c r="AZ66" s="269"/>
      <c r="BA66" s="269"/>
      <c r="BB66" s="269"/>
      <c r="BC66" s="269"/>
      <c r="BD66" s="269"/>
      <c r="BE66" s="269"/>
      <c r="BF66" s="269"/>
      <c r="BG66" s="269"/>
      <c r="BH66" s="269"/>
      <c r="BI66" s="269"/>
      <c r="BJ66" s="269"/>
      <c r="BK66" s="269"/>
      <c r="BL66" s="269"/>
      <c r="BM66" s="269"/>
      <c r="BN66" s="269"/>
      <c r="BO66" s="269"/>
      <c r="BP66" s="269"/>
      <c r="BQ66" s="269"/>
      <c r="BR66" s="269"/>
      <c r="BS66" s="269"/>
      <c r="BT66" s="269"/>
      <c r="BU66" s="269"/>
      <c r="BV66" s="269"/>
      <c r="BW66" s="269"/>
      <c r="BX66" s="269"/>
      <c r="BY66" s="269"/>
      <c r="BZ66" s="269"/>
      <c r="CA66" s="269"/>
      <c r="CB66" s="269"/>
      <c r="CC66" s="269"/>
      <c r="CD66" s="269"/>
      <c r="CE66" s="269"/>
      <c r="CF66" s="269"/>
      <c r="CG66" s="269"/>
      <c r="CH66" s="269"/>
      <c r="CI66" s="269"/>
      <c r="CJ66" s="269"/>
      <c r="CK66" s="269"/>
    </row>
    <row r="67" spans="5:89" s="102" customFormat="1" x14ac:dyDescent="0.2">
      <c r="E67" s="103"/>
      <c r="F67" s="103"/>
      <c r="G67" s="103"/>
      <c r="H67" s="103"/>
      <c r="I67" s="103"/>
      <c r="AQ67" s="269"/>
      <c r="AR67" s="269"/>
      <c r="AS67" s="269"/>
      <c r="AT67" s="269"/>
      <c r="AU67" s="269"/>
      <c r="AV67" s="269"/>
      <c r="AW67" s="269"/>
      <c r="AX67" s="269"/>
      <c r="AY67" s="269"/>
      <c r="AZ67" s="269"/>
      <c r="BA67" s="269"/>
      <c r="BB67" s="269"/>
      <c r="BC67" s="269"/>
      <c r="BD67" s="269"/>
      <c r="BE67" s="269"/>
      <c r="BF67" s="269"/>
      <c r="BG67" s="269"/>
      <c r="BH67" s="269"/>
      <c r="BI67" s="269"/>
      <c r="BJ67" s="269"/>
      <c r="BK67" s="269"/>
      <c r="BL67" s="269"/>
      <c r="BM67" s="269"/>
      <c r="BN67" s="269"/>
      <c r="BO67" s="269"/>
      <c r="BP67" s="269"/>
      <c r="BQ67" s="269"/>
      <c r="BR67" s="269"/>
      <c r="BS67" s="269"/>
      <c r="BT67" s="269"/>
      <c r="BU67" s="269"/>
      <c r="BV67" s="269"/>
      <c r="BW67" s="269"/>
      <c r="BX67" s="269"/>
      <c r="BY67" s="269"/>
      <c r="BZ67" s="269"/>
      <c r="CA67" s="269"/>
      <c r="CB67" s="269"/>
      <c r="CC67" s="269"/>
      <c r="CD67" s="269"/>
      <c r="CE67" s="269"/>
      <c r="CF67" s="269"/>
      <c r="CG67" s="269"/>
      <c r="CH67" s="269"/>
      <c r="CI67" s="269"/>
      <c r="CJ67" s="269"/>
      <c r="CK67" s="269"/>
    </row>
    <row r="68" spans="5:89" s="102" customFormat="1" x14ac:dyDescent="0.2">
      <c r="E68" s="103"/>
      <c r="F68" s="103"/>
      <c r="G68" s="103"/>
      <c r="H68" s="103"/>
      <c r="I68" s="103"/>
      <c r="AQ68" s="269"/>
      <c r="AR68" s="269"/>
      <c r="AS68" s="269"/>
      <c r="AT68" s="269"/>
      <c r="AU68" s="269"/>
      <c r="AV68" s="269"/>
      <c r="AW68" s="269"/>
      <c r="AX68" s="269"/>
      <c r="AY68" s="269"/>
      <c r="AZ68" s="269"/>
      <c r="BA68" s="269"/>
      <c r="BB68" s="269"/>
      <c r="BC68" s="269"/>
      <c r="BD68" s="269"/>
      <c r="BE68" s="269"/>
      <c r="BF68" s="269"/>
      <c r="BG68" s="269"/>
      <c r="BH68" s="269"/>
      <c r="BI68" s="269"/>
      <c r="BJ68" s="269"/>
      <c r="BK68" s="269"/>
      <c r="BL68" s="269"/>
      <c r="BM68" s="269"/>
      <c r="BN68" s="269"/>
      <c r="BO68" s="269"/>
      <c r="BP68" s="269"/>
      <c r="BQ68" s="269"/>
      <c r="BR68" s="269"/>
      <c r="BS68" s="269"/>
      <c r="BT68" s="269"/>
      <c r="BU68" s="269"/>
      <c r="BV68" s="269"/>
      <c r="BW68" s="269"/>
      <c r="BX68" s="269"/>
      <c r="BY68" s="269"/>
      <c r="BZ68" s="269"/>
      <c r="CA68" s="269"/>
      <c r="CB68" s="269"/>
      <c r="CC68" s="269"/>
      <c r="CD68" s="269"/>
      <c r="CE68" s="269"/>
      <c r="CF68" s="269"/>
      <c r="CG68" s="269"/>
      <c r="CH68" s="269"/>
      <c r="CI68" s="269"/>
      <c r="CJ68" s="269"/>
      <c r="CK68" s="269"/>
    </row>
    <row r="69" spans="5:89" s="102" customFormat="1" x14ac:dyDescent="0.2">
      <c r="E69" s="103"/>
      <c r="F69" s="103"/>
      <c r="G69" s="103"/>
      <c r="H69" s="103"/>
      <c r="I69" s="103"/>
      <c r="AQ69" s="269"/>
      <c r="AR69" s="269"/>
      <c r="AS69" s="269"/>
      <c r="AT69" s="269"/>
      <c r="AU69" s="269"/>
      <c r="AV69" s="269"/>
      <c r="AW69" s="269"/>
      <c r="AX69" s="269"/>
      <c r="AY69" s="269"/>
      <c r="AZ69" s="269"/>
      <c r="BA69" s="269"/>
      <c r="BB69" s="269"/>
      <c r="BC69" s="269"/>
      <c r="BD69" s="269"/>
      <c r="BE69" s="269"/>
      <c r="BF69" s="269"/>
      <c r="BG69" s="269"/>
      <c r="BH69" s="269"/>
      <c r="BI69" s="269"/>
      <c r="BJ69" s="269"/>
      <c r="BK69" s="269"/>
      <c r="BL69" s="269"/>
      <c r="BM69" s="269"/>
      <c r="BN69" s="269"/>
      <c r="BO69" s="269"/>
      <c r="BP69" s="269"/>
      <c r="BQ69" s="269"/>
      <c r="BR69" s="269"/>
      <c r="BS69" s="269"/>
      <c r="BT69" s="269"/>
      <c r="BU69" s="269"/>
      <c r="BV69" s="269"/>
      <c r="BW69" s="269"/>
      <c r="BX69" s="269"/>
      <c r="BY69" s="269"/>
      <c r="BZ69" s="269"/>
      <c r="CA69" s="269"/>
      <c r="CB69" s="269"/>
      <c r="CC69" s="269"/>
      <c r="CD69" s="269"/>
      <c r="CE69" s="269"/>
      <c r="CF69" s="269"/>
      <c r="CG69" s="269"/>
      <c r="CH69" s="269"/>
      <c r="CI69" s="269"/>
      <c r="CJ69" s="269"/>
      <c r="CK69" s="269"/>
    </row>
    <row r="70" spans="5:89" s="102" customFormat="1" x14ac:dyDescent="0.2">
      <c r="E70" s="103"/>
      <c r="F70" s="103"/>
      <c r="G70" s="103"/>
      <c r="H70" s="103"/>
      <c r="I70" s="103"/>
      <c r="AQ70" s="269"/>
      <c r="AR70" s="269"/>
      <c r="AS70" s="269"/>
      <c r="AT70" s="269"/>
      <c r="AU70" s="269"/>
      <c r="AV70" s="269"/>
      <c r="AW70" s="269"/>
      <c r="AX70" s="269"/>
      <c r="AY70" s="269"/>
      <c r="AZ70" s="269"/>
      <c r="BA70" s="269"/>
      <c r="BB70" s="269"/>
      <c r="BC70" s="269"/>
      <c r="BD70" s="269"/>
      <c r="BE70" s="269"/>
      <c r="BF70" s="269"/>
      <c r="BG70" s="269"/>
      <c r="BH70" s="269"/>
      <c r="BI70" s="269"/>
      <c r="BJ70" s="269"/>
      <c r="BK70" s="269"/>
      <c r="BL70" s="269"/>
      <c r="BM70" s="269"/>
      <c r="BN70" s="269"/>
      <c r="BO70" s="269"/>
      <c r="BP70" s="269"/>
      <c r="BQ70" s="269"/>
      <c r="BR70" s="269"/>
      <c r="BS70" s="269"/>
      <c r="BT70" s="269"/>
      <c r="BU70" s="269"/>
      <c r="BV70" s="269"/>
      <c r="BW70" s="269"/>
      <c r="BX70" s="269"/>
      <c r="BY70" s="269"/>
      <c r="BZ70" s="269"/>
      <c r="CA70" s="269"/>
      <c r="CB70" s="269"/>
      <c r="CC70" s="269"/>
      <c r="CD70" s="269"/>
      <c r="CE70" s="269"/>
      <c r="CF70" s="269"/>
      <c r="CG70" s="269"/>
      <c r="CH70" s="269"/>
      <c r="CI70" s="269"/>
      <c r="CJ70" s="269"/>
      <c r="CK70" s="269"/>
    </row>
    <row r="71" spans="5:89" s="102" customFormat="1" x14ac:dyDescent="0.2">
      <c r="E71" s="103"/>
      <c r="F71" s="103"/>
      <c r="G71" s="103"/>
      <c r="H71" s="103"/>
      <c r="I71" s="103"/>
      <c r="AQ71" s="269"/>
      <c r="AR71" s="269"/>
      <c r="AS71" s="269"/>
      <c r="AT71" s="269"/>
      <c r="AU71" s="269"/>
      <c r="AV71" s="269"/>
      <c r="AW71" s="269"/>
      <c r="AX71" s="269"/>
      <c r="AY71" s="269"/>
      <c r="AZ71" s="269"/>
      <c r="BA71" s="269"/>
      <c r="BB71" s="269"/>
      <c r="BC71" s="269"/>
      <c r="BD71" s="269"/>
      <c r="BE71" s="269"/>
      <c r="BF71" s="269"/>
      <c r="BG71" s="269"/>
      <c r="BH71" s="269"/>
      <c r="BI71" s="269"/>
      <c r="BJ71" s="269"/>
      <c r="BK71" s="269"/>
      <c r="BL71" s="269"/>
      <c r="BM71" s="269"/>
      <c r="BN71" s="269"/>
      <c r="BO71" s="269"/>
      <c r="BP71" s="269"/>
      <c r="BQ71" s="269"/>
      <c r="BR71" s="269"/>
      <c r="BS71" s="269"/>
      <c r="BT71" s="269"/>
      <c r="BU71" s="269"/>
      <c r="BV71" s="269"/>
      <c r="BW71" s="269"/>
      <c r="BX71" s="269"/>
      <c r="BY71" s="269"/>
      <c r="BZ71" s="269"/>
      <c r="CA71" s="269"/>
      <c r="CB71" s="269"/>
      <c r="CC71" s="269"/>
      <c r="CD71" s="269"/>
      <c r="CE71" s="269"/>
      <c r="CF71" s="269"/>
      <c r="CG71" s="269"/>
      <c r="CH71" s="269"/>
      <c r="CI71" s="269"/>
      <c r="CJ71" s="269"/>
      <c r="CK71" s="269"/>
    </row>
    <row r="72" spans="5:89" s="102" customFormat="1" x14ac:dyDescent="0.2">
      <c r="E72" s="103"/>
      <c r="F72" s="103"/>
      <c r="G72" s="103"/>
      <c r="H72" s="103"/>
      <c r="I72" s="103"/>
      <c r="AQ72" s="269"/>
      <c r="AR72" s="269"/>
      <c r="AS72" s="269"/>
      <c r="AT72" s="269"/>
      <c r="AU72" s="269"/>
      <c r="AV72" s="269"/>
      <c r="AW72" s="269"/>
      <c r="AX72" s="269"/>
      <c r="AY72" s="269"/>
      <c r="AZ72" s="269"/>
      <c r="BA72" s="269"/>
      <c r="BB72" s="269"/>
      <c r="BC72" s="269"/>
      <c r="BD72" s="269"/>
      <c r="BE72" s="269"/>
      <c r="BF72" s="269"/>
      <c r="BG72" s="269"/>
      <c r="BH72" s="269"/>
      <c r="BI72" s="269"/>
      <c r="BJ72" s="269"/>
      <c r="BK72" s="269"/>
      <c r="BL72" s="269"/>
      <c r="BM72" s="269"/>
      <c r="BN72" s="269"/>
      <c r="BO72" s="269"/>
      <c r="BP72" s="269"/>
      <c r="BQ72" s="269"/>
      <c r="BR72" s="269"/>
      <c r="BS72" s="269"/>
      <c r="BT72" s="269"/>
      <c r="BU72" s="269"/>
      <c r="BV72" s="269"/>
      <c r="BW72" s="269"/>
      <c r="BX72" s="269"/>
      <c r="BY72" s="269"/>
      <c r="BZ72" s="269"/>
      <c r="CA72" s="269"/>
      <c r="CB72" s="269"/>
      <c r="CC72" s="269"/>
      <c r="CD72" s="269"/>
      <c r="CE72" s="269"/>
      <c r="CF72" s="269"/>
      <c r="CG72" s="269"/>
      <c r="CH72" s="269"/>
      <c r="CI72" s="269"/>
      <c r="CJ72" s="269"/>
      <c r="CK72" s="269"/>
    </row>
    <row r="73" spans="5:89" s="102" customFormat="1" x14ac:dyDescent="0.2">
      <c r="E73" s="103"/>
      <c r="F73" s="103"/>
      <c r="G73" s="103"/>
      <c r="H73" s="103"/>
      <c r="I73" s="103"/>
      <c r="AQ73" s="269"/>
      <c r="AR73" s="269"/>
      <c r="AS73" s="269"/>
      <c r="AT73" s="269"/>
      <c r="AU73" s="269"/>
      <c r="AV73" s="269"/>
      <c r="AW73" s="269"/>
      <c r="AX73" s="269"/>
      <c r="AY73" s="269"/>
      <c r="AZ73" s="269"/>
      <c r="BA73" s="269"/>
      <c r="BB73" s="269"/>
      <c r="BC73" s="269"/>
      <c r="BD73" s="269"/>
      <c r="BE73" s="269"/>
      <c r="BF73" s="269"/>
      <c r="BG73" s="269"/>
      <c r="BH73" s="269"/>
      <c r="BI73" s="269"/>
      <c r="BJ73" s="269"/>
      <c r="BK73" s="269"/>
      <c r="BL73" s="269"/>
      <c r="BM73" s="269"/>
      <c r="BN73" s="269"/>
      <c r="BO73" s="269"/>
      <c r="BP73" s="269"/>
      <c r="BQ73" s="269"/>
      <c r="BR73" s="269"/>
      <c r="BS73" s="269"/>
      <c r="BT73" s="269"/>
      <c r="BU73" s="269"/>
      <c r="BV73" s="269"/>
      <c r="BW73" s="269"/>
      <c r="BX73" s="269"/>
      <c r="BY73" s="269"/>
      <c r="BZ73" s="269"/>
      <c r="CA73" s="269"/>
      <c r="CB73" s="269"/>
      <c r="CC73" s="269"/>
      <c r="CD73" s="269"/>
      <c r="CE73" s="269"/>
      <c r="CF73" s="269"/>
      <c r="CG73" s="269"/>
      <c r="CH73" s="269"/>
      <c r="CI73" s="269"/>
      <c r="CJ73" s="269"/>
      <c r="CK73" s="269"/>
    </row>
    <row r="74" spans="5:89" s="102" customFormat="1" x14ac:dyDescent="0.2">
      <c r="E74" s="103"/>
      <c r="F74" s="103"/>
      <c r="G74" s="103"/>
      <c r="H74" s="103"/>
      <c r="I74" s="103"/>
      <c r="AQ74" s="269"/>
      <c r="AR74" s="269"/>
      <c r="AS74" s="269"/>
      <c r="AT74" s="269"/>
      <c r="AU74" s="269"/>
      <c r="AV74" s="269"/>
      <c r="AW74" s="269"/>
      <c r="AX74" s="269"/>
      <c r="AY74" s="269"/>
      <c r="AZ74" s="269"/>
      <c r="BA74" s="269"/>
      <c r="BB74" s="269"/>
      <c r="BC74" s="269"/>
      <c r="BD74" s="269"/>
      <c r="BE74" s="269"/>
      <c r="BF74" s="269"/>
      <c r="BG74" s="269"/>
      <c r="BH74" s="269"/>
      <c r="BI74" s="269"/>
      <c r="BJ74" s="269"/>
      <c r="BK74" s="269"/>
      <c r="BL74" s="269"/>
      <c r="BM74" s="269"/>
      <c r="BN74" s="269"/>
      <c r="BO74" s="269"/>
      <c r="BP74" s="269"/>
      <c r="BQ74" s="269"/>
      <c r="BR74" s="269"/>
      <c r="BS74" s="269"/>
      <c r="BT74" s="269"/>
      <c r="BU74" s="269"/>
      <c r="BV74" s="269"/>
      <c r="BW74" s="269"/>
      <c r="BX74" s="269"/>
      <c r="BY74" s="269"/>
      <c r="BZ74" s="269"/>
      <c r="CA74" s="269"/>
      <c r="CB74" s="269"/>
      <c r="CC74" s="269"/>
      <c r="CD74" s="269"/>
      <c r="CE74" s="269"/>
      <c r="CF74" s="269"/>
      <c r="CG74" s="269"/>
      <c r="CH74" s="269"/>
      <c r="CI74" s="269"/>
      <c r="CJ74" s="269"/>
      <c r="CK74" s="269"/>
    </row>
    <row r="75" spans="5:89" s="102" customFormat="1" x14ac:dyDescent="0.2">
      <c r="E75" s="103"/>
      <c r="F75" s="103"/>
      <c r="G75" s="103"/>
      <c r="H75" s="103"/>
      <c r="I75" s="103"/>
      <c r="AQ75" s="269"/>
      <c r="AR75" s="269"/>
      <c r="AS75" s="269"/>
      <c r="AT75" s="269"/>
      <c r="AU75" s="269"/>
      <c r="AV75" s="269"/>
      <c r="AW75" s="269"/>
      <c r="AX75" s="269"/>
      <c r="AY75" s="269"/>
      <c r="AZ75" s="269"/>
      <c r="BA75" s="269"/>
      <c r="BB75" s="269"/>
      <c r="BC75" s="269"/>
      <c r="BD75" s="269"/>
      <c r="BE75" s="269"/>
      <c r="BF75" s="269"/>
      <c r="BG75" s="269"/>
      <c r="BH75" s="269"/>
      <c r="BI75" s="269"/>
      <c r="BJ75" s="269"/>
      <c r="BK75" s="269"/>
      <c r="BL75" s="269"/>
      <c r="BM75" s="269"/>
      <c r="BN75" s="269"/>
      <c r="BO75" s="269"/>
      <c r="BP75" s="269"/>
      <c r="BQ75" s="269"/>
      <c r="BR75" s="269"/>
      <c r="BS75" s="269"/>
      <c r="BT75" s="269"/>
      <c r="BU75" s="269"/>
      <c r="BV75" s="269"/>
      <c r="BW75" s="269"/>
      <c r="BX75" s="269"/>
      <c r="BY75" s="269"/>
      <c r="BZ75" s="269"/>
      <c r="CA75" s="269"/>
      <c r="CB75" s="269"/>
      <c r="CC75" s="269"/>
      <c r="CD75" s="269"/>
      <c r="CE75" s="269"/>
      <c r="CF75" s="269"/>
      <c r="CG75" s="269"/>
      <c r="CH75" s="269"/>
      <c r="CI75" s="269"/>
      <c r="CJ75" s="269"/>
      <c r="CK75" s="269"/>
    </row>
    <row r="76" spans="5:89" s="102" customFormat="1" x14ac:dyDescent="0.2">
      <c r="E76" s="103"/>
      <c r="F76" s="103"/>
      <c r="G76" s="103"/>
      <c r="H76" s="103"/>
      <c r="I76" s="103"/>
      <c r="AQ76" s="269"/>
      <c r="AR76" s="269"/>
      <c r="AS76" s="269"/>
      <c r="AT76" s="269"/>
      <c r="AU76" s="269"/>
      <c r="AV76" s="269"/>
      <c r="AW76" s="269"/>
      <c r="AX76" s="269"/>
      <c r="AY76" s="269"/>
      <c r="AZ76" s="269"/>
      <c r="BA76" s="269"/>
      <c r="BB76" s="269"/>
      <c r="BC76" s="269"/>
      <c r="BD76" s="269"/>
      <c r="BE76" s="269"/>
      <c r="BF76" s="269"/>
      <c r="BG76" s="269"/>
      <c r="BH76" s="269"/>
      <c r="BI76" s="269"/>
      <c r="BJ76" s="269"/>
      <c r="BK76" s="269"/>
      <c r="BL76" s="269"/>
      <c r="BM76" s="269"/>
      <c r="BN76" s="269"/>
      <c r="BO76" s="269"/>
      <c r="BP76" s="269"/>
      <c r="BQ76" s="269"/>
      <c r="BR76" s="269"/>
      <c r="BS76" s="269"/>
      <c r="BT76" s="269"/>
      <c r="BU76" s="269"/>
      <c r="BV76" s="269"/>
      <c r="BW76" s="269"/>
      <c r="BX76" s="269"/>
      <c r="BY76" s="269"/>
      <c r="BZ76" s="269"/>
      <c r="CA76" s="269"/>
      <c r="CB76" s="269"/>
      <c r="CC76" s="269"/>
      <c r="CD76" s="269"/>
      <c r="CE76" s="269"/>
      <c r="CF76" s="269"/>
      <c r="CG76" s="269"/>
      <c r="CH76" s="269"/>
      <c r="CI76" s="269"/>
      <c r="CJ76" s="269"/>
      <c r="CK76" s="269"/>
    </row>
    <row r="77" spans="5:89" s="102" customFormat="1" x14ac:dyDescent="0.2">
      <c r="E77" s="103"/>
      <c r="F77" s="103"/>
      <c r="G77" s="103"/>
      <c r="H77" s="103"/>
      <c r="I77" s="103"/>
      <c r="AQ77" s="269"/>
      <c r="AR77" s="269"/>
      <c r="AS77" s="269"/>
      <c r="AT77" s="269"/>
      <c r="AU77" s="269"/>
      <c r="AV77" s="269"/>
      <c r="AW77" s="269"/>
      <c r="AX77" s="269"/>
      <c r="AY77" s="269"/>
      <c r="AZ77" s="269"/>
      <c r="BA77" s="269"/>
      <c r="BB77" s="269"/>
      <c r="BC77" s="269"/>
      <c r="BD77" s="269"/>
      <c r="BE77" s="269"/>
      <c r="BF77" s="269"/>
      <c r="BG77" s="269"/>
      <c r="BH77" s="269"/>
      <c r="BI77" s="269"/>
      <c r="BJ77" s="269"/>
      <c r="BK77" s="269"/>
      <c r="BL77" s="269"/>
      <c r="BM77" s="269"/>
      <c r="BN77" s="269"/>
      <c r="BO77" s="269"/>
      <c r="BP77" s="269"/>
      <c r="BQ77" s="269"/>
      <c r="BR77" s="269"/>
      <c r="BS77" s="269"/>
      <c r="BT77" s="269"/>
      <c r="BU77" s="269"/>
      <c r="BV77" s="269"/>
      <c r="BW77" s="269"/>
      <c r="BX77" s="269"/>
      <c r="BY77" s="269"/>
      <c r="BZ77" s="269"/>
      <c r="CA77" s="269"/>
      <c r="CB77" s="269"/>
      <c r="CC77" s="269"/>
      <c r="CD77" s="269"/>
      <c r="CE77" s="269"/>
      <c r="CF77" s="269"/>
      <c r="CG77" s="269"/>
      <c r="CH77" s="269"/>
      <c r="CI77" s="269"/>
      <c r="CJ77" s="269"/>
      <c r="CK77" s="269"/>
    </row>
    <row r="78" spans="5:89" s="102" customFormat="1" x14ac:dyDescent="0.2">
      <c r="E78" s="103"/>
      <c r="F78" s="103"/>
      <c r="G78" s="103"/>
      <c r="H78" s="103"/>
      <c r="I78" s="103"/>
      <c r="AQ78" s="269"/>
      <c r="AR78" s="269"/>
      <c r="AS78" s="269"/>
      <c r="AT78" s="269"/>
      <c r="AU78" s="269"/>
      <c r="AV78" s="269"/>
      <c r="AW78" s="269"/>
      <c r="AX78" s="269"/>
      <c r="AY78" s="269"/>
      <c r="AZ78" s="269"/>
      <c r="BA78" s="269"/>
      <c r="BB78" s="269"/>
      <c r="BC78" s="269"/>
      <c r="BD78" s="269"/>
      <c r="BE78" s="269"/>
      <c r="BF78" s="269"/>
      <c r="BG78" s="269"/>
      <c r="BH78" s="269"/>
      <c r="BI78" s="269"/>
      <c r="BJ78" s="269"/>
      <c r="BK78" s="269"/>
      <c r="BL78" s="269"/>
      <c r="BM78" s="269"/>
      <c r="BN78" s="269"/>
      <c r="BO78" s="269"/>
      <c r="BP78" s="269"/>
      <c r="BQ78" s="269"/>
      <c r="BR78" s="269"/>
      <c r="BS78" s="269"/>
      <c r="BT78" s="269"/>
      <c r="BU78" s="269"/>
      <c r="BV78" s="269"/>
      <c r="BW78" s="269"/>
      <c r="BX78" s="269"/>
      <c r="BY78" s="269"/>
      <c r="BZ78" s="269"/>
      <c r="CA78" s="269"/>
      <c r="CB78" s="269"/>
      <c r="CC78" s="269"/>
      <c r="CD78" s="269"/>
      <c r="CE78" s="269"/>
      <c r="CF78" s="269"/>
      <c r="CG78" s="269"/>
      <c r="CH78" s="269"/>
      <c r="CI78" s="269"/>
      <c r="CJ78" s="269"/>
      <c r="CK78" s="269"/>
    </row>
    <row r="79" spans="5:89" s="102" customFormat="1" x14ac:dyDescent="0.2">
      <c r="E79" s="103"/>
      <c r="F79" s="103"/>
      <c r="G79" s="103"/>
      <c r="H79" s="103"/>
      <c r="I79" s="103"/>
      <c r="AQ79" s="269"/>
      <c r="AR79" s="269"/>
      <c r="AS79" s="269"/>
      <c r="AT79" s="269"/>
      <c r="AU79" s="269"/>
      <c r="AV79" s="269"/>
      <c r="AW79" s="269"/>
      <c r="AX79" s="269"/>
      <c r="AY79" s="269"/>
      <c r="AZ79" s="269"/>
      <c r="BA79" s="269"/>
      <c r="BB79" s="269"/>
      <c r="BC79" s="269"/>
      <c r="BD79" s="269"/>
      <c r="BE79" s="269"/>
      <c r="BF79" s="269"/>
      <c r="BG79" s="269"/>
      <c r="BH79" s="269"/>
      <c r="BI79" s="269"/>
      <c r="BJ79" s="269"/>
      <c r="BK79" s="269"/>
      <c r="BL79" s="269"/>
      <c r="BM79" s="269"/>
      <c r="BN79" s="269"/>
      <c r="BO79" s="269"/>
      <c r="BP79" s="269"/>
      <c r="BQ79" s="269"/>
      <c r="BR79" s="269"/>
      <c r="BS79" s="269"/>
      <c r="BT79" s="269"/>
      <c r="BU79" s="269"/>
      <c r="BV79" s="269"/>
      <c r="BW79" s="269"/>
      <c r="BX79" s="269"/>
      <c r="BY79" s="269"/>
      <c r="BZ79" s="269"/>
      <c r="CA79" s="269"/>
      <c r="CB79" s="269"/>
      <c r="CC79" s="269"/>
      <c r="CD79" s="269"/>
      <c r="CE79" s="269"/>
      <c r="CF79" s="269"/>
      <c r="CG79" s="269"/>
      <c r="CH79" s="269"/>
      <c r="CI79" s="269"/>
      <c r="CJ79" s="269"/>
      <c r="CK79" s="269"/>
    </row>
    <row r="80" spans="5:89" s="102" customFormat="1" x14ac:dyDescent="0.2">
      <c r="E80" s="103"/>
      <c r="F80" s="103"/>
      <c r="G80" s="103"/>
      <c r="H80" s="103"/>
      <c r="I80" s="103"/>
      <c r="AQ80" s="269"/>
      <c r="AR80" s="269"/>
      <c r="AS80" s="269"/>
      <c r="AT80" s="269"/>
      <c r="AU80" s="269"/>
      <c r="AV80" s="269"/>
      <c r="AW80" s="269"/>
      <c r="AX80" s="269"/>
      <c r="AY80" s="269"/>
      <c r="AZ80" s="269"/>
      <c r="BA80" s="269"/>
      <c r="BB80" s="269"/>
      <c r="BC80" s="269"/>
      <c r="BD80" s="269"/>
      <c r="BE80" s="269"/>
      <c r="BF80" s="269"/>
      <c r="BG80" s="269"/>
      <c r="BH80" s="269"/>
      <c r="BI80" s="269"/>
      <c r="BJ80" s="269"/>
      <c r="BK80" s="269"/>
      <c r="BL80" s="269"/>
      <c r="BM80" s="269"/>
      <c r="BN80" s="269"/>
      <c r="BO80" s="269"/>
      <c r="BP80" s="269"/>
      <c r="BQ80" s="269"/>
      <c r="BR80" s="269"/>
      <c r="BS80" s="269"/>
      <c r="BT80" s="269"/>
      <c r="BU80" s="269"/>
      <c r="BV80" s="269"/>
      <c r="BW80" s="269"/>
      <c r="BX80" s="269"/>
      <c r="BY80" s="269"/>
      <c r="BZ80" s="269"/>
      <c r="CA80" s="269"/>
      <c r="CB80" s="269"/>
      <c r="CC80" s="269"/>
      <c r="CD80" s="269"/>
      <c r="CE80" s="269"/>
      <c r="CF80" s="269"/>
      <c r="CG80" s="269"/>
      <c r="CH80" s="269"/>
      <c r="CI80" s="269"/>
      <c r="CJ80" s="269"/>
      <c r="CK80" s="269"/>
    </row>
    <row r="81" spans="5:89" s="102" customFormat="1" x14ac:dyDescent="0.2">
      <c r="E81" s="103"/>
      <c r="F81" s="103"/>
      <c r="G81" s="103"/>
      <c r="H81" s="103"/>
      <c r="I81" s="103"/>
      <c r="AQ81" s="269"/>
      <c r="AR81" s="269"/>
      <c r="AS81" s="269"/>
      <c r="AT81" s="269"/>
      <c r="AU81" s="269"/>
      <c r="AV81" s="269"/>
      <c r="AW81" s="269"/>
      <c r="AX81" s="269"/>
      <c r="AY81" s="269"/>
      <c r="AZ81" s="269"/>
      <c r="BA81" s="269"/>
      <c r="BB81" s="269"/>
      <c r="BC81" s="269"/>
      <c r="BD81" s="269"/>
      <c r="BE81" s="269"/>
      <c r="BF81" s="269"/>
      <c r="BG81" s="269"/>
      <c r="BH81" s="269"/>
      <c r="BI81" s="269"/>
      <c r="BJ81" s="269"/>
      <c r="BK81" s="269"/>
      <c r="BL81" s="269"/>
      <c r="BM81" s="269"/>
      <c r="BN81" s="269"/>
      <c r="BO81" s="269"/>
      <c r="BP81" s="269"/>
      <c r="BQ81" s="269"/>
      <c r="BR81" s="269"/>
      <c r="BS81" s="269"/>
      <c r="BT81" s="269"/>
      <c r="BU81" s="269"/>
      <c r="BV81" s="269"/>
      <c r="BW81" s="269"/>
      <c r="BX81" s="269"/>
      <c r="BY81" s="269"/>
      <c r="BZ81" s="269"/>
      <c r="CA81" s="269"/>
      <c r="CB81" s="269"/>
      <c r="CC81" s="269"/>
      <c r="CD81" s="269"/>
      <c r="CE81" s="269"/>
      <c r="CF81" s="269"/>
      <c r="CG81" s="269"/>
      <c r="CH81" s="269"/>
      <c r="CI81" s="269"/>
      <c r="CJ81" s="269"/>
      <c r="CK81" s="269"/>
    </row>
    <row r="82" spans="5:89" s="102" customFormat="1" x14ac:dyDescent="0.2">
      <c r="E82" s="103"/>
      <c r="F82" s="103"/>
      <c r="G82" s="103"/>
      <c r="H82" s="103"/>
      <c r="I82" s="103"/>
      <c r="AQ82" s="269"/>
      <c r="AR82" s="269"/>
      <c r="AS82" s="269"/>
      <c r="AT82" s="269"/>
      <c r="AU82" s="269"/>
      <c r="AV82" s="269"/>
      <c r="AW82" s="269"/>
      <c r="AX82" s="269"/>
      <c r="AY82" s="269"/>
      <c r="AZ82" s="269"/>
      <c r="BA82" s="269"/>
      <c r="BB82" s="269"/>
      <c r="BC82" s="269"/>
      <c r="BD82" s="269"/>
      <c r="BE82" s="269"/>
      <c r="BF82" s="269"/>
      <c r="BG82" s="269"/>
      <c r="BH82" s="269"/>
      <c r="BI82" s="269"/>
      <c r="BJ82" s="269"/>
      <c r="BK82" s="269"/>
      <c r="BL82" s="269"/>
      <c r="BM82" s="269"/>
      <c r="BN82" s="269"/>
      <c r="BO82" s="269"/>
      <c r="BP82" s="269"/>
      <c r="BQ82" s="269"/>
      <c r="BR82" s="269"/>
      <c r="BS82" s="269"/>
      <c r="BT82" s="269"/>
      <c r="BU82" s="269"/>
      <c r="BV82" s="269"/>
      <c r="BW82" s="269"/>
      <c r="BX82" s="269"/>
      <c r="BY82" s="269"/>
      <c r="BZ82" s="269"/>
      <c r="CA82" s="269"/>
      <c r="CB82" s="269"/>
      <c r="CC82" s="269"/>
      <c r="CD82" s="269"/>
      <c r="CE82" s="269"/>
      <c r="CF82" s="269"/>
      <c r="CG82" s="269"/>
      <c r="CH82" s="269"/>
      <c r="CI82" s="269"/>
      <c r="CJ82" s="269"/>
      <c r="CK82" s="269"/>
    </row>
    <row r="83" spans="5:89" s="102" customFormat="1" x14ac:dyDescent="0.2">
      <c r="E83" s="103"/>
      <c r="F83" s="103"/>
      <c r="G83" s="103"/>
      <c r="H83" s="103"/>
      <c r="I83" s="103"/>
      <c r="AQ83" s="269"/>
      <c r="AR83" s="269"/>
      <c r="AS83" s="269"/>
      <c r="AT83" s="269"/>
      <c r="AU83" s="269"/>
      <c r="AV83" s="269"/>
      <c r="AW83" s="269"/>
      <c r="AX83" s="269"/>
      <c r="AY83" s="269"/>
      <c r="AZ83" s="269"/>
      <c r="BA83" s="269"/>
      <c r="BB83" s="269"/>
      <c r="BC83" s="269"/>
      <c r="BD83" s="269"/>
      <c r="BE83" s="269"/>
      <c r="BF83" s="269"/>
      <c r="BG83" s="269"/>
      <c r="BH83" s="269"/>
      <c r="BI83" s="269"/>
      <c r="BJ83" s="269"/>
      <c r="BK83" s="269"/>
      <c r="BL83" s="269"/>
      <c r="BM83" s="269"/>
      <c r="BN83" s="269"/>
      <c r="BO83" s="269"/>
      <c r="BP83" s="269"/>
      <c r="BQ83" s="269"/>
      <c r="BR83" s="269"/>
      <c r="BS83" s="269"/>
      <c r="BT83" s="269"/>
      <c r="BU83" s="269"/>
      <c r="BV83" s="269"/>
      <c r="BW83" s="269"/>
      <c r="BX83" s="269"/>
      <c r="BY83" s="269"/>
      <c r="BZ83" s="269"/>
      <c r="CA83" s="269"/>
      <c r="CB83" s="269"/>
      <c r="CC83" s="269"/>
      <c r="CD83" s="269"/>
      <c r="CE83" s="269"/>
      <c r="CF83" s="269"/>
      <c r="CG83" s="269"/>
      <c r="CH83" s="269"/>
      <c r="CI83" s="269"/>
      <c r="CJ83" s="269"/>
      <c r="CK83" s="269"/>
    </row>
    <row r="84" spans="5:89" s="102" customFormat="1" x14ac:dyDescent="0.2">
      <c r="E84" s="103"/>
      <c r="F84" s="103"/>
      <c r="G84" s="103"/>
      <c r="H84" s="103"/>
      <c r="I84" s="103"/>
      <c r="AQ84" s="269"/>
      <c r="AR84" s="269"/>
      <c r="AS84" s="269"/>
      <c r="AT84" s="269"/>
      <c r="AU84" s="269"/>
      <c r="AV84" s="269"/>
      <c r="AW84" s="269"/>
      <c r="AX84" s="269"/>
      <c r="AY84" s="269"/>
      <c r="AZ84" s="269"/>
      <c r="BA84" s="269"/>
      <c r="BB84" s="269"/>
      <c r="BC84" s="269"/>
      <c r="BD84" s="269"/>
      <c r="BE84" s="269"/>
      <c r="BF84" s="269"/>
      <c r="BG84" s="269"/>
      <c r="BH84" s="269"/>
      <c r="BI84" s="269"/>
      <c r="BJ84" s="269"/>
      <c r="BK84" s="269"/>
      <c r="BL84" s="269"/>
      <c r="BM84" s="269"/>
      <c r="BN84" s="269"/>
      <c r="BO84" s="269"/>
      <c r="BP84" s="269"/>
      <c r="BQ84" s="269"/>
      <c r="BR84" s="269"/>
      <c r="BS84" s="269"/>
      <c r="BT84" s="269"/>
      <c r="BU84" s="269"/>
      <c r="BV84" s="269"/>
      <c r="BW84" s="269"/>
      <c r="BX84" s="269"/>
      <c r="BY84" s="269"/>
      <c r="BZ84" s="269"/>
      <c r="CA84" s="269"/>
      <c r="CB84" s="269"/>
      <c r="CC84" s="269"/>
      <c r="CD84" s="269"/>
      <c r="CE84" s="269"/>
      <c r="CF84" s="269"/>
      <c r="CG84" s="269"/>
      <c r="CH84" s="269"/>
      <c r="CI84" s="269"/>
      <c r="CJ84" s="269"/>
      <c r="CK84" s="269"/>
    </row>
    <row r="85" spans="5:89" s="102" customFormat="1" x14ac:dyDescent="0.2">
      <c r="E85" s="103"/>
      <c r="F85" s="103"/>
      <c r="G85" s="103"/>
      <c r="H85" s="103"/>
      <c r="I85" s="103"/>
      <c r="AQ85" s="269"/>
      <c r="AR85" s="269"/>
      <c r="AS85" s="269"/>
      <c r="AT85" s="269"/>
      <c r="AU85" s="269"/>
      <c r="AV85" s="269"/>
      <c r="AW85" s="269"/>
      <c r="AX85" s="269"/>
      <c r="AY85" s="269"/>
      <c r="AZ85" s="269"/>
      <c r="BA85" s="269"/>
      <c r="BB85" s="269"/>
      <c r="BC85" s="269"/>
      <c r="BD85" s="269"/>
      <c r="BE85" s="269"/>
      <c r="BF85" s="269"/>
      <c r="BG85" s="269"/>
      <c r="BH85" s="269"/>
      <c r="BI85" s="269"/>
      <c r="BJ85" s="269"/>
      <c r="BK85" s="269"/>
      <c r="BL85" s="269"/>
      <c r="BM85" s="269"/>
      <c r="BN85" s="269"/>
      <c r="BO85" s="269"/>
      <c r="BP85" s="269"/>
      <c r="BQ85" s="269"/>
      <c r="BR85" s="269"/>
      <c r="BS85" s="269"/>
      <c r="BT85" s="269"/>
      <c r="BU85" s="269"/>
      <c r="BV85" s="269"/>
      <c r="BW85" s="269"/>
      <c r="BX85" s="269"/>
      <c r="BY85" s="269"/>
      <c r="BZ85" s="269"/>
      <c r="CA85" s="269"/>
      <c r="CB85" s="269"/>
      <c r="CC85" s="269"/>
      <c r="CD85" s="269"/>
      <c r="CE85" s="269"/>
      <c r="CF85" s="269"/>
      <c r="CG85" s="269"/>
      <c r="CH85" s="269"/>
      <c r="CI85" s="269"/>
      <c r="CJ85" s="269"/>
      <c r="CK85" s="269"/>
    </row>
    <row r="86" spans="5:89" s="102" customFormat="1" x14ac:dyDescent="0.2">
      <c r="E86" s="103"/>
      <c r="F86" s="103"/>
      <c r="G86" s="103"/>
      <c r="H86" s="103"/>
      <c r="I86" s="103"/>
      <c r="AQ86" s="269"/>
      <c r="AR86" s="269"/>
      <c r="AS86" s="269"/>
      <c r="AT86" s="269"/>
      <c r="AU86" s="269"/>
      <c r="AV86" s="269"/>
      <c r="AW86" s="269"/>
      <c r="AX86" s="269"/>
      <c r="AY86" s="269"/>
      <c r="AZ86" s="269"/>
      <c r="BA86" s="269"/>
      <c r="BB86" s="269"/>
      <c r="BC86" s="269"/>
      <c r="BD86" s="269"/>
      <c r="BE86" s="269"/>
      <c r="BF86" s="269"/>
      <c r="BG86" s="269"/>
      <c r="BH86" s="269"/>
      <c r="BI86" s="269"/>
      <c r="BJ86" s="269"/>
      <c r="BK86" s="269"/>
      <c r="BL86" s="269"/>
      <c r="BM86" s="269"/>
      <c r="BN86" s="269"/>
      <c r="BO86" s="269"/>
      <c r="BP86" s="269"/>
      <c r="BQ86" s="269"/>
      <c r="BR86" s="269"/>
      <c r="BS86" s="269"/>
      <c r="BT86" s="269"/>
      <c r="BU86" s="269"/>
      <c r="BV86" s="269"/>
      <c r="BW86" s="269"/>
      <c r="BX86" s="269"/>
      <c r="BY86" s="269"/>
      <c r="BZ86" s="269"/>
      <c r="CA86" s="269"/>
      <c r="CB86" s="269"/>
      <c r="CC86" s="269"/>
      <c r="CD86" s="269"/>
      <c r="CE86" s="269"/>
      <c r="CF86" s="269"/>
      <c r="CG86" s="269"/>
      <c r="CH86" s="269"/>
      <c r="CI86" s="269"/>
      <c r="CJ86" s="269"/>
      <c r="CK86" s="269"/>
    </row>
    <row r="87" spans="5:89" s="102" customFormat="1" x14ac:dyDescent="0.2">
      <c r="E87" s="103"/>
      <c r="F87" s="103"/>
      <c r="G87" s="103"/>
      <c r="H87" s="103"/>
      <c r="I87" s="103"/>
      <c r="AQ87" s="269"/>
      <c r="AR87" s="269"/>
      <c r="AS87" s="269"/>
      <c r="AT87" s="269"/>
      <c r="AU87" s="269"/>
      <c r="AV87" s="269"/>
      <c r="AW87" s="269"/>
      <c r="AX87" s="269"/>
      <c r="AY87" s="269"/>
      <c r="AZ87" s="269"/>
      <c r="BA87" s="269"/>
      <c r="BB87" s="269"/>
      <c r="BC87" s="269"/>
      <c r="BD87" s="269"/>
      <c r="BE87" s="269"/>
      <c r="BF87" s="269"/>
      <c r="BG87" s="269"/>
      <c r="BH87" s="269"/>
      <c r="BI87" s="269"/>
      <c r="BJ87" s="269"/>
      <c r="BK87" s="269"/>
      <c r="BL87" s="269"/>
      <c r="BM87" s="269"/>
      <c r="BN87" s="269"/>
      <c r="BO87" s="269"/>
      <c r="BP87" s="269"/>
      <c r="BQ87" s="269"/>
      <c r="BR87" s="269"/>
      <c r="BS87" s="269"/>
      <c r="BT87" s="269"/>
      <c r="BU87" s="269"/>
      <c r="BV87" s="269"/>
      <c r="BW87" s="269"/>
      <c r="BX87" s="269"/>
      <c r="BY87" s="269"/>
      <c r="BZ87" s="269"/>
      <c r="CA87" s="269"/>
      <c r="CB87" s="269"/>
      <c r="CC87" s="269"/>
      <c r="CD87" s="269"/>
      <c r="CE87" s="269"/>
      <c r="CF87" s="269"/>
      <c r="CG87" s="269"/>
      <c r="CH87" s="269"/>
      <c r="CI87" s="269"/>
      <c r="CJ87" s="269"/>
      <c r="CK87" s="269"/>
    </row>
    <row r="88" spans="5:89" s="102" customFormat="1" x14ac:dyDescent="0.2">
      <c r="E88" s="103"/>
      <c r="F88" s="103"/>
      <c r="G88" s="103"/>
      <c r="H88" s="103"/>
      <c r="I88" s="103"/>
      <c r="AQ88" s="269"/>
      <c r="AR88" s="269"/>
      <c r="AS88" s="269"/>
      <c r="AT88" s="269"/>
      <c r="AU88" s="269"/>
      <c r="AV88" s="269"/>
      <c r="AW88" s="269"/>
      <c r="AX88" s="269"/>
      <c r="AY88" s="269"/>
      <c r="AZ88" s="269"/>
      <c r="BA88" s="269"/>
      <c r="BB88" s="269"/>
      <c r="BC88" s="269"/>
      <c r="BD88" s="269"/>
      <c r="BE88" s="269"/>
      <c r="BF88" s="269"/>
      <c r="BG88" s="269"/>
      <c r="BH88" s="269"/>
      <c r="BI88" s="269"/>
      <c r="BJ88" s="269"/>
      <c r="BK88" s="269"/>
      <c r="BL88" s="269"/>
      <c r="BM88" s="269"/>
      <c r="BN88" s="269"/>
      <c r="BO88" s="269"/>
      <c r="BP88" s="269"/>
      <c r="BQ88" s="269"/>
      <c r="BR88" s="269"/>
      <c r="BS88" s="269"/>
      <c r="BT88" s="269"/>
      <c r="BU88" s="269"/>
      <c r="BV88" s="269"/>
      <c r="BW88" s="269"/>
      <c r="BX88" s="269"/>
      <c r="BY88" s="269"/>
      <c r="BZ88" s="269"/>
      <c r="CA88" s="269"/>
      <c r="CB88" s="269"/>
      <c r="CC88" s="269"/>
      <c r="CD88" s="269"/>
      <c r="CE88" s="269"/>
      <c r="CF88" s="269"/>
      <c r="CG88" s="269"/>
      <c r="CH88" s="269"/>
      <c r="CI88" s="269"/>
      <c r="CJ88" s="269"/>
      <c r="CK88" s="269"/>
    </row>
    <row r="89" spans="5:89" s="102" customFormat="1" x14ac:dyDescent="0.2">
      <c r="E89" s="103"/>
      <c r="F89" s="103"/>
      <c r="G89" s="103"/>
      <c r="H89" s="103"/>
      <c r="I89" s="103"/>
      <c r="AQ89" s="269"/>
      <c r="AR89" s="269"/>
      <c r="AS89" s="269"/>
      <c r="AT89" s="269"/>
      <c r="AU89" s="269"/>
      <c r="AV89" s="269"/>
      <c r="AW89" s="269"/>
      <c r="AX89" s="269"/>
      <c r="AY89" s="269"/>
      <c r="AZ89" s="269"/>
      <c r="BA89" s="269"/>
      <c r="BB89" s="269"/>
      <c r="BC89" s="269"/>
      <c r="BD89" s="269"/>
      <c r="BE89" s="269"/>
      <c r="BF89" s="269"/>
      <c r="BG89" s="269"/>
      <c r="BH89" s="269"/>
      <c r="BI89" s="269"/>
      <c r="BJ89" s="269"/>
      <c r="BK89" s="269"/>
      <c r="BL89" s="269"/>
      <c r="BM89" s="269"/>
      <c r="BN89" s="269"/>
      <c r="BO89" s="269"/>
      <c r="BP89" s="269"/>
      <c r="BQ89" s="269"/>
      <c r="BR89" s="269"/>
      <c r="BS89" s="269"/>
      <c r="BT89" s="269"/>
      <c r="BU89" s="269"/>
      <c r="BV89" s="269"/>
      <c r="BW89" s="269"/>
      <c r="BX89" s="269"/>
      <c r="BY89" s="269"/>
      <c r="BZ89" s="269"/>
      <c r="CA89" s="269"/>
      <c r="CB89" s="269"/>
      <c r="CC89" s="269"/>
      <c r="CD89" s="269"/>
      <c r="CE89" s="269"/>
      <c r="CF89" s="269"/>
      <c r="CG89" s="269"/>
      <c r="CH89" s="269"/>
      <c r="CI89" s="269"/>
      <c r="CJ89" s="269"/>
      <c r="CK89" s="269"/>
    </row>
    <row r="90" spans="5:89" s="102" customFormat="1" x14ac:dyDescent="0.2">
      <c r="E90" s="103"/>
      <c r="F90" s="103"/>
      <c r="G90" s="103"/>
      <c r="H90" s="103"/>
      <c r="I90" s="103"/>
      <c r="AQ90" s="269"/>
      <c r="AR90" s="269"/>
      <c r="AS90" s="269"/>
      <c r="AT90" s="269"/>
      <c r="AU90" s="269"/>
      <c r="AV90" s="269"/>
      <c r="AW90" s="269"/>
      <c r="AX90" s="269"/>
      <c r="AY90" s="269"/>
      <c r="AZ90" s="269"/>
      <c r="BA90" s="269"/>
      <c r="BB90" s="269"/>
      <c r="BC90" s="269"/>
      <c r="BD90" s="269"/>
      <c r="BE90" s="269"/>
      <c r="BF90" s="269"/>
      <c r="BG90" s="269"/>
      <c r="BH90" s="269"/>
      <c r="BI90" s="269"/>
      <c r="BJ90" s="269"/>
      <c r="BK90" s="269"/>
      <c r="BL90" s="269"/>
      <c r="BM90" s="269"/>
      <c r="BN90" s="269"/>
      <c r="BO90" s="269"/>
      <c r="BP90" s="269"/>
      <c r="BQ90" s="269"/>
      <c r="BR90" s="269"/>
      <c r="BS90" s="269"/>
      <c r="BT90" s="269"/>
      <c r="BU90" s="269"/>
      <c r="BV90" s="269"/>
      <c r="BW90" s="269"/>
      <c r="BX90" s="269"/>
      <c r="BY90" s="269"/>
      <c r="BZ90" s="269"/>
      <c r="CA90" s="269"/>
      <c r="CB90" s="269"/>
      <c r="CC90" s="269"/>
      <c r="CD90" s="269"/>
      <c r="CE90" s="269"/>
      <c r="CF90" s="269"/>
      <c r="CG90" s="269"/>
      <c r="CH90" s="269"/>
      <c r="CI90" s="269"/>
      <c r="CJ90" s="269"/>
      <c r="CK90" s="269"/>
    </row>
    <row r="91" spans="5:89" s="102" customFormat="1" x14ac:dyDescent="0.2">
      <c r="E91" s="103"/>
      <c r="F91" s="103"/>
      <c r="G91" s="103"/>
      <c r="H91" s="103"/>
      <c r="I91" s="103"/>
      <c r="AQ91" s="269"/>
      <c r="AR91" s="269"/>
      <c r="AS91" s="269"/>
      <c r="AT91" s="269"/>
      <c r="AU91" s="269"/>
      <c r="AV91" s="269"/>
      <c r="AW91" s="269"/>
      <c r="AX91" s="269"/>
      <c r="AY91" s="269"/>
      <c r="AZ91" s="269"/>
      <c r="BA91" s="269"/>
      <c r="BB91" s="269"/>
      <c r="BC91" s="269"/>
      <c r="BD91" s="269"/>
      <c r="BE91" s="269"/>
      <c r="BF91" s="269"/>
      <c r="BG91" s="269"/>
      <c r="BH91" s="269"/>
      <c r="BI91" s="269"/>
      <c r="BJ91" s="269"/>
      <c r="BK91" s="269"/>
      <c r="BL91" s="269"/>
      <c r="BM91" s="269"/>
      <c r="BN91" s="269"/>
      <c r="BO91" s="269"/>
      <c r="BP91" s="269"/>
      <c r="BQ91" s="269"/>
      <c r="BR91" s="269"/>
      <c r="BS91" s="269"/>
      <c r="BT91" s="269"/>
      <c r="BU91" s="269"/>
      <c r="BV91" s="269"/>
      <c r="BW91" s="269"/>
      <c r="BX91" s="269"/>
      <c r="BY91" s="269"/>
      <c r="BZ91" s="269"/>
      <c r="CA91" s="269"/>
      <c r="CB91" s="269"/>
      <c r="CC91" s="269"/>
      <c r="CD91" s="269"/>
      <c r="CE91" s="269"/>
      <c r="CF91" s="269"/>
      <c r="CG91" s="269"/>
      <c r="CH91" s="269"/>
      <c r="CI91" s="269"/>
      <c r="CJ91" s="269"/>
      <c r="CK91" s="269"/>
    </row>
    <row r="92" spans="5:89" s="102" customFormat="1" x14ac:dyDescent="0.2">
      <c r="E92" s="103"/>
      <c r="F92" s="103"/>
      <c r="G92" s="103"/>
      <c r="H92" s="103"/>
      <c r="I92" s="103"/>
      <c r="AQ92" s="269"/>
      <c r="AR92" s="269"/>
      <c r="AS92" s="269"/>
      <c r="AT92" s="269"/>
      <c r="AU92" s="269"/>
      <c r="AV92" s="269"/>
      <c r="AW92" s="269"/>
      <c r="AX92" s="269"/>
      <c r="AY92" s="269"/>
      <c r="AZ92" s="269"/>
      <c r="BA92" s="269"/>
      <c r="BB92" s="269"/>
      <c r="BC92" s="269"/>
      <c r="BD92" s="269"/>
      <c r="BE92" s="269"/>
      <c r="BF92" s="269"/>
      <c r="BG92" s="269"/>
      <c r="BH92" s="269"/>
      <c r="BI92" s="269"/>
      <c r="BJ92" s="269"/>
      <c r="BK92" s="269"/>
      <c r="BL92" s="269"/>
      <c r="BM92" s="269"/>
      <c r="BN92" s="269"/>
      <c r="BO92" s="269"/>
      <c r="BP92" s="269"/>
      <c r="BQ92" s="269"/>
      <c r="BR92" s="269"/>
      <c r="BS92" s="269"/>
      <c r="BT92" s="269"/>
      <c r="BU92" s="269"/>
      <c r="BV92" s="269"/>
      <c r="BW92" s="269"/>
      <c r="BX92" s="269"/>
      <c r="BY92" s="269"/>
      <c r="BZ92" s="269"/>
      <c r="CA92" s="269"/>
      <c r="CB92" s="269"/>
      <c r="CC92" s="269"/>
      <c r="CD92" s="269"/>
      <c r="CE92" s="269"/>
      <c r="CF92" s="269"/>
      <c r="CG92" s="269"/>
      <c r="CH92" s="269"/>
      <c r="CI92" s="269"/>
      <c r="CJ92" s="269"/>
      <c r="CK92" s="269"/>
    </row>
    <row r="93" spans="5:89" s="102" customFormat="1" x14ac:dyDescent="0.2">
      <c r="E93" s="103"/>
      <c r="F93" s="103"/>
      <c r="G93" s="103"/>
      <c r="H93" s="103"/>
      <c r="I93" s="103"/>
      <c r="AQ93" s="269"/>
      <c r="AR93" s="269"/>
      <c r="AS93" s="269"/>
      <c r="AT93" s="269"/>
      <c r="AU93" s="269"/>
      <c r="AV93" s="269"/>
      <c r="AW93" s="269"/>
      <c r="AX93" s="269"/>
      <c r="AY93" s="269"/>
      <c r="AZ93" s="269"/>
      <c r="BA93" s="269"/>
      <c r="BB93" s="269"/>
      <c r="BC93" s="269"/>
      <c r="BD93" s="269"/>
      <c r="BE93" s="269"/>
      <c r="BF93" s="269"/>
      <c r="BG93" s="269"/>
      <c r="BH93" s="269"/>
      <c r="BI93" s="269"/>
      <c r="BJ93" s="269"/>
      <c r="BK93" s="269"/>
      <c r="BL93" s="269"/>
      <c r="BM93" s="269"/>
      <c r="BN93" s="269"/>
      <c r="BO93" s="269"/>
      <c r="BP93" s="269"/>
      <c r="BQ93" s="269"/>
      <c r="BR93" s="269"/>
      <c r="BS93" s="269"/>
      <c r="BT93" s="269"/>
      <c r="BU93" s="269"/>
      <c r="BV93" s="269"/>
      <c r="BW93" s="269"/>
      <c r="BX93" s="269"/>
      <c r="BY93" s="269"/>
      <c r="BZ93" s="269"/>
      <c r="CA93" s="269"/>
      <c r="CB93" s="269"/>
      <c r="CC93" s="269"/>
      <c r="CD93" s="269"/>
      <c r="CE93" s="269"/>
      <c r="CF93" s="269"/>
      <c r="CG93" s="269"/>
      <c r="CH93" s="269"/>
      <c r="CI93" s="269"/>
      <c r="CJ93" s="269"/>
      <c r="CK93" s="269"/>
    </row>
    <row r="94" spans="5:89" s="102" customFormat="1" x14ac:dyDescent="0.2">
      <c r="E94" s="103"/>
      <c r="F94" s="103"/>
      <c r="G94" s="103"/>
      <c r="H94" s="103"/>
      <c r="I94" s="103"/>
      <c r="AQ94" s="269"/>
      <c r="AR94" s="269"/>
      <c r="AS94" s="269"/>
      <c r="AT94" s="269"/>
      <c r="AU94" s="269"/>
      <c r="AV94" s="269"/>
      <c r="AW94" s="269"/>
      <c r="AX94" s="269"/>
      <c r="AY94" s="269"/>
      <c r="AZ94" s="269"/>
      <c r="BA94" s="269"/>
      <c r="BB94" s="269"/>
      <c r="BC94" s="269"/>
      <c r="BD94" s="269"/>
      <c r="BE94" s="269"/>
      <c r="BF94" s="269"/>
      <c r="BG94" s="269"/>
      <c r="BH94" s="269"/>
      <c r="BI94" s="269"/>
      <c r="BJ94" s="269"/>
      <c r="BK94" s="269"/>
      <c r="BL94" s="269"/>
      <c r="BM94" s="269"/>
      <c r="BN94" s="269"/>
      <c r="BO94" s="269"/>
      <c r="BP94" s="269"/>
      <c r="BQ94" s="269"/>
      <c r="BR94" s="269"/>
      <c r="BS94" s="269"/>
      <c r="BT94" s="269"/>
      <c r="BU94" s="269"/>
      <c r="BV94" s="269"/>
      <c r="BW94" s="269"/>
      <c r="BX94" s="269"/>
      <c r="BY94" s="269"/>
      <c r="BZ94" s="269"/>
      <c r="CA94" s="269"/>
      <c r="CB94" s="269"/>
      <c r="CC94" s="269"/>
      <c r="CD94" s="269"/>
      <c r="CE94" s="269"/>
      <c r="CF94" s="269"/>
      <c r="CG94" s="269"/>
      <c r="CH94" s="269"/>
      <c r="CI94" s="269"/>
      <c r="CJ94" s="269"/>
      <c r="CK94" s="269"/>
    </row>
    <row r="95" spans="5:89" s="102" customFormat="1" x14ac:dyDescent="0.2">
      <c r="E95" s="103"/>
      <c r="F95" s="103"/>
      <c r="G95" s="103"/>
      <c r="H95" s="103"/>
      <c r="I95" s="103"/>
      <c r="AQ95" s="269"/>
      <c r="AR95" s="269"/>
      <c r="AS95" s="269"/>
      <c r="AT95" s="269"/>
      <c r="AU95" s="269"/>
      <c r="AV95" s="269"/>
      <c r="AW95" s="269"/>
      <c r="AX95" s="269"/>
      <c r="AY95" s="269"/>
      <c r="AZ95" s="269"/>
      <c r="BA95" s="269"/>
      <c r="BB95" s="269"/>
      <c r="BC95" s="269"/>
      <c r="BD95" s="269"/>
      <c r="BE95" s="269"/>
      <c r="BF95" s="269"/>
      <c r="BG95" s="269"/>
      <c r="BH95" s="269"/>
      <c r="BI95" s="269"/>
      <c r="BJ95" s="269"/>
      <c r="BK95" s="269"/>
      <c r="BL95" s="269"/>
      <c r="BM95" s="269"/>
      <c r="BN95" s="269"/>
      <c r="BO95" s="269"/>
      <c r="BP95" s="269"/>
      <c r="BQ95" s="269"/>
      <c r="BR95" s="269"/>
      <c r="BS95" s="269"/>
      <c r="BT95" s="269"/>
      <c r="BU95" s="269"/>
      <c r="BV95" s="269"/>
      <c r="BW95" s="269"/>
      <c r="BX95" s="269"/>
      <c r="BY95" s="269"/>
      <c r="BZ95" s="269"/>
      <c r="CA95" s="269"/>
      <c r="CB95" s="269"/>
      <c r="CC95" s="269"/>
      <c r="CD95" s="269"/>
      <c r="CE95" s="269"/>
      <c r="CF95" s="269"/>
      <c r="CG95" s="269"/>
      <c r="CH95" s="269"/>
      <c r="CI95" s="269"/>
      <c r="CJ95" s="269"/>
      <c r="CK95" s="269"/>
    </row>
    <row r="96" spans="5:89" s="102" customFormat="1" x14ac:dyDescent="0.2">
      <c r="E96" s="103"/>
      <c r="F96" s="103"/>
      <c r="G96" s="103"/>
      <c r="H96" s="103"/>
      <c r="I96" s="103"/>
      <c r="AQ96" s="269"/>
      <c r="AR96" s="269"/>
      <c r="AS96" s="269"/>
      <c r="AT96" s="269"/>
      <c r="AU96" s="269"/>
      <c r="AV96" s="269"/>
      <c r="AW96" s="269"/>
      <c r="AX96" s="269"/>
      <c r="AY96" s="269"/>
      <c r="AZ96" s="269"/>
      <c r="BA96" s="269"/>
      <c r="BB96" s="269"/>
      <c r="BC96" s="269"/>
      <c r="BD96" s="269"/>
      <c r="BE96" s="269"/>
      <c r="BF96" s="269"/>
      <c r="BG96" s="269"/>
      <c r="BH96" s="269"/>
      <c r="BI96" s="269"/>
      <c r="BJ96" s="269"/>
      <c r="BK96" s="269"/>
      <c r="BL96" s="269"/>
      <c r="BM96" s="269"/>
      <c r="BN96" s="269"/>
      <c r="BO96" s="269"/>
      <c r="BP96" s="269"/>
      <c r="BQ96" s="269"/>
      <c r="BR96" s="269"/>
      <c r="BS96" s="269"/>
      <c r="BT96" s="269"/>
      <c r="BU96" s="269"/>
      <c r="BV96" s="269"/>
      <c r="BW96" s="269"/>
      <c r="BX96" s="269"/>
      <c r="BY96" s="269"/>
      <c r="BZ96" s="269"/>
      <c r="CA96" s="269"/>
      <c r="CB96" s="269"/>
      <c r="CC96" s="269"/>
      <c r="CD96" s="269"/>
      <c r="CE96" s="269"/>
      <c r="CF96" s="269"/>
      <c r="CG96" s="269"/>
      <c r="CH96" s="269"/>
      <c r="CI96" s="269"/>
      <c r="CJ96" s="269"/>
      <c r="CK96" s="269"/>
    </row>
    <row r="97" spans="5:89" s="102" customFormat="1" x14ac:dyDescent="0.2">
      <c r="E97" s="103"/>
      <c r="F97" s="103"/>
      <c r="G97" s="103"/>
      <c r="H97" s="103"/>
      <c r="I97" s="103"/>
      <c r="AQ97" s="269"/>
      <c r="AR97" s="269"/>
      <c r="AS97" s="269"/>
      <c r="AT97" s="269"/>
      <c r="AU97" s="269"/>
      <c r="AV97" s="269"/>
      <c r="AW97" s="269"/>
      <c r="AX97" s="269"/>
      <c r="AY97" s="269"/>
      <c r="AZ97" s="269"/>
      <c r="BA97" s="269"/>
      <c r="BB97" s="269"/>
      <c r="BC97" s="269"/>
      <c r="BD97" s="269"/>
      <c r="BE97" s="269"/>
      <c r="BF97" s="269"/>
      <c r="BG97" s="269"/>
      <c r="BH97" s="269"/>
      <c r="BI97" s="269"/>
      <c r="BJ97" s="269"/>
      <c r="BK97" s="269"/>
      <c r="BL97" s="269"/>
      <c r="BM97" s="269"/>
      <c r="BN97" s="269"/>
      <c r="BO97" s="269"/>
      <c r="BP97" s="269"/>
      <c r="BQ97" s="269"/>
      <c r="BR97" s="269"/>
      <c r="BS97" s="269"/>
      <c r="BT97" s="269"/>
      <c r="BU97" s="269"/>
      <c r="BV97" s="269"/>
      <c r="BW97" s="269"/>
      <c r="BX97" s="269"/>
      <c r="BY97" s="269"/>
      <c r="BZ97" s="269"/>
      <c r="CA97" s="269"/>
      <c r="CB97" s="269"/>
      <c r="CC97" s="269"/>
      <c r="CD97" s="269"/>
      <c r="CE97" s="269"/>
      <c r="CF97" s="269"/>
      <c r="CG97" s="269"/>
      <c r="CH97" s="269"/>
      <c r="CI97" s="269"/>
      <c r="CJ97" s="269"/>
      <c r="CK97" s="269"/>
    </row>
    <row r="98" spans="5:89" s="102" customFormat="1" x14ac:dyDescent="0.2">
      <c r="E98" s="103"/>
      <c r="F98" s="103"/>
      <c r="G98" s="103"/>
      <c r="H98" s="103"/>
      <c r="I98" s="103"/>
      <c r="AQ98" s="269"/>
      <c r="AR98" s="269"/>
      <c r="AS98" s="269"/>
      <c r="AT98" s="269"/>
      <c r="AU98" s="269"/>
      <c r="AV98" s="269"/>
      <c r="AW98" s="269"/>
      <c r="AX98" s="269"/>
      <c r="AY98" s="269"/>
      <c r="AZ98" s="269"/>
      <c r="BA98" s="269"/>
      <c r="BB98" s="269"/>
      <c r="BC98" s="269"/>
      <c r="BD98" s="269"/>
      <c r="BE98" s="269"/>
      <c r="BF98" s="269"/>
      <c r="BG98" s="269"/>
      <c r="BH98" s="269"/>
      <c r="BI98" s="269"/>
      <c r="BJ98" s="269"/>
      <c r="BK98" s="269"/>
      <c r="BL98" s="269"/>
      <c r="BM98" s="269"/>
      <c r="BN98" s="269"/>
      <c r="BO98" s="269"/>
      <c r="BP98" s="269"/>
      <c r="BQ98" s="269"/>
      <c r="BR98" s="269"/>
      <c r="BS98" s="269"/>
      <c r="BT98" s="269"/>
      <c r="BU98" s="269"/>
      <c r="BV98" s="269"/>
      <c r="BW98" s="269"/>
      <c r="BX98" s="269"/>
      <c r="BY98" s="269"/>
      <c r="BZ98" s="269"/>
      <c r="CA98" s="269"/>
      <c r="CB98" s="269"/>
      <c r="CC98" s="269"/>
      <c r="CD98" s="269"/>
      <c r="CE98" s="269"/>
      <c r="CF98" s="269"/>
      <c r="CG98" s="269"/>
      <c r="CH98" s="269"/>
      <c r="CI98" s="269"/>
      <c r="CJ98" s="269"/>
      <c r="CK98" s="269"/>
    </row>
    <row r="99" spans="5:89" s="102" customFormat="1" x14ac:dyDescent="0.2">
      <c r="E99" s="103"/>
      <c r="F99" s="103"/>
      <c r="G99" s="103"/>
      <c r="H99" s="103"/>
      <c r="I99" s="103"/>
      <c r="AQ99" s="269"/>
      <c r="AR99" s="269"/>
      <c r="AS99" s="269"/>
      <c r="AT99" s="269"/>
      <c r="AU99" s="269"/>
      <c r="AV99" s="269"/>
      <c r="AW99" s="269"/>
      <c r="AX99" s="269"/>
      <c r="AY99" s="269"/>
      <c r="AZ99" s="269"/>
      <c r="BA99" s="269"/>
      <c r="BB99" s="269"/>
      <c r="BC99" s="269"/>
      <c r="BD99" s="269"/>
      <c r="BE99" s="269"/>
      <c r="BF99" s="269"/>
      <c r="BG99" s="269"/>
      <c r="BH99" s="269"/>
      <c r="BI99" s="269"/>
      <c r="BJ99" s="269"/>
      <c r="BK99" s="269"/>
      <c r="BL99" s="269"/>
      <c r="BM99" s="269"/>
      <c r="BN99" s="269"/>
      <c r="BO99" s="269"/>
      <c r="BP99" s="269"/>
      <c r="BQ99" s="269"/>
      <c r="BR99" s="269"/>
      <c r="BS99" s="269"/>
      <c r="BT99" s="269"/>
      <c r="BU99" s="269"/>
      <c r="BV99" s="269"/>
      <c r="BW99" s="269"/>
      <c r="BX99" s="269"/>
      <c r="BY99" s="269"/>
      <c r="BZ99" s="269"/>
      <c r="CA99" s="269"/>
      <c r="CB99" s="269"/>
      <c r="CC99" s="269"/>
      <c r="CD99" s="269"/>
      <c r="CE99" s="269"/>
      <c r="CF99" s="269"/>
      <c r="CG99" s="269"/>
      <c r="CH99" s="269"/>
      <c r="CI99" s="269"/>
      <c r="CJ99" s="269"/>
      <c r="CK99" s="269"/>
    </row>
    <row r="100" spans="5:89" s="102" customFormat="1" x14ac:dyDescent="0.2">
      <c r="E100" s="103"/>
      <c r="F100" s="103"/>
      <c r="G100" s="103"/>
      <c r="H100" s="103"/>
      <c r="I100" s="103"/>
      <c r="AQ100" s="269"/>
      <c r="AR100" s="269"/>
      <c r="AS100" s="269"/>
      <c r="AT100" s="269"/>
      <c r="AU100" s="269"/>
      <c r="AV100" s="269"/>
      <c r="AW100" s="269"/>
      <c r="AX100" s="269"/>
      <c r="AY100" s="269"/>
      <c r="AZ100" s="269"/>
      <c r="BA100" s="269"/>
      <c r="BB100" s="269"/>
      <c r="BC100" s="269"/>
      <c r="BD100" s="269"/>
      <c r="BE100" s="269"/>
      <c r="BF100" s="269"/>
      <c r="BG100" s="269"/>
      <c r="BH100" s="269"/>
      <c r="BI100" s="269"/>
      <c r="BJ100" s="269"/>
      <c r="BK100" s="269"/>
      <c r="BL100" s="269"/>
      <c r="BM100" s="269"/>
      <c r="BN100" s="269"/>
      <c r="BO100" s="269"/>
      <c r="BP100" s="269"/>
      <c r="BQ100" s="269"/>
      <c r="BR100" s="269"/>
      <c r="BS100" s="269"/>
      <c r="BT100" s="269"/>
      <c r="BU100" s="269"/>
      <c r="BV100" s="269"/>
      <c r="BW100" s="269"/>
      <c r="BX100" s="269"/>
      <c r="BY100" s="269"/>
      <c r="BZ100" s="269"/>
      <c r="CA100" s="269"/>
      <c r="CB100" s="269"/>
      <c r="CC100" s="269"/>
      <c r="CD100" s="269"/>
      <c r="CE100" s="269"/>
      <c r="CF100" s="269"/>
      <c r="CG100" s="269"/>
      <c r="CH100" s="269"/>
      <c r="CI100" s="269"/>
      <c r="CJ100" s="269"/>
      <c r="CK100" s="269"/>
    </row>
    <row r="101" spans="5:89" s="102" customFormat="1" x14ac:dyDescent="0.2">
      <c r="E101" s="103"/>
      <c r="F101" s="103"/>
      <c r="G101" s="103"/>
      <c r="H101" s="103"/>
      <c r="I101" s="103"/>
      <c r="AQ101" s="269"/>
      <c r="AR101" s="269"/>
      <c r="AS101" s="269"/>
      <c r="AT101" s="269"/>
      <c r="AU101" s="269"/>
      <c r="AV101" s="269"/>
      <c r="AW101" s="269"/>
      <c r="AX101" s="269"/>
      <c r="AY101" s="269"/>
      <c r="AZ101" s="269"/>
      <c r="BA101" s="269"/>
      <c r="BB101" s="269"/>
      <c r="BC101" s="269"/>
      <c r="BD101" s="269"/>
      <c r="BE101" s="269"/>
      <c r="BF101" s="269"/>
      <c r="BG101" s="269"/>
      <c r="BH101" s="269"/>
      <c r="BI101" s="269"/>
      <c r="BJ101" s="269"/>
      <c r="BK101" s="269"/>
      <c r="BL101" s="269"/>
      <c r="BM101" s="269"/>
      <c r="BN101" s="269"/>
      <c r="BO101" s="269"/>
      <c r="BP101" s="269"/>
      <c r="BQ101" s="269"/>
      <c r="BR101" s="269"/>
      <c r="BS101" s="269"/>
      <c r="BT101" s="269"/>
      <c r="BU101" s="269"/>
      <c r="BV101" s="269"/>
      <c r="BW101" s="269"/>
      <c r="BX101" s="269"/>
      <c r="BY101" s="269"/>
      <c r="BZ101" s="269"/>
      <c r="CA101" s="269"/>
      <c r="CB101" s="269"/>
      <c r="CC101" s="269"/>
      <c r="CD101" s="269"/>
      <c r="CE101" s="269"/>
      <c r="CF101" s="269"/>
      <c r="CG101" s="269"/>
      <c r="CH101" s="269"/>
      <c r="CI101" s="269"/>
      <c r="CJ101" s="269"/>
      <c r="CK101" s="269"/>
    </row>
    <row r="102" spans="5:89" s="102" customFormat="1" x14ac:dyDescent="0.2">
      <c r="E102" s="103"/>
      <c r="F102" s="103"/>
      <c r="G102" s="103"/>
      <c r="H102" s="103"/>
      <c r="I102" s="103"/>
      <c r="AQ102" s="269"/>
      <c r="AR102" s="269"/>
      <c r="AS102" s="269"/>
      <c r="AT102" s="269"/>
      <c r="AU102" s="269"/>
      <c r="AV102" s="269"/>
      <c r="AW102" s="269"/>
      <c r="AX102" s="269"/>
      <c r="AY102" s="269"/>
      <c r="AZ102" s="269"/>
      <c r="BA102" s="269"/>
      <c r="BB102" s="269"/>
      <c r="BC102" s="269"/>
      <c r="BD102" s="269"/>
      <c r="BE102" s="269"/>
      <c r="BF102" s="269"/>
      <c r="BG102" s="269"/>
      <c r="BH102" s="269"/>
      <c r="BI102" s="269"/>
      <c r="BJ102" s="269"/>
      <c r="BK102" s="269"/>
      <c r="BL102" s="269"/>
      <c r="BM102" s="269"/>
      <c r="BN102" s="269"/>
      <c r="BO102" s="269"/>
      <c r="BP102" s="269"/>
      <c r="BQ102" s="269"/>
      <c r="BR102" s="269"/>
      <c r="BS102" s="269"/>
      <c r="BT102" s="269"/>
      <c r="BU102" s="269"/>
      <c r="BV102" s="269"/>
      <c r="BW102" s="269"/>
      <c r="BX102" s="269"/>
      <c r="BY102" s="269"/>
      <c r="BZ102" s="269"/>
      <c r="CA102" s="269"/>
      <c r="CB102" s="269"/>
      <c r="CC102" s="269"/>
      <c r="CD102" s="269"/>
      <c r="CE102" s="269"/>
      <c r="CF102" s="269"/>
      <c r="CG102" s="269"/>
      <c r="CH102" s="269"/>
      <c r="CI102" s="269"/>
      <c r="CJ102" s="269"/>
      <c r="CK102" s="269"/>
    </row>
    <row r="103" spans="5:89" s="102" customFormat="1" x14ac:dyDescent="0.2">
      <c r="E103" s="103"/>
      <c r="F103" s="103"/>
      <c r="G103" s="103"/>
      <c r="H103" s="103"/>
      <c r="I103" s="103"/>
      <c r="AQ103" s="269"/>
      <c r="AR103" s="269"/>
      <c r="AS103" s="269"/>
      <c r="AT103" s="269"/>
      <c r="AU103" s="269"/>
      <c r="AV103" s="269"/>
      <c r="AW103" s="269"/>
      <c r="AX103" s="269"/>
      <c r="AY103" s="269"/>
      <c r="AZ103" s="269"/>
      <c r="BA103" s="269"/>
      <c r="BB103" s="269"/>
      <c r="BC103" s="269"/>
      <c r="BD103" s="269"/>
      <c r="BE103" s="269"/>
      <c r="BF103" s="269"/>
      <c r="BG103" s="269"/>
      <c r="BH103" s="269"/>
      <c r="BI103" s="269"/>
      <c r="BJ103" s="269"/>
      <c r="BK103" s="269"/>
      <c r="BL103" s="269"/>
      <c r="BM103" s="269"/>
      <c r="BN103" s="269"/>
      <c r="BO103" s="269"/>
      <c r="BP103" s="269"/>
      <c r="BQ103" s="269"/>
      <c r="BR103" s="269"/>
      <c r="BS103" s="269"/>
      <c r="BT103" s="269"/>
      <c r="BU103" s="269"/>
      <c r="BV103" s="269"/>
      <c r="BW103" s="269"/>
      <c r="BX103" s="269"/>
      <c r="BY103" s="269"/>
      <c r="BZ103" s="269"/>
      <c r="CA103" s="269"/>
      <c r="CB103" s="269"/>
      <c r="CC103" s="269"/>
      <c r="CD103" s="269"/>
      <c r="CE103" s="269"/>
      <c r="CF103" s="269"/>
      <c r="CG103" s="269"/>
      <c r="CH103" s="269"/>
      <c r="CI103" s="269"/>
      <c r="CJ103" s="269"/>
      <c r="CK103" s="269"/>
    </row>
    <row r="104" spans="5:89" s="102" customFormat="1" x14ac:dyDescent="0.2">
      <c r="E104" s="103"/>
      <c r="F104" s="103"/>
      <c r="G104" s="103"/>
      <c r="H104" s="103"/>
      <c r="I104" s="103"/>
      <c r="AQ104" s="269"/>
      <c r="AR104" s="269"/>
      <c r="AS104" s="269"/>
      <c r="AT104" s="269"/>
      <c r="AU104" s="269"/>
      <c r="AV104" s="269"/>
      <c r="AW104" s="269"/>
      <c r="AX104" s="269"/>
      <c r="AY104" s="269"/>
      <c r="AZ104" s="269"/>
      <c r="BA104" s="269"/>
      <c r="BB104" s="269"/>
      <c r="BC104" s="269"/>
      <c r="BD104" s="269"/>
      <c r="BE104" s="269"/>
      <c r="BF104" s="269"/>
      <c r="BG104" s="269"/>
      <c r="BH104" s="269"/>
      <c r="BI104" s="269"/>
      <c r="BJ104" s="269"/>
      <c r="BK104" s="269"/>
      <c r="BL104" s="269"/>
      <c r="BM104" s="269"/>
      <c r="BN104" s="269"/>
      <c r="BO104" s="269"/>
      <c r="BP104" s="269"/>
      <c r="BQ104" s="269"/>
      <c r="BR104" s="269"/>
      <c r="BS104" s="269"/>
      <c r="BT104" s="269"/>
      <c r="BU104" s="269"/>
      <c r="BV104" s="269"/>
      <c r="BW104" s="269"/>
      <c r="BX104" s="269"/>
      <c r="BY104" s="269"/>
      <c r="BZ104" s="269"/>
      <c r="CA104" s="269"/>
      <c r="CB104" s="269"/>
      <c r="CC104" s="269"/>
      <c r="CD104" s="269"/>
      <c r="CE104" s="269"/>
      <c r="CF104" s="269"/>
      <c r="CG104" s="269"/>
      <c r="CH104" s="269"/>
      <c r="CI104" s="269"/>
      <c r="CJ104" s="269"/>
      <c r="CK104" s="269"/>
    </row>
    <row r="105" spans="5:89" s="102" customFormat="1" x14ac:dyDescent="0.2">
      <c r="E105" s="103"/>
      <c r="F105" s="103"/>
      <c r="G105" s="103"/>
      <c r="H105" s="103"/>
      <c r="I105" s="103"/>
      <c r="AQ105" s="269"/>
      <c r="AR105" s="269"/>
      <c r="AS105" s="269"/>
      <c r="AT105" s="269"/>
      <c r="AU105" s="269"/>
      <c r="AV105" s="269"/>
      <c r="AW105" s="269"/>
      <c r="AX105" s="269"/>
      <c r="AY105" s="269"/>
      <c r="AZ105" s="269"/>
      <c r="BA105" s="269"/>
      <c r="BB105" s="269"/>
      <c r="BC105" s="269"/>
      <c r="BD105" s="269"/>
      <c r="BE105" s="269"/>
      <c r="BF105" s="269"/>
      <c r="BG105" s="269"/>
      <c r="BH105" s="269"/>
      <c r="BI105" s="269"/>
      <c r="BJ105" s="269"/>
      <c r="BK105" s="269"/>
      <c r="BL105" s="269"/>
      <c r="BM105" s="269"/>
      <c r="BN105" s="269"/>
      <c r="BO105" s="269"/>
      <c r="BP105" s="269"/>
      <c r="BQ105" s="269"/>
      <c r="BR105" s="269"/>
      <c r="BS105" s="269"/>
      <c r="BT105" s="269"/>
      <c r="BU105" s="269"/>
      <c r="BV105" s="269"/>
      <c r="BW105" s="269"/>
      <c r="BX105" s="269"/>
      <c r="BY105" s="269"/>
      <c r="BZ105" s="269"/>
      <c r="CA105" s="269"/>
      <c r="CB105" s="269"/>
      <c r="CC105" s="269"/>
      <c r="CD105" s="269"/>
      <c r="CE105" s="269"/>
      <c r="CF105" s="269"/>
      <c r="CG105" s="269"/>
      <c r="CH105" s="269"/>
      <c r="CI105" s="269"/>
      <c r="CJ105" s="269"/>
      <c r="CK105" s="269"/>
    </row>
    <row r="106" spans="5:89" s="102" customFormat="1" x14ac:dyDescent="0.2">
      <c r="E106" s="103"/>
      <c r="F106" s="103"/>
      <c r="G106" s="103"/>
      <c r="H106" s="103"/>
      <c r="I106" s="103"/>
      <c r="AQ106" s="269"/>
      <c r="AR106" s="269"/>
      <c r="AS106" s="269"/>
      <c r="AT106" s="269"/>
      <c r="AU106" s="269"/>
      <c r="AV106" s="269"/>
      <c r="AW106" s="269"/>
      <c r="AX106" s="269"/>
      <c r="AY106" s="269"/>
      <c r="AZ106" s="269"/>
      <c r="BA106" s="269"/>
      <c r="BB106" s="269"/>
      <c r="BC106" s="269"/>
      <c r="BD106" s="269"/>
      <c r="BE106" s="269"/>
      <c r="BF106" s="269"/>
      <c r="BG106" s="269"/>
      <c r="BH106" s="269"/>
      <c r="BI106" s="269"/>
      <c r="BJ106" s="269"/>
      <c r="BK106" s="269"/>
      <c r="BL106" s="269"/>
      <c r="BM106" s="269"/>
      <c r="BN106" s="269"/>
      <c r="BO106" s="269"/>
      <c r="BP106" s="269"/>
      <c r="BQ106" s="269"/>
      <c r="BR106" s="269"/>
      <c r="BS106" s="269"/>
      <c r="BT106" s="269"/>
      <c r="BU106" s="269"/>
      <c r="BV106" s="269"/>
      <c r="BW106" s="269"/>
      <c r="BX106" s="269"/>
      <c r="BY106" s="269"/>
      <c r="BZ106" s="269"/>
      <c r="CA106" s="269"/>
      <c r="CB106" s="269"/>
      <c r="CC106" s="269"/>
      <c r="CD106" s="269"/>
      <c r="CE106" s="269"/>
      <c r="CF106" s="269"/>
      <c r="CG106" s="269"/>
      <c r="CH106" s="269"/>
      <c r="CI106" s="269"/>
      <c r="CJ106" s="269"/>
      <c r="CK106" s="269"/>
    </row>
    <row r="107" spans="5:89" s="102" customFormat="1" x14ac:dyDescent="0.2">
      <c r="E107" s="103"/>
      <c r="F107" s="103"/>
      <c r="G107" s="103"/>
      <c r="H107" s="103"/>
      <c r="I107" s="103"/>
      <c r="AQ107" s="269"/>
      <c r="AR107" s="269"/>
      <c r="AS107" s="269"/>
      <c r="AT107" s="269"/>
      <c r="AU107" s="269"/>
      <c r="AV107" s="269"/>
      <c r="AW107" s="269"/>
      <c r="AX107" s="269"/>
      <c r="AY107" s="269"/>
      <c r="AZ107" s="269"/>
      <c r="BA107" s="269"/>
      <c r="BB107" s="269"/>
      <c r="BC107" s="269"/>
      <c r="BD107" s="269"/>
      <c r="BE107" s="269"/>
      <c r="BF107" s="269"/>
      <c r="BG107" s="269"/>
      <c r="BH107" s="269"/>
      <c r="BI107" s="269"/>
      <c r="BJ107" s="269"/>
      <c r="BK107" s="269"/>
      <c r="BL107" s="269"/>
      <c r="BM107" s="269"/>
      <c r="BN107" s="269"/>
      <c r="BO107" s="269"/>
      <c r="BP107" s="269"/>
      <c r="BQ107" s="269"/>
      <c r="BR107" s="269"/>
      <c r="BS107" s="269"/>
      <c r="BT107" s="269"/>
      <c r="BU107" s="269"/>
      <c r="BV107" s="269"/>
      <c r="BW107" s="269"/>
      <c r="BX107" s="269"/>
      <c r="BY107" s="269"/>
      <c r="BZ107" s="269"/>
      <c r="CA107" s="269"/>
      <c r="CB107" s="269"/>
      <c r="CC107" s="269"/>
      <c r="CD107" s="269"/>
      <c r="CE107" s="269"/>
      <c r="CF107" s="269"/>
      <c r="CG107" s="269"/>
      <c r="CH107" s="269"/>
      <c r="CI107" s="269"/>
      <c r="CJ107" s="269"/>
      <c r="CK107" s="269"/>
    </row>
    <row r="108" spans="5:89" s="102" customFormat="1" x14ac:dyDescent="0.2">
      <c r="E108" s="103"/>
      <c r="F108" s="103"/>
      <c r="G108" s="103"/>
      <c r="H108" s="103"/>
      <c r="I108" s="103"/>
      <c r="AQ108" s="269"/>
      <c r="AR108" s="269"/>
      <c r="AS108" s="269"/>
      <c r="AT108" s="269"/>
      <c r="AU108" s="269"/>
      <c r="AV108" s="269"/>
      <c r="AW108" s="269"/>
      <c r="AX108" s="269"/>
      <c r="AY108" s="269"/>
      <c r="AZ108" s="269"/>
      <c r="BA108" s="269"/>
      <c r="BB108" s="269"/>
      <c r="BC108" s="269"/>
      <c r="BD108" s="269"/>
      <c r="BE108" s="269"/>
      <c r="BF108" s="269"/>
      <c r="BG108" s="269"/>
      <c r="BH108" s="269"/>
      <c r="BI108" s="269"/>
      <c r="BJ108" s="269"/>
      <c r="BK108" s="269"/>
      <c r="BL108" s="269"/>
      <c r="BM108" s="269"/>
      <c r="BN108" s="269"/>
      <c r="BO108" s="269"/>
      <c r="BP108" s="269"/>
      <c r="BQ108" s="269"/>
      <c r="BR108" s="269"/>
      <c r="BS108" s="269"/>
      <c r="BT108" s="269"/>
      <c r="BU108" s="269"/>
      <c r="BV108" s="269"/>
      <c r="BW108" s="269"/>
      <c r="BX108" s="269"/>
      <c r="BY108" s="269"/>
      <c r="BZ108" s="269"/>
      <c r="CA108" s="269"/>
      <c r="CB108" s="269"/>
      <c r="CC108" s="269"/>
      <c r="CD108" s="269"/>
      <c r="CE108" s="269"/>
      <c r="CF108" s="269"/>
      <c r="CG108" s="269"/>
      <c r="CH108" s="269"/>
      <c r="CI108" s="269"/>
      <c r="CJ108" s="269"/>
      <c r="CK108" s="269"/>
    </row>
    <row r="109" spans="5:89" s="102" customFormat="1" x14ac:dyDescent="0.2">
      <c r="E109" s="103"/>
      <c r="F109" s="103"/>
      <c r="G109" s="103"/>
      <c r="H109" s="103"/>
      <c r="I109" s="103"/>
      <c r="AQ109" s="269"/>
      <c r="AR109" s="269"/>
      <c r="AS109" s="269"/>
      <c r="AT109" s="269"/>
      <c r="AU109" s="269"/>
      <c r="AV109" s="269"/>
      <c r="AW109" s="269"/>
      <c r="AX109" s="269"/>
      <c r="AY109" s="269"/>
      <c r="AZ109" s="269"/>
      <c r="BA109" s="269"/>
      <c r="BB109" s="269"/>
      <c r="BC109" s="269"/>
      <c r="BD109" s="269"/>
      <c r="BE109" s="269"/>
      <c r="BF109" s="269"/>
      <c r="BG109" s="269"/>
      <c r="BH109" s="269"/>
      <c r="BI109" s="269"/>
      <c r="BJ109" s="269"/>
      <c r="BK109" s="269"/>
      <c r="BL109" s="269"/>
      <c r="BM109" s="269"/>
      <c r="BN109" s="269"/>
      <c r="BO109" s="269"/>
      <c r="BP109" s="269"/>
      <c r="BQ109" s="269"/>
      <c r="BR109" s="269"/>
      <c r="BS109" s="269"/>
      <c r="BT109" s="269"/>
      <c r="BU109" s="269"/>
      <c r="BV109" s="269"/>
      <c r="BW109" s="269"/>
      <c r="BX109" s="269"/>
      <c r="BY109" s="269"/>
      <c r="BZ109" s="269"/>
      <c r="CA109" s="269"/>
      <c r="CB109" s="269"/>
      <c r="CC109" s="269"/>
      <c r="CD109" s="269"/>
      <c r="CE109" s="269"/>
      <c r="CF109" s="269"/>
      <c r="CG109" s="269"/>
      <c r="CH109" s="269"/>
      <c r="CI109" s="269"/>
      <c r="CJ109" s="269"/>
      <c r="CK109" s="269"/>
    </row>
    <row r="110" spans="5:89" s="102" customFormat="1" x14ac:dyDescent="0.2">
      <c r="E110" s="103"/>
      <c r="F110" s="103"/>
      <c r="G110" s="103"/>
      <c r="H110" s="103"/>
      <c r="I110" s="103"/>
      <c r="AQ110" s="269"/>
      <c r="AR110" s="269"/>
      <c r="AS110" s="269"/>
      <c r="AT110" s="269"/>
      <c r="AU110" s="269"/>
      <c r="AV110" s="269"/>
      <c r="AW110" s="269"/>
      <c r="AX110" s="269"/>
      <c r="AY110" s="269"/>
      <c r="AZ110" s="269"/>
      <c r="BA110" s="269"/>
      <c r="BB110" s="269"/>
      <c r="BC110" s="269"/>
      <c r="BD110" s="269"/>
      <c r="BE110" s="269"/>
      <c r="BF110" s="269"/>
      <c r="BG110" s="269"/>
      <c r="BH110" s="269"/>
      <c r="BI110" s="269"/>
      <c r="BJ110" s="269"/>
      <c r="BK110" s="269"/>
      <c r="BL110" s="269"/>
      <c r="BM110" s="269"/>
      <c r="BN110" s="269"/>
      <c r="BO110" s="269"/>
      <c r="BP110" s="269"/>
      <c r="BQ110" s="269"/>
      <c r="BR110" s="269"/>
      <c r="BS110" s="269"/>
      <c r="BT110" s="269"/>
      <c r="BU110" s="269"/>
      <c r="BV110" s="269"/>
      <c r="BW110" s="269"/>
      <c r="BX110" s="269"/>
      <c r="BY110" s="269"/>
      <c r="BZ110" s="269"/>
      <c r="CA110" s="269"/>
      <c r="CB110" s="269"/>
      <c r="CC110" s="269"/>
      <c r="CD110" s="269"/>
      <c r="CE110" s="269"/>
      <c r="CF110" s="269"/>
      <c r="CG110" s="269"/>
      <c r="CH110" s="269"/>
      <c r="CI110" s="269"/>
      <c r="CJ110" s="269"/>
      <c r="CK110" s="269"/>
    </row>
    <row r="111" spans="5:89" s="102" customFormat="1" x14ac:dyDescent="0.2">
      <c r="E111" s="103"/>
      <c r="F111" s="103"/>
      <c r="G111" s="103"/>
      <c r="H111" s="103"/>
      <c r="I111" s="103"/>
      <c r="AQ111" s="269"/>
      <c r="AR111" s="269"/>
      <c r="AS111" s="269"/>
      <c r="AT111" s="269"/>
      <c r="AU111" s="269"/>
      <c r="AV111" s="269"/>
      <c r="AW111" s="269"/>
      <c r="AX111" s="269"/>
      <c r="AY111" s="269"/>
      <c r="AZ111" s="269"/>
      <c r="BA111" s="269"/>
      <c r="BB111" s="269"/>
      <c r="BC111" s="269"/>
      <c r="BD111" s="269"/>
      <c r="BE111" s="269"/>
      <c r="BF111" s="269"/>
      <c r="BG111" s="269"/>
      <c r="BH111" s="269"/>
      <c r="BI111" s="269"/>
      <c r="BJ111" s="269"/>
      <c r="BK111" s="269"/>
      <c r="BL111" s="269"/>
      <c r="BM111" s="269"/>
      <c r="BN111" s="269"/>
      <c r="BO111" s="269"/>
      <c r="BP111" s="269"/>
      <c r="BQ111" s="269"/>
      <c r="BR111" s="269"/>
      <c r="BS111" s="269"/>
      <c r="BT111" s="269"/>
      <c r="BU111" s="269"/>
      <c r="BV111" s="269"/>
      <c r="BW111" s="269"/>
      <c r="BX111" s="269"/>
      <c r="BY111" s="269"/>
      <c r="BZ111" s="269"/>
      <c r="CA111" s="269"/>
      <c r="CB111" s="269"/>
      <c r="CC111" s="269"/>
      <c r="CD111" s="269"/>
      <c r="CE111" s="269"/>
      <c r="CF111" s="269"/>
      <c r="CG111" s="269"/>
      <c r="CH111" s="269"/>
      <c r="CI111" s="269"/>
      <c r="CJ111" s="269"/>
      <c r="CK111" s="269"/>
    </row>
    <row r="112" spans="5:89" s="102" customFormat="1" x14ac:dyDescent="0.2">
      <c r="E112" s="103"/>
      <c r="F112" s="103"/>
      <c r="G112" s="103"/>
      <c r="H112" s="103"/>
      <c r="I112" s="103"/>
      <c r="AQ112" s="269"/>
      <c r="AR112" s="269"/>
      <c r="AS112" s="269"/>
      <c r="AT112" s="269"/>
      <c r="AU112" s="269"/>
      <c r="AV112" s="269"/>
      <c r="AW112" s="269"/>
      <c r="AX112" s="269"/>
      <c r="AY112" s="269"/>
      <c r="AZ112" s="269"/>
      <c r="BA112" s="269"/>
      <c r="BB112" s="269"/>
      <c r="BC112" s="269"/>
      <c r="BD112" s="269"/>
      <c r="BE112" s="269"/>
      <c r="BF112" s="269"/>
      <c r="BG112" s="269"/>
      <c r="BH112" s="269"/>
      <c r="BI112" s="269"/>
      <c r="BJ112" s="269"/>
      <c r="BK112" s="269"/>
      <c r="BL112" s="269"/>
      <c r="BM112" s="269"/>
      <c r="BN112" s="269"/>
      <c r="BO112" s="269"/>
      <c r="BP112" s="269"/>
      <c r="BQ112" s="269"/>
      <c r="BR112" s="269"/>
      <c r="BS112" s="269"/>
      <c r="BT112" s="269"/>
      <c r="BU112" s="269"/>
      <c r="BV112" s="269"/>
      <c r="BW112" s="269"/>
      <c r="BX112" s="269"/>
      <c r="BY112" s="269"/>
      <c r="BZ112" s="269"/>
      <c r="CA112" s="269"/>
      <c r="CB112" s="269"/>
      <c r="CC112" s="269"/>
      <c r="CD112" s="269"/>
      <c r="CE112" s="269"/>
      <c r="CF112" s="269"/>
      <c r="CG112" s="269"/>
      <c r="CH112" s="269"/>
      <c r="CI112" s="269"/>
      <c r="CJ112" s="269"/>
      <c r="CK112" s="269"/>
    </row>
    <row r="113" spans="5:89" s="102" customFormat="1" x14ac:dyDescent="0.2">
      <c r="E113" s="103"/>
      <c r="F113" s="103"/>
      <c r="G113" s="103"/>
      <c r="H113" s="103"/>
      <c r="I113" s="103"/>
      <c r="AQ113" s="269"/>
      <c r="AR113" s="269"/>
      <c r="AS113" s="269"/>
      <c r="AT113" s="269"/>
      <c r="AU113" s="269"/>
      <c r="AV113" s="269"/>
      <c r="AW113" s="269"/>
      <c r="AX113" s="269"/>
      <c r="AY113" s="269"/>
      <c r="AZ113" s="269"/>
      <c r="BA113" s="269"/>
      <c r="BB113" s="269"/>
      <c r="BC113" s="269"/>
      <c r="BD113" s="269"/>
      <c r="BE113" s="269"/>
      <c r="BF113" s="269"/>
      <c r="BG113" s="269"/>
      <c r="BH113" s="269"/>
      <c r="BI113" s="269"/>
      <c r="BJ113" s="269"/>
      <c r="BK113" s="269"/>
      <c r="BL113" s="269"/>
      <c r="BM113" s="269"/>
      <c r="BN113" s="269"/>
      <c r="BO113" s="269"/>
      <c r="BP113" s="269"/>
      <c r="BQ113" s="269"/>
      <c r="BR113" s="269"/>
      <c r="BS113" s="269"/>
      <c r="BT113" s="269"/>
      <c r="BU113" s="269"/>
      <c r="BV113" s="269"/>
      <c r="BW113" s="269"/>
      <c r="BX113" s="269"/>
      <c r="BY113" s="269"/>
      <c r="BZ113" s="269"/>
      <c r="CA113" s="269"/>
      <c r="CB113" s="269"/>
      <c r="CC113" s="269"/>
      <c r="CD113" s="269"/>
      <c r="CE113" s="269"/>
      <c r="CF113" s="269"/>
      <c r="CG113" s="269"/>
      <c r="CH113" s="269"/>
      <c r="CI113" s="269"/>
      <c r="CJ113" s="269"/>
      <c r="CK113" s="269"/>
    </row>
    <row r="114" spans="5:89" s="102" customFormat="1" x14ac:dyDescent="0.2">
      <c r="E114" s="103"/>
      <c r="F114" s="103"/>
      <c r="G114" s="103"/>
      <c r="H114" s="103"/>
      <c r="I114" s="103"/>
      <c r="AQ114" s="269"/>
      <c r="AR114" s="269"/>
      <c r="AS114" s="269"/>
      <c r="AT114" s="269"/>
      <c r="AU114" s="269"/>
      <c r="AV114" s="269"/>
      <c r="AW114" s="269"/>
      <c r="AX114" s="269"/>
      <c r="AY114" s="269"/>
      <c r="AZ114" s="269"/>
      <c r="BA114" s="269"/>
      <c r="BB114" s="269"/>
      <c r="BC114" s="269"/>
      <c r="BD114" s="269"/>
      <c r="BE114" s="269"/>
      <c r="BF114" s="269"/>
      <c r="BG114" s="269"/>
      <c r="BH114" s="269"/>
      <c r="BI114" s="269"/>
      <c r="BJ114" s="269"/>
      <c r="BK114" s="269"/>
      <c r="BL114" s="269"/>
      <c r="BM114" s="269"/>
      <c r="BN114" s="269"/>
      <c r="BO114" s="269"/>
      <c r="BP114" s="269"/>
      <c r="BQ114" s="269"/>
      <c r="BR114" s="269"/>
      <c r="BS114" s="269"/>
      <c r="BT114" s="269"/>
      <c r="BU114" s="269"/>
      <c r="BV114" s="269"/>
      <c r="BW114" s="269"/>
      <c r="BX114" s="269"/>
      <c r="BY114" s="269"/>
      <c r="BZ114" s="269"/>
      <c r="CA114" s="269"/>
      <c r="CB114" s="269"/>
      <c r="CC114" s="269"/>
      <c r="CD114" s="269"/>
      <c r="CE114" s="269"/>
      <c r="CF114" s="269"/>
      <c r="CG114" s="269"/>
      <c r="CH114" s="269"/>
      <c r="CI114" s="269"/>
      <c r="CJ114" s="269"/>
      <c r="CK114" s="269"/>
    </row>
    <row r="115" spans="5:89" s="102" customFormat="1" x14ac:dyDescent="0.2">
      <c r="E115" s="103"/>
      <c r="F115" s="103"/>
      <c r="G115" s="103"/>
      <c r="H115" s="103"/>
      <c r="I115" s="103"/>
      <c r="AQ115" s="269"/>
      <c r="AR115" s="269"/>
      <c r="AS115" s="269"/>
      <c r="AT115" s="269"/>
      <c r="AU115" s="269"/>
      <c r="AV115" s="269"/>
      <c r="AW115" s="269"/>
      <c r="AX115" s="269"/>
      <c r="AY115" s="269"/>
      <c r="AZ115" s="269"/>
      <c r="BA115" s="269"/>
      <c r="BB115" s="269"/>
      <c r="BC115" s="269"/>
      <c r="BD115" s="269"/>
      <c r="BE115" s="269"/>
      <c r="BF115" s="269"/>
      <c r="BG115" s="269"/>
      <c r="BH115" s="269"/>
      <c r="BI115" s="269"/>
      <c r="BJ115" s="269"/>
      <c r="BK115" s="269"/>
      <c r="BL115" s="269"/>
      <c r="BM115" s="269"/>
      <c r="BN115" s="269"/>
      <c r="BO115" s="269"/>
      <c r="BP115" s="269"/>
      <c r="BQ115" s="269"/>
      <c r="BR115" s="269"/>
      <c r="BS115" s="269"/>
      <c r="BT115" s="269"/>
      <c r="BU115" s="269"/>
      <c r="BV115" s="269"/>
      <c r="BW115" s="269"/>
      <c r="BX115" s="269"/>
      <c r="BY115" s="269"/>
      <c r="BZ115" s="269"/>
      <c r="CA115" s="269"/>
      <c r="CB115" s="269"/>
      <c r="CC115" s="269"/>
      <c r="CD115" s="269"/>
      <c r="CE115" s="269"/>
      <c r="CF115" s="269"/>
      <c r="CG115" s="269"/>
      <c r="CH115" s="269"/>
      <c r="CI115" s="269"/>
      <c r="CJ115" s="269"/>
      <c r="CK115" s="269"/>
    </row>
    <row r="116" spans="5:89" s="102" customFormat="1" x14ac:dyDescent="0.2">
      <c r="E116" s="103"/>
      <c r="F116" s="103"/>
      <c r="G116" s="103"/>
      <c r="H116" s="103"/>
      <c r="I116" s="103"/>
      <c r="AQ116" s="269"/>
      <c r="AR116" s="269"/>
      <c r="AS116" s="269"/>
      <c r="AT116" s="269"/>
      <c r="AU116" s="269"/>
      <c r="AV116" s="269"/>
      <c r="AW116" s="269"/>
      <c r="AX116" s="269"/>
      <c r="AY116" s="269"/>
      <c r="AZ116" s="269"/>
      <c r="BA116" s="269"/>
      <c r="BB116" s="269"/>
      <c r="BC116" s="269"/>
      <c r="BD116" s="269"/>
      <c r="BE116" s="269"/>
      <c r="BF116" s="269"/>
      <c r="BG116" s="269"/>
      <c r="BH116" s="269"/>
      <c r="BI116" s="269"/>
      <c r="BJ116" s="269"/>
      <c r="BK116" s="269"/>
      <c r="BL116" s="269"/>
      <c r="BM116" s="269"/>
      <c r="BN116" s="269"/>
      <c r="BO116" s="269"/>
      <c r="BP116" s="269"/>
      <c r="BQ116" s="269"/>
      <c r="BR116" s="269"/>
      <c r="BS116" s="269"/>
      <c r="BT116" s="269"/>
      <c r="BU116" s="269"/>
      <c r="BV116" s="269"/>
      <c r="BW116" s="269"/>
      <c r="BX116" s="269"/>
      <c r="BY116" s="269"/>
      <c r="BZ116" s="269"/>
      <c r="CA116" s="269"/>
      <c r="CB116" s="269"/>
      <c r="CC116" s="269"/>
      <c r="CD116" s="269"/>
      <c r="CE116" s="269"/>
      <c r="CF116" s="269"/>
      <c r="CG116" s="269"/>
      <c r="CH116" s="269"/>
      <c r="CI116" s="269"/>
      <c r="CJ116" s="269"/>
      <c r="CK116" s="269"/>
    </row>
    <row r="117" spans="5:89" s="102" customFormat="1" x14ac:dyDescent="0.2">
      <c r="E117" s="103"/>
      <c r="F117" s="103"/>
      <c r="G117" s="103"/>
      <c r="H117" s="103"/>
      <c r="I117" s="103"/>
      <c r="AQ117" s="269"/>
      <c r="AR117" s="269"/>
      <c r="AS117" s="269"/>
      <c r="AT117" s="269"/>
      <c r="AU117" s="269"/>
      <c r="AV117" s="269"/>
      <c r="AW117" s="269"/>
      <c r="AX117" s="269"/>
      <c r="AY117" s="269"/>
      <c r="AZ117" s="269"/>
      <c r="BA117" s="269"/>
      <c r="BB117" s="269"/>
      <c r="BC117" s="269"/>
      <c r="BD117" s="269"/>
      <c r="BE117" s="269"/>
      <c r="BF117" s="269"/>
      <c r="BG117" s="269"/>
      <c r="BH117" s="269"/>
      <c r="BI117" s="269"/>
      <c r="BJ117" s="269"/>
      <c r="BK117" s="269"/>
      <c r="BL117" s="269"/>
      <c r="BM117" s="269"/>
      <c r="BN117" s="269"/>
      <c r="BO117" s="269"/>
      <c r="BP117" s="269"/>
      <c r="BQ117" s="269"/>
      <c r="BR117" s="269"/>
      <c r="BS117" s="269"/>
      <c r="BT117" s="269"/>
      <c r="BU117" s="269"/>
      <c r="BV117" s="269"/>
      <c r="BW117" s="269"/>
      <c r="BX117" s="269"/>
      <c r="BY117" s="269"/>
      <c r="BZ117" s="269"/>
      <c r="CA117" s="269"/>
      <c r="CB117" s="269"/>
      <c r="CC117" s="269"/>
      <c r="CD117" s="269"/>
      <c r="CE117" s="269"/>
      <c r="CF117" s="269"/>
      <c r="CG117" s="269"/>
      <c r="CH117" s="269"/>
      <c r="CI117" s="269"/>
      <c r="CJ117" s="269"/>
      <c r="CK117" s="269"/>
    </row>
    <row r="118" spans="5:89" s="102" customFormat="1" x14ac:dyDescent="0.2">
      <c r="E118" s="103"/>
      <c r="F118" s="103"/>
      <c r="G118" s="103"/>
      <c r="H118" s="103"/>
      <c r="I118" s="103"/>
      <c r="AQ118" s="269"/>
      <c r="AR118" s="269"/>
      <c r="AS118" s="269"/>
      <c r="AT118" s="269"/>
      <c r="AU118" s="269"/>
      <c r="AV118" s="269"/>
      <c r="AW118" s="269"/>
      <c r="AX118" s="269"/>
      <c r="AY118" s="269"/>
      <c r="AZ118" s="269"/>
      <c r="BA118" s="269"/>
      <c r="BB118" s="269"/>
      <c r="BC118" s="269"/>
      <c r="BD118" s="269"/>
      <c r="BE118" s="269"/>
      <c r="BF118" s="269"/>
      <c r="BG118" s="269"/>
      <c r="BH118" s="269"/>
      <c r="BI118" s="269"/>
      <c r="BJ118" s="269"/>
      <c r="BK118" s="269"/>
      <c r="BL118" s="269"/>
      <c r="BM118" s="269"/>
      <c r="BN118" s="269"/>
      <c r="BO118" s="269"/>
      <c r="BP118" s="269"/>
      <c r="BQ118" s="269"/>
      <c r="BR118" s="269"/>
      <c r="BS118" s="269"/>
      <c r="BT118" s="269"/>
      <c r="BU118" s="269"/>
      <c r="BV118" s="269"/>
      <c r="BW118" s="269"/>
      <c r="BX118" s="269"/>
      <c r="BY118" s="269"/>
      <c r="BZ118" s="269"/>
      <c r="CA118" s="269"/>
      <c r="CB118" s="269"/>
      <c r="CC118" s="269"/>
      <c r="CD118" s="269"/>
      <c r="CE118" s="269"/>
      <c r="CF118" s="269"/>
      <c r="CG118" s="269"/>
      <c r="CH118" s="269"/>
      <c r="CI118" s="269"/>
      <c r="CJ118" s="269"/>
      <c r="CK118" s="269"/>
    </row>
    <row r="119" spans="5:89" s="102" customFormat="1" x14ac:dyDescent="0.2">
      <c r="E119" s="103"/>
      <c r="F119" s="103"/>
      <c r="G119" s="103"/>
      <c r="H119" s="103"/>
      <c r="I119" s="103"/>
      <c r="AQ119" s="269"/>
      <c r="AR119" s="269"/>
      <c r="AS119" s="269"/>
      <c r="AT119" s="269"/>
      <c r="AU119" s="269"/>
      <c r="AV119" s="269"/>
      <c r="AW119" s="269"/>
      <c r="AX119" s="269"/>
      <c r="AY119" s="269"/>
      <c r="AZ119" s="269"/>
      <c r="BA119" s="269"/>
      <c r="BB119" s="269"/>
      <c r="BC119" s="269"/>
      <c r="BD119" s="269"/>
      <c r="BE119" s="269"/>
      <c r="BF119" s="269"/>
      <c r="BG119" s="269"/>
      <c r="BH119" s="269"/>
      <c r="BI119" s="269"/>
      <c r="BJ119" s="269"/>
      <c r="BK119" s="269"/>
      <c r="BL119" s="269"/>
      <c r="BM119" s="269"/>
      <c r="BN119" s="269"/>
      <c r="BO119" s="269"/>
      <c r="BP119" s="269"/>
      <c r="BQ119" s="269"/>
      <c r="BR119" s="269"/>
      <c r="BS119" s="269"/>
      <c r="BT119" s="269"/>
      <c r="BU119" s="269"/>
      <c r="BV119" s="269"/>
      <c r="BW119" s="269"/>
      <c r="BX119" s="269"/>
      <c r="BY119" s="269"/>
      <c r="BZ119" s="269"/>
      <c r="CA119" s="269"/>
      <c r="CB119" s="269"/>
      <c r="CC119" s="269"/>
      <c r="CD119" s="269"/>
      <c r="CE119" s="269"/>
      <c r="CF119" s="269"/>
      <c r="CG119" s="269"/>
      <c r="CH119" s="269"/>
      <c r="CI119" s="269"/>
      <c r="CJ119" s="269"/>
      <c r="CK119" s="269"/>
    </row>
    <row r="120" spans="5:89" s="102" customFormat="1" x14ac:dyDescent="0.2">
      <c r="E120" s="103"/>
      <c r="F120" s="103"/>
      <c r="G120" s="103"/>
      <c r="H120" s="103"/>
      <c r="I120" s="103"/>
      <c r="AQ120" s="269"/>
      <c r="AR120" s="269"/>
      <c r="AS120" s="269"/>
      <c r="AT120" s="269"/>
      <c r="AU120" s="269"/>
      <c r="AV120" s="269"/>
      <c r="AW120" s="269"/>
      <c r="AX120" s="269"/>
      <c r="AY120" s="269"/>
      <c r="AZ120" s="269"/>
      <c r="BA120" s="269"/>
      <c r="BB120" s="269"/>
      <c r="BC120" s="269"/>
      <c r="BD120" s="269"/>
      <c r="BE120" s="269"/>
      <c r="BF120" s="269"/>
      <c r="BG120" s="269"/>
      <c r="BH120" s="269"/>
      <c r="BI120" s="269"/>
      <c r="BJ120" s="269"/>
      <c r="BK120" s="269"/>
      <c r="BL120" s="269"/>
      <c r="BM120" s="269"/>
      <c r="BN120" s="269"/>
      <c r="BO120" s="269"/>
      <c r="BP120" s="269"/>
      <c r="BQ120" s="269"/>
      <c r="BR120" s="269"/>
      <c r="BS120" s="269"/>
      <c r="BT120" s="269"/>
      <c r="BU120" s="269"/>
      <c r="BV120" s="269"/>
      <c r="BW120" s="269"/>
      <c r="BX120" s="269"/>
      <c r="BY120" s="269"/>
      <c r="BZ120" s="269"/>
      <c r="CA120" s="269"/>
      <c r="CB120" s="269"/>
      <c r="CC120" s="269"/>
      <c r="CD120" s="269"/>
      <c r="CE120" s="269"/>
      <c r="CF120" s="269"/>
      <c r="CG120" s="269"/>
      <c r="CH120" s="269"/>
      <c r="CI120" s="269"/>
      <c r="CJ120" s="269"/>
      <c r="CK120" s="269"/>
    </row>
    <row r="121" spans="5:89" s="102" customFormat="1" x14ac:dyDescent="0.2">
      <c r="E121" s="103"/>
      <c r="F121" s="103"/>
      <c r="G121" s="103"/>
      <c r="H121" s="103"/>
      <c r="I121" s="103"/>
      <c r="AQ121" s="269"/>
      <c r="AR121" s="269"/>
      <c r="AS121" s="269"/>
      <c r="AT121" s="269"/>
      <c r="AU121" s="269"/>
      <c r="AV121" s="269"/>
      <c r="AW121" s="269"/>
      <c r="AX121" s="269"/>
      <c r="AY121" s="269"/>
      <c r="AZ121" s="269"/>
      <c r="BA121" s="269"/>
      <c r="BB121" s="269"/>
      <c r="BC121" s="269"/>
      <c r="BD121" s="269"/>
      <c r="BE121" s="269"/>
      <c r="BF121" s="269"/>
      <c r="BG121" s="269"/>
      <c r="BH121" s="269"/>
      <c r="BI121" s="269"/>
      <c r="BJ121" s="269"/>
      <c r="BK121" s="269"/>
      <c r="BL121" s="269"/>
      <c r="BM121" s="269"/>
      <c r="BN121" s="269"/>
      <c r="BO121" s="269"/>
      <c r="BP121" s="269"/>
      <c r="BQ121" s="269"/>
      <c r="BR121" s="269"/>
      <c r="BS121" s="269"/>
      <c r="BT121" s="269"/>
      <c r="BU121" s="269"/>
      <c r="BV121" s="269"/>
      <c r="BW121" s="269"/>
      <c r="BX121" s="269"/>
      <c r="BY121" s="269"/>
      <c r="BZ121" s="269"/>
      <c r="CA121" s="269"/>
      <c r="CB121" s="269"/>
      <c r="CC121" s="269"/>
      <c r="CD121" s="269"/>
      <c r="CE121" s="269"/>
      <c r="CF121" s="269"/>
      <c r="CG121" s="269"/>
      <c r="CH121" s="269"/>
      <c r="CI121" s="269"/>
      <c r="CJ121" s="269"/>
      <c r="CK121" s="269"/>
    </row>
    <row r="122" spans="5:89" s="102" customFormat="1" x14ac:dyDescent="0.2">
      <c r="E122" s="103"/>
      <c r="F122" s="103"/>
      <c r="G122" s="103"/>
      <c r="H122" s="103"/>
      <c r="I122" s="103"/>
      <c r="AQ122" s="269"/>
      <c r="AR122" s="269"/>
      <c r="AS122" s="269"/>
      <c r="AT122" s="269"/>
      <c r="AU122" s="269"/>
      <c r="AV122" s="269"/>
      <c r="AW122" s="269"/>
      <c r="AX122" s="269"/>
      <c r="AY122" s="269"/>
      <c r="AZ122" s="269"/>
      <c r="BA122" s="269"/>
      <c r="BB122" s="269"/>
      <c r="BC122" s="269"/>
      <c r="BD122" s="269"/>
      <c r="BE122" s="269"/>
      <c r="BF122" s="269"/>
      <c r="BG122" s="269"/>
      <c r="BH122" s="269"/>
      <c r="BI122" s="269"/>
      <c r="BJ122" s="269"/>
      <c r="BK122" s="269"/>
      <c r="BL122" s="269"/>
      <c r="BM122" s="269"/>
      <c r="BN122" s="269"/>
      <c r="BO122" s="269"/>
      <c r="BP122" s="269"/>
      <c r="BQ122" s="269"/>
      <c r="BR122" s="269"/>
      <c r="BS122" s="269"/>
      <c r="BT122" s="269"/>
      <c r="BU122" s="269"/>
      <c r="BV122" s="269"/>
      <c r="BW122" s="269"/>
      <c r="BX122" s="269"/>
      <c r="BY122" s="269"/>
      <c r="BZ122" s="269"/>
      <c r="CA122" s="269"/>
      <c r="CB122" s="269"/>
      <c r="CC122" s="269"/>
      <c r="CD122" s="269"/>
      <c r="CE122" s="269"/>
      <c r="CF122" s="269"/>
      <c r="CG122" s="269"/>
      <c r="CH122" s="269"/>
      <c r="CI122" s="269"/>
      <c r="CJ122" s="269"/>
      <c r="CK122" s="269"/>
    </row>
    <row r="123" spans="5:89" s="102" customFormat="1" x14ac:dyDescent="0.2">
      <c r="E123" s="103"/>
      <c r="F123" s="103"/>
      <c r="G123" s="103"/>
      <c r="H123" s="103"/>
      <c r="I123" s="103"/>
      <c r="AQ123" s="269"/>
      <c r="AR123" s="269"/>
      <c r="AS123" s="269"/>
      <c r="AT123" s="269"/>
      <c r="AU123" s="269"/>
      <c r="AV123" s="269"/>
      <c r="AW123" s="269"/>
      <c r="AX123" s="269"/>
      <c r="AY123" s="269"/>
      <c r="AZ123" s="269"/>
      <c r="BA123" s="269"/>
      <c r="BB123" s="269"/>
      <c r="BC123" s="269"/>
      <c r="BD123" s="269"/>
      <c r="BE123" s="269"/>
      <c r="BF123" s="269"/>
      <c r="BG123" s="269"/>
      <c r="BH123" s="269"/>
      <c r="BI123" s="269"/>
      <c r="BJ123" s="269"/>
      <c r="BK123" s="269"/>
      <c r="BL123" s="269"/>
      <c r="BM123" s="269"/>
      <c r="BN123" s="269"/>
      <c r="BO123" s="269"/>
      <c r="BP123" s="269"/>
      <c r="BQ123" s="269"/>
      <c r="BR123" s="269"/>
      <c r="BS123" s="269"/>
      <c r="BT123" s="269"/>
      <c r="BU123" s="269"/>
      <c r="BV123" s="269"/>
      <c r="BW123" s="269"/>
      <c r="BX123" s="269"/>
      <c r="BY123" s="269"/>
      <c r="BZ123" s="269"/>
      <c r="CA123" s="269"/>
      <c r="CB123" s="269"/>
      <c r="CC123" s="269"/>
      <c r="CD123" s="269"/>
      <c r="CE123" s="269"/>
      <c r="CF123" s="269"/>
      <c r="CG123" s="269"/>
      <c r="CH123" s="269"/>
      <c r="CI123" s="269"/>
      <c r="CJ123" s="269"/>
      <c r="CK123" s="269"/>
    </row>
    <row r="124" spans="5:89" s="102" customFormat="1" x14ac:dyDescent="0.2">
      <c r="E124" s="103"/>
      <c r="F124" s="103"/>
      <c r="G124" s="103"/>
      <c r="H124" s="103"/>
      <c r="I124" s="103"/>
      <c r="AQ124" s="269"/>
      <c r="AR124" s="269"/>
      <c r="AS124" s="269"/>
      <c r="AT124" s="269"/>
      <c r="AU124" s="269"/>
      <c r="AV124" s="269"/>
      <c r="AW124" s="269"/>
      <c r="AX124" s="269"/>
      <c r="AY124" s="269"/>
      <c r="AZ124" s="269"/>
      <c r="BA124" s="269"/>
      <c r="BB124" s="269"/>
      <c r="BC124" s="269"/>
      <c r="BD124" s="269"/>
      <c r="BE124" s="269"/>
      <c r="BF124" s="269"/>
      <c r="BG124" s="269"/>
      <c r="BH124" s="269"/>
      <c r="BI124" s="269"/>
      <c r="BJ124" s="269"/>
      <c r="BK124" s="269"/>
      <c r="BL124" s="269"/>
      <c r="BM124" s="269"/>
      <c r="BN124" s="269"/>
      <c r="BO124" s="269"/>
      <c r="BP124" s="269"/>
      <c r="BQ124" s="269"/>
      <c r="BR124" s="269"/>
      <c r="BS124" s="269"/>
      <c r="BT124" s="269"/>
      <c r="BU124" s="269"/>
      <c r="BV124" s="269"/>
      <c r="BW124" s="269"/>
      <c r="BX124" s="269"/>
      <c r="BY124" s="269"/>
      <c r="BZ124" s="269"/>
      <c r="CA124" s="269"/>
      <c r="CB124" s="269"/>
      <c r="CC124" s="269"/>
      <c r="CD124" s="269"/>
      <c r="CE124" s="269"/>
      <c r="CF124" s="269"/>
      <c r="CG124" s="269"/>
      <c r="CH124" s="269"/>
      <c r="CI124" s="269"/>
      <c r="CJ124" s="269"/>
      <c r="CK124" s="269"/>
    </row>
    <row r="125" spans="5:89" s="102" customFormat="1" x14ac:dyDescent="0.2">
      <c r="E125" s="103"/>
      <c r="F125" s="103"/>
      <c r="G125" s="103"/>
      <c r="H125" s="103"/>
      <c r="I125" s="103"/>
      <c r="AQ125" s="269"/>
      <c r="AR125" s="269"/>
      <c r="AS125" s="269"/>
      <c r="AT125" s="269"/>
      <c r="AU125" s="269"/>
      <c r="AV125" s="269"/>
      <c r="AW125" s="269"/>
      <c r="AX125" s="269"/>
      <c r="AY125" s="269"/>
      <c r="AZ125" s="269"/>
      <c r="BA125" s="269"/>
      <c r="BB125" s="269"/>
      <c r="BC125" s="269"/>
      <c r="BD125" s="269"/>
      <c r="BE125" s="269"/>
      <c r="BF125" s="269"/>
      <c r="BG125" s="269"/>
      <c r="BH125" s="269"/>
      <c r="BI125" s="269"/>
      <c r="BJ125" s="269"/>
      <c r="BK125" s="269"/>
      <c r="BL125" s="269"/>
      <c r="BM125" s="269"/>
      <c r="BN125" s="269"/>
      <c r="BO125" s="269"/>
      <c r="BP125" s="269"/>
      <c r="BQ125" s="269"/>
      <c r="BR125" s="269"/>
      <c r="BS125" s="269"/>
      <c r="BT125" s="269"/>
      <c r="BU125" s="269"/>
      <c r="BV125" s="269"/>
      <c r="BW125" s="269"/>
      <c r="BX125" s="269"/>
      <c r="BY125" s="269"/>
      <c r="BZ125" s="269"/>
      <c r="CA125" s="269"/>
      <c r="CB125" s="269"/>
      <c r="CC125" s="269"/>
      <c r="CD125" s="269"/>
      <c r="CE125" s="269"/>
      <c r="CF125" s="269"/>
      <c r="CG125" s="269"/>
      <c r="CH125" s="269"/>
      <c r="CI125" s="269"/>
      <c r="CJ125" s="269"/>
      <c r="CK125" s="269"/>
    </row>
    <row r="126" spans="5:89" s="102" customFormat="1" x14ac:dyDescent="0.2">
      <c r="E126" s="103"/>
      <c r="F126" s="103"/>
      <c r="G126" s="103"/>
      <c r="H126" s="103"/>
      <c r="I126" s="103"/>
      <c r="AQ126" s="269"/>
      <c r="AR126" s="269"/>
      <c r="AS126" s="269"/>
      <c r="AT126" s="269"/>
      <c r="AU126" s="269"/>
      <c r="AV126" s="269"/>
      <c r="AW126" s="269"/>
      <c r="AX126" s="269"/>
      <c r="AY126" s="269"/>
      <c r="AZ126" s="269"/>
      <c r="BA126" s="269"/>
      <c r="BB126" s="269"/>
      <c r="BC126" s="269"/>
      <c r="BD126" s="269"/>
      <c r="BE126" s="269"/>
      <c r="BF126" s="269"/>
      <c r="BG126" s="269"/>
      <c r="BH126" s="269"/>
      <c r="BI126" s="269"/>
      <c r="BJ126" s="269"/>
      <c r="BK126" s="269"/>
      <c r="BL126" s="269"/>
      <c r="BM126" s="269"/>
      <c r="BN126" s="269"/>
      <c r="BO126" s="269"/>
      <c r="BP126" s="269"/>
      <c r="BQ126" s="269"/>
      <c r="BR126" s="269"/>
      <c r="BS126" s="269"/>
      <c r="BT126" s="269"/>
      <c r="BU126" s="269"/>
      <c r="BV126" s="269"/>
      <c r="BW126" s="269"/>
      <c r="BX126" s="269"/>
      <c r="BY126" s="269"/>
      <c r="BZ126" s="269"/>
      <c r="CA126" s="269"/>
      <c r="CB126" s="269"/>
      <c r="CC126" s="269"/>
      <c r="CD126" s="269"/>
      <c r="CE126" s="269"/>
      <c r="CF126" s="269"/>
      <c r="CG126" s="269"/>
      <c r="CH126" s="269"/>
      <c r="CI126" s="269"/>
      <c r="CJ126" s="269"/>
      <c r="CK126" s="269"/>
    </row>
    <row r="127" spans="5:89" s="102" customFormat="1" x14ac:dyDescent="0.2">
      <c r="E127" s="103"/>
      <c r="F127" s="103"/>
      <c r="G127" s="103"/>
      <c r="H127" s="103"/>
      <c r="I127" s="103"/>
      <c r="AQ127" s="269"/>
      <c r="AR127" s="269"/>
      <c r="AS127" s="269"/>
      <c r="AT127" s="269"/>
      <c r="AU127" s="269"/>
      <c r="AV127" s="269"/>
      <c r="AW127" s="269"/>
      <c r="AX127" s="269"/>
      <c r="AY127" s="269"/>
      <c r="AZ127" s="269"/>
      <c r="BA127" s="269"/>
      <c r="BB127" s="269"/>
      <c r="BC127" s="269"/>
      <c r="BD127" s="269"/>
      <c r="BE127" s="269"/>
      <c r="BF127" s="269"/>
      <c r="BG127" s="269"/>
      <c r="BH127" s="269"/>
      <c r="BI127" s="269"/>
      <c r="BJ127" s="269"/>
      <c r="BK127" s="269"/>
      <c r="BL127" s="269"/>
      <c r="BM127" s="269"/>
      <c r="BN127" s="269"/>
      <c r="BO127" s="269"/>
      <c r="BP127" s="269"/>
      <c r="BQ127" s="269"/>
      <c r="BR127" s="269"/>
      <c r="BS127" s="269"/>
      <c r="BT127" s="269"/>
      <c r="BU127" s="269"/>
      <c r="BV127" s="269"/>
      <c r="BW127" s="269"/>
      <c r="BX127" s="269"/>
      <c r="BY127" s="269"/>
      <c r="BZ127" s="269"/>
      <c r="CA127" s="269"/>
      <c r="CB127" s="269"/>
      <c r="CC127" s="269"/>
      <c r="CD127" s="269"/>
      <c r="CE127" s="269"/>
      <c r="CF127" s="269"/>
      <c r="CG127" s="269"/>
      <c r="CH127" s="269"/>
      <c r="CI127" s="269"/>
      <c r="CJ127" s="269"/>
      <c r="CK127" s="269"/>
    </row>
    <row r="128" spans="5:89" s="102" customFormat="1" x14ac:dyDescent="0.2">
      <c r="E128" s="103"/>
      <c r="F128" s="103"/>
      <c r="G128" s="103"/>
      <c r="H128" s="103"/>
      <c r="I128" s="103"/>
      <c r="AQ128" s="269"/>
      <c r="AR128" s="269"/>
      <c r="AS128" s="269"/>
      <c r="AT128" s="269"/>
      <c r="AU128" s="269"/>
      <c r="AV128" s="269"/>
      <c r="AW128" s="269"/>
      <c r="AX128" s="269"/>
      <c r="AY128" s="269"/>
      <c r="AZ128" s="269"/>
      <c r="BA128" s="269"/>
      <c r="BB128" s="269"/>
      <c r="BC128" s="269"/>
      <c r="BD128" s="269"/>
      <c r="BE128" s="269"/>
      <c r="BF128" s="269"/>
      <c r="BG128" s="269"/>
      <c r="BH128" s="269"/>
      <c r="BI128" s="269"/>
      <c r="BJ128" s="269"/>
      <c r="BK128" s="269"/>
      <c r="BL128" s="269"/>
      <c r="BM128" s="269"/>
      <c r="BN128" s="269"/>
      <c r="BO128" s="269"/>
      <c r="BP128" s="269"/>
      <c r="BQ128" s="269"/>
      <c r="BR128" s="269"/>
      <c r="BS128" s="269"/>
      <c r="BT128" s="269"/>
      <c r="BU128" s="269"/>
      <c r="BV128" s="269"/>
      <c r="BW128" s="269"/>
      <c r="BX128" s="269"/>
      <c r="BY128" s="269"/>
      <c r="BZ128" s="269"/>
      <c r="CA128" s="269"/>
      <c r="CB128" s="269"/>
      <c r="CC128" s="269"/>
      <c r="CD128" s="269"/>
      <c r="CE128" s="269"/>
      <c r="CF128" s="269"/>
      <c r="CG128" s="269"/>
      <c r="CH128" s="269"/>
      <c r="CI128" s="269"/>
      <c r="CJ128" s="269"/>
      <c r="CK128" s="269"/>
    </row>
    <row r="129" spans="5:89" s="102" customFormat="1" x14ac:dyDescent="0.2">
      <c r="E129" s="103"/>
      <c r="F129" s="103"/>
      <c r="G129" s="103"/>
      <c r="H129" s="103"/>
      <c r="I129" s="103"/>
      <c r="AQ129" s="269"/>
      <c r="AR129" s="269"/>
      <c r="AS129" s="269"/>
      <c r="AT129" s="269"/>
      <c r="AU129" s="269"/>
      <c r="AV129" s="269"/>
      <c r="AW129" s="269"/>
      <c r="AX129" s="269"/>
      <c r="AY129" s="269"/>
      <c r="AZ129" s="269"/>
      <c r="BA129" s="269"/>
      <c r="BB129" s="269"/>
      <c r="BC129" s="269"/>
      <c r="BD129" s="269"/>
      <c r="BE129" s="269"/>
      <c r="BF129" s="269"/>
      <c r="BG129" s="269"/>
      <c r="BH129" s="269"/>
      <c r="BI129" s="269"/>
      <c r="BJ129" s="269"/>
      <c r="BK129" s="269"/>
      <c r="BL129" s="269"/>
      <c r="BM129" s="269"/>
      <c r="BN129" s="269"/>
      <c r="BO129" s="269"/>
      <c r="BP129" s="269"/>
      <c r="BQ129" s="269"/>
      <c r="BR129" s="269"/>
      <c r="BS129" s="269"/>
      <c r="BT129" s="269"/>
      <c r="BU129" s="269"/>
      <c r="BV129" s="269"/>
      <c r="BW129" s="269"/>
      <c r="BX129" s="269"/>
      <c r="BY129" s="269"/>
      <c r="BZ129" s="269"/>
      <c r="CA129" s="269"/>
      <c r="CB129" s="269"/>
      <c r="CC129" s="269"/>
      <c r="CD129" s="269"/>
      <c r="CE129" s="269"/>
      <c r="CF129" s="269"/>
      <c r="CG129" s="269"/>
      <c r="CH129" s="269"/>
      <c r="CI129" s="269"/>
      <c r="CJ129" s="269"/>
      <c r="CK129" s="269"/>
    </row>
    <row r="130" spans="5:89" s="102" customFormat="1" x14ac:dyDescent="0.2">
      <c r="E130" s="103"/>
      <c r="F130" s="103"/>
      <c r="G130" s="103"/>
      <c r="H130" s="103"/>
      <c r="I130" s="103"/>
      <c r="AQ130" s="269"/>
      <c r="AR130" s="269"/>
      <c r="AS130" s="269"/>
      <c r="AT130" s="269"/>
      <c r="AU130" s="269"/>
      <c r="AV130" s="269"/>
      <c r="AW130" s="269"/>
      <c r="AX130" s="269"/>
      <c r="AY130" s="269"/>
      <c r="AZ130" s="269"/>
      <c r="BA130" s="269"/>
      <c r="BB130" s="269"/>
      <c r="BC130" s="269"/>
      <c r="BD130" s="269"/>
      <c r="BE130" s="269"/>
      <c r="BF130" s="269"/>
      <c r="BG130" s="269"/>
      <c r="BH130" s="269"/>
      <c r="BI130" s="269"/>
      <c r="BJ130" s="269"/>
      <c r="BK130" s="269"/>
      <c r="BL130" s="269"/>
      <c r="BM130" s="269"/>
      <c r="BN130" s="269"/>
      <c r="BO130" s="269"/>
      <c r="BP130" s="269"/>
      <c r="BQ130" s="269"/>
      <c r="BR130" s="269"/>
      <c r="BS130" s="269"/>
      <c r="BT130" s="269"/>
      <c r="BU130" s="269"/>
      <c r="BV130" s="269"/>
      <c r="BW130" s="269"/>
      <c r="BX130" s="269"/>
      <c r="BY130" s="269"/>
      <c r="BZ130" s="269"/>
      <c r="CA130" s="269"/>
      <c r="CB130" s="269"/>
      <c r="CC130" s="269"/>
      <c r="CD130" s="269"/>
      <c r="CE130" s="269"/>
      <c r="CF130" s="269"/>
      <c r="CG130" s="269"/>
      <c r="CH130" s="269"/>
      <c r="CI130" s="269"/>
      <c r="CJ130" s="269"/>
      <c r="CK130" s="269"/>
    </row>
    <row r="131" spans="5:89" s="102" customFormat="1" x14ac:dyDescent="0.2">
      <c r="E131" s="103"/>
      <c r="F131" s="103"/>
      <c r="G131" s="103"/>
      <c r="H131" s="103"/>
      <c r="I131" s="103"/>
      <c r="AQ131" s="269"/>
      <c r="AR131" s="269"/>
      <c r="AS131" s="269"/>
      <c r="AT131" s="269"/>
      <c r="AU131" s="269"/>
      <c r="AV131" s="269"/>
      <c r="AW131" s="269"/>
      <c r="AX131" s="269"/>
      <c r="AY131" s="269"/>
      <c r="AZ131" s="269"/>
      <c r="BA131" s="269"/>
      <c r="BB131" s="269"/>
      <c r="BC131" s="269"/>
      <c r="BD131" s="269"/>
      <c r="BE131" s="269"/>
      <c r="BF131" s="269"/>
      <c r="BG131" s="269"/>
      <c r="BH131" s="269"/>
      <c r="BI131" s="269"/>
      <c r="BJ131" s="269"/>
      <c r="BK131" s="269"/>
      <c r="BL131" s="269"/>
      <c r="BM131" s="269"/>
      <c r="BN131" s="269"/>
      <c r="BO131" s="269"/>
      <c r="BP131" s="269"/>
      <c r="BQ131" s="269"/>
      <c r="BR131" s="269"/>
      <c r="BS131" s="269"/>
      <c r="BT131" s="269"/>
      <c r="BU131" s="269"/>
      <c r="BV131" s="269"/>
      <c r="BW131" s="269"/>
      <c r="BX131" s="269"/>
      <c r="BY131" s="269"/>
      <c r="BZ131" s="269"/>
      <c r="CA131" s="269"/>
      <c r="CB131" s="269"/>
      <c r="CC131" s="269"/>
      <c r="CD131" s="269"/>
      <c r="CE131" s="269"/>
      <c r="CF131" s="269"/>
      <c r="CG131" s="269"/>
      <c r="CH131" s="269"/>
      <c r="CI131" s="269"/>
      <c r="CJ131" s="269"/>
      <c r="CK131" s="269"/>
    </row>
    <row r="132" spans="5:89" s="102" customFormat="1" x14ac:dyDescent="0.2">
      <c r="E132" s="103"/>
      <c r="F132" s="103"/>
      <c r="G132" s="103"/>
      <c r="H132" s="103"/>
      <c r="I132" s="103"/>
      <c r="AQ132" s="269"/>
      <c r="AR132" s="269"/>
      <c r="AS132" s="269"/>
      <c r="AT132" s="269"/>
      <c r="AU132" s="269"/>
      <c r="AV132" s="269"/>
      <c r="AW132" s="269"/>
      <c r="AX132" s="269"/>
      <c r="AY132" s="269"/>
      <c r="AZ132" s="269"/>
      <c r="BA132" s="269"/>
      <c r="BB132" s="269"/>
      <c r="BC132" s="269"/>
      <c r="BD132" s="269"/>
      <c r="BE132" s="269"/>
      <c r="BF132" s="269"/>
      <c r="BG132" s="269"/>
      <c r="BH132" s="269"/>
      <c r="BI132" s="269"/>
      <c r="BJ132" s="269"/>
      <c r="BK132" s="269"/>
      <c r="BL132" s="269"/>
      <c r="BM132" s="269"/>
      <c r="BN132" s="269"/>
      <c r="BO132" s="269"/>
      <c r="BP132" s="269"/>
      <c r="BQ132" s="269"/>
      <c r="BR132" s="269"/>
      <c r="BS132" s="269"/>
      <c r="BT132" s="269"/>
      <c r="BU132" s="269"/>
      <c r="BV132" s="269"/>
      <c r="BW132" s="269"/>
      <c r="BX132" s="269"/>
      <c r="BY132" s="269"/>
      <c r="BZ132" s="269"/>
      <c r="CA132" s="269"/>
      <c r="CB132" s="269"/>
      <c r="CC132" s="269"/>
      <c r="CD132" s="269"/>
      <c r="CE132" s="269"/>
      <c r="CF132" s="269"/>
      <c r="CG132" s="269"/>
      <c r="CH132" s="269"/>
      <c r="CI132" s="269"/>
      <c r="CJ132" s="269"/>
      <c r="CK132" s="269"/>
    </row>
    <row r="133" spans="5:89" s="86" customFormat="1" x14ac:dyDescent="0.2">
      <c r="E133" s="90"/>
      <c r="F133" s="90"/>
      <c r="G133" s="90"/>
      <c r="H133" s="90"/>
      <c r="I133" s="90"/>
    </row>
    <row r="134" spans="5:89" s="92" customFormat="1" x14ac:dyDescent="0.2">
      <c r="E134" s="91"/>
      <c r="F134" s="91"/>
      <c r="G134" s="91"/>
      <c r="H134" s="91"/>
      <c r="I134" s="91"/>
    </row>
    <row r="135" spans="5:89" s="92" customFormat="1" x14ac:dyDescent="0.2">
      <c r="E135" s="91"/>
      <c r="F135" s="91"/>
      <c r="G135" s="91"/>
      <c r="H135" s="91"/>
      <c r="I135" s="91"/>
    </row>
    <row r="136" spans="5:89" s="92" customFormat="1" x14ac:dyDescent="0.2">
      <c r="E136" s="91"/>
      <c r="F136" s="91"/>
      <c r="G136" s="91"/>
      <c r="H136" s="91"/>
      <c r="I136" s="91"/>
    </row>
    <row r="137" spans="5:89" s="92" customFormat="1" x14ac:dyDescent="0.2">
      <c r="E137" s="91"/>
      <c r="F137" s="91"/>
      <c r="G137" s="91"/>
      <c r="H137" s="91"/>
      <c r="I137" s="91"/>
    </row>
    <row r="138" spans="5:89" s="92" customFormat="1" x14ac:dyDescent="0.2">
      <c r="E138" s="91"/>
      <c r="F138" s="91"/>
      <c r="G138" s="91"/>
      <c r="H138" s="91"/>
      <c r="I138" s="91"/>
    </row>
    <row r="139" spans="5:89" s="92" customFormat="1" x14ac:dyDescent="0.2">
      <c r="E139" s="91"/>
      <c r="F139" s="91"/>
      <c r="G139" s="91"/>
      <c r="H139" s="91"/>
      <c r="I139" s="91"/>
    </row>
    <row r="140" spans="5:89" s="92" customFormat="1" x14ac:dyDescent="0.2">
      <c r="E140" s="91"/>
      <c r="F140" s="91"/>
      <c r="G140" s="91"/>
      <c r="H140" s="91"/>
      <c r="I140" s="91"/>
    </row>
    <row r="141" spans="5:89" s="92" customFormat="1" x14ac:dyDescent="0.2">
      <c r="E141" s="91"/>
      <c r="F141" s="91"/>
      <c r="G141" s="91"/>
      <c r="H141" s="91"/>
      <c r="I141" s="91"/>
    </row>
    <row r="142" spans="5:89" s="92" customFormat="1" x14ac:dyDescent="0.2">
      <c r="E142" s="91"/>
      <c r="F142" s="91"/>
      <c r="G142" s="91"/>
      <c r="H142" s="91"/>
      <c r="I142" s="91"/>
    </row>
    <row r="143" spans="5:89" s="92" customFormat="1" x14ac:dyDescent="0.2">
      <c r="E143" s="91"/>
      <c r="F143" s="91"/>
      <c r="G143" s="91"/>
      <c r="H143" s="91"/>
      <c r="I143" s="91"/>
    </row>
    <row r="144" spans="5:89" s="92" customFormat="1" x14ac:dyDescent="0.2">
      <c r="E144" s="91"/>
      <c r="F144" s="91"/>
      <c r="G144" s="91"/>
      <c r="H144" s="91"/>
      <c r="I144" s="91"/>
    </row>
    <row r="145" spans="5:9" s="92" customFormat="1" x14ac:dyDescent="0.2">
      <c r="E145" s="91"/>
      <c r="F145" s="91"/>
      <c r="G145" s="91"/>
      <c r="H145" s="91"/>
      <c r="I145" s="91"/>
    </row>
    <row r="146" spans="5:9" s="92" customFormat="1" x14ac:dyDescent="0.2">
      <c r="E146" s="91"/>
      <c r="F146" s="91"/>
      <c r="G146" s="91"/>
      <c r="H146" s="91"/>
      <c r="I146" s="91"/>
    </row>
    <row r="147" spans="5:9" s="92" customFormat="1" x14ac:dyDescent="0.2">
      <c r="E147" s="91"/>
      <c r="F147" s="91"/>
      <c r="G147" s="91"/>
      <c r="H147" s="91"/>
      <c r="I147" s="91"/>
    </row>
    <row r="148" spans="5:9" s="92" customFormat="1" x14ac:dyDescent="0.2">
      <c r="E148" s="91"/>
      <c r="F148" s="91"/>
      <c r="G148" s="91"/>
      <c r="H148" s="91"/>
      <c r="I148" s="91"/>
    </row>
    <row r="149" spans="5:9" s="92" customFormat="1" x14ac:dyDescent="0.2">
      <c r="E149" s="91"/>
      <c r="F149" s="91"/>
      <c r="G149" s="91"/>
      <c r="H149" s="91"/>
      <c r="I149" s="91"/>
    </row>
    <row r="150" spans="5:9" s="92" customFormat="1" x14ac:dyDescent="0.2">
      <c r="E150" s="91"/>
      <c r="F150" s="91"/>
      <c r="G150" s="91"/>
      <c r="H150" s="91"/>
      <c r="I150" s="91"/>
    </row>
    <row r="151" spans="5:9" s="92" customFormat="1" x14ac:dyDescent="0.2">
      <c r="E151" s="91"/>
      <c r="F151" s="91"/>
      <c r="G151" s="91"/>
      <c r="H151" s="91"/>
      <c r="I151" s="91"/>
    </row>
    <row r="152" spans="5:9" s="92" customFormat="1" x14ac:dyDescent="0.2">
      <c r="E152" s="91"/>
      <c r="F152" s="91"/>
      <c r="G152" s="91"/>
      <c r="H152" s="91"/>
      <c r="I152" s="91"/>
    </row>
    <row r="153" spans="5:9" s="92" customFormat="1" x14ac:dyDescent="0.2">
      <c r="E153" s="91"/>
      <c r="F153" s="91"/>
      <c r="G153" s="91"/>
      <c r="H153" s="91"/>
      <c r="I153" s="91"/>
    </row>
    <row r="154" spans="5:9" s="92" customFormat="1" x14ac:dyDescent="0.2">
      <c r="E154" s="91"/>
      <c r="F154" s="91"/>
      <c r="G154" s="91"/>
      <c r="H154" s="91"/>
      <c r="I154" s="91"/>
    </row>
    <row r="155" spans="5:9" s="92" customFormat="1" x14ac:dyDescent="0.2">
      <c r="E155" s="91"/>
      <c r="F155" s="91"/>
      <c r="G155" s="91"/>
      <c r="H155" s="91"/>
      <c r="I155" s="91"/>
    </row>
    <row r="156" spans="5:9" s="92" customFormat="1" x14ac:dyDescent="0.2">
      <c r="E156" s="91"/>
      <c r="F156" s="91"/>
      <c r="G156" s="91"/>
      <c r="H156" s="91"/>
      <c r="I156" s="91"/>
    </row>
    <row r="157" spans="5:9" s="92" customFormat="1" x14ac:dyDescent="0.2">
      <c r="E157" s="91"/>
      <c r="F157" s="91"/>
      <c r="G157" s="91"/>
      <c r="H157" s="91"/>
      <c r="I157" s="91"/>
    </row>
    <row r="158" spans="5:9" s="92" customFormat="1" x14ac:dyDescent="0.2">
      <c r="E158" s="91"/>
      <c r="F158" s="91"/>
      <c r="G158" s="91"/>
      <c r="H158" s="91"/>
      <c r="I158" s="91"/>
    </row>
    <row r="159" spans="5:9" s="92" customFormat="1" x14ac:dyDescent="0.2">
      <c r="E159" s="91"/>
      <c r="F159" s="91"/>
      <c r="G159" s="91"/>
      <c r="H159" s="91"/>
      <c r="I159" s="91"/>
    </row>
    <row r="160" spans="5:9" s="92" customFormat="1" x14ac:dyDescent="0.2">
      <c r="E160" s="91"/>
      <c r="F160" s="91"/>
      <c r="G160" s="91"/>
      <c r="H160" s="91"/>
      <c r="I160" s="91"/>
    </row>
    <row r="161" spans="5:9" s="92" customFormat="1" x14ac:dyDescent="0.2">
      <c r="E161" s="91"/>
      <c r="F161" s="91"/>
      <c r="G161" s="91"/>
      <c r="H161" s="91"/>
      <c r="I161" s="91"/>
    </row>
    <row r="162" spans="5:9" s="92" customFormat="1" x14ac:dyDescent="0.2">
      <c r="E162" s="91"/>
      <c r="F162" s="91"/>
      <c r="G162" s="91"/>
      <c r="H162" s="91"/>
      <c r="I162" s="91"/>
    </row>
    <row r="163" spans="5:9" s="92" customFormat="1" x14ac:dyDescent="0.2">
      <c r="E163" s="91"/>
      <c r="F163" s="91"/>
      <c r="G163" s="91"/>
      <c r="H163" s="91"/>
      <c r="I163" s="91"/>
    </row>
    <row r="164" spans="5:9" s="92" customFormat="1" x14ac:dyDescent="0.2">
      <c r="E164" s="91"/>
      <c r="F164" s="91"/>
      <c r="G164" s="91"/>
      <c r="H164" s="91"/>
      <c r="I164" s="91"/>
    </row>
    <row r="165" spans="5:9" s="92" customFormat="1" x14ac:dyDescent="0.2">
      <c r="E165" s="91"/>
      <c r="F165" s="91"/>
      <c r="G165" s="91"/>
      <c r="H165" s="91"/>
      <c r="I165" s="91"/>
    </row>
    <row r="166" spans="5:9" s="92" customFormat="1" x14ac:dyDescent="0.2">
      <c r="E166" s="91"/>
      <c r="F166" s="91"/>
      <c r="G166" s="91"/>
      <c r="H166" s="91"/>
      <c r="I166" s="91"/>
    </row>
    <row r="167" spans="5:9" s="92" customFormat="1" x14ac:dyDescent="0.2">
      <c r="E167" s="91"/>
      <c r="F167" s="91"/>
      <c r="G167" s="91"/>
      <c r="H167" s="91"/>
      <c r="I167" s="91"/>
    </row>
    <row r="168" spans="5:9" s="92" customFormat="1" x14ac:dyDescent="0.2">
      <c r="E168" s="91"/>
      <c r="F168" s="91"/>
      <c r="G168" s="91"/>
      <c r="H168" s="91"/>
      <c r="I168" s="91"/>
    </row>
    <row r="169" spans="5:9" s="92" customFormat="1" x14ac:dyDescent="0.2">
      <c r="E169" s="91"/>
      <c r="F169" s="91"/>
      <c r="G169" s="91"/>
      <c r="H169" s="91"/>
      <c r="I169" s="91"/>
    </row>
    <row r="170" spans="5:9" s="92" customFormat="1" x14ac:dyDescent="0.2">
      <c r="E170" s="91"/>
      <c r="F170" s="91"/>
      <c r="G170" s="91"/>
      <c r="H170" s="91"/>
      <c r="I170" s="91"/>
    </row>
    <row r="171" spans="5:9" s="92" customFormat="1" x14ac:dyDescent="0.2">
      <c r="E171" s="91"/>
      <c r="F171" s="91"/>
      <c r="G171" s="91"/>
      <c r="H171" s="91"/>
      <c r="I171" s="91"/>
    </row>
    <row r="172" spans="5:9" s="92" customFormat="1" x14ac:dyDescent="0.2">
      <c r="E172" s="91"/>
      <c r="F172" s="91"/>
      <c r="G172" s="91"/>
      <c r="H172" s="91"/>
      <c r="I172" s="91"/>
    </row>
    <row r="173" spans="5:9" s="92" customFormat="1" x14ac:dyDescent="0.2">
      <c r="E173" s="91"/>
      <c r="F173" s="91"/>
      <c r="G173" s="91"/>
      <c r="H173" s="91"/>
      <c r="I173" s="91"/>
    </row>
    <row r="174" spans="5:9" s="92" customFormat="1" x14ac:dyDescent="0.2">
      <c r="E174" s="91"/>
      <c r="F174" s="91"/>
      <c r="G174" s="91"/>
      <c r="H174" s="91"/>
      <c r="I174" s="91"/>
    </row>
    <row r="175" spans="5:9" s="92" customFormat="1" x14ac:dyDescent="0.2">
      <c r="E175" s="91"/>
      <c r="F175" s="91"/>
      <c r="G175" s="91"/>
      <c r="H175" s="91"/>
      <c r="I175" s="91"/>
    </row>
    <row r="176" spans="5:9" s="92" customFormat="1" x14ac:dyDescent="0.2">
      <c r="E176" s="91"/>
      <c r="F176" s="91"/>
      <c r="G176" s="91"/>
      <c r="H176" s="91"/>
      <c r="I176" s="91"/>
    </row>
    <row r="177" spans="5:9" s="92" customFormat="1" x14ac:dyDescent="0.2">
      <c r="E177" s="91"/>
      <c r="F177" s="91"/>
      <c r="G177" s="91"/>
      <c r="H177" s="91"/>
      <c r="I177" s="91"/>
    </row>
    <row r="178" spans="5:9" s="92" customFormat="1" x14ac:dyDescent="0.2">
      <c r="E178" s="91"/>
      <c r="F178" s="91"/>
      <c r="G178" s="91"/>
      <c r="H178" s="91"/>
      <c r="I178" s="91"/>
    </row>
    <row r="179" spans="5:9" s="92" customFormat="1" x14ac:dyDescent="0.2">
      <c r="E179" s="91"/>
      <c r="F179" s="91"/>
      <c r="G179" s="91"/>
      <c r="H179" s="91"/>
      <c r="I179" s="91"/>
    </row>
    <row r="180" spans="5:9" s="92" customFormat="1" x14ac:dyDescent="0.2">
      <c r="E180" s="91"/>
      <c r="F180" s="91"/>
      <c r="G180" s="91"/>
      <c r="H180" s="91"/>
      <c r="I180" s="91"/>
    </row>
    <row r="181" spans="5:9" s="92" customFormat="1" x14ac:dyDescent="0.2">
      <c r="E181" s="91"/>
      <c r="F181" s="91"/>
      <c r="G181" s="91"/>
      <c r="H181" s="91"/>
      <c r="I181" s="91"/>
    </row>
    <row r="182" spans="5:9" s="92" customFormat="1" x14ac:dyDescent="0.2">
      <c r="E182" s="91"/>
      <c r="F182" s="91"/>
      <c r="G182" s="91"/>
      <c r="H182" s="91"/>
      <c r="I182" s="91"/>
    </row>
    <row r="183" spans="5:9" s="92" customFormat="1" x14ac:dyDescent="0.2">
      <c r="E183" s="91"/>
      <c r="F183" s="91"/>
      <c r="G183" s="91"/>
      <c r="H183" s="91"/>
      <c r="I183" s="91"/>
    </row>
    <row r="184" spans="5:9" s="92" customFormat="1" x14ac:dyDescent="0.2">
      <c r="E184" s="91"/>
      <c r="F184" s="91"/>
      <c r="G184" s="91"/>
      <c r="H184" s="91"/>
      <c r="I184" s="91"/>
    </row>
    <row r="185" spans="5:9" s="92" customFormat="1" x14ac:dyDescent="0.2">
      <c r="E185" s="91"/>
      <c r="F185" s="91"/>
      <c r="G185" s="91"/>
      <c r="H185" s="91"/>
      <c r="I185" s="91"/>
    </row>
    <row r="186" spans="5:9" s="92" customFormat="1" x14ac:dyDescent="0.2">
      <c r="E186" s="91"/>
      <c r="F186" s="91"/>
      <c r="G186" s="91"/>
      <c r="H186" s="91"/>
      <c r="I186" s="91"/>
    </row>
    <row r="187" spans="5:9" s="92" customFormat="1" x14ac:dyDescent="0.2">
      <c r="E187" s="91"/>
      <c r="F187" s="91"/>
      <c r="G187" s="91"/>
      <c r="H187" s="91"/>
      <c r="I187" s="91"/>
    </row>
    <row r="188" spans="5:9" s="92" customFormat="1" x14ac:dyDescent="0.2">
      <c r="E188" s="91"/>
      <c r="F188" s="91"/>
      <c r="G188" s="91"/>
      <c r="H188" s="91"/>
      <c r="I188" s="91"/>
    </row>
    <row r="189" spans="5:9" s="92" customFormat="1" x14ac:dyDescent="0.2">
      <c r="E189" s="91"/>
      <c r="F189" s="91"/>
      <c r="G189" s="91"/>
      <c r="H189" s="91"/>
      <c r="I189" s="91"/>
    </row>
    <row r="190" spans="5:9" s="92" customFormat="1" x14ac:dyDescent="0.2">
      <c r="E190" s="91"/>
      <c r="F190" s="91"/>
      <c r="G190" s="91"/>
      <c r="H190" s="91"/>
      <c r="I190" s="91"/>
    </row>
    <row r="191" spans="5:9" s="92" customFormat="1" x14ac:dyDescent="0.2">
      <c r="E191" s="91"/>
      <c r="F191" s="91"/>
      <c r="G191" s="91"/>
      <c r="H191" s="91"/>
      <c r="I191" s="91"/>
    </row>
    <row r="192" spans="5:9" s="92" customFormat="1" x14ac:dyDescent="0.2">
      <c r="E192" s="91"/>
      <c r="F192" s="91"/>
      <c r="G192" s="91"/>
      <c r="H192" s="91"/>
      <c r="I192" s="91"/>
    </row>
    <row r="193" spans="5:9" s="92" customFormat="1" x14ac:dyDescent="0.2">
      <c r="E193" s="91"/>
      <c r="F193" s="91"/>
      <c r="G193" s="91"/>
      <c r="H193" s="91"/>
      <c r="I193" s="91"/>
    </row>
    <row r="194" spans="5:9" s="92" customFormat="1" x14ac:dyDescent="0.2">
      <c r="E194" s="91"/>
      <c r="F194" s="91"/>
      <c r="G194" s="91"/>
      <c r="H194" s="91"/>
      <c r="I194" s="91"/>
    </row>
    <row r="195" spans="5:9" s="92" customFormat="1" x14ac:dyDescent="0.2">
      <c r="E195" s="91"/>
      <c r="F195" s="91"/>
      <c r="G195" s="91"/>
      <c r="H195" s="91"/>
      <c r="I195" s="91"/>
    </row>
    <row r="196" spans="5:9" s="92" customFormat="1" x14ac:dyDescent="0.2">
      <c r="E196" s="91"/>
      <c r="F196" s="91"/>
      <c r="G196" s="91"/>
      <c r="H196" s="91"/>
      <c r="I196" s="91"/>
    </row>
    <row r="197" spans="5:9" s="92" customFormat="1" x14ac:dyDescent="0.2">
      <c r="E197" s="91"/>
      <c r="F197" s="91"/>
      <c r="G197" s="91"/>
      <c r="H197" s="91"/>
      <c r="I197" s="91"/>
    </row>
    <row r="198" spans="5:9" s="92" customFormat="1" x14ac:dyDescent="0.2">
      <c r="E198" s="91"/>
      <c r="F198" s="91"/>
      <c r="G198" s="91"/>
      <c r="H198" s="91"/>
      <c r="I198" s="91"/>
    </row>
    <row r="199" spans="5:9" s="92" customFormat="1" x14ac:dyDescent="0.2">
      <c r="E199" s="91"/>
      <c r="F199" s="91"/>
      <c r="G199" s="91"/>
      <c r="H199" s="91"/>
      <c r="I199" s="91"/>
    </row>
    <row r="200" spans="5:9" s="92" customFormat="1" x14ac:dyDescent="0.2">
      <c r="E200" s="91"/>
      <c r="F200" s="91"/>
      <c r="G200" s="91"/>
      <c r="H200" s="91"/>
      <c r="I200" s="91"/>
    </row>
    <row r="201" spans="5:9" s="92" customFormat="1" x14ac:dyDescent="0.2">
      <c r="E201" s="91"/>
      <c r="F201" s="91"/>
      <c r="G201" s="91"/>
      <c r="H201" s="91"/>
      <c r="I201" s="91"/>
    </row>
    <row r="202" spans="5:9" s="92" customFormat="1" x14ac:dyDescent="0.2">
      <c r="E202" s="91"/>
      <c r="F202" s="91"/>
      <c r="G202" s="91"/>
      <c r="H202" s="91"/>
      <c r="I202" s="91"/>
    </row>
    <row r="203" spans="5:9" s="92" customFormat="1" x14ac:dyDescent="0.2">
      <c r="E203" s="91"/>
      <c r="F203" s="91"/>
      <c r="G203" s="91"/>
      <c r="H203" s="91"/>
      <c r="I203" s="91"/>
    </row>
    <row r="204" spans="5:9" s="92" customFormat="1" x14ac:dyDescent="0.2">
      <c r="E204" s="91"/>
      <c r="F204" s="91"/>
      <c r="G204" s="91"/>
      <c r="H204" s="91"/>
      <c r="I204" s="91"/>
    </row>
    <row r="205" spans="5:9" s="92" customFormat="1" x14ac:dyDescent="0.2">
      <c r="E205" s="91"/>
      <c r="F205" s="91"/>
      <c r="G205" s="91"/>
      <c r="H205" s="91"/>
      <c r="I205" s="91"/>
    </row>
    <row r="206" spans="5:9" s="92" customFormat="1" x14ac:dyDescent="0.2">
      <c r="E206" s="91"/>
      <c r="F206" s="91"/>
      <c r="G206" s="91"/>
      <c r="H206" s="91"/>
      <c r="I206" s="91"/>
    </row>
    <row r="207" spans="5:9" s="92" customFormat="1" x14ac:dyDescent="0.2">
      <c r="E207" s="91"/>
      <c r="F207" s="91"/>
      <c r="G207" s="91"/>
      <c r="H207" s="91"/>
      <c r="I207" s="91"/>
    </row>
    <row r="208" spans="5:9" s="92" customFormat="1" x14ac:dyDescent="0.2">
      <c r="E208" s="91"/>
      <c r="F208" s="91"/>
      <c r="G208" s="91"/>
      <c r="H208" s="91"/>
      <c r="I208" s="91"/>
    </row>
    <row r="209" spans="5:9" s="92" customFormat="1" x14ac:dyDescent="0.2">
      <c r="E209" s="91"/>
      <c r="F209" s="91"/>
      <c r="G209" s="91"/>
      <c r="H209" s="91"/>
      <c r="I209" s="91"/>
    </row>
    <row r="210" spans="5:9" s="92" customFormat="1" x14ac:dyDescent="0.2">
      <c r="E210" s="91"/>
      <c r="F210" s="91"/>
      <c r="G210" s="91"/>
      <c r="H210" s="91"/>
      <c r="I210" s="91"/>
    </row>
    <row r="211" spans="5:9" s="92" customFormat="1" x14ac:dyDescent="0.2">
      <c r="E211" s="91"/>
      <c r="F211" s="91"/>
      <c r="G211" s="91"/>
      <c r="H211" s="91"/>
      <c r="I211" s="91"/>
    </row>
    <row r="212" spans="5:9" s="92" customFormat="1" x14ac:dyDescent="0.2">
      <c r="E212" s="91"/>
      <c r="F212" s="91"/>
      <c r="G212" s="91"/>
      <c r="H212" s="91"/>
      <c r="I212" s="91"/>
    </row>
    <row r="213" spans="5:9" s="92" customFormat="1" x14ac:dyDescent="0.2">
      <c r="E213" s="91"/>
      <c r="F213" s="91"/>
      <c r="G213" s="91"/>
      <c r="H213" s="91"/>
      <c r="I213" s="91"/>
    </row>
    <row r="214" spans="5:9" s="92" customFormat="1" x14ac:dyDescent="0.2">
      <c r="E214" s="91"/>
      <c r="F214" s="91"/>
      <c r="G214" s="91"/>
      <c r="H214" s="91"/>
      <c r="I214" s="91"/>
    </row>
    <row r="215" spans="5:9" s="92" customFormat="1" x14ac:dyDescent="0.2">
      <c r="E215" s="91"/>
      <c r="F215" s="91"/>
      <c r="G215" s="91"/>
      <c r="H215" s="91"/>
      <c r="I215" s="91"/>
    </row>
    <row r="216" spans="5:9" s="92" customFormat="1" x14ac:dyDescent="0.2">
      <c r="E216" s="91"/>
      <c r="F216" s="91"/>
      <c r="G216" s="91"/>
      <c r="H216" s="91"/>
      <c r="I216" s="91"/>
    </row>
    <row r="217" spans="5:9" s="92" customFormat="1" x14ac:dyDescent="0.2">
      <c r="E217" s="91"/>
      <c r="F217" s="91"/>
      <c r="G217" s="91"/>
      <c r="H217" s="91"/>
      <c r="I217" s="91"/>
    </row>
    <row r="218" spans="5:9" s="92" customFormat="1" x14ac:dyDescent="0.2">
      <c r="E218" s="91"/>
      <c r="F218" s="91"/>
      <c r="G218" s="91"/>
      <c r="H218" s="91"/>
      <c r="I218" s="91"/>
    </row>
    <row r="219" spans="5:9" s="92" customFormat="1" x14ac:dyDescent="0.2">
      <c r="E219" s="91"/>
      <c r="F219" s="91"/>
      <c r="G219" s="91"/>
      <c r="H219" s="91"/>
      <c r="I219" s="91"/>
    </row>
    <row r="220" spans="5:9" s="92" customFormat="1" x14ac:dyDescent="0.2">
      <c r="E220" s="91"/>
      <c r="F220" s="91"/>
      <c r="G220" s="91"/>
      <c r="H220" s="91"/>
      <c r="I220" s="91"/>
    </row>
    <row r="221" spans="5:9" s="92" customFormat="1" x14ac:dyDescent="0.2">
      <c r="E221" s="91"/>
      <c r="F221" s="91"/>
      <c r="G221" s="91"/>
      <c r="H221" s="91"/>
      <c r="I221" s="91"/>
    </row>
    <row r="222" spans="5:9" s="92" customFormat="1" x14ac:dyDescent="0.2">
      <c r="E222" s="91"/>
      <c r="F222" s="91"/>
      <c r="G222" s="91"/>
      <c r="H222" s="91"/>
      <c r="I222" s="91"/>
    </row>
    <row r="223" spans="5:9" s="92" customFormat="1" x14ac:dyDescent="0.2">
      <c r="E223" s="91"/>
      <c r="F223" s="91"/>
      <c r="G223" s="91"/>
      <c r="H223" s="91"/>
      <c r="I223" s="91"/>
    </row>
    <row r="224" spans="5:9" s="92" customFormat="1" x14ac:dyDescent="0.2">
      <c r="E224" s="91"/>
      <c r="F224" s="91"/>
      <c r="G224" s="91"/>
      <c r="H224" s="91"/>
      <c r="I224" s="91"/>
    </row>
    <row r="225" spans="5:9" s="92" customFormat="1" x14ac:dyDescent="0.2">
      <c r="E225" s="91"/>
      <c r="F225" s="91"/>
      <c r="G225" s="91"/>
      <c r="H225" s="91"/>
      <c r="I225" s="91"/>
    </row>
    <row r="226" spans="5:9" s="92" customFormat="1" x14ac:dyDescent="0.2">
      <c r="E226" s="91"/>
      <c r="F226" s="91"/>
      <c r="G226" s="91"/>
      <c r="H226" s="91"/>
      <c r="I226" s="91"/>
    </row>
    <row r="227" spans="5:9" s="92" customFormat="1" x14ac:dyDescent="0.2">
      <c r="E227" s="91"/>
      <c r="F227" s="91"/>
      <c r="G227" s="91"/>
      <c r="H227" s="91"/>
      <c r="I227" s="91"/>
    </row>
    <row r="228" spans="5:9" s="92" customFormat="1" x14ac:dyDescent="0.2">
      <c r="E228" s="91"/>
      <c r="F228" s="91"/>
      <c r="G228" s="91"/>
      <c r="H228" s="91"/>
      <c r="I228" s="91"/>
    </row>
    <row r="229" spans="5:9" s="92" customFormat="1" x14ac:dyDescent="0.2">
      <c r="E229" s="91"/>
      <c r="F229" s="91"/>
      <c r="G229" s="91"/>
      <c r="H229" s="91"/>
      <c r="I229" s="91"/>
    </row>
    <row r="230" spans="5:9" s="92" customFormat="1" x14ac:dyDescent="0.2">
      <c r="E230" s="91"/>
      <c r="F230" s="91"/>
      <c r="G230" s="91"/>
      <c r="H230" s="91"/>
      <c r="I230" s="91"/>
    </row>
    <row r="231" spans="5:9" s="92" customFormat="1" x14ac:dyDescent="0.2">
      <c r="E231" s="91"/>
      <c r="F231" s="91"/>
      <c r="G231" s="91"/>
      <c r="H231" s="91"/>
      <c r="I231" s="91"/>
    </row>
    <row r="232" spans="5:9" s="92" customFormat="1" x14ac:dyDescent="0.2">
      <c r="E232" s="91"/>
      <c r="F232" s="91"/>
      <c r="G232" s="91"/>
      <c r="H232" s="91"/>
      <c r="I232" s="91"/>
    </row>
    <row r="233" spans="5:9" s="92" customFormat="1" x14ac:dyDescent="0.2">
      <c r="E233" s="91"/>
      <c r="F233" s="91"/>
      <c r="G233" s="91"/>
      <c r="H233" s="91"/>
      <c r="I233" s="91"/>
    </row>
    <row r="234" spans="5:9" s="92" customFormat="1" x14ac:dyDescent="0.2">
      <c r="E234" s="91"/>
      <c r="F234" s="91"/>
      <c r="G234" s="91"/>
      <c r="H234" s="91"/>
      <c r="I234" s="91"/>
    </row>
    <row r="235" spans="5:9" s="92" customFormat="1" x14ac:dyDescent="0.2">
      <c r="E235" s="91"/>
      <c r="F235" s="91"/>
      <c r="G235" s="91"/>
      <c r="H235" s="91"/>
      <c r="I235" s="91"/>
    </row>
    <row r="236" spans="5:9" s="92" customFormat="1" x14ac:dyDescent="0.2">
      <c r="E236" s="91"/>
      <c r="F236" s="91"/>
      <c r="G236" s="91"/>
      <c r="H236" s="91"/>
      <c r="I236" s="91"/>
    </row>
    <row r="237" spans="5:9" s="92" customFormat="1" x14ac:dyDescent="0.2">
      <c r="E237" s="91"/>
      <c r="F237" s="91"/>
      <c r="G237" s="91"/>
      <c r="H237" s="91"/>
      <c r="I237" s="91"/>
    </row>
    <row r="238" spans="5:9" s="92" customFormat="1" x14ac:dyDescent="0.2">
      <c r="E238" s="91"/>
      <c r="F238" s="91"/>
      <c r="G238" s="91"/>
      <c r="H238" s="91"/>
      <c r="I238" s="91"/>
    </row>
    <row r="239" spans="5:9" s="92" customFormat="1" x14ac:dyDescent="0.2">
      <c r="E239" s="91"/>
      <c r="F239" s="91"/>
      <c r="G239" s="91"/>
      <c r="H239" s="91"/>
      <c r="I239" s="91"/>
    </row>
    <row r="240" spans="5:9" s="92" customFormat="1" x14ac:dyDescent="0.2">
      <c r="E240" s="91"/>
      <c r="F240" s="91"/>
      <c r="G240" s="91"/>
      <c r="H240" s="91"/>
      <c r="I240" s="91"/>
    </row>
    <row r="241" spans="5:9" s="92" customFormat="1" x14ac:dyDescent="0.2">
      <c r="E241" s="91"/>
      <c r="F241" s="91"/>
      <c r="G241" s="91"/>
      <c r="H241" s="91"/>
      <c r="I241" s="91"/>
    </row>
    <row r="242" spans="5:9" s="92" customFormat="1" x14ac:dyDescent="0.2">
      <c r="E242" s="91"/>
      <c r="F242" s="91"/>
      <c r="G242" s="91"/>
      <c r="H242" s="91"/>
      <c r="I242" s="91"/>
    </row>
    <row r="243" spans="5:9" s="92" customFormat="1" x14ac:dyDescent="0.2">
      <c r="E243" s="91"/>
      <c r="F243" s="91"/>
      <c r="G243" s="91"/>
      <c r="H243" s="91"/>
      <c r="I243" s="91"/>
    </row>
    <row r="244" spans="5:9" s="92" customFormat="1" x14ac:dyDescent="0.2">
      <c r="E244" s="91"/>
      <c r="F244" s="91"/>
      <c r="G244" s="91"/>
      <c r="H244" s="91"/>
      <c r="I244" s="91"/>
    </row>
    <row r="245" spans="5:9" s="92" customFormat="1" x14ac:dyDescent="0.2">
      <c r="E245" s="91"/>
      <c r="F245" s="91"/>
      <c r="G245" s="91"/>
      <c r="H245" s="91"/>
      <c r="I245" s="91"/>
    </row>
    <row r="246" spans="5:9" s="92" customFormat="1" x14ac:dyDescent="0.2">
      <c r="E246" s="91"/>
      <c r="F246" s="91"/>
      <c r="G246" s="91"/>
      <c r="H246" s="91"/>
      <c r="I246" s="91"/>
    </row>
    <row r="247" spans="5:9" s="92" customFormat="1" x14ac:dyDescent="0.2">
      <c r="E247" s="91"/>
      <c r="F247" s="91"/>
      <c r="G247" s="91"/>
      <c r="H247" s="91"/>
      <c r="I247" s="91"/>
    </row>
    <row r="248" spans="5:9" s="92" customFormat="1" x14ac:dyDescent="0.2">
      <c r="E248" s="91"/>
      <c r="F248" s="91"/>
      <c r="G248" s="91"/>
      <c r="H248" s="91"/>
      <c r="I248" s="91"/>
    </row>
    <row r="249" spans="5:9" s="92" customFormat="1" x14ac:dyDescent="0.2">
      <c r="E249" s="91"/>
      <c r="F249" s="91"/>
      <c r="G249" s="91"/>
      <c r="H249" s="91"/>
      <c r="I249" s="91"/>
    </row>
    <row r="250" spans="5:9" s="92" customFormat="1" x14ac:dyDescent="0.2">
      <c r="E250" s="91"/>
      <c r="F250" s="91"/>
      <c r="G250" s="91"/>
      <c r="H250" s="91"/>
      <c r="I250" s="91"/>
    </row>
    <row r="251" spans="5:9" s="92" customFormat="1" x14ac:dyDescent="0.2">
      <c r="E251" s="91"/>
      <c r="F251" s="91"/>
      <c r="G251" s="91"/>
      <c r="H251" s="91"/>
      <c r="I251" s="91"/>
    </row>
    <row r="252" spans="5:9" s="92" customFormat="1" x14ac:dyDescent="0.2">
      <c r="E252" s="91"/>
      <c r="F252" s="91"/>
      <c r="G252" s="91"/>
      <c r="H252" s="91"/>
      <c r="I252" s="91"/>
    </row>
    <row r="253" spans="5:9" s="92" customFormat="1" x14ac:dyDescent="0.2">
      <c r="E253" s="91"/>
      <c r="F253" s="91"/>
      <c r="G253" s="91"/>
      <c r="H253" s="91"/>
      <c r="I253" s="91"/>
    </row>
    <row r="254" spans="5:9" s="92" customFormat="1" x14ac:dyDescent="0.2">
      <c r="E254" s="91"/>
      <c r="F254" s="91"/>
      <c r="G254" s="91"/>
      <c r="H254" s="91"/>
      <c r="I254" s="91"/>
    </row>
    <row r="255" spans="5:9" s="92" customFormat="1" x14ac:dyDescent="0.2">
      <c r="E255" s="91"/>
      <c r="F255" s="91"/>
      <c r="G255" s="91"/>
      <c r="H255" s="91"/>
      <c r="I255" s="91"/>
    </row>
    <row r="256" spans="5:9" s="92" customFormat="1" x14ac:dyDescent="0.2">
      <c r="E256" s="91"/>
      <c r="F256" s="91"/>
      <c r="G256" s="91"/>
      <c r="H256" s="91"/>
      <c r="I256" s="91"/>
    </row>
    <row r="257" spans="5:9" s="92" customFormat="1" x14ac:dyDescent="0.2">
      <c r="E257" s="91"/>
      <c r="F257" s="91"/>
      <c r="G257" s="91"/>
      <c r="H257" s="91"/>
      <c r="I257" s="91"/>
    </row>
    <row r="258" spans="5:9" s="92" customFormat="1" x14ac:dyDescent="0.2">
      <c r="E258" s="91"/>
      <c r="F258" s="91"/>
      <c r="G258" s="91"/>
      <c r="H258" s="91"/>
      <c r="I258" s="91"/>
    </row>
    <row r="259" spans="5:9" s="92" customFormat="1" x14ac:dyDescent="0.2">
      <c r="E259" s="91"/>
      <c r="F259" s="91"/>
      <c r="G259" s="91"/>
      <c r="H259" s="91"/>
      <c r="I259" s="91"/>
    </row>
    <row r="260" spans="5:9" s="92" customFormat="1" x14ac:dyDescent="0.2">
      <c r="E260" s="91"/>
      <c r="F260" s="91"/>
      <c r="G260" s="91"/>
      <c r="H260" s="91"/>
      <c r="I260" s="91"/>
    </row>
    <row r="261" spans="5:9" s="92" customFormat="1" x14ac:dyDescent="0.2">
      <c r="E261" s="91"/>
      <c r="F261" s="91"/>
      <c r="G261" s="91"/>
      <c r="H261" s="91"/>
      <c r="I261" s="91"/>
    </row>
    <row r="262" spans="5:9" s="92" customFormat="1" x14ac:dyDescent="0.2">
      <c r="E262" s="91"/>
      <c r="F262" s="91"/>
      <c r="G262" s="91"/>
      <c r="H262" s="91"/>
      <c r="I262" s="91"/>
    </row>
    <row r="263" spans="5:9" s="92" customFormat="1" x14ac:dyDescent="0.2">
      <c r="E263" s="91"/>
      <c r="F263" s="91"/>
      <c r="G263" s="91"/>
      <c r="H263" s="91"/>
      <c r="I263" s="91"/>
    </row>
    <row r="264" spans="5:9" s="92" customFormat="1" x14ac:dyDescent="0.2">
      <c r="E264" s="91"/>
      <c r="F264" s="91"/>
      <c r="G264" s="91"/>
      <c r="H264" s="91"/>
      <c r="I264" s="91"/>
    </row>
    <row r="265" spans="5:9" s="92" customFormat="1" x14ac:dyDescent="0.2">
      <c r="E265" s="91"/>
      <c r="F265" s="91"/>
      <c r="G265" s="91"/>
      <c r="H265" s="91"/>
      <c r="I265" s="91"/>
    </row>
    <row r="266" spans="5:9" s="92" customFormat="1" x14ac:dyDescent="0.2">
      <c r="E266" s="91"/>
      <c r="F266" s="91"/>
      <c r="G266" s="91"/>
      <c r="H266" s="91"/>
      <c r="I266" s="91"/>
    </row>
    <row r="267" spans="5:9" s="92" customFormat="1" x14ac:dyDescent="0.2">
      <c r="E267" s="91"/>
      <c r="F267" s="91"/>
      <c r="G267" s="91"/>
      <c r="H267" s="91"/>
      <c r="I267" s="91"/>
    </row>
    <row r="268" spans="5:9" s="92" customFormat="1" x14ac:dyDescent="0.2">
      <c r="E268" s="91"/>
      <c r="F268" s="91"/>
      <c r="G268" s="91"/>
      <c r="H268" s="91"/>
      <c r="I268" s="91"/>
    </row>
    <row r="269" spans="5:9" s="92" customFormat="1" x14ac:dyDescent="0.2">
      <c r="E269" s="91"/>
      <c r="F269" s="91"/>
      <c r="G269" s="91"/>
      <c r="H269" s="91"/>
      <c r="I269" s="91"/>
    </row>
    <row r="270" spans="5:9" s="92" customFormat="1" x14ac:dyDescent="0.2">
      <c r="E270" s="91"/>
      <c r="F270" s="91"/>
      <c r="G270" s="91"/>
      <c r="H270" s="91"/>
      <c r="I270" s="91"/>
    </row>
    <row r="271" spans="5:9" s="92" customFormat="1" x14ac:dyDescent="0.2">
      <c r="E271" s="91"/>
      <c r="F271" s="91"/>
      <c r="G271" s="91"/>
      <c r="H271" s="91"/>
      <c r="I271" s="91"/>
    </row>
    <row r="272" spans="5:9" s="92" customFormat="1" x14ac:dyDescent="0.2">
      <c r="E272" s="91"/>
      <c r="F272" s="91"/>
      <c r="G272" s="91"/>
      <c r="H272" s="91"/>
      <c r="I272" s="91"/>
    </row>
    <row r="273" spans="5:9" s="92" customFormat="1" x14ac:dyDescent="0.2">
      <c r="E273" s="91"/>
      <c r="F273" s="91"/>
      <c r="G273" s="91"/>
      <c r="H273" s="91"/>
      <c r="I273" s="91"/>
    </row>
    <row r="274" spans="5:9" s="92" customFormat="1" x14ac:dyDescent="0.2">
      <c r="E274" s="91"/>
      <c r="F274" s="91"/>
      <c r="G274" s="91"/>
      <c r="H274" s="91"/>
      <c r="I274" s="91"/>
    </row>
    <row r="275" spans="5:9" s="92" customFormat="1" x14ac:dyDescent="0.2">
      <c r="E275" s="91"/>
      <c r="F275" s="91"/>
      <c r="G275" s="91"/>
      <c r="H275" s="91"/>
      <c r="I275" s="91"/>
    </row>
    <row r="276" spans="5:9" s="92" customFormat="1" x14ac:dyDescent="0.2">
      <c r="E276" s="91"/>
      <c r="F276" s="91"/>
      <c r="G276" s="91"/>
      <c r="H276" s="91"/>
      <c r="I276" s="91"/>
    </row>
    <row r="277" spans="5:9" s="92" customFormat="1" x14ac:dyDescent="0.2">
      <c r="E277" s="91"/>
      <c r="F277" s="91"/>
      <c r="G277" s="91"/>
      <c r="H277" s="91"/>
      <c r="I277" s="91"/>
    </row>
    <row r="278" spans="5:9" s="92" customFormat="1" x14ac:dyDescent="0.2">
      <c r="E278" s="91"/>
      <c r="F278" s="91"/>
      <c r="G278" s="91"/>
      <c r="H278" s="91"/>
      <c r="I278" s="91"/>
    </row>
    <row r="279" spans="5:9" s="92" customFormat="1" x14ac:dyDescent="0.2">
      <c r="E279" s="91"/>
      <c r="F279" s="91"/>
      <c r="G279" s="91"/>
      <c r="H279" s="91"/>
      <c r="I279" s="91"/>
    </row>
    <row r="280" spans="5:9" s="92" customFormat="1" x14ac:dyDescent="0.2">
      <c r="E280" s="91"/>
      <c r="F280" s="91"/>
      <c r="G280" s="91"/>
      <c r="H280" s="91"/>
      <c r="I280" s="91"/>
    </row>
    <row r="281" spans="5:9" s="92" customFormat="1" x14ac:dyDescent="0.2">
      <c r="E281" s="91"/>
      <c r="F281" s="91"/>
      <c r="G281" s="91"/>
      <c r="H281" s="91"/>
      <c r="I281" s="91"/>
    </row>
    <row r="282" spans="5:9" s="92" customFormat="1" x14ac:dyDescent="0.2">
      <c r="E282" s="91"/>
      <c r="F282" s="91"/>
      <c r="G282" s="91"/>
      <c r="H282" s="91"/>
      <c r="I282" s="91"/>
    </row>
    <row r="283" spans="5:9" s="92" customFormat="1" x14ac:dyDescent="0.2">
      <c r="E283" s="91"/>
      <c r="F283" s="91"/>
      <c r="G283" s="91"/>
      <c r="H283" s="91"/>
      <c r="I283" s="91"/>
    </row>
    <row r="284" spans="5:9" s="92" customFormat="1" x14ac:dyDescent="0.2">
      <c r="E284" s="91"/>
      <c r="F284" s="91"/>
      <c r="G284" s="91"/>
      <c r="H284" s="91"/>
      <c r="I284" s="91"/>
    </row>
    <row r="285" spans="5:9" s="92" customFormat="1" x14ac:dyDescent="0.2">
      <c r="E285" s="91"/>
      <c r="F285" s="91"/>
      <c r="G285" s="91"/>
      <c r="H285" s="91"/>
      <c r="I285" s="91"/>
    </row>
    <row r="286" spans="5:9" s="92" customFormat="1" x14ac:dyDescent="0.2">
      <c r="E286" s="91"/>
      <c r="F286" s="91"/>
      <c r="G286" s="91"/>
      <c r="H286" s="91"/>
      <c r="I286" s="91"/>
    </row>
    <row r="287" spans="5:9" s="92" customFormat="1" x14ac:dyDescent="0.2">
      <c r="E287" s="91"/>
      <c r="F287" s="91"/>
      <c r="G287" s="91"/>
      <c r="H287" s="91"/>
      <c r="I287" s="91"/>
    </row>
    <row r="288" spans="5:9" s="92" customFormat="1" x14ac:dyDescent="0.2">
      <c r="E288" s="91"/>
      <c r="F288" s="91"/>
      <c r="G288" s="91"/>
      <c r="H288" s="91"/>
      <c r="I288" s="91"/>
    </row>
    <row r="289" spans="5:9" s="92" customFormat="1" x14ac:dyDescent="0.2">
      <c r="E289" s="91"/>
      <c r="F289" s="91"/>
      <c r="G289" s="91"/>
      <c r="H289" s="91"/>
      <c r="I289" s="91"/>
    </row>
    <row r="290" spans="5:9" s="92" customFormat="1" x14ac:dyDescent="0.2">
      <c r="E290" s="91"/>
      <c r="F290" s="91"/>
      <c r="G290" s="91"/>
      <c r="H290" s="91"/>
      <c r="I290" s="91"/>
    </row>
    <row r="291" spans="5:9" s="92" customFormat="1" x14ac:dyDescent="0.2">
      <c r="E291" s="91"/>
      <c r="F291" s="91"/>
      <c r="G291" s="91"/>
      <c r="H291" s="91"/>
      <c r="I291" s="91"/>
    </row>
    <row r="292" spans="5:9" s="92" customFormat="1" x14ac:dyDescent="0.2">
      <c r="E292" s="91"/>
      <c r="F292" s="91"/>
      <c r="G292" s="91"/>
      <c r="H292" s="91"/>
      <c r="I292" s="91"/>
    </row>
    <row r="293" spans="5:9" s="92" customFormat="1" x14ac:dyDescent="0.2">
      <c r="E293" s="91"/>
      <c r="F293" s="91"/>
      <c r="G293" s="91"/>
      <c r="H293" s="91"/>
      <c r="I293" s="91"/>
    </row>
    <row r="294" spans="5:9" s="92" customFormat="1" x14ac:dyDescent="0.2">
      <c r="E294" s="91"/>
      <c r="F294" s="91"/>
      <c r="G294" s="91"/>
      <c r="H294" s="91"/>
      <c r="I294" s="91"/>
    </row>
    <row r="295" spans="5:9" s="92" customFormat="1" x14ac:dyDescent="0.2">
      <c r="E295" s="91"/>
      <c r="F295" s="91"/>
      <c r="G295" s="91"/>
      <c r="H295" s="91"/>
      <c r="I295" s="91"/>
    </row>
    <row r="296" spans="5:9" s="92" customFormat="1" x14ac:dyDescent="0.2">
      <c r="E296" s="91"/>
      <c r="F296" s="91"/>
      <c r="G296" s="91"/>
      <c r="H296" s="91"/>
      <c r="I296" s="91"/>
    </row>
    <row r="297" spans="5:9" s="92" customFormat="1" x14ac:dyDescent="0.2">
      <c r="E297" s="91"/>
      <c r="F297" s="91"/>
      <c r="G297" s="91"/>
      <c r="H297" s="91"/>
      <c r="I297" s="91"/>
    </row>
    <row r="298" spans="5:9" s="92" customFormat="1" x14ac:dyDescent="0.2">
      <c r="E298" s="91"/>
      <c r="F298" s="91"/>
      <c r="G298" s="91"/>
      <c r="H298" s="91"/>
      <c r="I298" s="91"/>
    </row>
    <row r="299" spans="5:9" s="92" customFormat="1" x14ac:dyDescent="0.2">
      <c r="E299" s="91"/>
      <c r="F299" s="91"/>
      <c r="G299" s="91"/>
      <c r="H299" s="91"/>
      <c r="I299" s="91"/>
    </row>
    <row r="300" spans="5:9" s="92" customFormat="1" x14ac:dyDescent="0.2">
      <c r="E300" s="91"/>
      <c r="F300" s="91"/>
      <c r="G300" s="91"/>
      <c r="H300" s="91"/>
      <c r="I300" s="91"/>
    </row>
    <row r="301" spans="5:9" s="92" customFormat="1" x14ac:dyDescent="0.2">
      <c r="E301" s="91"/>
      <c r="F301" s="91"/>
      <c r="G301" s="91"/>
      <c r="H301" s="91"/>
      <c r="I301" s="91"/>
    </row>
    <row r="302" spans="5:9" s="92" customFormat="1" x14ac:dyDescent="0.2">
      <c r="E302" s="91"/>
      <c r="F302" s="91"/>
      <c r="G302" s="91"/>
      <c r="H302" s="91"/>
      <c r="I302" s="91"/>
    </row>
    <row r="303" spans="5:9" s="92" customFormat="1" x14ac:dyDescent="0.2">
      <c r="E303" s="91"/>
      <c r="F303" s="91"/>
      <c r="G303" s="91"/>
      <c r="H303" s="91"/>
      <c r="I303" s="91"/>
    </row>
    <row r="304" spans="5:9" s="92" customFormat="1" x14ac:dyDescent="0.2">
      <c r="E304" s="91"/>
      <c r="F304" s="91"/>
      <c r="G304" s="91"/>
      <c r="H304" s="91"/>
      <c r="I304" s="91"/>
    </row>
    <row r="305" spans="5:9" s="92" customFormat="1" x14ac:dyDescent="0.2">
      <c r="E305" s="91"/>
      <c r="F305" s="91"/>
      <c r="G305" s="91"/>
      <c r="H305" s="91"/>
      <c r="I305" s="91"/>
    </row>
    <row r="306" spans="5:9" s="92" customFormat="1" x14ac:dyDescent="0.2">
      <c r="E306" s="91"/>
      <c r="F306" s="91"/>
      <c r="G306" s="91"/>
      <c r="H306" s="91"/>
      <c r="I306" s="91"/>
    </row>
    <row r="307" spans="5:9" s="92" customFormat="1" x14ac:dyDescent="0.2">
      <c r="E307" s="91"/>
      <c r="F307" s="91"/>
      <c r="G307" s="91"/>
      <c r="H307" s="91"/>
      <c r="I307" s="91"/>
    </row>
    <row r="308" spans="5:9" s="92" customFormat="1" x14ac:dyDescent="0.2">
      <c r="E308" s="91"/>
      <c r="F308" s="91"/>
      <c r="G308" s="91"/>
      <c r="H308" s="91"/>
      <c r="I308" s="91"/>
    </row>
    <row r="309" spans="5:9" s="92" customFormat="1" x14ac:dyDescent="0.2">
      <c r="E309" s="91"/>
      <c r="F309" s="91"/>
      <c r="G309" s="91"/>
      <c r="H309" s="91"/>
      <c r="I309" s="91"/>
    </row>
    <row r="310" spans="5:9" s="92" customFormat="1" x14ac:dyDescent="0.2">
      <c r="E310" s="91"/>
      <c r="F310" s="91"/>
      <c r="G310" s="91"/>
      <c r="H310" s="91"/>
      <c r="I310" s="91"/>
    </row>
    <row r="311" spans="5:9" s="92" customFormat="1" x14ac:dyDescent="0.2">
      <c r="E311" s="91"/>
      <c r="F311" s="91"/>
      <c r="G311" s="91"/>
      <c r="H311" s="91"/>
      <c r="I311" s="91"/>
    </row>
    <row r="312" spans="5:9" s="92" customFormat="1" x14ac:dyDescent="0.2">
      <c r="E312" s="91"/>
      <c r="F312" s="91"/>
      <c r="G312" s="91"/>
      <c r="H312" s="91"/>
      <c r="I312" s="91"/>
    </row>
    <row r="313" spans="5:9" s="92" customFormat="1" x14ac:dyDescent="0.2">
      <c r="E313" s="91"/>
      <c r="F313" s="91"/>
      <c r="G313" s="91"/>
      <c r="H313" s="91"/>
      <c r="I313" s="91"/>
    </row>
    <row r="314" spans="5:9" s="92" customFormat="1" x14ac:dyDescent="0.2">
      <c r="E314" s="91"/>
      <c r="F314" s="91"/>
      <c r="G314" s="91"/>
      <c r="H314" s="91"/>
      <c r="I314" s="91"/>
    </row>
    <row r="315" spans="5:9" s="92" customFormat="1" x14ac:dyDescent="0.2">
      <c r="E315" s="91"/>
      <c r="F315" s="91"/>
      <c r="G315" s="91"/>
      <c r="H315" s="91"/>
      <c r="I315" s="91"/>
    </row>
    <row r="316" spans="5:9" s="92" customFormat="1" x14ac:dyDescent="0.2">
      <c r="E316" s="91"/>
      <c r="F316" s="91"/>
      <c r="G316" s="91"/>
      <c r="H316" s="91"/>
      <c r="I316" s="91"/>
    </row>
    <row r="317" spans="5:9" s="92" customFormat="1" x14ac:dyDescent="0.2">
      <c r="E317" s="91"/>
      <c r="F317" s="91"/>
      <c r="G317" s="91"/>
      <c r="H317" s="91"/>
      <c r="I317" s="91"/>
    </row>
    <row r="318" spans="5:9" s="92" customFormat="1" x14ac:dyDescent="0.2">
      <c r="E318" s="91"/>
      <c r="F318" s="91"/>
      <c r="G318" s="91"/>
      <c r="H318" s="91"/>
      <c r="I318" s="91"/>
    </row>
    <row r="319" spans="5:9" s="92" customFormat="1" x14ac:dyDescent="0.2">
      <c r="E319" s="91"/>
      <c r="F319" s="91"/>
      <c r="G319" s="91"/>
      <c r="H319" s="91"/>
      <c r="I319" s="91"/>
    </row>
    <row r="320" spans="5:9" s="92" customFormat="1" x14ac:dyDescent="0.2">
      <c r="E320" s="91"/>
      <c r="F320" s="91"/>
      <c r="G320" s="91"/>
      <c r="H320" s="91"/>
      <c r="I320" s="91"/>
    </row>
    <row r="321" spans="5:9" s="92" customFormat="1" x14ac:dyDescent="0.2">
      <c r="E321" s="91"/>
      <c r="F321" s="91"/>
      <c r="G321" s="91"/>
      <c r="H321" s="91"/>
      <c r="I321" s="91"/>
    </row>
    <row r="322" spans="5:9" s="92" customFormat="1" x14ac:dyDescent="0.2">
      <c r="E322" s="91"/>
      <c r="F322" s="91"/>
      <c r="G322" s="91"/>
      <c r="H322" s="91"/>
      <c r="I322" s="91"/>
    </row>
    <row r="323" spans="5:9" s="92" customFormat="1" x14ac:dyDescent="0.2">
      <c r="E323" s="91"/>
      <c r="F323" s="91"/>
      <c r="G323" s="91"/>
      <c r="H323" s="91"/>
      <c r="I323" s="91"/>
    </row>
    <row r="324" spans="5:9" s="92" customFormat="1" x14ac:dyDescent="0.2">
      <c r="E324" s="91"/>
      <c r="F324" s="91"/>
      <c r="G324" s="91"/>
      <c r="H324" s="91"/>
      <c r="I324" s="91"/>
    </row>
    <row r="325" spans="5:9" s="92" customFormat="1" x14ac:dyDescent="0.2">
      <c r="E325" s="91"/>
      <c r="F325" s="91"/>
      <c r="G325" s="91"/>
      <c r="H325" s="91"/>
      <c r="I325" s="91"/>
    </row>
    <row r="326" spans="5:9" s="92" customFormat="1" x14ac:dyDescent="0.2">
      <c r="E326" s="91"/>
      <c r="F326" s="91"/>
      <c r="G326" s="91"/>
      <c r="H326" s="91"/>
      <c r="I326" s="91"/>
    </row>
    <row r="327" spans="5:9" s="92" customFormat="1" x14ac:dyDescent="0.2">
      <c r="E327" s="91"/>
      <c r="F327" s="91"/>
      <c r="G327" s="91"/>
      <c r="H327" s="91"/>
      <c r="I327" s="91"/>
    </row>
    <row r="328" spans="5:9" s="92" customFormat="1" x14ac:dyDescent="0.2">
      <c r="E328" s="91"/>
      <c r="F328" s="91"/>
      <c r="G328" s="91"/>
      <c r="H328" s="91"/>
      <c r="I328" s="91"/>
    </row>
    <row r="329" spans="5:9" s="92" customFormat="1" x14ac:dyDescent="0.2">
      <c r="E329" s="91"/>
      <c r="F329" s="91"/>
      <c r="G329" s="91"/>
      <c r="H329" s="91"/>
      <c r="I329" s="91"/>
    </row>
    <row r="330" spans="5:9" s="92" customFormat="1" x14ac:dyDescent="0.2">
      <c r="E330" s="91"/>
      <c r="F330" s="91"/>
      <c r="G330" s="91"/>
      <c r="H330" s="91"/>
      <c r="I330" s="91"/>
    </row>
    <row r="331" spans="5:9" s="92" customFormat="1" x14ac:dyDescent="0.2">
      <c r="E331" s="91"/>
      <c r="F331" s="91"/>
      <c r="G331" s="91"/>
      <c r="H331" s="91"/>
      <c r="I331" s="91"/>
    </row>
    <row r="332" spans="5:9" s="92" customFormat="1" x14ac:dyDescent="0.2">
      <c r="E332" s="91"/>
      <c r="F332" s="91"/>
      <c r="G332" s="91"/>
      <c r="H332" s="91"/>
      <c r="I332" s="91"/>
    </row>
    <row r="333" spans="5:9" s="92" customFormat="1" x14ac:dyDescent="0.2">
      <c r="E333" s="91"/>
      <c r="F333" s="91"/>
      <c r="G333" s="91"/>
      <c r="H333" s="91"/>
      <c r="I333" s="91"/>
    </row>
    <row r="334" spans="5:9" s="92" customFormat="1" x14ac:dyDescent="0.2">
      <c r="E334" s="91"/>
      <c r="F334" s="91"/>
      <c r="G334" s="91"/>
      <c r="H334" s="91"/>
      <c r="I334" s="91"/>
    </row>
    <row r="335" spans="5:9" s="92" customFormat="1" x14ac:dyDescent="0.2">
      <c r="E335" s="91"/>
      <c r="F335" s="91"/>
      <c r="G335" s="91"/>
      <c r="H335" s="91"/>
      <c r="I335" s="91"/>
    </row>
    <row r="336" spans="5:9" s="92" customFormat="1" x14ac:dyDescent="0.2">
      <c r="E336" s="91"/>
      <c r="F336" s="91"/>
      <c r="G336" s="91"/>
      <c r="H336" s="91"/>
      <c r="I336" s="91"/>
    </row>
    <row r="337" spans="5:9" s="92" customFormat="1" x14ac:dyDescent="0.2">
      <c r="E337" s="91"/>
      <c r="F337" s="91"/>
      <c r="G337" s="91"/>
      <c r="H337" s="91"/>
      <c r="I337" s="91"/>
    </row>
    <row r="338" spans="5:9" s="92" customFormat="1" x14ac:dyDescent="0.2">
      <c r="E338" s="91"/>
      <c r="F338" s="91"/>
      <c r="G338" s="91"/>
      <c r="H338" s="91"/>
      <c r="I338" s="91"/>
    </row>
    <row r="339" spans="5:9" s="92" customFormat="1" x14ac:dyDescent="0.2">
      <c r="E339" s="91"/>
      <c r="F339" s="91"/>
      <c r="G339" s="91"/>
      <c r="H339" s="91"/>
      <c r="I339" s="91"/>
    </row>
    <row r="340" spans="5:9" s="92" customFormat="1" x14ac:dyDescent="0.2">
      <c r="E340" s="91"/>
      <c r="F340" s="91"/>
      <c r="G340" s="91"/>
      <c r="H340" s="91"/>
      <c r="I340" s="91"/>
    </row>
    <row r="341" spans="5:9" s="92" customFormat="1" x14ac:dyDescent="0.2">
      <c r="E341" s="91"/>
      <c r="F341" s="91"/>
      <c r="G341" s="91"/>
      <c r="H341" s="91"/>
      <c r="I341" s="91"/>
    </row>
    <row r="342" spans="5:9" s="92" customFormat="1" x14ac:dyDescent="0.2">
      <c r="E342" s="91"/>
      <c r="F342" s="91"/>
      <c r="G342" s="91"/>
      <c r="H342" s="91"/>
      <c r="I342" s="91"/>
    </row>
    <row r="343" spans="5:9" s="92" customFormat="1" x14ac:dyDescent="0.2">
      <c r="E343" s="91"/>
      <c r="F343" s="91"/>
      <c r="G343" s="91"/>
      <c r="H343" s="91"/>
      <c r="I343" s="91"/>
    </row>
    <row r="344" spans="5:9" s="92" customFormat="1" x14ac:dyDescent="0.2">
      <c r="E344" s="91"/>
      <c r="F344" s="91"/>
      <c r="G344" s="91"/>
      <c r="H344" s="91"/>
      <c r="I344" s="91"/>
    </row>
    <row r="345" spans="5:9" s="92" customFormat="1" x14ac:dyDescent="0.2">
      <c r="E345" s="91"/>
      <c r="F345" s="91"/>
      <c r="G345" s="91"/>
      <c r="H345" s="91"/>
      <c r="I345" s="91"/>
    </row>
    <row r="346" spans="5:9" s="92" customFormat="1" x14ac:dyDescent="0.2">
      <c r="E346" s="91"/>
      <c r="F346" s="91"/>
      <c r="G346" s="91"/>
      <c r="H346" s="91"/>
      <c r="I346" s="91"/>
    </row>
    <row r="347" spans="5:9" s="92" customFormat="1" x14ac:dyDescent="0.2">
      <c r="E347" s="91"/>
      <c r="F347" s="91"/>
      <c r="G347" s="91"/>
      <c r="H347" s="91"/>
      <c r="I347" s="91"/>
    </row>
    <row r="348" spans="5:9" s="92" customFormat="1" x14ac:dyDescent="0.2">
      <c r="E348" s="91"/>
      <c r="F348" s="91"/>
      <c r="G348" s="91"/>
      <c r="H348" s="91"/>
      <c r="I348" s="91"/>
    </row>
    <row r="349" spans="5:9" s="92" customFormat="1" x14ac:dyDescent="0.2">
      <c r="E349" s="91"/>
      <c r="F349" s="91"/>
      <c r="G349" s="91"/>
      <c r="H349" s="91"/>
      <c r="I349" s="91"/>
    </row>
    <row r="350" spans="5:9" s="92" customFormat="1" x14ac:dyDescent="0.2">
      <c r="E350" s="91"/>
      <c r="F350" s="91"/>
      <c r="G350" s="91"/>
      <c r="H350" s="91"/>
      <c r="I350" s="91"/>
    </row>
    <row r="351" spans="5:9" s="92" customFormat="1" x14ac:dyDescent="0.2">
      <c r="E351" s="91"/>
      <c r="F351" s="91"/>
      <c r="G351" s="91"/>
      <c r="H351" s="91"/>
      <c r="I351" s="91"/>
    </row>
    <row r="352" spans="5:9" s="92" customFormat="1" x14ac:dyDescent="0.2">
      <c r="E352" s="91"/>
      <c r="F352" s="91"/>
      <c r="G352" s="91"/>
      <c r="H352" s="91"/>
      <c r="I352" s="91"/>
    </row>
    <row r="353" spans="5:9" s="92" customFormat="1" x14ac:dyDescent="0.2">
      <c r="E353" s="91"/>
      <c r="F353" s="91"/>
      <c r="G353" s="91"/>
      <c r="H353" s="91"/>
      <c r="I353" s="91"/>
    </row>
    <row r="354" spans="5:9" s="92" customFormat="1" x14ac:dyDescent="0.2">
      <c r="E354" s="91"/>
      <c r="F354" s="91"/>
      <c r="G354" s="91"/>
      <c r="H354" s="91"/>
      <c r="I354" s="91"/>
    </row>
    <row r="355" spans="5:9" s="92" customFormat="1" x14ac:dyDescent="0.2">
      <c r="E355" s="91"/>
      <c r="F355" s="91"/>
      <c r="G355" s="91"/>
      <c r="H355" s="91"/>
      <c r="I355" s="91"/>
    </row>
    <row r="356" spans="5:9" s="92" customFormat="1" x14ac:dyDescent="0.2">
      <c r="E356" s="91"/>
      <c r="F356" s="91"/>
      <c r="G356" s="91"/>
      <c r="H356" s="91"/>
      <c r="I356" s="91"/>
    </row>
    <row r="357" spans="5:9" s="92" customFormat="1" x14ac:dyDescent="0.2">
      <c r="E357" s="91"/>
      <c r="F357" s="91"/>
      <c r="G357" s="91"/>
      <c r="H357" s="91"/>
      <c r="I357" s="91"/>
    </row>
    <row r="358" spans="5:9" s="92" customFormat="1" x14ac:dyDescent="0.2">
      <c r="E358" s="91"/>
      <c r="F358" s="91"/>
      <c r="G358" s="91"/>
      <c r="H358" s="91"/>
      <c r="I358" s="91"/>
    </row>
    <row r="359" spans="5:9" s="92" customFormat="1" x14ac:dyDescent="0.2">
      <c r="E359" s="91"/>
      <c r="F359" s="91"/>
      <c r="G359" s="91"/>
      <c r="H359" s="91"/>
      <c r="I359" s="91"/>
    </row>
    <row r="360" spans="5:9" s="92" customFormat="1" x14ac:dyDescent="0.2">
      <c r="E360" s="91"/>
      <c r="F360" s="91"/>
      <c r="G360" s="91"/>
      <c r="H360" s="91"/>
      <c r="I360" s="91"/>
    </row>
    <row r="361" spans="5:9" s="92" customFormat="1" x14ac:dyDescent="0.2">
      <c r="E361" s="91"/>
      <c r="F361" s="91"/>
      <c r="G361" s="91"/>
      <c r="H361" s="91"/>
      <c r="I361" s="91"/>
    </row>
    <row r="362" spans="5:9" s="92" customFormat="1" x14ac:dyDescent="0.2">
      <c r="E362" s="91"/>
      <c r="F362" s="91"/>
      <c r="G362" s="91"/>
      <c r="H362" s="91"/>
      <c r="I362" s="91"/>
    </row>
    <row r="363" spans="5:9" s="92" customFormat="1" x14ac:dyDescent="0.2">
      <c r="E363" s="91"/>
      <c r="F363" s="91"/>
      <c r="G363" s="91"/>
      <c r="H363" s="91"/>
      <c r="I363" s="91"/>
    </row>
    <row r="364" spans="5:9" s="92" customFormat="1" x14ac:dyDescent="0.2">
      <c r="E364" s="91"/>
      <c r="F364" s="91"/>
      <c r="G364" s="91"/>
      <c r="H364" s="91"/>
      <c r="I364" s="91"/>
    </row>
    <row r="365" spans="5:9" s="92" customFormat="1" x14ac:dyDescent="0.2">
      <c r="E365" s="91"/>
      <c r="F365" s="91"/>
      <c r="G365" s="91"/>
      <c r="H365" s="91"/>
      <c r="I365" s="91"/>
    </row>
    <row r="366" spans="5:9" s="92" customFormat="1" x14ac:dyDescent="0.2">
      <c r="E366" s="91"/>
      <c r="F366" s="91"/>
      <c r="G366" s="91"/>
      <c r="H366" s="91"/>
      <c r="I366" s="91"/>
    </row>
    <row r="367" spans="5:9" s="92" customFormat="1" x14ac:dyDescent="0.2">
      <c r="E367" s="91"/>
      <c r="F367" s="91"/>
      <c r="G367" s="91"/>
      <c r="H367" s="91"/>
      <c r="I367" s="91"/>
    </row>
    <row r="368" spans="5:9" s="92" customFormat="1" x14ac:dyDescent="0.2">
      <c r="E368" s="91"/>
      <c r="F368" s="91"/>
      <c r="G368" s="91"/>
      <c r="H368" s="91"/>
      <c r="I368" s="91"/>
    </row>
    <row r="369" spans="5:9" s="92" customFormat="1" x14ac:dyDescent="0.2">
      <c r="E369" s="91"/>
      <c r="F369" s="91"/>
      <c r="G369" s="91"/>
      <c r="H369" s="91"/>
      <c r="I369" s="91"/>
    </row>
    <row r="370" spans="5:9" s="92" customFormat="1" x14ac:dyDescent="0.2">
      <c r="E370" s="91"/>
      <c r="F370" s="91"/>
      <c r="G370" s="91"/>
      <c r="H370" s="91"/>
      <c r="I370" s="91"/>
    </row>
    <row r="371" spans="5:9" s="92" customFormat="1" x14ac:dyDescent="0.2">
      <c r="E371" s="91"/>
      <c r="F371" s="91"/>
      <c r="G371" s="91"/>
      <c r="H371" s="91"/>
      <c r="I371" s="91"/>
    </row>
    <row r="372" spans="5:9" s="92" customFormat="1" x14ac:dyDescent="0.2">
      <c r="E372" s="91"/>
      <c r="F372" s="91"/>
      <c r="G372" s="91"/>
      <c r="H372" s="91"/>
      <c r="I372" s="91"/>
    </row>
    <row r="373" spans="5:9" s="92" customFormat="1" x14ac:dyDescent="0.2">
      <c r="E373" s="91"/>
      <c r="F373" s="91"/>
      <c r="G373" s="91"/>
      <c r="H373" s="91"/>
      <c r="I373" s="91"/>
    </row>
    <row r="374" spans="5:9" s="92" customFormat="1" x14ac:dyDescent="0.2">
      <c r="E374" s="91"/>
      <c r="F374" s="91"/>
      <c r="G374" s="91"/>
      <c r="H374" s="91"/>
      <c r="I374" s="91"/>
    </row>
    <row r="375" spans="5:9" s="92" customFormat="1" x14ac:dyDescent="0.2">
      <c r="E375" s="91"/>
      <c r="F375" s="91"/>
      <c r="G375" s="91"/>
      <c r="H375" s="91"/>
      <c r="I375" s="91"/>
    </row>
    <row r="376" spans="5:9" s="92" customFormat="1" x14ac:dyDescent="0.2">
      <c r="E376" s="91"/>
      <c r="F376" s="91"/>
      <c r="G376" s="91"/>
      <c r="H376" s="91"/>
      <c r="I376" s="91"/>
    </row>
    <row r="377" spans="5:9" s="92" customFormat="1" x14ac:dyDescent="0.2">
      <c r="E377" s="91"/>
      <c r="F377" s="91"/>
      <c r="G377" s="91"/>
      <c r="H377" s="91"/>
      <c r="I377" s="91"/>
    </row>
    <row r="378" spans="5:9" s="92" customFormat="1" x14ac:dyDescent="0.2">
      <c r="E378" s="91"/>
      <c r="F378" s="91"/>
      <c r="G378" s="91"/>
      <c r="H378" s="91"/>
      <c r="I378" s="91"/>
    </row>
    <row r="379" spans="5:9" s="92" customFormat="1" x14ac:dyDescent="0.2">
      <c r="E379" s="91"/>
      <c r="F379" s="91"/>
      <c r="G379" s="91"/>
      <c r="H379" s="91"/>
      <c r="I379" s="91"/>
    </row>
    <row r="380" spans="5:9" s="92" customFormat="1" x14ac:dyDescent="0.2">
      <c r="E380" s="91"/>
      <c r="F380" s="91"/>
      <c r="G380" s="91"/>
      <c r="H380" s="91"/>
      <c r="I380" s="91"/>
    </row>
    <row r="381" spans="5:9" s="92" customFormat="1" x14ac:dyDescent="0.2">
      <c r="E381" s="91"/>
      <c r="F381" s="91"/>
      <c r="G381" s="91"/>
      <c r="H381" s="91"/>
      <c r="I381" s="91"/>
    </row>
    <row r="382" spans="5:9" s="92" customFormat="1" x14ac:dyDescent="0.2">
      <c r="E382" s="91"/>
      <c r="F382" s="91"/>
      <c r="G382" s="91"/>
      <c r="H382" s="91"/>
      <c r="I382" s="91"/>
    </row>
    <row r="383" spans="5:9" s="92" customFormat="1" x14ac:dyDescent="0.2">
      <c r="E383" s="91"/>
      <c r="F383" s="91"/>
      <c r="G383" s="91"/>
      <c r="H383" s="91"/>
      <c r="I383" s="91"/>
    </row>
    <row r="384" spans="5:9" s="92" customFormat="1" x14ac:dyDescent="0.2">
      <c r="E384" s="91"/>
      <c r="F384" s="91"/>
      <c r="G384" s="91"/>
      <c r="H384" s="91"/>
      <c r="I384" s="91"/>
    </row>
    <row r="385" spans="5:9" s="92" customFormat="1" x14ac:dyDescent="0.2">
      <c r="E385" s="91"/>
      <c r="F385" s="91"/>
      <c r="G385" s="91"/>
      <c r="H385" s="91"/>
      <c r="I385" s="91"/>
    </row>
    <row r="386" spans="5:9" s="92" customFormat="1" x14ac:dyDescent="0.2">
      <c r="E386" s="91"/>
      <c r="F386" s="91"/>
      <c r="G386" s="91"/>
      <c r="H386" s="91"/>
      <c r="I386" s="91"/>
    </row>
    <row r="387" spans="5:9" s="92" customFormat="1" x14ac:dyDescent="0.2">
      <c r="E387" s="91"/>
      <c r="F387" s="91"/>
      <c r="G387" s="91"/>
      <c r="H387" s="91"/>
      <c r="I387" s="91"/>
    </row>
    <row r="388" spans="5:9" s="92" customFormat="1" x14ac:dyDescent="0.2">
      <c r="E388" s="91"/>
      <c r="F388" s="91"/>
      <c r="G388" s="91"/>
      <c r="H388" s="91"/>
      <c r="I388" s="91"/>
    </row>
    <row r="389" spans="5:9" s="92" customFormat="1" x14ac:dyDescent="0.2">
      <c r="E389" s="91"/>
      <c r="F389" s="91"/>
      <c r="G389" s="91"/>
      <c r="H389" s="91"/>
      <c r="I389" s="91"/>
    </row>
    <row r="390" spans="5:9" s="92" customFormat="1" x14ac:dyDescent="0.2">
      <c r="E390" s="91"/>
      <c r="F390" s="91"/>
      <c r="G390" s="91"/>
      <c r="H390" s="91"/>
      <c r="I390" s="91"/>
    </row>
    <row r="391" spans="5:9" s="92" customFormat="1" x14ac:dyDescent="0.2">
      <c r="E391" s="91"/>
      <c r="F391" s="91"/>
      <c r="G391" s="91"/>
      <c r="H391" s="91"/>
      <c r="I391" s="91"/>
    </row>
    <row r="392" spans="5:9" s="92" customFormat="1" x14ac:dyDescent="0.2">
      <c r="E392" s="91"/>
      <c r="F392" s="91"/>
      <c r="G392" s="91"/>
      <c r="H392" s="91"/>
      <c r="I392" s="91"/>
    </row>
    <row r="393" spans="5:9" s="92" customFormat="1" x14ac:dyDescent="0.2">
      <c r="E393" s="91"/>
      <c r="F393" s="91"/>
      <c r="G393" s="91"/>
      <c r="H393" s="91"/>
      <c r="I393" s="91"/>
    </row>
    <row r="394" spans="5:9" s="92" customFormat="1" x14ac:dyDescent="0.2">
      <c r="E394" s="91"/>
      <c r="F394" s="91"/>
      <c r="G394" s="91"/>
      <c r="H394" s="91"/>
      <c r="I394" s="91"/>
    </row>
    <row r="395" spans="5:9" s="92" customFormat="1" x14ac:dyDescent="0.2">
      <c r="E395" s="91"/>
      <c r="F395" s="91"/>
      <c r="G395" s="91"/>
      <c r="H395" s="91"/>
      <c r="I395" s="91"/>
    </row>
    <row r="396" spans="5:9" s="92" customFormat="1" x14ac:dyDescent="0.2">
      <c r="E396" s="91"/>
      <c r="F396" s="91"/>
      <c r="G396" s="91"/>
      <c r="H396" s="91"/>
      <c r="I396" s="91"/>
    </row>
    <row r="397" spans="5:9" s="92" customFormat="1" x14ac:dyDescent="0.2">
      <c r="E397" s="91"/>
      <c r="F397" s="91"/>
      <c r="G397" s="91"/>
      <c r="H397" s="91"/>
      <c r="I397" s="91"/>
    </row>
    <row r="398" spans="5:9" s="92" customFormat="1" x14ac:dyDescent="0.2">
      <c r="E398" s="91"/>
      <c r="F398" s="91"/>
      <c r="G398" s="91"/>
      <c r="H398" s="91"/>
      <c r="I398" s="91"/>
    </row>
    <row r="399" spans="5:9" s="92" customFormat="1" x14ac:dyDescent="0.2">
      <c r="E399" s="91"/>
      <c r="F399" s="91"/>
      <c r="G399" s="91"/>
      <c r="H399" s="91"/>
      <c r="I399" s="91"/>
    </row>
    <row r="400" spans="5:9" s="92" customFormat="1" x14ac:dyDescent="0.2">
      <c r="E400" s="91"/>
      <c r="F400" s="91"/>
      <c r="G400" s="91"/>
      <c r="H400" s="91"/>
      <c r="I400" s="91"/>
    </row>
    <row r="401" spans="5:9" s="92" customFormat="1" x14ac:dyDescent="0.2">
      <c r="E401" s="91"/>
      <c r="F401" s="91"/>
      <c r="G401" s="91"/>
      <c r="H401" s="91"/>
      <c r="I401" s="91"/>
    </row>
    <row r="402" spans="5:9" s="92" customFormat="1" x14ac:dyDescent="0.2">
      <c r="E402" s="91"/>
      <c r="F402" s="91"/>
      <c r="G402" s="91"/>
      <c r="H402" s="91"/>
      <c r="I402" s="91"/>
    </row>
    <row r="403" spans="5:9" s="92" customFormat="1" x14ac:dyDescent="0.2">
      <c r="E403" s="91"/>
      <c r="F403" s="91"/>
      <c r="G403" s="91"/>
      <c r="H403" s="91"/>
      <c r="I403" s="91"/>
    </row>
    <row r="404" spans="5:9" s="92" customFormat="1" x14ac:dyDescent="0.2">
      <c r="E404" s="91"/>
      <c r="F404" s="91"/>
      <c r="G404" s="91"/>
      <c r="H404" s="91"/>
      <c r="I404" s="91"/>
    </row>
    <row r="405" spans="5:9" s="92" customFormat="1" x14ac:dyDescent="0.2">
      <c r="E405" s="91"/>
      <c r="F405" s="91"/>
      <c r="G405" s="91"/>
      <c r="H405" s="91"/>
      <c r="I405" s="91"/>
    </row>
    <row r="406" spans="5:9" s="92" customFormat="1" x14ac:dyDescent="0.2">
      <c r="E406" s="91"/>
      <c r="F406" s="91"/>
      <c r="G406" s="91"/>
      <c r="H406" s="91"/>
      <c r="I406" s="91"/>
    </row>
    <row r="407" spans="5:9" s="92" customFormat="1" x14ac:dyDescent="0.2">
      <c r="E407" s="91"/>
      <c r="F407" s="91"/>
      <c r="G407" s="91"/>
      <c r="H407" s="91"/>
      <c r="I407" s="91"/>
    </row>
    <row r="408" spans="5:9" s="92" customFormat="1" x14ac:dyDescent="0.2">
      <c r="E408" s="91"/>
      <c r="F408" s="91"/>
      <c r="G408" s="91"/>
      <c r="H408" s="91"/>
      <c r="I408" s="91"/>
    </row>
    <row r="409" spans="5:9" s="92" customFormat="1" x14ac:dyDescent="0.2">
      <c r="E409" s="91"/>
      <c r="F409" s="91"/>
      <c r="G409" s="91"/>
      <c r="H409" s="91"/>
      <c r="I409" s="91"/>
    </row>
    <row r="410" spans="5:9" s="92" customFormat="1" x14ac:dyDescent="0.2">
      <c r="E410" s="91"/>
      <c r="F410" s="91"/>
      <c r="G410" s="91"/>
      <c r="H410" s="91"/>
      <c r="I410" s="91"/>
    </row>
    <row r="411" spans="5:9" s="92" customFormat="1" x14ac:dyDescent="0.2">
      <c r="E411" s="91"/>
      <c r="F411" s="91"/>
      <c r="G411" s="91"/>
      <c r="H411" s="91"/>
      <c r="I411" s="91"/>
    </row>
    <row r="412" spans="5:9" s="92" customFormat="1" x14ac:dyDescent="0.2">
      <c r="E412" s="91"/>
      <c r="F412" s="91"/>
      <c r="G412" s="91"/>
      <c r="H412" s="91"/>
      <c r="I412" s="91"/>
    </row>
    <row r="413" spans="5:9" s="92" customFormat="1" x14ac:dyDescent="0.2">
      <c r="E413" s="91"/>
      <c r="F413" s="91"/>
      <c r="G413" s="91"/>
      <c r="H413" s="91"/>
      <c r="I413" s="91"/>
    </row>
    <row r="414" spans="5:9" s="92" customFormat="1" x14ac:dyDescent="0.2">
      <c r="E414" s="91"/>
      <c r="F414" s="91"/>
      <c r="G414" s="91"/>
      <c r="H414" s="91"/>
      <c r="I414" s="91"/>
    </row>
    <row r="415" spans="5:9" s="92" customFormat="1" x14ac:dyDescent="0.2">
      <c r="E415" s="91"/>
      <c r="F415" s="91"/>
      <c r="G415" s="91"/>
      <c r="H415" s="91"/>
      <c r="I415" s="91"/>
    </row>
    <row r="416" spans="5:9" s="92" customFormat="1" x14ac:dyDescent="0.2">
      <c r="E416" s="91"/>
      <c r="F416" s="91"/>
      <c r="G416" s="91"/>
      <c r="H416" s="91"/>
      <c r="I416" s="91"/>
    </row>
    <row r="417" spans="5:9" s="92" customFormat="1" x14ac:dyDescent="0.2">
      <c r="E417" s="91"/>
      <c r="F417" s="91"/>
      <c r="G417" s="91"/>
      <c r="H417" s="91"/>
      <c r="I417" s="91"/>
    </row>
    <row r="418" spans="5:9" s="92" customFormat="1" x14ac:dyDescent="0.2">
      <c r="E418" s="91"/>
      <c r="F418" s="91"/>
      <c r="G418" s="91"/>
      <c r="H418" s="91"/>
      <c r="I418" s="91"/>
    </row>
    <row r="419" spans="5:9" s="92" customFormat="1" x14ac:dyDescent="0.2">
      <c r="E419" s="91"/>
      <c r="F419" s="91"/>
      <c r="G419" s="91"/>
      <c r="H419" s="91"/>
      <c r="I419" s="91"/>
    </row>
    <row r="420" spans="5:9" s="92" customFormat="1" x14ac:dyDescent="0.2">
      <c r="E420" s="91"/>
      <c r="F420" s="91"/>
      <c r="G420" s="91"/>
      <c r="H420" s="91"/>
      <c r="I420" s="91"/>
    </row>
    <row r="421" spans="5:9" s="92" customFormat="1" x14ac:dyDescent="0.2">
      <c r="E421" s="91"/>
      <c r="F421" s="91"/>
      <c r="G421" s="91"/>
      <c r="H421" s="91"/>
      <c r="I421" s="91"/>
    </row>
    <row r="422" spans="5:9" s="92" customFormat="1" x14ac:dyDescent="0.2">
      <c r="E422" s="91"/>
      <c r="F422" s="91"/>
      <c r="G422" s="91"/>
      <c r="H422" s="91"/>
      <c r="I422" s="91"/>
    </row>
    <row r="423" spans="5:9" s="92" customFormat="1" x14ac:dyDescent="0.2">
      <c r="E423" s="91"/>
      <c r="F423" s="91"/>
      <c r="G423" s="91"/>
      <c r="H423" s="91"/>
      <c r="I423" s="91"/>
    </row>
    <row r="424" spans="5:9" s="92" customFormat="1" x14ac:dyDescent="0.2">
      <c r="E424" s="91"/>
      <c r="F424" s="91"/>
      <c r="G424" s="91"/>
      <c r="H424" s="91"/>
      <c r="I424" s="91"/>
    </row>
    <row r="425" spans="5:9" s="92" customFormat="1" x14ac:dyDescent="0.2">
      <c r="E425" s="91"/>
      <c r="F425" s="91"/>
      <c r="G425" s="91"/>
      <c r="H425" s="91"/>
      <c r="I425" s="91"/>
    </row>
    <row r="426" spans="5:9" s="92" customFormat="1" x14ac:dyDescent="0.2">
      <c r="E426" s="91"/>
      <c r="F426" s="91"/>
      <c r="G426" s="91"/>
      <c r="H426" s="91"/>
      <c r="I426" s="91"/>
    </row>
    <row r="427" spans="5:9" s="92" customFormat="1" x14ac:dyDescent="0.2">
      <c r="E427" s="91"/>
      <c r="F427" s="91"/>
      <c r="G427" s="91"/>
      <c r="H427" s="91"/>
      <c r="I427" s="91"/>
    </row>
    <row r="428" spans="5:9" s="92" customFormat="1" x14ac:dyDescent="0.2">
      <c r="E428" s="91"/>
      <c r="F428" s="91"/>
      <c r="G428" s="91"/>
      <c r="H428" s="91"/>
      <c r="I428" s="91"/>
    </row>
    <row r="429" spans="5:9" s="92" customFormat="1" x14ac:dyDescent="0.2">
      <c r="E429" s="91"/>
      <c r="F429" s="91"/>
      <c r="G429" s="91"/>
      <c r="H429" s="91"/>
      <c r="I429" s="91"/>
    </row>
    <row r="430" spans="5:9" s="92" customFormat="1" x14ac:dyDescent="0.2">
      <c r="E430" s="91"/>
      <c r="F430" s="91"/>
      <c r="G430" s="91"/>
      <c r="H430" s="91"/>
      <c r="I430" s="91"/>
    </row>
    <row r="431" spans="5:9" s="92" customFormat="1" x14ac:dyDescent="0.2">
      <c r="E431" s="91"/>
      <c r="F431" s="91"/>
      <c r="G431" s="91"/>
      <c r="H431" s="91"/>
      <c r="I431" s="91"/>
    </row>
    <row r="432" spans="5:9" s="92" customFormat="1" x14ac:dyDescent="0.2">
      <c r="E432" s="91"/>
      <c r="F432" s="91"/>
      <c r="G432" s="91"/>
      <c r="H432" s="91"/>
      <c r="I432" s="91"/>
    </row>
    <row r="433" spans="5:9" s="92" customFormat="1" x14ac:dyDescent="0.2">
      <c r="E433" s="91"/>
      <c r="F433" s="91"/>
      <c r="G433" s="91"/>
      <c r="H433" s="91"/>
      <c r="I433" s="91"/>
    </row>
    <row r="434" spans="5:9" s="92" customFormat="1" x14ac:dyDescent="0.2">
      <c r="E434" s="91"/>
      <c r="F434" s="91"/>
      <c r="G434" s="91"/>
      <c r="H434" s="91"/>
      <c r="I434" s="91"/>
    </row>
    <row r="435" spans="5:9" s="92" customFormat="1" x14ac:dyDescent="0.2">
      <c r="E435" s="91"/>
      <c r="F435" s="91"/>
      <c r="G435" s="91"/>
      <c r="H435" s="91"/>
      <c r="I435" s="91"/>
    </row>
    <row r="436" spans="5:9" s="92" customFormat="1" x14ac:dyDescent="0.2">
      <c r="E436" s="91"/>
      <c r="F436" s="91"/>
      <c r="G436" s="91"/>
      <c r="H436" s="91"/>
      <c r="I436" s="91"/>
    </row>
    <row r="437" spans="5:9" s="92" customFormat="1" x14ac:dyDescent="0.2">
      <c r="E437" s="91"/>
      <c r="F437" s="91"/>
      <c r="G437" s="91"/>
      <c r="H437" s="91"/>
      <c r="I437" s="91"/>
    </row>
    <row r="438" spans="5:9" s="92" customFormat="1" x14ac:dyDescent="0.2">
      <c r="E438" s="91"/>
      <c r="F438" s="91"/>
      <c r="G438" s="91"/>
      <c r="H438" s="91"/>
      <c r="I438" s="91"/>
    </row>
    <row r="439" spans="5:9" s="92" customFormat="1" x14ac:dyDescent="0.2">
      <c r="E439" s="91"/>
      <c r="F439" s="91"/>
      <c r="G439" s="91"/>
      <c r="H439" s="91"/>
      <c r="I439" s="91"/>
    </row>
    <row r="440" spans="5:9" s="92" customFormat="1" x14ac:dyDescent="0.2">
      <c r="E440" s="91"/>
      <c r="F440" s="91"/>
      <c r="G440" s="91"/>
      <c r="H440" s="91"/>
      <c r="I440" s="91"/>
    </row>
    <row r="441" spans="5:9" s="92" customFormat="1" x14ac:dyDescent="0.2">
      <c r="E441" s="91"/>
      <c r="F441" s="91"/>
      <c r="G441" s="91"/>
      <c r="H441" s="91"/>
      <c r="I441" s="91"/>
    </row>
    <row r="442" spans="5:9" s="92" customFormat="1" x14ac:dyDescent="0.2">
      <c r="E442" s="91"/>
      <c r="F442" s="91"/>
      <c r="G442" s="91"/>
      <c r="H442" s="91"/>
      <c r="I442" s="91"/>
    </row>
    <row r="443" spans="5:9" s="92" customFormat="1" x14ac:dyDescent="0.2">
      <c r="E443" s="91"/>
      <c r="F443" s="91"/>
      <c r="G443" s="91"/>
      <c r="H443" s="91"/>
      <c r="I443" s="91"/>
    </row>
    <row r="444" spans="5:9" s="92" customFormat="1" x14ac:dyDescent="0.2">
      <c r="E444" s="91"/>
      <c r="F444" s="91"/>
      <c r="G444" s="91"/>
      <c r="H444" s="91"/>
      <c r="I444" s="91"/>
    </row>
    <row r="445" spans="5:9" s="92" customFormat="1" x14ac:dyDescent="0.2">
      <c r="E445" s="91"/>
      <c r="F445" s="91"/>
      <c r="G445" s="91"/>
      <c r="H445" s="91"/>
      <c r="I445" s="91"/>
    </row>
    <row r="446" spans="5:9" s="92" customFormat="1" x14ac:dyDescent="0.2">
      <c r="E446" s="91"/>
      <c r="F446" s="91"/>
      <c r="G446" s="91"/>
      <c r="H446" s="91"/>
      <c r="I446" s="91"/>
    </row>
    <row r="447" spans="5:9" s="92" customFormat="1" x14ac:dyDescent="0.2">
      <c r="E447" s="91"/>
      <c r="F447" s="91"/>
      <c r="G447" s="91"/>
      <c r="H447" s="91"/>
      <c r="I447" s="91"/>
    </row>
    <row r="448" spans="5:9" s="92" customFormat="1" x14ac:dyDescent="0.2">
      <c r="E448" s="91"/>
      <c r="F448" s="91"/>
      <c r="G448" s="91"/>
      <c r="H448" s="91"/>
      <c r="I448" s="91"/>
    </row>
    <row r="449" spans="5:9" s="92" customFormat="1" x14ac:dyDescent="0.2">
      <c r="E449" s="91"/>
      <c r="F449" s="91"/>
      <c r="G449" s="91"/>
      <c r="H449" s="91"/>
      <c r="I449" s="91"/>
    </row>
    <row r="450" spans="5:9" s="92" customFormat="1" x14ac:dyDescent="0.2">
      <c r="E450" s="91"/>
      <c r="F450" s="91"/>
      <c r="G450" s="91"/>
      <c r="H450" s="91"/>
      <c r="I450" s="91"/>
    </row>
    <row r="451" spans="5:9" s="92" customFormat="1" x14ac:dyDescent="0.2">
      <c r="E451" s="91"/>
      <c r="F451" s="91"/>
      <c r="G451" s="91"/>
      <c r="H451" s="91"/>
      <c r="I451" s="91"/>
    </row>
    <row r="452" spans="5:9" s="92" customFormat="1" x14ac:dyDescent="0.2">
      <c r="E452" s="91"/>
      <c r="F452" s="91"/>
      <c r="G452" s="91"/>
      <c r="H452" s="91"/>
      <c r="I452" s="91"/>
    </row>
    <row r="453" spans="5:9" s="92" customFormat="1" x14ac:dyDescent="0.2">
      <c r="E453" s="91"/>
      <c r="F453" s="91"/>
      <c r="G453" s="91"/>
      <c r="H453" s="91"/>
      <c r="I453" s="91"/>
    </row>
    <row r="454" spans="5:9" s="92" customFormat="1" x14ac:dyDescent="0.2">
      <c r="E454" s="91"/>
      <c r="F454" s="91"/>
      <c r="G454" s="91"/>
      <c r="H454" s="91"/>
      <c r="I454" s="91"/>
    </row>
    <row r="455" spans="5:9" s="92" customFormat="1" x14ac:dyDescent="0.2">
      <c r="E455" s="91"/>
      <c r="F455" s="91"/>
      <c r="G455" s="91"/>
      <c r="H455" s="91"/>
      <c r="I455" s="91"/>
    </row>
    <row r="456" spans="5:9" s="92" customFormat="1" x14ac:dyDescent="0.2">
      <c r="E456" s="91"/>
      <c r="F456" s="91"/>
      <c r="G456" s="91"/>
      <c r="H456" s="91"/>
      <c r="I456" s="91"/>
    </row>
    <row r="457" spans="5:9" s="92" customFormat="1" x14ac:dyDescent="0.2">
      <c r="E457" s="91"/>
      <c r="F457" s="91"/>
      <c r="G457" s="91"/>
      <c r="H457" s="91"/>
      <c r="I457" s="91"/>
    </row>
    <row r="458" spans="5:9" s="92" customFormat="1" x14ac:dyDescent="0.2">
      <c r="E458" s="91"/>
      <c r="F458" s="91"/>
      <c r="G458" s="91"/>
      <c r="H458" s="91"/>
      <c r="I458" s="91"/>
    </row>
    <row r="459" spans="5:9" s="92" customFormat="1" x14ac:dyDescent="0.2">
      <c r="E459" s="91"/>
      <c r="F459" s="91"/>
      <c r="G459" s="91"/>
      <c r="H459" s="91"/>
      <c r="I459" s="91"/>
    </row>
    <row r="460" spans="5:9" s="92" customFormat="1" x14ac:dyDescent="0.2">
      <c r="E460" s="91"/>
      <c r="F460" s="91"/>
      <c r="G460" s="91"/>
      <c r="H460" s="91"/>
      <c r="I460" s="91"/>
    </row>
    <row r="461" spans="5:9" s="92" customFormat="1" x14ac:dyDescent="0.2">
      <c r="E461" s="91"/>
      <c r="F461" s="91"/>
      <c r="G461" s="91"/>
      <c r="H461" s="91"/>
      <c r="I461" s="91"/>
    </row>
    <row r="462" spans="5:9" s="92" customFormat="1" x14ac:dyDescent="0.2">
      <c r="E462" s="91"/>
      <c r="F462" s="91"/>
      <c r="G462" s="91"/>
      <c r="H462" s="91"/>
      <c r="I462" s="91"/>
    </row>
    <row r="463" spans="5:9" s="92" customFormat="1" x14ac:dyDescent="0.2">
      <c r="E463" s="91"/>
      <c r="F463" s="91"/>
      <c r="G463" s="91"/>
      <c r="H463" s="91"/>
      <c r="I463" s="91"/>
    </row>
    <row r="464" spans="5:9" s="92" customFormat="1" x14ac:dyDescent="0.2">
      <c r="E464" s="91"/>
      <c r="F464" s="91"/>
      <c r="G464" s="91"/>
      <c r="H464" s="91"/>
      <c r="I464" s="91"/>
    </row>
    <row r="465" spans="5:9" s="92" customFormat="1" x14ac:dyDescent="0.2">
      <c r="E465" s="91"/>
      <c r="F465" s="91"/>
      <c r="G465" s="91"/>
      <c r="H465" s="91"/>
      <c r="I465" s="91"/>
    </row>
    <row r="466" spans="5:9" s="92" customFormat="1" x14ac:dyDescent="0.2">
      <c r="E466" s="91"/>
      <c r="F466" s="91"/>
      <c r="G466" s="91"/>
      <c r="H466" s="91"/>
      <c r="I466" s="91"/>
    </row>
    <row r="467" spans="5:9" s="92" customFormat="1" x14ac:dyDescent="0.2">
      <c r="E467" s="91"/>
      <c r="F467" s="91"/>
      <c r="G467" s="91"/>
      <c r="H467" s="91"/>
      <c r="I467" s="91"/>
    </row>
    <row r="468" spans="5:9" s="92" customFormat="1" x14ac:dyDescent="0.2">
      <c r="E468" s="91"/>
      <c r="F468" s="91"/>
      <c r="G468" s="91"/>
      <c r="H468" s="91"/>
      <c r="I468" s="91"/>
    </row>
    <row r="469" spans="5:9" s="92" customFormat="1" x14ac:dyDescent="0.2">
      <c r="E469" s="91"/>
      <c r="F469" s="91"/>
      <c r="G469" s="91"/>
      <c r="H469" s="91"/>
      <c r="I469" s="91"/>
    </row>
    <row r="470" spans="5:9" s="92" customFormat="1" x14ac:dyDescent="0.2">
      <c r="E470" s="91"/>
      <c r="F470" s="91"/>
      <c r="G470" s="91"/>
      <c r="H470" s="91"/>
      <c r="I470" s="91"/>
    </row>
    <row r="471" spans="5:9" s="92" customFormat="1" x14ac:dyDescent="0.2">
      <c r="E471" s="91"/>
      <c r="F471" s="91"/>
      <c r="G471" s="91"/>
      <c r="H471" s="91"/>
      <c r="I471" s="91"/>
    </row>
    <row r="472" spans="5:9" s="92" customFormat="1" x14ac:dyDescent="0.2">
      <c r="E472" s="91"/>
      <c r="F472" s="91"/>
      <c r="G472" s="91"/>
      <c r="H472" s="91"/>
      <c r="I472" s="91"/>
    </row>
    <row r="473" spans="5:9" s="92" customFormat="1" x14ac:dyDescent="0.2">
      <c r="E473" s="91"/>
      <c r="F473" s="91"/>
      <c r="G473" s="91"/>
      <c r="H473" s="91"/>
      <c r="I473" s="91"/>
    </row>
    <row r="474" spans="5:9" s="92" customFormat="1" x14ac:dyDescent="0.2">
      <c r="E474" s="91"/>
      <c r="F474" s="91"/>
      <c r="G474" s="91"/>
      <c r="H474" s="91"/>
      <c r="I474" s="91"/>
    </row>
    <row r="475" spans="5:9" s="92" customFormat="1" x14ac:dyDescent="0.2">
      <c r="E475" s="91"/>
      <c r="F475" s="91"/>
      <c r="G475" s="91"/>
      <c r="H475" s="91"/>
      <c r="I475" s="91"/>
    </row>
    <row r="476" spans="5:9" s="92" customFormat="1" x14ac:dyDescent="0.2">
      <c r="E476" s="91"/>
      <c r="F476" s="91"/>
      <c r="G476" s="91"/>
      <c r="H476" s="91"/>
      <c r="I476" s="91"/>
    </row>
    <row r="477" spans="5:9" s="92" customFormat="1" x14ac:dyDescent="0.2">
      <c r="E477" s="91"/>
      <c r="F477" s="91"/>
      <c r="G477" s="91"/>
      <c r="H477" s="91"/>
      <c r="I477" s="91"/>
    </row>
    <row r="478" spans="5:9" s="92" customFormat="1" x14ac:dyDescent="0.2">
      <c r="E478" s="91"/>
      <c r="F478" s="91"/>
      <c r="G478" s="91"/>
      <c r="H478" s="91"/>
      <c r="I478" s="91"/>
    </row>
    <row r="479" spans="5:9" s="92" customFormat="1" x14ac:dyDescent="0.2">
      <c r="E479" s="91"/>
      <c r="F479" s="91"/>
      <c r="G479" s="91"/>
      <c r="H479" s="91"/>
      <c r="I479" s="91"/>
    </row>
    <row r="480" spans="5:9" s="92" customFormat="1" x14ac:dyDescent="0.2">
      <c r="E480" s="91"/>
      <c r="F480" s="91"/>
      <c r="G480" s="91"/>
      <c r="H480" s="91"/>
      <c r="I480" s="91"/>
    </row>
    <row r="481" spans="5:9" s="92" customFormat="1" x14ac:dyDescent="0.2">
      <c r="E481" s="91"/>
      <c r="F481" s="91"/>
      <c r="G481" s="91"/>
      <c r="H481" s="91"/>
      <c r="I481" s="91"/>
    </row>
    <row r="482" spans="5:9" s="92" customFormat="1" x14ac:dyDescent="0.2">
      <c r="E482" s="91"/>
      <c r="F482" s="91"/>
      <c r="G482" s="91"/>
      <c r="H482" s="91"/>
      <c r="I482" s="91"/>
    </row>
    <row r="483" spans="5:9" s="92" customFormat="1" x14ac:dyDescent="0.2">
      <c r="E483" s="91"/>
      <c r="F483" s="91"/>
      <c r="G483" s="91"/>
      <c r="H483" s="91"/>
      <c r="I483" s="91"/>
    </row>
    <row r="484" spans="5:9" s="92" customFormat="1" x14ac:dyDescent="0.2">
      <c r="E484" s="91"/>
      <c r="F484" s="91"/>
      <c r="G484" s="91"/>
      <c r="H484" s="91"/>
      <c r="I484" s="91"/>
    </row>
    <row r="485" spans="5:9" s="92" customFormat="1" x14ac:dyDescent="0.2">
      <c r="E485" s="91"/>
      <c r="F485" s="91"/>
      <c r="G485" s="91"/>
      <c r="H485" s="91"/>
      <c r="I485" s="91"/>
    </row>
    <row r="486" spans="5:9" s="92" customFormat="1" x14ac:dyDescent="0.2">
      <c r="E486" s="91"/>
      <c r="F486" s="91"/>
      <c r="G486" s="91"/>
      <c r="H486" s="91"/>
      <c r="I486" s="91"/>
    </row>
    <row r="487" spans="5:9" s="92" customFormat="1" x14ac:dyDescent="0.2">
      <c r="E487" s="91"/>
      <c r="F487" s="91"/>
      <c r="G487" s="91"/>
      <c r="H487" s="91"/>
      <c r="I487" s="91"/>
    </row>
    <row r="488" spans="5:9" s="92" customFormat="1" x14ac:dyDescent="0.2">
      <c r="E488" s="91"/>
      <c r="F488" s="91"/>
      <c r="G488" s="91"/>
      <c r="H488" s="91"/>
      <c r="I488" s="91"/>
    </row>
    <row r="489" spans="5:9" s="92" customFormat="1" x14ac:dyDescent="0.2">
      <c r="E489" s="91"/>
      <c r="F489" s="91"/>
      <c r="G489" s="91"/>
      <c r="H489" s="91"/>
      <c r="I489" s="91"/>
    </row>
    <row r="490" spans="5:9" s="92" customFormat="1" x14ac:dyDescent="0.2">
      <c r="E490" s="91"/>
      <c r="F490" s="91"/>
      <c r="G490" s="91"/>
      <c r="H490" s="91"/>
      <c r="I490" s="91"/>
    </row>
    <row r="491" spans="5:9" s="92" customFormat="1" x14ac:dyDescent="0.2">
      <c r="E491" s="91"/>
      <c r="F491" s="91"/>
      <c r="G491" s="91"/>
      <c r="H491" s="91"/>
      <c r="I491" s="91"/>
    </row>
    <row r="492" spans="5:9" s="92" customFormat="1" x14ac:dyDescent="0.2">
      <c r="E492" s="91"/>
      <c r="F492" s="91"/>
      <c r="G492" s="91"/>
      <c r="H492" s="91"/>
      <c r="I492" s="91"/>
    </row>
    <row r="493" spans="5:9" s="92" customFormat="1" x14ac:dyDescent="0.2">
      <c r="E493" s="91"/>
      <c r="F493" s="91"/>
      <c r="G493" s="91"/>
      <c r="H493" s="91"/>
      <c r="I493" s="91"/>
    </row>
    <row r="494" spans="5:9" s="92" customFormat="1" x14ac:dyDescent="0.2">
      <c r="E494" s="91"/>
      <c r="F494" s="91"/>
      <c r="G494" s="91"/>
      <c r="H494" s="91"/>
      <c r="I494" s="91"/>
    </row>
    <row r="495" spans="5:9" s="92" customFormat="1" x14ac:dyDescent="0.2">
      <c r="E495" s="91"/>
      <c r="F495" s="91"/>
      <c r="G495" s="91"/>
      <c r="H495" s="91"/>
      <c r="I495" s="91"/>
    </row>
    <row r="496" spans="5:9" s="92" customFormat="1" x14ac:dyDescent="0.2">
      <c r="E496" s="91"/>
      <c r="F496" s="91"/>
      <c r="G496" s="91"/>
      <c r="H496" s="91"/>
      <c r="I496" s="91"/>
    </row>
    <row r="497" spans="5:9" s="92" customFormat="1" x14ac:dyDescent="0.2">
      <c r="E497" s="91"/>
      <c r="F497" s="91"/>
      <c r="G497" s="91"/>
      <c r="H497" s="91"/>
      <c r="I497" s="91"/>
    </row>
    <row r="498" spans="5:9" s="92" customFormat="1" x14ac:dyDescent="0.2">
      <c r="E498" s="91"/>
      <c r="F498" s="91"/>
      <c r="G498" s="91"/>
      <c r="H498" s="91"/>
      <c r="I498" s="91"/>
    </row>
    <row r="499" spans="5:9" s="92" customFormat="1" x14ac:dyDescent="0.2">
      <c r="E499" s="91"/>
      <c r="F499" s="91"/>
      <c r="G499" s="91"/>
      <c r="H499" s="91"/>
      <c r="I499" s="91"/>
    </row>
    <row r="500" spans="5:9" s="92" customFormat="1" x14ac:dyDescent="0.2">
      <c r="E500" s="91"/>
      <c r="F500" s="91"/>
      <c r="G500" s="91"/>
      <c r="H500" s="91"/>
      <c r="I500" s="91"/>
    </row>
    <row r="501" spans="5:9" s="92" customFormat="1" x14ac:dyDescent="0.2">
      <c r="E501" s="91"/>
      <c r="F501" s="91"/>
      <c r="G501" s="91"/>
      <c r="H501" s="91"/>
      <c r="I501" s="91"/>
    </row>
    <row r="502" spans="5:9" s="92" customFormat="1" x14ac:dyDescent="0.2">
      <c r="E502" s="91"/>
      <c r="F502" s="91"/>
      <c r="G502" s="91"/>
      <c r="H502" s="91"/>
      <c r="I502" s="91"/>
    </row>
    <row r="503" spans="5:9" s="92" customFormat="1" x14ac:dyDescent="0.2">
      <c r="E503" s="91"/>
      <c r="F503" s="91"/>
      <c r="G503" s="91"/>
      <c r="H503" s="91"/>
      <c r="I503" s="91"/>
    </row>
    <row r="504" spans="5:9" s="92" customFormat="1" x14ac:dyDescent="0.2">
      <c r="E504" s="91"/>
      <c r="F504" s="91"/>
      <c r="G504" s="91"/>
      <c r="H504" s="91"/>
      <c r="I504" s="91"/>
    </row>
    <row r="505" spans="5:9" s="92" customFormat="1" x14ac:dyDescent="0.2">
      <c r="E505" s="91"/>
      <c r="F505" s="91"/>
      <c r="G505" s="91"/>
      <c r="H505" s="91"/>
      <c r="I505" s="91"/>
    </row>
    <row r="506" spans="5:9" s="92" customFormat="1" x14ac:dyDescent="0.2">
      <c r="E506" s="91"/>
      <c r="F506" s="91"/>
      <c r="G506" s="91"/>
      <c r="H506" s="91"/>
      <c r="I506" s="91"/>
    </row>
    <row r="507" spans="5:9" s="92" customFormat="1" x14ac:dyDescent="0.2">
      <c r="E507" s="91"/>
      <c r="F507" s="91"/>
      <c r="G507" s="91"/>
      <c r="H507" s="91"/>
      <c r="I507" s="91"/>
    </row>
    <row r="508" spans="5:9" s="92" customFormat="1" x14ac:dyDescent="0.2">
      <c r="E508" s="91"/>
      <c r="F508" s="91"/>
      <c r="G508" s="91"/>
      <c r="H508" s="91"/>
      <c r="I508" s="91"/>
    </row>
    <row r="509" spans="5:9" s="92" customFormat="1" x14ac:dyDescent="0.2">
      <c r="E509" s="91"/>
      <c r="F509" s="91"/>
      <c r="G509" s="91"/>
      <c r="H509" s="91"/>
      <c r="I509" s="91"/>
    </row>
    <row r="510" spans="5:9" s="92" customFormat="1" x14ac:dyDescent="0.2">
      <c r="E510" s="91"/>
      <c r="F510" s="91"/>
      <c r="G510" s="91"/>
      <c r="H510" s="91"/>
      <c r="I510" s="91"/>
    </row>
    <row r="511" spans="5:9" s="92" customFormat="1" x14ac:dyDescent="0.2">
      <c r="E511" s="91"/>
      <c r="F511" s="91"/>
      <c r="G511" s="91"/>
      <c r="H511" s="91"/>
      <c r="I511" s="91"/>
    </row>
    <row r="512" spans="5:9" s="92" customFormat="1" x14ac:dyDescent="0.2">
      <c r="E512" s="91"/>
      <c r="F512" s="91"/>
      <c r="G512" s="91"/>
      <c r="H512" s="91"/>
      <c r="I512" s="91"/>
    </row>
    <row r="513" spans="5:9" s="92" customFormat="1" x14ac:dyDescent="0.2">
      <c r="E513" s="91"/>
      <c r="F513" s="91"/>
      <c r="G513" s="91"/>
      <c r="H513" s="91"/>
      <c r="I513" s="91"/>
    </row>
    <row r="514" spans="5:9" s="92" customFormat="1" x14ac:dyDescent="0.2">
      <c r="E514" s="91"/>
      <c r="F514" s="91"/>
      <c r="G514" s="91"/>
      <c r="H514" s="91"/>
      <c r="I514" s="91"/>
    </row>
    <row r="515" spans="5:9" s="92" customFormat="1" x14ac:dyDescent="0.2">
      <c r="E515" s="91"/>
      <c r="F515" s="91"/>
      <c r="G515" s="91"/>
      <c r="H515" s="91"/>
      <c r="I515" s="91"/>
    </row>
    <row r="516" spans="5:9" s="92" customFormat="1" x14ac:dyDescent="0.2">
      <c r="E516" s="91"/>
      <c r="F516" s="91"/>
      <c r="G516" s="91"/>
      <c r="H516" s="91"/>
      <c r="I516" s="91"/>
    </row>
    <row r="517" spans="5:9" s="92" customFormat="1" x14ac:dyDescent="0.2">
      <c r="E517" s="91"/>
      <c r="F517" s="91"/>
      <c r="G517" s="91"/>
      <c r="H517" s="91"/>
      <c r="I517" s="91"/>
    </row>
    <row r="518" spans="5:9" s="92" customFormat="1" x14ac:dyDescent="0.2">
      <c r="E518" s="91"/>
      <c r="F518" s="91"/>
      <c r="G518" s="91"/>
      <c r="H518" s="91"/>
      <c r="I518" s="91"/>
    </row>
    <row r="519" spans="5:9" s="92" customFormat="1" x14ac:dyDescent="0.2">
      <c r="E519" s="91"/>
      <c r="F519" s="91"/>
      <c r="G519" s="91"/>
      <c r="H519" s="91"/>
      <c r="I519" s="91"/>
    </row>
    <row r="520" spans="5:9" s="92" customFormat="1" x14ac:dyDescent="0.2">
      <c r="E520" s="91"/>
      <c r="F520" s="91"/>
      <c r="G520" s="91"/>
      <c r="H520" s="91"/>
      <c r="I520" s="91"/>
    </row>
    <row r="521" spans="5:9" s="92" customFormat="1" x14ac:dyDescent="0.2">
      <c r="E521" s="91"/>
      <c r="F521" s="91"/>
      <c r="G521" s="91"/>
      <c r="H521" s="91"/>
      <c r="I521" s="91"/>
    </row>
    <row r="522" spans="5:9" s="92" customFormat="1" x14ac:dyDescent="0.2">
      <c r="E522" s="91"/>
      <c r="F522" s="91"/>
      <c r="G522" s="91"/>
      <c r="H522" s="91"/>
      <c r="I522" s="91"/>
    </row>
    <row r="523" spans="5:9" s="92" customFormat="1" x14ac:dyDescent="0.2">
      <c r="E523" s="91"/>
      <c r="F523" s="91"/>
      <c r="G523" s="91"/>
      <c r="H523" s="91"/>
      <c r="I523" s="91"/>
    </row>
    <row r="524" spans="5:9" s="92" customFormat="1" x14ac:dyDescent="0.2">
      <c r="E524" s="91"/>
      <c r="F524" s="91"/>
      <c r="G524" s="91"/>
      <c r="H524" s="91"/>
      <c r="I524" s="91"/>
    </row>
    <row r="525" spans="5:9" s="92" customFormat="1" x14ac:dyDescent="0.2">
      <c r="E525" s="91"/>
      <c r="F525" s="91"/>
      <c r="G525" s="91"/>
      <c r="H525" s="91"/>
      <c r="I525" s="91"/>
    </row>
    <row r="526" spans="5:9" s="92" customFormat="1" x14ac:dyDescent="0.2">
      <c r="E526" s="91"/>
      <c r="F526" s="91"/>
      <c r="G526" s="91"/>
      <c r="H526" s="91"/>
      <c r="I526" s="91"/>
    </row>
    <row r="527" spans="5:9" s="92" customFormat="1" x14ac:dyDescent="0.2">
      <c r="E527" s="91"/>
      <c r="F527" s="91"/>
      <c r="G527" s="91"/>
      <c r="H527" s="91"/>
      <c r="I527" s="91"/>
    </row>
    <row r="528" spans="5:9" s="92" customFormat="1" x14ac:dyDescent="0.2">
      <c r="E528" s="91"/>
      <c r="F528" s="91"/>
      <c r="G528" s="91"/>
      <c r="H528" s="91"/>
      <c r="I528" s="91"/>
    </row>
    <row r="529" spans="5:9" s="92" customFormat="1" x14ac:dyDescent="0.2">
      <c r="E529" s="91"/>
      <c r="F529" s="91"/>
      <c r="G529" s="91"/>
      <c r="H529" s="91"/>
      <c r="I529" s="91"/>
    </row>
    <row r="530" spans="5:9" s="92" customFormat="1" x14ac:dyDescent="0.2">
      <c r="E530" s="91"/>
      <c r="F530" s="91"/>
      <c r="G530" s="91"/>
      <c r="H530" s="91"/>
      <c r="I530" s="91"/>
    </row>
    <row r="531" spans="5:9" s="92" customFormat="1" x14ac:dyDescent="0.2">
      <c r="E531" s="91"/>
      <c r="F531" s="91"/>
      <c r="G531" s="91"/>
      <c r="H531" s="91"/>
      <c r="I531" s="91"/>
    </row>
    <row r="532" spans="5:9" s="92" customFormat="1" x14ac:dyDescent="0.2">
      <c r="E532" s="91"/>
      <c r="F532" s="91"/>
      <c r="G532" s="91"/>
      <c r="H532" s="91"/>
      <c r="I532" s="91"/>
    </row>
    <row r="533" spans="5:9" s="92" customFormat="1" x14ac:dyDescent="0.2">
      <c r="E533" s="91"/>
      <c r="F533" s="91"/>
      <c r="G533" s="91"/>
      <c r="H533" s="91"/>
      <c r="I533" s="91"/>
    </row>
    <row r="534" spans="5:9" s="92" customFormat="1" x14ac:dyDescent="0.2">
      <c r="E534" s="91"/>
      <c r="F534" s="91"/>
      <c r="G534" s="91"/>
      <c r="H534" s="91"/>
      <c r="I534" s="91"/>
    </row>
    <row r="535" spans="5:9" s="92" customFormat="1" x14ac:dyDescent="0.2">
      <c r="E535" s="91"/>
      <c r="F535" s="91"/>
      <c r="G535" s="91"/>
      <c r="H535" s="91"/>
      <c r="I535" s="91"/>
    </row>
    <row r="536" spans="5:9" s="92" customFormat="1" x14ac:dyDescent="0.2">
      <c r="E536" s="91"/>
      <c r="F536" s="91"/>
      <c r="G536" s="91"/>
      <c r="H536" s="91"/>
      <c r="I536" s="91"/>
    </row>
    <row r="537" spans="5:9" s="92" customFormat="1" x14ac:dyDescent="0.2">
      <c r="E537" s="91"/>
      <c r="F537" s="91"/>
      <c r="G537" s="91"/>
      <c r="H537" s="91"/>
      <c r="I537" s="91"/>
    </row>
    <row r="538" spans="5:9" s="92" customFormat="1" x14ac:dyDescent="0.2">
      <c r="E538" s="91"/>
      <c r="F538" s="91"/>
      <c r="G538" s="91"/>
      <c r="H538" s="91"/>
      <c r="I538" s="91"/>
    </row>
    <row r="539" spans="5:9" s="92" customFormat="1" x14ac:dyDescent="0.2">
      <c r="E539" s="91"/>
      <c r="F539" s="91"/>
      <c r="G539" s="91"/>
      <c r="H539" s="91"/>
      <c r="I539" s="91"/>
    </row>
    <row r="540" spans="5:9" s="92" customFormat="1" x14ac:dyDescent="0.2">
      <c r="E540" s="91"/>
      <c r="F540" s="91"/>
      <c r="G540" s="91"/>
      <c r="H540" s="91"/>
      <c r="I540" s="91"/>
    </row>
    <row r="541" spans="5:9" s="92" customFormat="1" x14ac:dyDescent="0.2">
      <c r="E541" s="91"/>
      <c r="F541" s="91"/>
      <c r="G541" s="91"/>
      <c r="H541" s="91"/>
      <c r="I541" s="91"/>
    </row>
    <row r="542" spans="5:9" s="92" customFormat="1" x14ac:dyDescent="0.2">
      <c r="E542" s="91"/>
      <c r="F542" s="91"/>
      <c r="G542" s="91"/>
      <c r="H542" s="91"/>
      <c r="I542" s="91"/>
    </row>
    <row r="543" spans="5:9" s="92" customFormat="1" x14ac:dyDescent="0.2">
      <c r="E543" s="91"/>
      <c r="F543" s="91"/>
      <c r="G543" s="91"/>
      <c r="H543" s="91"/>
      <c r="I543" s="91"/>
    </row>
    <row r="544" spans="5:9" s="92" customFormat="1" x14ac:dyDescent="0.2">
      <c r="E544" s="91"/>
      <c r="F544" s="91"/>
      <c r="G544" s="91"/>
      <c r="H544" s="91"/>
      <c r="I544" s="91"/>
    </row>
    <row r="545" spans="5:9" s="92" customFormat="1" x14ac:dyDescent="0.2">
      <c r="E545" s="91"/>
      <c r="F545" s="91"/>
      <c r="G545" s="91"/>
      <c r="H545" s="91"/>
      <c r="I545" s="91"/>
    </row>
    <row r="546" spans="5:9" s="92" customFormat="1" x14ac:dyDescent="0.2">
      <c r="E546" s="91"/>
      <c r="F546" s="91"/>
      <c r="G546" s="91"/>
      <c r="H546" s="91"/>
      <c r="I546" s="91"/>
    </row>
    <row r="547" spans="5:9" s="92" customFormat="1" x14ac:dyDescent="0.2">
      <c r="E547" s="91"/>
      <c r="F547" s="91"/>
      <c r="G547" s="91"/>
      <c r="H547" s="91"/>
      <c r="I547" s="91"/>
    </row>
    <row r="548" spans="5:9" s="92" customFormat="1" x14ac:dyDescent="0.2">
      <c r="E548" s="91"/>
      <c r="F548" s="91"/>
      <c r="G548" s="91"/>
      <c r="H548" s="91"/>
      <c r="I548" s="91"/>
    </row>
    <row r="549" spans="5:9" s="92" customFormat="1" x14ac:dyDescent="0.2">
      <c r="E549" s="91"/>
      <c r="F549" s="91"/>
      <c r="G549" s="91"/>
      <c r="H549" s="91"/>
      <c r="I549" s="91"/>
    </row>
    <row r="550" spans="5:9" s="92" customFormat="1" x14ac:dyDescent="0.2">
      <c r="E550" s="91"/>
      <c r="F550" s="91"/>
      <c r="G550" s="91"/>
      <c r="H550" s="91"/>
      <c r="I550" s="91"/>
    </row>
    <row r="551" spans="5:9" s="92" customFormat="1" x14ac:dyDescent="0.2">
      <c r="E551" s="91"/>
      <c r="F551" s="91"/>
      <c r="G551" s="91"/>
      <c r="H551" s="91"/>
      <c r="I551" s="91"/>
    </row>
    <row r="552" spans="5:9" s="92" customFormat="1" x14ac:dyDescent="0.2">
      <c r="E552" s="91"/>
      <c r="F552" s="91"/>
      <c r="G552" s="91"/>
      <c r="H552" s="91"/>
      <c r="I552" s="91"/>
    </row>
    <row r="553" spans="5:9" s="92" customFormat="1" x14ac:dyDescent="0.2">
      <c r="E553" s="91"/>
      <c r="F553" s="91"/>
      <c r="G553" s="91"/>
      <c r="H553" s="91"/>
      <c r="I553" s="91"/>
    </row>
    <row r="554" spans="5:9" s="92" customFormat="1" x14ac:dyDescent="0.2">
      <c r="E554" s="91"/>
      <c r="F554" s="91"/>
      <c r="G554" s="91"/>
      <c r="H554" s="91"/>
      <c r="I554" s="91"/>
    </row>
    <row r="555" spans="5:9" s="92" customFormat="1" x14ac:dyDescent="0.2">
      <c r="E555" s="91"/>
      <c r="F555" s="91"/>
      <c r="G555" s="91"/>
      <c r="H555" s="91"/>
      <c r="I555" s="91"/>
    </row>
    <row r="556" spans="5:9" s="92" customFormat="1" x14ac:dyDescent="0.2">
      <c r="E556" s="91"/>
      <c r="F556" s="91"/>
      <c r="G556" s="91"/>
      <c r="H556" s="91"/>
      <c r="I556" s="91"/>
    </row>
    <row r="557" spans="5:9" s="92" customFormat="1" x14ac:dyDescent="0.2">
      <c r="E557" s="91"/>
      <c r="F557" s="91"/>
      <c r="G557" s="91"/>
      <c r="H557" s="91"/>
      <c r="I557" s="91"/>
    </row>
    <row r="558" spans="5:9" s="92" customFormat="1" x14ac:dyDescent="0.2">
      <c r="E558" s="91"/>
      <c r="F558" s="91"/>
      <c r="G558" s="91"/>
      <c r="H558" s="91"/>
      <c r="I558" s="91"/>
    </row>
    <row r="559" spans="5:9" s="92" customFormat="1" x14ac:dyDescent="0.2">
      <c r="E559" s="91"/>
      <c r="F559" s="91"/>
      <c r="G559" s="91"/>
      <c r="H559" s="91"/>
      <c r="I559" s="91"/>
    </row>
    <row r="560" spans="5:9" s="92" customFormat="1" x14ac:dyDescent="0.2">
      <c r="E560" s="91"/>
      <c r="F560" s="91"/>
      <c r="G560" s="91"/>
      <c r="H560" s="91"/>
      <c r="I560" s="91"/>
    </row>
    <row r="561" spans="5:9" s="92" customFormat="1" x14ac:dyDescent="0.2">
      <c r="E561" s="91"/>
      <c r="F561" s="91"/>
      <c r="G561" s="91"/>
      <c r="H561" s="91"/>
      <c r="I561" s="91"/>
    </row>
    <row r="562" spans="5:9" s="92" customFormat="1" x14ac:dyDescent="0.2">
      <c r="E562" s="91"/>
      <c r="F562" s="91"/>
      <c r="G562" s="91"/>
      <c r="H562" s="91"/>
      <c r="I562" s="91"/>
    </row>
    <row r="563" spans="5:9" s="92" customFormat="1" x14ac:dyDescent="0.2">
      <c r="E563" s="91"/>
      <c r="F563" s="91"/>
      <c r="G563" s="91"/>
      <c r="H563" s="91"/>
      <c r="I563" s="91"/>
    </row>
    <row r="564" spans="5:9" s="92" customFormat="1" x14ac:dyDescent="0.2">
      <c r="E564" s="91"/>
      <c r="F564" s="91"/>
      <c r="G564" s="91"/>
      <c r="H564" s="91"/>
      <c r="I564" s="91"/>
    </row>
    <row r="565" spans="5:9" s="92" customFormat="1" x14ac:dyDescent="0.2">
      <c r="E565" s="91"/>
      <c r="F565" s="91"/>
      <c r="G565" s="91"/>
      <c r="H565" s="91"/>
      <c r="I565" s="91"/>
    </row>
    <row r="566" spans="5:9" s="92" customFormat="1" x14ac:dyDescent="0.2">
      <c r="E566" s="91"/>
      <c r="F566" s="91"/>
      <c r="G566" s="91"/>
      <c r="H566" s="91"/>
      <c r="I566" s="91"/>
    </row>
    <row r="567" spans="5:9" s="92" customFormat="1" x14ac:dyDescent="0.2">
      <c r="E567" s="91"/>
      <c r="F567" s="91"/>
      <c r="G567" s="91"/>
      <c r="H567" s="91"/>
      <c r="I567" s="91"/>
    </row>
    <row r="568" spans="5:9" s="92" customFormat="1" x14ac:dyDescent="0.2">
      <c r="E568" s="91"/>
      <c r="F568" s="91"/>
      <c r="G568" s="91"/>
      <c r="H568" s="91"/>
      <c r="I568" s="91"/>
    </row>
    <row r="569" spans="5:9" s="92" customFormat="1" x14ac:dyDescent="0.2">
      <c r="E569" s="91"/>
      <c r="F569" s="91"/>
      <c r="G569" s="91"/>
      <c r="H569" s="91"/>
      <c r="I569" s="91"/>
    </row>
    <row r="570" spans="5:9" s="92" customFormat="1" x14ac:dyDescent="0.2">
      <c r="E570" s="91"/>
      <c r="F570" s="91"/>
      <c r="G570" s="91"/>
      <c r="H570" s="91"/>
      <c r="I570" s="91"/>
    </row>
    <row r="571" spans="5:9" s="92" customFormat="1" x14ac:dyDescent="0.2">
      <c r="E571" s="91"/>
      <c r="F571" s="91"/>
      <c r="G571" s="91"/>
      <c r="H571" s="91"/>
      <c r="I571" s="91"/>
    </row>
    <row r="572" spans="5:9" s="92" customFormat="1" x14ac:dyDescent="0.2">
      <c r="E572" s="91"/>
      <c r="F572" s="91"/>
      <c r="G572" s="91"/>
      <c r="H572" s="91"/>
      <c r="I572" s="91"/>
    </row>
    <row r="573" spans="5:9" s="92" customFormat="1" x14ac:dyDescent="0.2">
      <c r="E573" s="91"/>
      <c r="F573" s="91"/>
      <c r="G573" s="91"/>
      <c r="H573" s="91"/>
      <c r="I573" s="91"/>
    </row>
    <row r="574" spans="5:9" s="92" customFormat="1" x14ac:dyDescent="0.2">
      <c r="E574" s="91"/>
      <c r="F574" s="91"/>
      <c r="G574" s="91"/>
      <c r="H574" s="91"/>
      <c r="I574" s="91"/>
    </row>
    <row r="575" spans="5:9" s="92" customFormat="1" x14ac:dyDescent="0.2">
      <c r="E575" s="91"/>
      <c r="F575" s="91"/>
      <c r="G575" s="91"/>
      <c r="H575" s="91"/>
      <c r="I575" s="91"/>
    </row>
    <row r="576" spans="5:9" s="92" customFormat="1" x14ac:dyDescent="0.2">
      <c r="E576" s="91"/>
      <c r="F576" s="91"/>
      <c r="G576" s="91"/>
      <c r="H576" s="91"/>
      <c r="I576" s="91"/>
    </row>
    <row r="577" spans="5:9" s="92" customFormat="1" x14ac:dyDescent="0.2">
      <c r="E577" s="91"/>
      <c r="F577" s="91"/>
      <c r="G577" s="91"/>
      <c r="H577" s="91"/>
      <c r="I577" s="91"/>
    </row>
    <row r="578" spans="5:9" s="92" customFormat="1" x14ac:dyDescent="0.2">
      <c r="E578" s="91"/>
      <c r="F578" s="91"/>
      <c r="G578" s="91"/>
      <c r="H578" s="91"/>
      <c r="I578" s="91"/>
    </row>
    <row r="579" spans="5:9" s="92" customFormat="1" x14ac:dyDescent="0.2">
      <c r="E579" s="91"/>
      <c r="F579" s="91"/>
      <c r="G579" s="91"/>
      <c r="H579" s="91"/>
      <c r="I579" s="91"/>
    </row>
    <row r="580" spans="5:9" s="92" customFormat="1" x14ac:dyDescent="0.2">
      <c r="E580" s="91"/>
      <c r="F580" s="91"/>
      <c r="G580" s="91"/>
      <c r="H580" s="91"/>
      <c r="I580" s="91"/>
    </row>
    <row r="581" spans="5:9" s="92" customFormat="1" x14ac:dyDescent="0.2">
      <c r="E581" s="91"/>
      <c r="F581" s="91"/>
      <c r="G581" s="91"/>
      <c r="H581" s="91"/>
      <c r="I581" s="91"/>
    </row>
    <row r="582" spans="5:9" s="92" customFormat="1" x14ac:dyDescent="0.2">
      <c r="E582" s="91"/>
      <c r="F582" s="91"/>
      <c r="G582" s="91"/>
      <c r="H582" s="91"/>
      <c r="I582" s="91"/>
    </row>
    <row r="583" spans="5:9" s="92" customFormat="1" x14ac:dyDescent="0.2">
      <c r="E583" s="91"/>
      <c r="F583" s="91"/>
      <c r="G583" s="91"/>
      <c r="H583" s="91"/>
      <c r="I583" s="91"/>
    </row>
    <row r="584" spans="5:9" s="92" customFormat="1" x14ac:dyDescent="0.2">
      <c r="E584" s="91"/>
      <c r="F584" s="91"/>
      <c r="G584" s="91"/>
      <c r="H584" s="91"/>
      <c r="I584" s="91"/>
    </row>
    <row r="585" spans="5:9" s="92" customFormat="1" x14ac:dyDescent="0.2">
      <c r="E585" s="91"/>
      <c r="F585" s="91"/>
      <c r="G585" s="91"/>
      <c r="H585" s="91"/>
      <c r="I585" s="91"/>
    </row>
    <row r="586" spans="5:9" s="92" customFormat="1" x14ac:dyDescent="0.2">
      <c r="E586" s="91"/>
      <c r="F586" s="91"/>
      <c r="G586" s="91"/>
      <c r="H586" s="91"/>
      <c r="I586" s="91"/>
    </row>
    <row r="587" spans="5:9" s="92" customFormat="1" x14ac:dyDescent="0.2">
      <c r="E587" s="91"/>
      <c r="F587" s="91"/>
      <c r="G587" s="91"/>
      <c r="H587" s="91"/>
      <c r="I587" s="91"/>
    </row>
    <row r="588" spans="5:9" s="92" customFormat="1" x14ac:dyDescent="0.2">
      <c r="E588" s="91"/>
      <c r="F588" s="91"/>
      <c r="G588" s="91"/>
      <c r="H588" s="91"/>
      <c r="I588" s="91"/>
    </row>
    <row r="589" spans="5:9" s="92" customFormat="1" x14ac:dyDescent="0.2">
      <c r="E589" s="91"/>
      <c r="F589" s="91"/>
      <c r="G589" s="91"/>
      <c r="H589" s="91"/>
      <c r="I589" s="91"/>
    </row>
    <row r="590" spans="5:9" s="92" customFormat="1" x14ac:dyDescent="0.2">
      <c r="E590" s="91"/>
      <c r="F590" s="91"/>
      <c r="G590" s="91"/>
      <c r="H590" s="91"/>
      <c r="I590" s="91"/>
    </row>
    <row r="591" spans="5:9" s="92" customFormat="1" x14ac:dyDescent="0.2">
      <c r="E591" s="91"/>
      <c r="F591" s="91"/>
      <c r="G591" s="91"/>
      <c r="H591" s="91"/>
      <c r="I591" s="91"/>
    </row>
    <row r="592" spans="5:9" s="92" customFormat="1" x14ac:dyDescent="0.2">
      <c r="E592" s="91"/>
      <c r="F592" s="91"/>
      <c r="G592" s="91"/>
      <c r="H592" s="91"/>
      <c r="I592" s="91"/>
    </row>
    <row r="593" spans="5:9" s="92" customFormat="1" x14ac:dyDescent="0.2">
      <c r="E593" s="91"/>
      <c r="F593" s="91"/>
      <c r="G593" s="91"/>
      <c r="H593" s="91"/>
      <c r="I593" s="91"/>
    </row>
    <row r="594" spans="5:9" s="92" customFormat="1" x14ac:dyDescent="0.2">
      <c r="E594" s="91"/>
      <c r="F594" s="91"/>
      <c r="G594" s="91"/>
      <c r="H594" s="91"/>
      <c r="I594" s="91"/>
    </row>
    <row r="595" spans="5:9" s="92" customFormat="1" x14ac:dyDescent="0.2">
      <c r="E595" s="91"/>
      <c r="F595" s="91"/>
      <c r="G595" s="91"/>
      <c r="H595" s="91"/>
      <c r="I595" s="91"/>
    </row>
    <row r="596" spans="5:9" s="92" customFormat="1" x14ac:dyDescent="0.2">
      <c r="E596" s="91"/>
      <c r="F596" s="91"/>
      <c r="G596" s="91"/>
      <c r="H596" s="91"/>
      <c r="I596" s="91"/>
    </row>
    <row r="597" spans="5:9" s="92" customFormat="1" x14ac:dyDescent="0.2">
      <c r="E597" s="91"/>
      <c r="F597" s="91"/>
      <c r="G597" s="91"/>
      <c r="H597" s="91"/>
      <c r="I597" s="91"/>
    </row>
    <row r="598" spans="5:9" s="92" customFormat="1" x14ac:dyDescent="0.2">
      <c r="E598" s="91"/>
      <c r="F598" s="91"/>
      <c r="G598" s="91"/>
      <c r="H598" s="91"/>
      <c r="I598" s="91"/>
    </row>
    <row r="599" spans="5:9" s="92" customFormat="1" x14ac:dyDescent="0.2">
      <c r="E599" s="91"/>
      <c r="F599" s="91"/>
      <c r="G599" s="91"/>
      <c r="H599" s="91"/>
      <c r="I599" s="91"/>
    </row>
    <row r="600" spans="5:9" s="92" customFormat="1" x14ac:dyDescent="0.2">
      <c r="E600" s="91"/>
      <c r="F600" s="91"/>
      <c r="G600" s="91"/>
      <c r="H600" s="91"/>
      <c r="I600" s="91"/>
    </row>
    <row r="601" spans="5:9" s="92" customFormat="1" x14ac:dyDescent="0.2">
      <c r="E601" s="91"/>
      <c r="F601" s="91"/>
      <c r="G601" s="91"/>
      <c r="H601" s="91"/>
      <c r="I601" s="91"/>
    </row>
    <row r="602" spans="5:9" s="92" customFormat="1" x14ac:dyDescent="0.2">
      <c r="E602" s="91"/>
      <c r="F602" s="91"/>
      <c r="G602" s="91"/>
      <c r="H602" s="91"/>
      <c r="I602" s="91"/>
    </row>
    <row r="603" spans="5:9" s="92" customFormat="1" x14ac:dyDescent="0.2">
      <c r="E603" s="91"/>
      <c r="F603" s="91"/>
      <c r="G603" s="91"/>
      <c r="H603" s="91"/>
      <c r="I603" s="91"/>
    </row>
    <row r="604" spans="5:9" s="92" customFormat="1" x14ac:dyDescent="0.2">
      <c r="E604" s="91"/>
      <c r="F604" s="91"/>
      <c r="G604" s="91"/>
      <c r="H604" s="91"/>
      <c r="I604" s="91"/>
    </row>
    <row r="605" spans="5:9" s="92" customFormat="1" x14ac:dyDescent="0.2">
      <c r="E605" s="91"/>
      <c r="F605" s="91"/>
      <c r="G605" s="91"/>
      <c r="H605" s="91"/>
      <c r="I605" s="91"/>
    </row>
    <row r="606" spans="5:9" s="92" customFormat="1" x14ac:dyDescent="0.2">
      <c r="E606" s="91"/>
      <c r="F606" s="91"/>
      <c r="G606" s="91"/>
      <c r="H606" s="91"/>
      <c r="I606" s="91"/>
    </row>
    <row r="607" spans="5:9" s="92" customFormat="1" x14ac:dyDescent="0.2">
      <c r="E607" s="91"/>
      <c r="F607" s="91"/>
      <c r="G607" s="91"/>
      <c r="H607" s="91"/>
      <c r="I607" s="91"/>
    </row>
    <row r="608" spans="5:9" s="92" customFormat="1" x14ac:dyDescent="0.2">
      <c r="E608" s="91"/>
      <c r="F608" s="91"/>
      <c r="G608" s="91"/>
      <c r="H608" s="91"/>
      <c r="I608" s="91"/>
    </row>
    <row r="609" spans="5:9" s="92" customFormat="1" x14ac:dyDescent="0.2">
      <c r="E609" s="91"/>
      <c r="F609" s="91"/>
      <c r="G609" s="91"/>
      <c r="H609" s="91"/>
      <c r="I609" s="91"/>
    </row>
    <row r="610" spans="5:9" s="92" customFormat="1" x14ac:dyDescent="0.2">
      <c r="E610" s="91"/>
      <c r="F610" s="91"/>
      <c r="G610" s="91"/>
      <c r="H610" s="91"/>
      <c r="I610" s="91"/>
    </row>
    <row r="611" spans="5:9" s="92" customFormat="1" x14ac:dyDescent="0.2">
      <c r="E611" s="91"/>
      <c r="F611" s="91"/>
      <c r="G611" s="91"/>
      <c r="H611" s="91"/>
      <c r="I611" s="91"/>
    </row>
    <row r="612" spans="5:9" s="92" customFormat="1" x14ac:dyDescent="0.2">
      <c r="E612" s="91"/>
      <c r="F612" s="91"/>
      <c r="G612" s="91"/>
      <c r="H612" s="91"/>
      <c r="I612" s="91"/>
    </row>
    <row r="613" spans="5:9" s="92" customFormat="1" x14ac:dyDescent="0.2">
      <c r="E613" s="91"/>
      <c r="F613" s="91"/>
      <c r="G613" s="91"/>
      <c r="H613" s="91"/>
      <c r="I613" s="91"/>
    </row>
    <row r="614" spans="5:9" s="92" customFormat="1" x14ac:dyDescent="0.2">
      <c r="E614" s="91"/>
      <c r="F614" s="91"/>
      <c r="G614" s="91"/>
      <c r="H614" s="91"/>
      <c r="I614" s="91"/>
    </row>
    <row r="615" spans="5:9" s="92" customFormat="1" x14ac:dyDescent="0.2">
      <c r="E615" s="91"/>
      <c r="F615" s="91"/>
      <c r="G615" s="91"/>
      <c r="H615" s="91"/>
      <c r="I615" s="91"/>
    </row>
    <row r="616" spans="5:9" s="92" customFormat="1" x14ac:dyDescent="0.2">
      <c r="E616" s="91"/>
      <c r="F616" s="91"/>
      <c r="G616" s="91"/>
      <c r="H616" s="91"/>
      <c r="I616" s="91"/>
    </row>
    <row r="617" spans="5:9" s="92" customFormat="1" x14ac:dyDescent="0.2">
      <c r="E617" s="91"/>
      <c r="F617" s="91"/>
      <c r="G617" s="91"/>
      <c r="H617" s="91"/>
      <c r="I617" s="91"/>
    </row>
    <row r="618" spans="5:9" s="92" customFormat="1" x14ac:dyDescent="0.2">
      <c r="E618" s="91"/>
      <c r="F618" s="91"/>
      <c r="G618" s="91"/>
      <c r="H618" s="91"/>
      <c r="I618" s="91"/>
    </row>
    <row r="619" spans="5:9" s="92" customFormat="1" x14ac:dyDescent="0.2">
      <c r="E619" s="91"/>
      <c r="F619" s="91"/>
      <c r="G619" s="91"/>
      <c r="H619" s="91"/>
      <c r="I619" s="91"/>
    </row>
    <row r="620" spans="5:9" s="92" customFormat="1" x14ac:dyDescent="0.2">
      <c r="E620" s="91"/>
      <c r="F620" s="91"/>
      <c r="G620" s="91"/>
      <c r="H620" s="91"/>
      <c r="I620" s="91"/>
    </row>
    <row r="621" spans="5:9" s="92" customFormat="1" x14ac:dyDescent="0.2">
      <c r="E621" s="91"/>
      <c r="F621" s="91"/>
      <c r="G621" s="91"/>
      <c r="H621" s="91"/>
      <c r="I621" s="91"/>
    </row>
    <row r="622" spans="5:9" s="92" customFormat="1" x14ac:dyDescent="0.2">
      <c r="E622" s="91"/>
      <c r="F622" s="91"/>
      <c r="G622" s="91"/>
      <c r="H622" s="91"/>
      <c r="I622" s="91"/>
    </row>
    <row r="623" spans="5:9" s="92" customFormat="1" x14ac:dyDescent="0.2">
      <c r="E623" s="91"/>
      <c r="F623" s="91"/>
      <c r="G623" s="91"/>
      <c r="H623" s="91"/>
      <c r="I623" s="91"/>
    </row>
    <row r="624" spans="5:9" s="92" customFormat="1" x14ac:dyDescent="0.2">
      <c r="E624" s="91"/>
      <c r="F624" s="91"/>
      <c r="G624" s="91"/>
      <c r="H624" s="91"/>
      <c r="I624" s="91"/>
    </row>
    <row r="625" spans="5:9" s="92" customFormat="1" x14ac:dyDescent="0.2">
      <c r="E625" s="91"/>
      <c r="F625" s="91"/>
      <c r="G625" s="91"/>
      <c r="H625" s="91"/>
      <c r="I625" s="91"/>
    </row>
    <row r="626" spans="5:9" s="92" customFormat="1" x14ac:dyDescent="0.2">
      <c r="E626" s="91"/>
      <c r="F626" s="91"/>
      <c r="G626" s="91"/>
      <c r="H626" s="91"/>
      <c r="I626" s="91"/>
    </row>
    <row r="627" spans="5:9" s="92" customFormat="1" x14ac:dyDescent="0.2">
      <c r="E627" s="91"/>
      <c r="F627" s="91"/>
      <c r="G627" s="91"/>
      <c r="H627" s="91"/>
      <c r="I627" s="91"/>
    </row>
    <row r="628" spans="5:9" s="92" customFormat="1" x14ac:dyDescent="0.2">
      <c r="E628" s="91"/>
      <c r="F628" s="91"/>
      <c r="G628" s="91"/>
      <c r="H628" s="91"/>
      <c r="I628" s="91"/>
    </row>
    <row r="629" spans="5:9" s="92" customFormat="1" x14ac:dyDescent="0.2">
      <c r="E629" s="91"/>
      <c r="F629" s="91"/>
      <c r="G629" s="91"/>
      <c r="H629" s="91"/>
      <c r="I629" s="91"/>
    </row>
    <row r="630" spans="5:9" s="92" customFormat="1" x14ac:dyDescent="0.2">
      <c r="E630" s="91"/>
      <c r="F630" s="91"/>
      <c r="G630" s="91"/>
      <c r="H630" s="91"/>
      <c r="I630" s="91"/>
    </row>
    <row r="631" spans="5:9" s="92" customFormat="1" x14ac:dyDescent="0.2">
      <c r="E631" s="91"/>
      <c r="F631" s="91"/>
      <c r="G631" s="91"/>
      <c r="H631" s="91"/>
      <c r="I631" s="91"/>
    </row>
    <row r="632" spans="5:9" s="92" customFormat="1" x14ac:dyDescent="0.2">
      <c r="E632" s="91"/>
      <c r="F632" s="91"/>
      <c r="G632" s="91"/>
      <c r="H632" s="91"/>
      <c r="I632" s="91"/>
    </row>
    <row r="633" spans="5:9" s="92" customFormat="1" x14ac:dyDescent="0.2">
      <c r="E633" s="91"/>
      <c r="F633" s="91"/>
      <c r="G633" s="91"/>
      <c r="H633" s="91"/>
      <c r="I633" s="91"/>
    </row>
    <row r="634" spans="5:9" s="92" customFormat="1" x14ac:dyDescent="0.2">
      <c r="E634" s="91"/>
      <c r="F634" s="91"/>
      <c r="G634" s="91"/>
      <c r="H634" s="91"/>
      <c r="I634" s="91"/>
    </row>
    <row r="635" spans="5:9" s="92" customFormat="1" x14ac:dyDescent="0.2">
      <c r="E635" s="91"/>
      <c r="F635" s="91"/>
      <c r="G635" s="91"/>
      <c r="H635" s="91"/>
      <c r="I635" s="91"/>
    </row>
    <row r="636" spans="5:9" s="92" customFormat="1" x14ac:dyDescent="0.2">
      <c r="E636" s="91"/>
      <c r="F636" s="91"/>
      <c r="G636" s="91"/>
      <c r="H636" s="91"/>
      <c r="I636" s="91"/>
    </row>
    <row r="637" spans="5:9" s="92" customFormat="1" x14ac:dyDescent="0.2">
      <c r="E637" s="91"/>
      <c r="F637" s="91"/>
      <c r="G637" s="91"/>
      <c r="H637" s="91"/>
      <c r="I637" s="91"/>
    </row>
    <row r="638" spans="5:9" s="92" customFormat="1" x14ac:dyDescent="0.2">
      <c r="E638" s="91"/>
      <c r="F638" s="91"/>
      <c r="G638" s="91"/>
      <c r="H638" s="91"/>
      <c r="I638" s="91"/>
    </row>
    <row r="639" spans="5:9" s="92" customFormat="1" x14ac:dyDescent="0.2">
      <c r="E639" s="91"/>
      <c r="F639" s="91"/>
      <c r="G639" s="91"/>
      <c r="H639" s="91"/>
      <c r="I639" s="91"/>
    </row>
    <row r="640" spans="5:9" s="92" customFormat="1" x14ac:dyDescent="0.2">
      <c r="E640" s="91"/>
      <c r="F640" s="91"/>
      <c r="G640" s="91"/>
      <c r="H640" s="91"/>
      <c r="I640" s="91"/>
    </row>
    <row r="641" spans="5:9" s="92" customFormat="1" x14ac:dyDescent="0.2">
      <c r="E641" s="91"/>
      <c r="F641" s="91"/>
      <c r="G641" s="91"/>
      <c r="H641" s="91"/>
      <c r="I641" s="91"/>
    </row>
    <row r="642" spans="5:9" s="92" customFormat="1" x14ac:dyDescent="0.2">
      <c r="E642" s="91"/>
      <c r="F642" s="91"/>
      <c r="G642" s="91"/>
      <c r="H642" s="91"/>
      <c r="I642" s="91"/>
    </row>
    <row r="643" spans="5:9" s="92" customFormat="1" x14ac:dyDescent="0.2">
      <c r="E643" s="91"/>
      <c r="F643" s="91"/>
      <c r="G643" s="91"/>
      <c r="H643" s="91"/>
      <c r="I643" s="91"/>
    </row>
    <row r="644" spans="5:9" s="92" customFormat="1" x14ac:dyDescent="0.2">
      <c r="E644" s="91"/>
      <c r="F644" s="91"/>
      <c r="G644" s="91"/>
      <c r="H644" s="91"/>
      <c r="I644" s="91"/>
    </row>
    <row r="645" spans="5:9" s="92" customFormat="1" x14ac:dyDescent="0.2">
      <c r="E645" s="91"/>
      <c r="F645" s="91"/>
      <c r="G645" s="91"/>
      <c r="H645" s="91"/>
      <c r="I645" s="91"/>
    </row>
    <row r="646" spans="5:9" s="92" customFormat="1" x14ac:dyDescent="0.2">
      <c r="E646" s="91"/>
      <c r="F646" s="91"/>
      <c r="G646" s="91"/>
      <c r="H646" s="91"/>
      <c r="I646" s="91"/>
    </row>
    <row r="647" spans="5:9" s="92" customFormat="1" x14ac:dyDescent="0.2">
      <c r="E647" s="91"/>
      <c r="F647" s="91"/>
      <c r="G647" s="91"/>
      <c r="H647" s="91"/>
      <c r="I647" s="91"/>
    </row>
    <row r="648" spans="5:9" s="92" customFormat="1" x14ac:dyDescent="0.2">
      <c r="E648" s="91"/>
      <c r="F648" s="91"/>
      <c r="G648" s="91"/>
      <c r="H648" s="91"/>
      <c r="I648" s="91"/>
    </row>
    <row r="649" spans="5:9" s="92" customFormat="1" x14ac:dyDescent="0.2">
      <c r="E649" s="91"/>
      <c r="F649" s="91"/>
      <c r="G649" s="91"/>
      <c r="H649" s="91"/>
      <c r="I649" s="91"/>
    </row>
    <row r="650" spans="5:9" s="92" customFormat="1" x14ac:dyDescent="0.2">
      <c r="E650" s="91"/>
      <c r="F650" s="91"/>
      <c r="G650" s="91"/>
      <c r="H650" s="91"/>
      <c r="I650" s="91"/>
    </row>
    <row r="651" spans="5:9" s="92" customFormat="1" x14ac:dyDescent="0.2">
      <c r="E651" s="91"/>
      <c r="F651" s="91"/>
      <c r="G651" s="91"/>
      <c r="H651" s="91"/>
      <c r="I651" s="91"/>
    </row>
    <row r="652" spans="5:9" s="92" customFormat="1" x14ac:dyDescent="0.2">
      <c r="E652" s="91"/>
      <c r="F652" s="91"/>
      <c r="G652" s="91"/>
      <c r="H652" s="91"/>
      <c r="I652" s="91"/>
    </row>
    <row r="653" spans="5:9" s="92" customFormat="1" x14ac:dyDescent="0.2">
      <c r="E653" s="91"/>
      <c r="F653" s="91"/>
      <c r="G653" s="91"/>
      <c r="H653" s="91"/>
      <c r="I653" s="91"/>
    </row>
    <row r="654" spans="5:9" s="92" customFormat="1" x14ac:dyDescent="0.2">
      <c r="E654" s="91"/>
      <c r="F654" s="91"/>
      <c r="G654" s="91"/>
      <c r="H654" s="91"/>
      <c r="I654" s="91"/>
    </row>
    <row r="655" spans="5:9" s="92" customFormat="1" x14ac:dyDescent="0.2">
      <c r="E655" s="91"/>
      <c r="F655" s="91"/>
      <c r="G655" s="91"/>
      <c r="H655" s="91"/>
      <c r="I655" s="91"/>
    </row>
    <row r="656" spans="5:9" s="92" customFormat="1" x14ac:dyDescent="0.2">
      <c r="E656" s="91"/>
      <c r="F656" s="91"/>
      <c r="G656" s="91"/>
      <c r="H656" s="91"/>
      <c r="I656" s="91"/>
    </row>
    <row r="657" spans="5:9" s="92" customFormat="1" x14ac:dyDescent="0.2">
      <c r="E657" s="91"/>
      <c r="F657" s="91"/>
      <c r="G657" s="91"/>
      <c r="H657" s="91"/>
      <c r="I657" s="91"/>
    </row>
    <row r="658" spans="5:9" s="92" customFormat="1" x14ac:dyDescent="0.2">
      <c r="E658" s="91"/>
      <c r="F658" s="91"/>
      <c r="G658" s="91"/>
      <c r="H658" s="91"/>
      <c r="I658" s="91"/>
    </row>
    <row r="659" spans="5:9" s="92" customFormat="1" x14ac:dyDescent="0.2">
      <c r="E659" s="91"/>
      <c r="F659" s="91"/>
      <c r="G659" s="91"/>
      <c r="H659" s="91"/>
      <c r="I659" s="91"/>
    </row>
    <row r="660" spans="5:9" s="92" customFormat="1" x14ac:dyDescent="0.2">
      <c r="E660" s="91"/>
      <c r="F660" s="91"/>
      <c r="G660" s="91"/>
      <c r="H660" s="91"/>
      <c r="I660" s="91"/>
    </row>
    <row r="661" spans="5:9" s="92" customFormat="1" x14ac:dyDescent="0.2">
      <c r="E661" s="91"/>
      <c r="F661" s="91"/>
      <c r="G661" s="91"/>
      <c r="H661" s="91"/>
      <c r="I661" s="91"/>
    </row>
    <row r="662" spans="5:9" s="92" customFormat="1" x14ac:dyDescent="0.2">
      <c r="E662" s="91"/>
      <c r="F662" s="91"/>
      <c r="G662" s="91"/>
      <c r="H662" s="91"/>
      <c r="I662" s="91"/>
    </row>
    <row r="663" spans="5:9" s="92" customFormat="1" x14ac:dyDescent="0.2">
      <c r="E663" s="91"/>
      <c r="F663" s="91"/>
      <c r="G663" s="91"/>
      <c r="H663" s="91"/>
      <c r="I663" s="91"/>
    </row>
    <row r="664" spans="5:9" s="92" customFormat="1" x14ac:dyDescent="0.2">
      <c r="E664" s="91"/>
      <c r="F664" s="91"/>
      <c r="G664" s="91"/>
      <c r="H664" s="91"/>
      <c r="I664" s="91"/>
    </row>
    <row r="665" spans="5:9" s="92" customFormat="1" x14ac:dyDescent="0.2">
      <c r="E665" s="91"/>
      <c r="F665" s="91"/>
      <c r="G665" s="91"/>
      <c r="H665" s="91"/>
      <c r="I665" s="91"/>
    </row>
    <row r="666" spans="5:9" s="92" customFormat="1" x14ac:dyDescent="0.2">
      <c r="E666" s="91"/>
      <c r="F666" s="91"/>
      <c r="G666" s="91"/>
      <c r="H666" s="91"/>
      <c r="I666" s="91"/>
    </row>
    <row r="667" spans="5:9" s="92" customFormat="1" x14ac:dyDescent="0.2">
      <c r="E667" s="91"/>
      <c r="F667" s="91"/>
      <c r="G667" s="91"/>
      <c r="H667" s="91"/>
      <c r="I667" s="91"/>
    </row>
    <row r="668" spans="5:9" s="92" customFormat="1" x14ac:dyDescent="0.2">
      <c r="E668" s="91"/>
      <c r="F668" s="91"/>
      <c r="G668" s="91"/>
      <c r="H668" s="91"/>
      <c r="I668" s="91"/>
    </row>
    <row r="669" spans="5:9" s="92" customFormat="1" x14ac:dyDescent="0.2">
      <c r="E669" s="91"/>
      <c r="F669" s="91"/>
      <c r="G669" s="91"/>
      <c r="H669" s="91"/>
      <c r="I669" s="91"/>
    </row>
    <row r="670" spans="5:9" s="92" customFormat="1" x14ac:dyDescent="0.2">
      <c r="E670" s="91"/>
      <c r="F670" s="91"/>
      <c r="G670" s="91"/>
      <c r="H670" s="91"/>
      <c r="I670" s="91"/>
    </row>
    <row r="671" spans="5:9" s="92" customFormat="1" x14ac:dyDescent="0.2">
      <c r="E671" s="91"/>
      <c r="F671" s="91"/>
      <c r="G671" s="91"/>
      <c r="H671" s="91"/>
      <c r="I671" s="91"/>
    </row>
    <row r="672" spans="5:9" s="92" customFormat="1" x14ac:dyDescent="0.2">
      <c r="E672" s="91"/>
      <c r="F672" s="91"/>
      <c r="G672" s="91"/>
      <c r="H672" s="91"/>
      <c r="I672" s="91"/>
    </row>
    <row r="673" spans="5:9" s="92" customFormat="1" x14ac:dyDescent="0.2">
      <c r="E673" s="91"/>
      <c r="F673" s="91"/>
      <c r="G673" s="91"/>
      <c r="H673" s="91"/>
      <c r="I673" s="91"/>
    </row>
    <row r="674" spans="5:9" s="92" customFormat="1" x14ac:dyDescent="0.2">
      <c r="E674" s="91"/>
      <c r="F674" s="91"/>
      <c r="G674" s="91"/>
      <c r="H674" s="91"/>
      <c r="I674" s="91"/>
    </row>
    <row r="675" spans="5:9" s="92" customFormat="1" x14ac:dyDescent="0.2">
      <c r="E675" s="91"/>
      <c r="F675" s="91"/>
      <c r="G675" s="91"/>
      <c r="H675" s="91"/>
      <c r="I675" s="91"/>
    </row>
    <row r="676" spans="5:9" s="92" customFormat="1" x14ac:dyDescent="0.2">
      <c r="E676" s="91"/>
      <c r="F676" s="91"/>
      <c r="G676" s="91"/>
      <c r="H676" s="91"/>
      <c r="I676" s="91"/>
    </row>
    <row r="677" spans="5:9" s="92" customFormat="1" x14ac:dyDescent="0.2">
      <c r="E677" s="91"/>
      <c r="F677" s="91"/>
      <c r="G677" s="91"/>
      <c r="H677" s="91"/>
      <c r="I677" s="91"/>
    </row>
    <row r="678" spans="5:9" s="92" customFormat="1" x14ac:dyDescent="0.2">
      <c r="E678" s="91"/>
      <c r="F678" s="91"/>
      <c r="G678" s="91"/>
      <c r="H678" s="91"/>
      <c r="I678" s="91"/>
    </row>
    <row r="679" spans="5:9" s="92" customFormat="1" x14ac:dyDescent="0.2">
      <c r="E679" s="91"/>
      <c r="F679" s="91"/>
      <c r="G679" s="91"/>
      <c r="H679" s="91"/>
      <c r="I679" s="91"/>
    </row>
    <row r="680" spans="5:9" s="92" customFormat="1" x14ac:dyDescent="0.2">
      <c r="E680" s="91"/>
      <c r="F680" s="91"/>
      <c r="G680" s="91"/>
      <c r="H680" s="91"/>
      <c r="I680" s="91"/>
    </row>
    <row r="681" spans="5:9" s="92" customFormat="1" x14ac:dyDescent="0.2">
      <c r="E681" s="91"/>
      <c r="F681" s="91"/>
      <c r="G681" s="91"/>
      <c r="H681" s="91"/>
      <c r="I681" s="91"/>
    </row>
    <row r="682" spans="5:9" s="92" customFormat="1" x14ac:dyDescent="0.2">
      <c r="E682" s="91"/>
      <c r="F682" s="91"/>
      <c r="G682" s="91"/>
      <c r="H682" s="91"/>
      <c r="I682" s="91"/>
    </row>
    <row r="683" spans="5:9" s="92" customFormat="1" x14ac:dyDescent="0.2">
      <c r="E683" s="91"/>
      <c r="F683" s="91"/>
      <c r="G683" s="91"/>
      <c r="H683" s="91"/>
      <c r="I683" s="91"/>
    </row>
    <row r="684" spans="5:9" s="92" customFormat="1" x14ac:dyDescent="0.2">
      <c r="E684" s="91"/>
      <c r="F684" s="91"/>
      <c r="G684" s="91"/>
      <c r="H684" s="91"/>
      <c r="I684" s="91"/>
    </row>
    <row r="685" spans="5:9" s="92" customFormat="1" x14ac:dyDescent="0.2">
      <c r="E685" s="91"/>
      <c r="F685" s="91"/>
      <c r="G685" s="91"/>
      <c r="H685" s="91"/>
      <c r="I685" s="91"/>
    </row>
    <row r="686" spans="5:9" s="92" customFormat="1" x14ac:dyDescent="0.2">
      <c r="E686" s="91"/>
      <c r="F686" s="91"/>
      <c r="G686" s="91"/>
      <c r="H686" s="91"/>
      <c r="I686" s="91"/>
    </row>
    <row r="687" spans="5:9" s="92" customFormat="1" x14ac:dyDescent="0.2">
      <c r="E687" s="91"/>
      <c r="F687" s="91"/>
      <c r="G687" s="91"/>
      <c r="H687" s="91"/>
      <c r="I687" s="91"/>
    </row>
    <row r="688" spans="5:9" s="92" customFormat="1" x14ac:dyDescent="0.2">
      <c r="E688" s="91"/>
      <c r="F688" s="91"/>
      <c r="G688" s="91"/>
      <c r="H688" s="91"/>
      <c r="I688" s="91"/>
    </row>
    <row r="689" spans="5:9" s="92" customFormat="1" x14ac:dyDescent="0.2">
      <c r="E689" s="91"/>
      <c r="F689" s="91"/>
      <c r="G689" s="91"/>
      <c r="H689" s="91"/>
      <c r="I689" s="91"/>
    </row>
    <row r="690" spans="5:9" s="92" customFormat="1" x14ac:dyDescent="0.2">
      <c r="E690" s="91"/>
      <c r="F690" s="91"/>
      <c r="G690" s="91"/>
      <c r="H690" s="91"/>
      <c r="I690" s="91"/>
    </row>
    <row r="691" spans="5:9" s="92" customFormat="1" x14ac:dyDescent="0.2">
      <c r="E691" s="91"/>
      <c r="F691" s="91"/>
      <c r="G691" s="91"/>
      <c r="H691" s="91"/>
      <c r="I691" s="91"/>
    </row>
    <row r="692" spans="5:9" s="92" customFormat="1" x14ac:dyDescent="0.2">
      <c r="E692" s="91"/>
      <c r="F692" s="91"/>
      <c r="G692" s="91"/>
      <c r="H692" s="91"/>
      <c r="I692" s="91"/>
    </row>
    <row r="693" spans="5:9" s="92" customFormat="1" x14ac:dyDescent="0.2">
      <c r="E693" s="91"/>
      <c r="F693" s="91"/>
      <c r="G693" s="91"/>
      <c r="H693" s="91"/>
      <c r="I693" s="91"/>
    </row>
    <row r="694" spans="5:9" s="92" customFormat="1" x14ac:dyDescent="0.2">
      <c r="E694" s="91"/>
      <c r="F694" s="91"/>
      <c r="G694" s="91"/>
      <c r="H694" s="91"/>
      <c r="I694" s="91"/>
    </row>
    <row r="695" spans="5:9" s="92" customFormat="1" x14ac:dyDescent="0.2">
      <c r="E695" s="91"/>
      <c r="F695" s="91"/>
      <c r="G695" s="91"/>
      <c r="H695" s="91"/>
      <c r="I695" s="91"/>
    </row>
    <row r="696" spans="5:9" s="92" customFormat="1" x14ac:dyDescent="0.2">
      <c r="E696" s="91"/>
      <c r="F696" s="91"/>
      <c r="G696" s="91"/>
      <c r="H696" s="91"/>
      <c r="I696" s="91"/>
    </row>
    <row r="697" spans="5:9" s="92" customFormat="1" x14ac:dyDescent="0.2">
      <c r="E697" s="91"/>
      <c r="F697" s="91"/>
      <c r="G697" s="91"/>
      <c r="H697" s="91"/>
      <c r="I697" s="91"/>
    </row>
    <row r="698" spans="5:9" s="92" customFormat="1" x14ac:dyDescent="0.2">
      <c r="E698" s="91"/>
      <c r="F698" s="91"/>
      <c r="G698" s="91"/>
      <c r="H698" s="91"/>
      <c r="I698" s="91"/>
    </row>
    <row r="699" spans="5:9" s="92" customFormat="1" x14ac:dyDescent="0.2">
      <c r="E699" s="91"/>
      <c r="F699" s="91"/>
      <c r="G699" s="91"/>
      <c r="H699" s="91"/>
      <c r="I699" s="91"/>
    </row>
    <row r="700" spans="5:9" s="92" customFormat="1" x14ac:dyDescent="0.2">
      <c r="E700" s="91"/>
      <c r="F700" s="91"/>
      <c r="G700" s="91"/>
      <c r="H700" s="91"/>
      <c r="I700" s="91"/>
    </row>
    <row r="701" spans="5:9" s="92" customFormat="1" x14ac:dyDescent="0.2">
      <c r="E701" s="91"/>
      <c r="F701" s="91"/>
      <c r="G701" s="91"/>
      <c r="H701" s="91"/>
      <c r="I701" s="91"/>
    </row>
    <row r="702" spans="5:9" s="92" customFormat="1" x14ac:dyDescent="0.2">
      <c r="E702" s="91"/>
      <c r="F702" s="91"/>
      <c r="G702" s="91"/>
      <c r="H702" s="91"/>
      <c r="I702" s="91"/>
    </row>
    <row r="703" spans="5:9" s="92" customFormat="1" x14ac:dyDescent="0.2">
      <c r="E703" s="91"/>
      <c r="F703" s="91"/>
      <c r="G703" s="91"/>
      <c r="H703" s="91"/>
      <c r="I703" s="91"/>
    </row>
    <row r="704" spans="5:9" s="92" customFormat="1" x14ac:dyDescent="0.2">
      <c r="E704" s="91"/>
      <c r="F704" s="91"/>
      <c r="G704" s="91"/>
      <c r="H704" s="91"/>
      <c r="I704" s="91"/>
    </row>
    <row r="705" spans="5:9" s="92" customFormat="1" x14ac:dyDescent="0.2">
      <c r="E705" s="91"/>
      <c r="F705" s="91"/>
      <c r="G705" s="91"/>
      <c r="H705" s="91"/>
      <c r="I705" s="91"/>
    </row>
    <row r="706" spans="5:9" s="92" customFormat="1" x14ac:dyDescent="0.2">
      <c r="E706" s="91"/>
      <c r="F706" s="91"/>
      <c r="G706" s="91"/>
      <c r="H706" s="91"/>
      <c r="I706" s="91"/>
    </row>
    <row r="707" spans="5:9" s="92" customFormat="1" x14ac:dyDescent="0.2">
      <c r="E707" s="91"/>
      <c r="F707" s="91"/>
      <c r="G707" s="91"/>
      <c r="H707" s="91"/>
      <c r="I707" s="91"/>
    </row>
    <row r="708" spans="5:9" s="92" customFormat="1" x14ac:dyDescent="0.2">
      <c r="E708" s="91"/>
      <c r="F708" s="91"/>
      <c r="G708" s="91"/>
      <c r="H708" s="91"/>
      <c r="I708" s="91"/>
    </row>
    <row r="709" spans="5:9" s="92" customFormat="1" x14ac:dyDescent="0.2">
      <c r="E709" s="91"/>
      <c r="F709" s="91"/>
      <c r="G709" s="91"/>
      <c r="H709" s="91"/>
      <c r="I709" s="91"/>
    </row>
    <row r="710" spans="5:9" s="92" customFormat="1" x14ac:dyDescent="0.2">
      <c r="E710" s="91"/>
      <c r="F710" s="91"/>
      <c r="G710" s="91"/>
      <c r="H710" s="91"/>
      <c r="I710" s="91"/>
    </row>
    <row r="711" spans="5:9" s="92" customFormat="1" x14ac:dyDescent="0.2">
      <c r="E711" s="91"/>
      <c r="F711" s="91"/>
      <c r="G711" s="91"/>
      <c r="H711" s="91"/>
      <c r="I711" s="91"/>
    </row>
    <row r="712" spans="5:9" s="92" customFormat="1" x14ac:dyDescent="0.2">
      <c r="E712" s="91"/>
      <c r="F712" s="91"/>
      <c r="G712" s="91"/>
      <c r="H712" s="91"/>
      <c r="I712" s="91"/>
    </row>
    <row r="713" spans="5:9" s="92" customFormat="1" x14ac:dyDescent="0.2">
      <c r="E713" s="91"/>
      <c r="F713" s="91"/>
      <c r="G713" s="91"/>
      <c r="H713" s="91"/>
      <c r="I713" s="91"/>
    </row>
    <row r="714" spans="5:9" s="92" customFormat="1" x14ac:dyDescent="0.2">
      <c r="E714" s="91"/>
      <c r="F714" s="91"/>
      <c r="G714" s="91"/>
      <c r="H714" s="91"/>
      <c r="I714" s="91"/>
    </row>
    <row r="715" spans="5:9" s="92" customFormat="1" x14ac:dyDescent="0.2">
      <c r="E715" s="91"/>
      <c r="F715" s="91"/>
      <c r="G715" s="91"/>
      <c r="H715" s="91"/>
      <c r="I715" s="91"/>
    </row>
    <row r="716" spans="5:9" s="92" customFormat="1" x14ac:dyDescent="0.2">
      <c r="E716" s="91"/>
      <c r="F716" s="91"/>
      <c r="G716" s="91"/>
      <c r="H716" s="91"/>
      <c r="I716" s="91"/>
    </row>
    <row r="717" spans="5:9" s="92" customFormat="1" x14ac:dyDescent="0.2">
      <c r="E717" s="91"/>
      <c r="F717" s="91"/>
      <c r="G717" s="91"/>
      <c r="H717" s="91"/>
      <c r="I717" s="91"/>
    </row>
    <row r="718" spans="5:9" s="92" customFormat="1" x14ac:dyDescent="0.2">
      <c r="E718" s="91"/>
      <c r="F718" s="91"/>
      <c r="G718" s="91"/>
      <c r="H718" s="91"/>
      <c r="I718" s="91"/>
    </row>
    <row r="719" spans="5:9" s="92" customFormat="1" x14ac:dyDescent="0.2">
      <c r="E719" s="91"/>
      <c r="F719" s="91"/>
      <c r="G719" s="91"/>
      <c r="H719" s="91"/>
      <c r="I719" s="91"/>
    </row>
    <row r="720" spans="5:9" s="92" customFormat="1" x14ac:dyDescent="0.2">
      <c r="E720" s="91"/>
      <c r="F720" s="91"/>
      <c r="G720" s="91"/>
      <c r="H720" s="91"/>
      <c r="I720" s="91"/>
    </row>
    <row r="721" spans="5:9" s="92" customFormat="1" x14ac:dyDescent="0.2">
      <c r="E721" s="91"/>
      <c r="F721" s="91"/>
      <c r="G721" s="91"/>
      <c r="H721" s="91"/>
      <c r="I721" s="91"/>
    </row>
    <row r="722" spans="5:9" s="92" customFormat="1" x14ac:dyDescent="0.2">
      <c r="E722" s="91"/>
      <c r="F722" s="91"/>
      <c r="G722" s="91"/>
      <c r="H722" s="91"/>
      <c r="I722" s="91"/>
    </row>
    <row r="723" spans="5:9" s="92" customFormat="1" x14ac:dyDescent="0.2">
      <c r="E723" s="91"/>
      <c r="F723" s="91"/>
      <c r="G723" s="91"/>
      <c r="H723" s="91"/>
      <c r="I723" s="91"/>
    </row>
    <row r="724" spans="5:9" s="92" customFormat="1" x14ac:dyDescent="0.2">
      <c r="E724" s="91"/>
      <c r="F724" s="91"/>
      <c r="G724" s="91"/>
      <c r="H724" s="91"/>
      <c r="I724" s="91"/>
    </row>
    <row r="725" spans="5:9" s="92" customFormat="1" x14ac:dyDescent="0.2">
      <c r="E725" s="91"/>
      <c r="F725" s="91"/>
      <c r="G725" s="91"/>
      <c r="H725" s="91"/>
      <c r="I725" s="91"/>
    </row>
    <row r="726" spans="5:9" s="92" customFormat="1" x14ac:dyDescent="0.2">
      <c r="E726" s="91"/>
      <c r="F726" s="91"/>
      <c r="G726" s="91"/>
      <c r="H726" s="91"/>
      <c r="I726" s="91"/>
    </row>
    <row r="727" spans="5:9" s="92" customFormat="1" x14ac:dyDescent="0.2">
      <c r="E727" s="91"/>
      <c r="F727" s="91"/>
      <c r="G727" s="91"/>
      <c r="H727" s="91"/>
      <c r="I727" s="91"/>
    </row>
    <row r="728" spans="5:9" s="92" customFormat="1" x14ac:dyDescent="0.2">
      <c r="E728" s="91"/>
      <c r="F728" s="91"/>
      <c r="G728" s="91"/>
      <c r="H728" s="91"/>
      <c r="I728" s="91"/>
    </row>
    <row r="729" spans="5:9" s="92" customFormat="1" x14ac:dyDescent="0.2">
      <c r="E729" s="91"/>
      <c r="F729" s="91"/>
      <c r="G729" s="91"/>
      <c r="H729" s="91"/>
      <c r="I729" s="91"/>
    </row>
    <row r="730" spans="5:9" s="92" customFormat="1" x14ac:dyDescent="0.2">
      <c r="E730" s="91"/>
      <c r="F730" s="91"/>
      <c r="G730" s="91"/>
      <c r="H730" s="91"/>
      <c r="I730" s="91"/>
    </row>
    <row r="731" spans="5:9" s="92" customFormat="1" x14ac:dyDescent="0.2">
      <c r="E731" s="91"/>
      <c r="F731" s="91"/>
      <c r="G731" s="91"/>
      <c r="H731" s="91"/>
      <c r="I731" s="91"/>
    </row>
    <row r="732" spans="5:9" s="92" customFormat="1" x14ac:dyDescent="0.2">
      <c r="E732" s="91"/>
      <c r="F732" s="91"/>
      <c r="G732" s="91"/>
      <c r="H732" s="91"/>
      <c r="I732" s="91"/>
    </row>
    <row r="733" spans="5:9" s="92" customFormat="1" x14ac:dyDescent="0.2">
      <c r="E733" s="91"/>
      <c r="F733" s="91"/>
      <c r="G733" s="91"/>
      <c r="H733" s="91"/>
      <c r="I733" s="91"/>
    </row>
    <row r="734" spans="5:9" s="92" customFormat="1" x14ac:dyDescent="0.2">
      <c r="E734" s="91"/>
      <c r="F734" s="91"/>
      <c r="G734" s="91"/>
      <c r="H734" s="91"/>
      <c r="I734" s="91"/>
    </row>
    <row r="735" spans="5:9" s="92" customFormat="1" x14ac:dyDescent="0.2">
      <c r="E735" s="91"/>
      <c r="F735" s="91"/>
      <c r="G735" s="91"/>
      <c r="H735" s="91"/>
      <c r="I735" s="91"/>
    </row>
    <row r="736" spans="5:9" s="92" customFormat="1" x14ac:dyDescent="0.2">
      <c r="E736" s="91"/>
      <c r="F736" s="91"/>
      <c r="G736" s="91"/>
      <c r="H736" s="91"/>
      <c r="I736" s="91"/>
    </row>
    <row r="737" spans="5:9" s="92" customFormat="1" x14ac:dyDescent="0.2">
      <c r="E737" s="91"/>
      <c r="F737" s="91"/>
      <c r="G737" s="91"/>
      <c r="H737" s="91"/>
      <c r="I737" s="91"/>
    </row>
    <row r="738" spans="5:9" s="92" customFormat="1" x14ac:dyDescent="0.2">
      <c r="E738" s="91"/>
      <c r="F738" s="91"/>
      <c r="G738" s="91"/>
      <c r="H738" s="91"/>
      <c r="I738" s="91"/>
    </row>
    <row r="739" spans="5:9" s="92" customFormat="1" x14ac:dyDescent="0.2">
      <c r="E739" s="91"/>
      <c r="F739" s="91"/>
      <c r="G739" s="91"/>
      <c r="H739" s="91"/>
      <c r="I739" s="91"/>
    </row>
    <row r="740" spans="5:9" s="92" customFormat="1" x14ac:dyDescent="0.2">
      <c r="E740" s="91"/>
      <c r="F740" s="91"/>
      <c r="G740" s="91"/>
      <c r="H740" s="91"/>
      <c r="I740" s="91"/>
    </row>
    <row r="741" spans="5:9" s="92" customFormat="1" x14ac:dyDescent="0.2">
      <c r="E741" s="91"/>
      <c r="F741" s="91"/>
      <c r="G741" s="91"/>
      <c r="H741" s="91"/>
      <c r="I741" s="91"/>
    </row>
    <row r="742" spans="5:9" s="92" customFormat="1" x14ac:dyDescent="0.2">
      <c r="E742" s="91"/>
      <c r="F742" s="91"/>
      <c r="G742" s="91"/>
      <c r="H742" s="91"/>
      <c r="I742" s="91"/>
    </row>
    <row r="743" spans="5:9" s="92" customFormat="1" x14ac:dyDescent="0.2">
      <c r="E743" s="91"/>
      <c r="F743" s="91"/>
      <c r="G743" s="91"/>
      <c r="H743" s="91"/>
      <c r="I743" s="91"/>
    </row>
    <row r="744" spans="5:9" s="92" customFormat="1" x14ac:dyDescent="0.2">
      <c r="E744" s="91"/>
      <c r="F744" s="91"/>
      <c r="G744" s="91"/>
      <c r="H744" s="91"/>
      <c r="I744" s="91"/>
    </row>
    <row r="745" spans="5:9" s="92" customFormat="1" x14ac:dyDescent="0.2">
      <c r="E745" s="91"/>
      <c r="F745" s="91"/>
      <c r="G745" s="91"/>
      <c r="H745" s="91"/>
      <c r="I745" s="91"/>
    </row>
    <row r="746" spans="5:9" s="92" customFormat="1" x14ac:dyDescent="0.2">
      <c r="E746" s="91"/>
      <c r="F746" s="91"/>
      <c r="G746" s="91"/>
      <c r="H746" s="91"/>
      <c r="I746" s="91"/>
    </row>
    <row r="747" spans="5:9" s="92" customFormat="1" x14ac:dyDescent="0.2">
      <c r="E747" s="91"/>
      <c r="F747" s="91"/>
      <c r="G747" s="91"/>
      <c r="H747" s="91"/>
      <c r="I747" s="91"/>
    </row>
    <row r="748" spans="5:9" s="92" customFormat="1" x14ac:dyDescent="0.2">
      <c r="E748" s="91"/>
      <c r="F748" s="91"/>
      <c r="G748" s="91"/>
      <c r="H748" s="91"/>
      <c r="I748" s="91"/>
    </row>
    <row r="749" spans="5:9" s="92" customFormat="1" x14ac:dyDescent="0.2">
      <c r="E749" s="91"/>
      <c r="F749" s="91"/>
      <c r="G749" s="91"/>
      <c r="H749" s="91"/>
      <c r="I749" s="91"/>
    </row>
    <row r="750" spans="5:9" s="92" customFormat="1" x14ac:dyDescent="0.2">
      <c r="E750" s="91"/>
      <c r="F750" s="91"/>
      <c r="G750" s="91"/>
      <c r="H750" s="91"/>
      <c r="I750" s="91"/>
    </row>
    <row r="751" spans="5:9" s="92" customFormat="1" x14ac:dyDescent="0.2">
      <c r="E751" s="91"/>
      <c r="F751" s="91"/>
      <c r="G751" s="91"/>
      <c r="H751" s="91"/>
      <c r="I751" s="91"/>
    </row>
    <row r="752" spans="5:9" s="92" customFormat="1" x14ac:dyDescent="0.2">
      <c r="E752" s="91"/>
      <c r="F752" s="91"/>
      <c r="G752" s="91"/>
      <c r="H752" s="91"/>
      <c r="I752" s="91"/>
    </row>
    <row r="753" spans="5:9" s="92" customFormat="1" x14ac:dyDescent="0.2">
      <c r="E753" s="91"/>
      <c r="F753" s="91"/>
      <c r="G753" s="91"/>
      <c r="H753" s="91"/>
      <c r="I753" s="91"/>
    </row>
    <row r="754" spans="5:9" s="92" customFormat="1" x14ac:dyDescent="0.2">
      <c r="E754" s="91"/>
      <c r="F754" s="91"/>
      <c r="G754" s="91"/>
      <c r="H754" s="91"/>
      <c r="I754" s="91"/>
    </row>
    <row r="755" spans="5:9" s="92" customFormat="1" x14ac:dyDescent="0.2">
      <c r="E755" s="91"/>
      <c r="F755" s="91"/>
      <c r="G755" s="91"/>
      <c r="H755" s="91"/>
      <c r="I755" s="91"/>
    </row>
    <row r="756" spans="5:9" s="92" customFormat="1" x14ac:dyDescent="0.2">
      <c r="E756" s="91"/>
      <c r="F756" s="91"/>
      <c r="G756" s="91"/>
      <c r="H756" s="91"/>
      <c r="I756" s="91"/>
    </row>
    <row r="757" spans="5:9" s="92" customFormat="1" x14ac:dyDescent="0.2">
      <c r="E757" s="91"/>
      <c r="F757" s="91"/>
      <c r="G757" s="91"/>
      <c r="H757" s="91"/>
      <c r="I757" s="91"/>
    </row>
    <row r="758" spans="5:9" s="92" customFormat="1" x14ac:dyDescent="0.2">
      <c r="E758" s="91"/>
      <c r="F758" s="91"/>
      <c r="G758" s="91"/>
      <c r="H758" s="91"/>
      <c r="I758" s="91"/>
    </row>
    <row r="759" spans="5:9" s="92" customFormat="1" x14ac:dyDescent="0.2">
      <c r="E759" s="91"/>
      <c r="F759" s="91"/>
      <c r="G759" s="91"/>
      <c r="H759" s="91"/>
      <c r="I759" s="91"/>
    </row>
    <row r="760" spans="5:9" s="92" customFormat="1" x14ac:dyDescent="0.2">
      <c r="E760" s="91"/>
      <c r="F760" s="91"/>
      <c r="G760" s="91"/>
      <c r="H760" s="91"/>
      <c r="I760" s="91"/>
    </row>
    <row r="761" spans="5:9" s="92" customFormat="1" x14ac:dyDescent="0.2">
      <c r="E761" s="91"/>
      <c r="F761" s="91"/>
      <c r="G761" s="91"/>
      <c r="H761" s="91"/>
      <c r="I761" s="91"/>
    </row>
    <row r="762" spans="5:9" s="92" customFormat="1" x14ac:dyDescent="0.2">
      <c r="E762" s="91"/>
      <c r="F762" s="91"/>
      <c r="G762" s="91"/>
      <c r="H762" s="91"/>
      <c r="I762" s="91"/>
    </row>
    <row r="763" spans="5:9" s="92" customFormat="1" x14ac:dyDescent="0.2">
      <c r="E763" s="91"/>
      <c r="F763" s="91"/>
      <c r="G763" s="91"/>
      <c r="H763" s="91"/>
      <c r="I763" s="91"/>
    </row>
    <row r="764" spans="5:9" s="92" customFormat="1" x14ac:dyDescent="0.2">
      <c r="E764" s="91"/>
      <c r="F764" s="91"/>
      <c r="G764" s="91"/>
      <c r="H764" s="91"/>
      <c r="I764" s="91"/>
    </row>
    <row r="765" spans="5:9" s="92" customFormat="1" x14ac:dyDescent="0.2">
      <c r="E765" s="91"/>
      <c r="F765" s="91"/>
      <c r="G765" s="91"/>
      <c r="H765" s="91"/>
      <c r="I765" s="91"/>
    </row>
    <row r="766" spans="5:9" s="92" customFormat="1" x14ac:dyDescent="0.2">
      <c r="E766" s="91"/>
      <c r="F766" s="91"/>
      <c r="G766" s="91"/>
      <c r="H766" s="91"/>
      <c r="I766" s="91"/>
    </row>
    <row r="767" spans="5:9" s="92" customFormat="1" x14ac:dyDescent="0.2">
      <c r="E767" s="91"/>
      <c r="F767" s="91"/>
      <c r="G767" s="91"/>
      <c r="H767" s="91"/>
      <c r="I767" s="91"/>
    </row>
    <row r="768" spans="5:9" s="92" customFormat="1" x14ac:dyDescent="0.2">
      <c r="E768" s="91"/>
      <c r="F768" s="91"/>
      <c r="G768" s="91"/>
      <c r="H768" s="91"/>
      <c r="I768" s="91"/>
    </row>
    <row r="769" spans="5:9" s="92" customFormat="1" x14ac:dyDescent="0.2">
      <c r="E769" s="91"/>
      <c r="F769" s="91"/>
      <c r="G769" s="91"/>
      <c r="H769" s="91"/>
      <c r="I769" s="91"/>
    </row>
    <row r="770" spans="5:9" s="92" customFormat="1" x14ac:dyDescent="0.2">
      <c r="E770" s="91"/>
      <c r="F770" s="91"/>
      <c r="G770" s="91"/>
      <c r="H770" s="91"/>
      <c r="I770" s="91"/>
    </row>
    <row r="771" spans="5:9" s="92" customFormat="1" x14ac:dyDescent="0.2">
      <c r="E771" s="91"/>
      <c r="F771" s="91"/>
      <c r="G771" s="91"/>
      <c r="H771" s="91"/>
      <c r="I771" s="91"/>
    </row>
    <row r="772" spans="5:9" s="92" customFormat="1" x14ac:dyDescent="0.2">
      <c r="E772" s="91"/>
      <c r="F772" s="91"/>
      <c r="G772" s="91"/>
      <c r="H772" s="91"/>
      <c r="I772" s="91"/>
    </row>
    <row r="773" spans="5:9" s="92" customFormat="1" x14ac:dyDescent="0.2">
      <c r="E773" s="91"/>
      <c r="F773" s="91"/>
      <c r="G773" s="91"/>
      <c r="H773" s="91"/>
      <c r="I773" s="91"/>
    </row>
    <row r="774" spans="5:9" s="92" customFormat="1" x14ac:dyDescent="0.2">
      <c r="E774" s="91"/>
      <c r="F774" s="91"/>
      <c r="G774" s="91"/>
      <c r="H774" s="91"/>
      <c r="I774" s="91"/>
    </row>
    <row r="775" spans="5:9" s="92" customFormat="1" x14ac:dyDescent="0.2">
      <c r="E775" s="91"/>
      <c r="F775" s="91"/>
      <c r="G775" s="91"/>
      <c r="H775" s="91"/>
      <c r="I775" s="91"/>
    </row>
    <row r="776" spans="5:9" s="92" customFormat="1" x14ac:dyDescent="0.2">
      <c r="E776" s="91"/>
      <c r="F776" s="91"/>
      <c r="G776" s="91"/>
      <c r="H776" s="91"/>
      <c r="I776" s="91"/>
    </row>
    <row r="777" spans="5:9" s="92" customFormat="1" x14ac:dyDescent="0.2">
      <c r="E777" s="91"/>
      <c r="F777" s="91"/>
      <c r="G777" s="91"/>
      <c r="H777" s="91"/>
      <c r="I777" s="91"/>
    </row>
    <row r="778" spans="5:9" s="92" customFormat="1" x14ac:dyDescent="0.2">
      <c r="E778" s="91"/>
      <c r="F778" s="91"/>
      <c r="G778" s="91"/>
      <c r="H778" s="91"/>
      <c r="I778" s="91"/>
    </row>
    <row r="779" spans="5:9" s="92" customFormat="1" x14ac:dyDescent="0.2">
      <c r="E779" s="91"/>
      <c r="F779" s="91"/>
      <c r="G779" s="91"/>
      <c r="H779" s="91"/>
      <c r="I779" s="91"/>
    </row>
    <row r="780" spans="5:9" s="92" customFormat="1" x14ac:dyDescent="0.2">
      <c r="E780" s="91"/>
      <c r="F780" s="91"/>
      <c r="G780" s="91"/>
      <c r="H780" s="91"/>
      <c r="I780" s="91"/>
    </row>
    <row r="781" spans="5:9" s="92" customFormat="1" x14ac:dyDescent="0.2">
      <c r="E781" s="91"/>
      <c r="F781" s="91"/>
      <c r="G781" s="91"/>
      <c r="H781" s="91"/>
      <c r="I781" s="91"/>
    </row>
    <row r="782" spans="5:9" s="92" customFormat="1" x14ac:dyDescent="0.2">
      <c r="E782" s="91"/>
      <c r="F782" s="91"/>
      <c r="G782" s="91"/>
      <c r="H782" s="91"/>
      <c r="I782" s="91"/>
    </row>
    <row r="783" spans="5:9" s="92" customFormat="1" x14ac:dyDescent="0.2">
      <c r="E783" s="91"/>
      <c r="F783" s="91"/>
      <c r="G783" s="91"/>
      <c r="H783" s="91"/>
      <c r="I783" s="91"/>
    </row>
    <row r="784" spans="5:9" s="92" customFormat="1" x14ac:dyDescent="0.2">
      <c r="E784" s="91"/>
      <c r="F784" s="91"/>
      <c r="G784" s="91"/>
      <c r="H784" s="91"/>
      <c r="I784" s="91"/>
    </row>
    <row r="785" spans="5:9" s="92" customFormat="1" x14ac:dyDescent="0.2">
      <c r="E785" s="91"/>
      <c r="F785" s="91"/>
      <c r="G785" s="91"/>
      <c r="H785" s="91"/>
      <c r="I785" s="91"/>
    </row>
    <row r="786" spans="5:9" s="92" customFormat="1" x14ac:dyDescent="0.2">
      <c r="E786" s="91"/>
      <c r="F786" s="91"/>
      <c r="G786" s="91"/>
      <c r="H786" s="91"/>
      <c r="I786" s="91"/>
    </row>
    <row r="787" spans="5:9" s="92" customFormat="1" x14ac:dyDescent="0.2">
      <c r="E787" s="91"/>
      <c r="F787" s="91"/>
      <c r="G787" s="91"/>
      <c r="H787" s="91"/>
      <c r="I787" s="91"/>
    </row>
    <row r="788" spans="5:9" s="92" customFormat="1" x14ac:dyDescent="0.2">
      <c r="E788" s="91"/>
      <c r="F788" s="91"/>
      <c r="G788" s="91"/>
      <c r="H788" s="91"/>
      <c r="I788" s="91"/>
    </row>
    <row r="789" spans="5:9" s="92" customFormat="1" x14ac:dyDescent="0.2">
      <c r="E789" s="91"/>
      <c r="F789" s="91"/>
      <c r="G789" s="91"/>
      <c r="H789" s="91"/>
      <c r="I789" s="91"/>
    </row>
    <row r="790" spans="5:9" s="92" customFormat="1" x14ac:dyDescent="0.2">
      <c r="E790" s="91"/>
      <c r="F790" s="91"/>
      <c r="G790" s="91"/>
      <c r="H790" s="91"/>
      <c r="I790" s="91"/>
    </row>
    <row r="791" spans="5:9" s="92" customFormat="1" x14ac:dyDescent="0.2">
      <c r="E791" s="91"/>
      <c r="F791" s="91"/>
      <c r="G791" s="91"/>
      <c r="H791" s="91"/>
      <c r="I791" s="91"/>
    </row>
    <row r="792" spans="5:9" s="92" customFormat="1" x14ac:dyDescent="0.2">
      <c r="E792" s="91"/>
      <c r="F792" s="91"/>
      <c r="G792" s="91"/>
      <c r="H792" s="91"/>
      <c r="I792" s="91"/>
    </row>
    <row r="793" spans="5:9" s="92" customFormat="1" x14ac:dyDescent="0.2">
      <c r="E793" s="91"/>
      <c r="F793" s="91"/>
      <c r="G793" s="91"/>
      <c r="H793" s="91"/>
      <c r="I793" s="91"/>
    </row>
    <row r="794" spans="5:9" s="92" customFormat="1" x14ac:dyDescent="0.2">
      <c r="E794" s="91"/>
      <c r="F794" s="91"/>
      <c r="G794" s="91"/>
      <c r="H794" s="91"/>
      <c r="I794" s="91"/>
    </row>
    <row r="795" spans="5:9" s="92" customFormat="1" x14ac:dyDescent="0.2">
      <c r="E795" s="91"/>
      <c r="F795" s="91"/>
      <c r="G795" s="91"/>
      <c r="H795" s="91"/>
      <c r="I795" s="91"/>
    </row>
    <row r="796" spans="5:9" s="92" customFormat="1" x14ac:dyDescent="0.2">
      <c r="E796" s="91"/>
      <c r="F796" s="91"/>
      <c r="G796" s="91"/>
      <c r="H796" s="91"/>
      <c r="I796" s="91"/>
    </row>
    <row r="797" spans="5:9" s="92" customFormat="1" x14ac:dyDescent="0.2">
      <c r="E797" s="91"/>
      <c r="F797" s="91"/>
      <c r="G797" s="91"/>
      <c r="H797" s="91"/>
      <c r="I797" s="91"/>
    </row>
    <row r="798" spans="5:9" s="92" customFormat="1" x14ac:dyDescent="0.2">
      <c r="E798" s="91"/>
      <c r="F798" s="91"/>
      <c r="G798" s="91"/>
      <c r="H798" s="91"/>
      <c r="I798" s="91"/>
    </row>
    <row r="799" spans="5:9" s="92" customFormat="1" x14ac:dyDescent="0.2">
      <c r="E799" s="91"/>
      <c r="F799" s="91"/>
      <c r="G799" s="91"/>
      <c r="H799" s="91"/>
      <c r="I799" s="91"/>
    </row>
    <row r="800" spans="5:9" s="92" customFormat="1" x14ac:dyDescent="0.2">
      <c r="E800" s="91"/>
      <c r="F800" s="91"/>
      <c r="G800" s="91"/>
      <c r="H800" s="91"/>
      <c r="I800" s="91"/>
    </row>
    <row r="801" spans="5:9" s="92" customFormat="1" x14ac:dyDescent="0.2">
      <c r="E801" s="91"/>
      <c r="F801" s="91"/>
      <c r="G801" s="91"/>
      <c r="H801" s="91"/>
      <c r="I801" s="91"/>
    </row>
    <row r="802" spans="5:9" s="92" customFormat="1" x14ac:dyDescent="0.2">
      <c r="E802" s="91"/>
      <c r="F802" s="91"/>
      <c r="G802" s="91"/>
      <c r="H802" s="91"/>
      <c r="I802" s="91"/>
    </row>
    <row r="803" spans="5:9" s="92" customFormat="1" x14ac:dyDescent="0.2">
      <c r="E803" s="91"/>
      <c r="F803" s="91"/>
      <c r="G803" s="91"/>
      <c r="H803" s="91"/>
      <c r="I803" s="91"/>
    </row>
    <row r="804" spans="5:9" s="92" customFormat="1" x14ac:dyDescent="0.2">
      <c r="E804" s="91"/>
      <c r="F804" s="91"/>
      <c r="G804" s="91"/>
      <c r="H804" s="91"/>
      <c r="I804" s="91"/>
    </row>
    <row r="805" spans="5:9" s="92" customFormat="1" x14ac:dyDescent="0.2">
      <c r="E805" s="91"/>
      <c r="F805" s="91"/>
      <c r="G805" s="91"/>
      <c r="H805" s="91"/>
      <c r="I805" s="91"/>
    </row>
    <row r="806" spans="5:9" s="92" customFormat="1" x14ac:dyDescent="0.2">
      <c r="E806" s="91"/>
      <c r="F806" s="91"/>
      <c r="G806" s="91"/>
      <c r="H806" s="91"/>
      <c r="I806" s="91"/>
    </row>
    <row r="807" spans="5:9" s="92" customFormat="1" x14ac:dyDescent="0.2">
      <c r="E807" s="91"/>
      <c r="F807" s="91"/>
      <c r="G807" s="91"/>
      <c r="H807" s="91"/>
      <c r="I807" s="91"/>
    </row>
    <row r="808" spans="5:9" s="92" customFormat="1" x14ac:dyDescent="0.2">
      <c r="E808" s="91"/>
      <c r="F808" s="91"/>
      <c r="G808" s="91"/>
      <c r="H808" s="91"/>
      <c r="I808" s="91"/>
    </row>
    <row r="809" spans="5:9" s="92" customFormat="1" x14ac:dyDescent="0.2">
      <c r="E809" s="91"/>
      <c r="F809" s="91"/>
      <c r="G809" s="91"/>
      <c r="H809" s="91"/>
      <c r="I809" s="91"/>
    </row>
    <row r="810" spans="5:9" s="92" customFormat="1" x14ac:dyDescent="0.2">
      <c r="E810" s="91"/>
      <c r="F810" s="91"/>
      <c r="G810" s="91"/>
      <c r="H810" s="91"/>
      <c r="I810" s="91"/>
    </row>
    <row r="811" spans="5:9" s="92" customFormat="1" x14ac:dyDescent="0.2">
      <c r="E811" s="91"/>
      <c r="F811" s="91"/>
      <c r="G811" s="91"/>
      <c r="H811" s="91"/>
      <c r="I811" s="91"/>
    </row>
    <row r="812" spans="5:9" s="92" customFormat="1" x14ac:dyDescent="0.2">
      <c r="E812" s="91"/>
      <c r="F812" s="91"/>
      <c r="G812" s="91"/>
      <c r="H812" s="91"/>
      <c r="I812" s="91"/>
    </row>
    <row r="813" spans="5:9" s="92" customFormat="1" x14ac:dyDescent="0.2">
      <c r="E813" s="91"/>
      <c r="F813" s="91"/>
      <c r="G813" s="91"/>
      <c r="H813" s="91"/>
      <c r="I813" s="91"/>
    </row>
    <row r="814" spans="5:9" s="92" customFormat="1" x14ac:dyDescent="0.2">
      <c r="E814" s="91"/>
      <c r="F814" s="91"/>
      <c r="G814" s="91"/>
      <c r="H814" s="91"/>
      <c r="I814" s="91"/>
    </row>
    <row r="815" spans="5:9" s="92" customFormat="1" x14ac:dyDescent="0.2">
      <c r="E815" s="91"/>
      <c r="F815" s="91"/>
      <c r="G815" s="91"/>
      <c r="H815" s="91"/>
      <c r="I815" s="91"/>
    </row>
    <row r="816" spans="5:9" s="92" customFormat="1" x14ac:dyDescent="0.2">
      <c r="E816" s="91"/>
      <c r="F816" s="91"/>
      <c r="G816" s="91"/>
      <c r="H816" s="91"/>
      <c r="I816" s="91"/>
    </row>
    <row r="817" spans="5:9" s="92" customFormat="1" x14ac:dyDescent="0.2">
      <c r="E817" s="91"/>
      <c r="F817" s="91"/>
      <c r="G817" s="91"/>
      <c r="H817" s="91"/>
      <c r="I817" s="91"/>
    </row>
    <row r="818" spans="5:9" s="92" customFormat="1" x14ac:dyDescent="0.2">
      <c r="E818" s="91"/>
      <c r="F818" s="91"/>
      <c r="G818" s="91"/>
      <c r="H818" s="91"/>
      <c r="I818" s="91"/>
    </row>
    <row r="819" spans="5:9" s="92" customFormat="1" x14ac:dyDescent="0.2">
      <c r="E819" s="91"/>
      <c r="F819" s="91"/>
      <c r="G819" s="91"/>
      <c r="H819" s="91"/>
      <c r="I819" s="91"/>
    </row>
    <row r="820" spans="5:9" s="92" customFormat="1" x14ac:dyDescent="0.2">
      <c r="E820" s="91"/>
      <c r="F820" s="91"/>
      <c r="G820" s="91"/>
      <c r="H820" s="91"/>
      <c r="I820" s="91"/>
    </row>
    <row r="821" spans="5:9" s="92" customFormat="1" x14ac:dyDescent="0.2">
      <c r="E821" s="91"/>
      <c r="F821" s="91"/>
      <c r="G821" s="91"/>
      <c r="H821" s="91"/>
      <c r="I821" s="91"/>
    </row>
    <row r="822" spans="5:9" s="92" customFormat="1" x14ac:dyDescent="0.2">
      <c r="E822" s="91"/>
      <c r="F822" s="91"/>
      <c r="G822" s="91"/>
      <c r="H822" s="91"/>
      <c r="I822" s="91"/>
    </row>
    <row r="823" spans="5:9" s="92" customFormat="1" x14ac:dyDescent="0.2">
      <c r="E823" s="91"/>
      <c r="F823" s="91"/>
      <c r="G823" s="91"/>
      <c r="H823" s="91"/>
      <c r="I823" s="91"/>
    </row>
    <row r="824" spans="5:9" s="92" customFormat="1" x14ac:dyDescent="0.2">
      <c r="E824" s="91"/>
      <c r="F824" s="91"/>
      <c r="G824" s="91"/>
      <c r="H824" s="91"/>
      <c r="I824" s="91"/>
    </row>
    <row r="825" spans="5:9" s="92" customFormat="1" x14ac:dyDescent="0.2">
      <c r="E825" s="91"/>
      <c r="F825" s="91"/>
      <c r="G825" s="91"/>
      <c r="H825" s="91"/>
      <c r="I825" s="91"/>
    </row>
    <row r="826" spans="5:9" s="92" customFormat="1" x14ac:dyDescent="0.2">
      <c r="E826" s="91"/>
      <c r="F826" s="91"/>
      <c r="G826" s="91"/>
      <c r="H826" s="91"/>
      <c r="I826" s="91"/>
    </row>
    <row r="827" spans="5:9" s="92" customFormat="1" x14ac:dyDescent="0.2">
      <c r="E827" s="91"/>
      <c r="F827" s="91"/>
      <c r="G827" s="91"/>
      <c r="H827" s="91"/>
      <c r="I827" s="91"/>
    </row>
    <row r="828" spans="5:9" s="92" customFormat="1" x14ac:dyDescent="0.2">
      <c r="E828" s="91"/>
      <c r="F828" s="91"/>
      <c r="G828" s="91"/>
      <c r="H828" s="91"/>
      <c r="I828" s="91"/>
    </row>
    <row r="829" spans="5:9" s="92" customFormat="1" x14ac:dyDescent="0.2">
      <c r="E829" s="91"/>
      <c r="F829" s="91"/>
      <c r="G829" s="91"/>
      <c r="H829" s="91"/>
      <c r="I829" s="91"/>
    </row>
    <row r="830" spans="5:9" s="92" customFormat="1" x14ac:dyDescent="0.2">
      <c r="E830" s="91"/>
      <c r="F830" s="91"/>
      <c r="G830" s="91"/>
      <c r="H830" s="91"/>
      <c r="I830" s="91"/>
    </row>
    <row r="831" spans="5:9" s="92" customFormat="1" x14ac:dyDescent="0.2">
      <c r="E831" s="91"/>
      <c r="F831" s="91"/>
      <c r="G831" s="91"/>
      <c r="H831" s="91"/>
      <c r="I831" s="91"/>
    </row>
    <row r="832" spans="5:9" s="92" customFormat="1" x14ac:dyDescent="0.2">
      <c r="E832" s="91"/>
      <c r="F832" s="91"/>
      <c r="G832" s="91"/>
      <c r="H832" s="91"/>
      <c r="I832" s="91"/>
    </row>
    <row r="833" spans="5:9" s="92" customFormat="1" x14ac:dyDescent="0.2">
      <c r="E833" s="91"/>
      <c r="F833" s="91"/>
      <c r="G833" s="91"/>
      <c r="H833" s="91"/>
      <c r="I833" s="91"/>
    </row>
    <row r="834" spans="5:9" s="92" customFormat="1" x14ac:dyDescent="0.2">
      <c r="E834" s="91"/>
      <c r="F834" s="91"/>
      <c r="G834" s="91"/>
      <c r="H834" s="91"/>
      <c r="I834" s="91"/>
    </row>
    <row r="835" spans="5:9" s="92" customFormat="1" x14ac:dyDescent="0.2">
      <c r="E835" s="91"/>
      <c r="F835" s="91"/>
      <c r="G835" s="91"/>
      <c r="H835" s="91"/>
      <c r="I835" s="91"/>
    </row>
    <row r="836" spans="5:9" s="92" customFormat="1" x14ac:dyDescent="0.2">
      <c r="E836" s="91"/>
      <c r="F836" s="91"/>
      <c r="G836" s="91"/>
      <c r="H836" s="91"/>
      <c r="I836" s="91"/>
    </row>
    <row r="837" spans="5:9" s="92" customFormat="1" x14ac:dyDescent="0.2">
      <c r="E837" s="91"/>
      <c r="F837" s="91"/>
      <c r="G837" s="91"/>
      <c r="H837" s="91"/>
      <c r="I837" s="91"/>
    </row>
    <row r="838" spans="5:9" s="92" customFormat="1" x14ac:dyDescent="0.2">
      <c r="E838" s="91"/>
      <c r="F838" s="91"/>
      <c r="G838" s="91"/>
      <c r="H838" s="91"/>
      <c r="I838" s="91"/>
    </row>
    <row r="839" spans="5:9" s="92" customFormat="1" x14ac:dyDescent="0.2">
      <c r="E839" s="91"/>
      <c r="F839" s="91"/>
      <c r="G839" s="91"/>
      <c r="H839" s="91"/>
      <c r="I839" s="91"/>
    </row>
    <row r="840" spans="5:9" s="92" customFormat="1" x14ac:dyDescent="0.2">
      <c r="E840" s="91"/>
      <c r="F840" s="91"/>
      <c r="G840" s="91"/>
      <c r="H840" s="91"/>
      <c r="I840" s="91"/>
    </row>
    <row r="841" spans="5:9" s="92" customFormat="1" x14ac:dyDescent="0.2">
      <c r="E841" s="91"/>
      <c r="F841" s="91"/>
      <c r="G841" s="91"/>
      <c r="H841" s="91"/>
      <c r="I841" s="91"/>
    </row>
    <row r="842" spans="5:9" s="92" customFormat="1" x14ac:dyDescent="0.2">
      <c r="E842" s="91"/>
      <c r="F842" s="91"/>
      <c r="G842" s="91"/>
      <c r="H842" s="91"/>
      <c r="I842" s="91"/>
    </row>
    <row r="843" spans="5:9" s="92" customFormat="1" x14ac:dyDescent="0.2">
      <c r="E843" s="91"/>
      <c r="F843" s="91"/>
      <c r="G843" s="91"/>
      <c r="H843" s="91"/>
      <c r="I843" s="91"/>
    </row>
    <row r="844" spans="5:9" s="92" customFormat="1" x14ac:dyDescent="0.2">
      <c r="E844" s="91"/>
      <c r="F844" s="91"/>
      <c r="G844" s="91"/>
      <c r="H844" s="91"/>
      <c r="I844" s="91"/>
    </row>
    <row r="845" spans="5:9" s="92" customFormat="1" x14ac:dyDescent="0.2">
      <c r="E845" s="91"/>
      <c r="F845" s="91"/>
      <c r="G845" s="91"/>
      <c r="H845" s="91"/>
      <c r="I845" s="91"/>
    </row>
    <row r="846" spans="5:9" s="92" customFormat="1" x14ac:dyDescent="0.2">
      <c r="E846" s="91"/>
      <c r="F846" s="91"/>
      <c r="G846" s="91"/>
      <c r="H846" s="91"/>
      <c r="I846" s="91"/>
    </row>
    <row r="847" spans="5:9" s="92" customFormat="1" x14ac:dyDescent="0.2">
      <c r="E847" s="91"/>
      <c r="F847" s="91"/>
      <c r="G847" s="91"/>
      <c r="H847" s="91"/>
      <c r="I847" s="91"/>
    </row>
    <row r="848" spans="5:9" s="92" customFormat="1" x14ac:dyDescent="0.2">
      <c r="E848" s="91"/>
      <c r="F848" s="91"/>
      <c r="G848" s="91"/>
      <c r="H848" s="91"/>
      <c r="I848" s="91"/>
    </row>
    <row r="849" spans="5:9" s="92" customFormat="1" x14ac:dyDescent="0.2">
      <c r="E849" s="91"/>
      <c r="F849" s="91"/>
      <c r="G849" s="91"/>
      <c r="H849" s="91"/>
      <c r="I849" s="91"/>
    </row>
    <row r="850" spans="5:9" s="92" customFormat="1" x14ac:dyDescent="0.2">
      <c r="E850" s="91"/>
      <c r="F850" s="91"/>
      <c r="G850" s="91"/>
      <c r="H850" s="91"/>
      <c r="I850" s="91"/>
    </row>
    <row r="851" spans="5:9" s="92" customFormat="1" x14ac:dyDescent="0.2">
      <c r="E851" s="91"/>
      <c r="F851" s="91"/>
      <c r="G851" s="91"/>
      <c r="H851" s="91"/>
      <c r="I851" s="91"/>
    </row>
    <row r="852" spans="5:9" s="92" customFormat="1" x14ac:dyDescent="0.2">
      <c r="E852" s="91"/>
      <c r="F852" s="91"/>
      <c r="G852" s="91"/>
      <c r="H852" s="91"/>
      <c r="I852" s="91"/>
    </row>
    <row r="853" spans="5:9" s="92" customFormat="1" x14ac:dyDescent="0.2">
      <c r="E853" s="91"/>
      <c r="F853" s="91"/>
      <c r="G853" s="91"/>
      <c r="H853" s="91"/>
      <c r="I853" s="91"/>
    </row>
    <row r="854" spans="5:9" s="92" customFormat="1" x14ac:dyDescent="0.2">
      <c r="E854" s="91"/>
      <c r="F854" s="91"/>
      <c r="G854" s="91"/>
      <c r="H854" s="91"/>
      <c r="I854" s="91"/>
    </row>
    <row r="855" spans="5:9" s="92" customFormat="1" x14ac:dyDescent="0.2">
      <c r="E855" s="91"/>
      <c r="F855" s="91"/>
      <c r="G855" s="91"/>
      <c r="H855" s="91"/>
      <c r="I855" s="91"/>
    </row>
    <row r="856" spans="5:9" s="92" customFormat="1" x14ac:dyDescent="0.2">
      <c r="E856" s="91"/>
      <c r="F856" s="91"/>
      <c r="G856" s="91"/>
      <c r="H856" s="91"/>
      <c r="I856" s="91"/>
    </row>
    <row r="857" spans="5:9" s="92" customFormat="1" x14ac:dyDescent="0.2">
      <c r="E857" s="91"/>
      <c r="F857" s="91"/>
      <c r="G857" s="91"/>
      <c r="H857" s="91"/>
      <c r="I857" s="91"/>
    </row>
    <row r="858" spans="5:9" s="92" customFormat="1" x14ac:dyDescent="0.2">
      <c r="E858" s="91"/>
      <c r="F858" s="91"/>
      <c r="G858" s="91"/>
      <c r="H858" s="91"/>
      <c r="I858" s="91"/>
    </row>
    <row r="859" spans="5:9" s="92" customFormat="1" x14ac:dyDescent="0.2">
      <c r="E859" s="91"/>
      <c r="F859" s="91"/>
      <c r="G859" s="91"/>
      <c r="H859" s="91"/>
      <c r="I859" s="91"/>
    </row>
    <row r="860" spans="5:9" s="92" customFormat="1" x14ac:dyDescent="0.2">
      <c r="E860" s="91"/>
      <c r="F860" s="91"/>
      <c r="G860" s="91"/>
      <c r="H860" s="91"/>
      <c r="I860" s="91"/>
    </row>
    <row r="861" spans="5:9" s="92" customFormat="1" x14ac:dyDescent="0.2">
      <c r="E861" s="91"/>
      <c r="F861" s="91"/>
      <c r="G861" s="91"/>
      <c r="H861" s="91"/>
      <c r="I861" s="91"/>
    </row>
    <row r="862" spans="5:9" s="92" customFormat="1" x14ac:dyDescent="0.2">
      <c r="E862" s="91"/>
      <c r="F862" s="91"/>
      <c r="G862" s="91"/>
      <c r="H862" s="91"/>
      <c r="I862" s="91"/>
    </row>
    <row r="863" spans="5:9" s="92" customFormat="1" x14ac:dyDescent="0.2">
      <c r="E863" s="91"/>
      <c r="F863" s="91"/>
      <c r="G863" s="91"/>
      <c r="H863" s="91"/>
      <c r="I863" s="91"/>
    </row>
    <row r="864" spans="5:9" s="92" customFormat="1" x14ac:dyDescent="0.2">
      <c r="E864" s="91"/>
      <c r="F864" s="91"/>
      <c r="G864" s="91"/>
      <c r="H864" s="91"/>
      <c r="I864" s="91"/>
    </row>
    <row r="865" spans="5:9" s="92" customFormat="1" x14ac:dyDescent="0.2">
      <c r="E865" s="91"/>
      <c r="F865" s="91"/>
      <c r="G865" s="91"/>
      <c r="H865" s="91"/>
      <c r="I865" s="91"/>
    </row>
    <row r="866" spans="5:9" s="92" customFormat="1" x14ac:dyDescent="0.2">
      <c r="E866" s="91"/>
      <c r="F866" s="91"/>
      <c r="G866" s="91"/>
      <c r="H866" s="91"/>
      <c r="I866" s="91"/>
    </row>
    <row r="867" spans="5:9" s="92" customFormat="1" x14ac:dyDescent="0.2">
      <c r="E867" s="91"/>
      <c r="F867" s="91"/>
      <c r="G867" s="91"/>
      <c r="H867" s="91"/>
      <c r="I867" s="91"/>
    </row>
    <row r="868" spans="5:9" s="92" customFormat="1" x14ac:dyDescent="0.2">
      <c r="E868" s="91"/>
      <c r="F868" s="91"/>
      <c r="G868" s="91"/>
      <c r="H868" s="91"/>
      <c r="I868" s="91"/>
    </row>
    <row r="869" spans="5:9" s="92" customFormat="1" x14ac:dyDescent="0.2">
      <c r="E869" s="91"/>
      <c r="F869" s="91"/>
      <c r="G869" s="91"/>
      <c r="H869" s="91"/>
      <c r="I869" s="91"/>
    </row>
    <row r="870" spans="5:9" s="92" customFormat="1" x14ac:dyDescent="0.2">
      <c r="E870" s="91"/>
      <c r="F870" s="91"/>
      <c r="G870" s="91"/>
      <c r="H870" s="91"/>
      <c r="I870" s="91"/>
    </row>
    <row r="871" spans="5:9" s="92" customFormat="1" x14ac:dyDescent="0.2">
      <c r="E871" s="91"/>
      <c r="F871" s="91"/>
      <c r="G871" s="91"/>
      <c r="H871" s="91"/>
      <c r="I871" s="91"/>
    </row>
    <row r="872" spans="5:9" s="92" customFormat="1" x14ac:dyDescent="0.2">
      <c r="E872" s="91"/>
      <c r="F872" s="91"/>
      <c r="G872" s="91"/>
      <c r="H872" s="91"/>
      <c r="I872" s="91"/>
    </row>
    <row r="873" spans="5:9" s="92" customFormat="1" x14ac:dyDescent="0.2">
      <c r="E873" s="91"/>
      <c r="F873" s="91"/>
      <c r="G873" s="91"/>
      <c r="H873" s="91"/>
      <c r="I873" s="91"/>
    </row>
    <row r="874" spans="5:9" s="92" customFormat="1" x14ac:dyDescent="0.2">
      <c r="E874" s="91"/>
      <c r="F874" s="91"/>
      <c r="G874" s="91"/>
      <c r="H874" s="91"/>
      <c r="I874" s="91"/>
    </row>
    <row r="875" spans="5:9" s="92" customFormat="1" x14ac:dyDescent="0.2">
      <c r="E875" s="91"/>
      <c r="F875" s="91"/>
      <c r="G875" s="91"/>
      <c r="H875" s="91"/>
      <c r="I875" s="91"/>
    </row>
    <row r="876" spans="5:9" s="92" customFormat="1" x14ac:dyDescent="0.2">
      <c r="E876" s="91"/>
      <c r="F876" s="91"/>
      <c r="G876" s="91"/>
      <c r="H876" s="91"/>
      <c r="I876" s="91"/>
    </row>
    <row r="877" spans="5:9" s="92" customFormat="1" x14ac:dyDescent="0.2">
      <c r="E877" s="91"/>
      <c r="F877" s="91"/>
      <c r="G877" s="91"/>
      <c r="H877" s="91"/>
      <c r="I877" s="91"/>
    </row>
    <row r="878" spans="5:9" s="92" customFormat="1" x14ac:dyDescent="0.2">
      <c r="E878" s="91"/>
      <c r="F878" s="91"/>
      <c r="G878" s="91"/>
      <c r="H878" s="91"/>
      <c r="I878" s="91"/>
    </row>
    <row r="879" spans="5:9" s="92" customFormat="1" x14ac:dyDescent="0.2">
      <c r="E879" s="91"/>
      <c r="F879" s="91"/>
      <c r="G879" s="91"/>
      <c r="H879" s="91"/>
      <c r="I879" s="91"/>
    </row>
    <row r="880" spans="5:9" s="92" customFormat="1" x14ac:dyDescent="0.2">
      <c r="E880" s="91"/>
      <c r="F880" s="91"/>
      <c r="G880" s="91"/>
      <c r="H880" s="91"/>
      <c r="I880" s="91"/>
    </row>
    <row r="881" spans="5:9" s="92" customFormat="1" x14ac:dyDescent="0.2">
      <c r="E881" s="91"/>
      <c r="F881" s="91"/>
      <c r="G881" s="91"/>
      <c r="H881" s="91"/>
      <c r="I881" s="91"/>
    </row>
    <row r="882" spans="5:9" s="92" customFormat="1" x14ac:dyDescent="0.2">
      <c r="E882" s="91"/>
      <c r="F882" s="91"/>
      <c r="G882" s="91"/>
      <c r="H882" s="91"/>
      <c r="I882" s="91"/>
    </row>
    <row r="883" spans="5:9" s="92" customFormat="1" x14ac:dyDescent="0.2">
      <c r="E883" s="91"/>
      <c r="F883" s="91"/>
      <c r="G883" s="91"/>
      <c r="H883" s="91"/>
      <c r="I883" s="91"/>
    </row>
    <row r="884" spans="5:9" s="92" customFormat="1" x14ac:dyDescent="0.2">
      <c r="E884" s="91"/>
      <c r="F884" s="91"/>
      <c r="G884" s="91"/>
      <c r="H884" s="91"/>
      <c r="I884" s="91"/>
    </row>
    <row r="885" spans="5:9" s="92" customFormat="1" x14ac:dyDescent="0.2">
      <c r="E885" s="91"/>
      <c r="F885" s="91"/>
      <c r="G885" s="91"/>
      <c r="H885" s="91"/>
      <c r="I885" s="91"/>
    </row>
    <row r="886" spans="5:9" s="92" customFormat="1" x14ac:dyDescent="0.2">
      <c r="E886" s="91"/>
      <c r="F886" s="91"/>
      <c r="G886" s="91"/>
      <c r="H886" s="91"/>
      <c r="I886" s="91"/>
    </row>
    <row r="887" spans="5:9" s="92" customFormat="1" x14ac:dyDescent="0.2">
      <c r="E887" s="91"/>
      <c r="F887" s="91"/>
      <c r="G887" s="91"/>
      <c r="H887" s="91"/>
      <c r="I887" s="91"/>
    </row>
    <row r="888" spans="5:9" s="92" customFormat="1" x14ac:dyDescent="0.2">
      <c r="E888" s="91"/>
      <c r="F888" s="91"/>
      <c r="G888" s="91"/>
      <c r="H888" s="91"/>
      <c r="I888" s="91"/>
    </row>
    <row r="889" spans="5:9" s="92" customFormat="1" x14ac:dyDescent="0.2">
      <c r="E889" s="91"/>
      <c r="F889" s="91"/>
      <c r="G889" s="91"/>
      <c r="H889" s="91"/>
      <c r="I889" s="91"/>
    </row>
    <row r="890" spans="5:9" s="92" customFormat="1" x14ac:dyDescent="0.2">
      <c r="E890" s="91"/>
      <c r="F890" s="91"/>
      <c r="G890" s="91"/>
      <c r="H890" s="91"/>
      <c r="I890" s="91"/>
    </row>
    <row r="891" spans="5:9" s="92" customFormat="1" x14ac:dyDescent="0.2">
      <c r="E891" s="91"/>
      <c r="F891" s="91"/>
      <c r="G891" s="91"/>
      <c r="H891" s="91"/>
      <c r="I891" s="91"/>
    </row>
    <row r="892" spans="5:9" s="92" customFormat="1" x14ac:dyDescent="0.2">
      <c r="E892" s="91"/>
      <c r="F892" s="91"/>
      <c r="G892" s="91"/>
      <c r="H892" s="91"/>
      <c r="I892" s="91"/>
    </row>
    <row r="893" spans="5:9" s="92" customFormat="1" x14ac:dyDescent="0.2">
      <c r="E893" s="91"/>
      <c r="F893" s="91"/>
      <c r="G893" s="91"/>
      <c r="H893" s="91"/>
      <c r="I893" s="91"/>
    </row>
    <row r="894" spans="5:9" s="92" customFormat="1" x14ac:dyDescent="0.2">
      <c r="E894" s="91"/>
      <c r="F894" s="91"/>
      <c r="G894" s="91"/>
      <c r="H894" s="91"/>
      <c r="I894" s="91"/>
    </row>
    <row r="895" spans="5:9" s="92" customFormat="1" x14ac:dyDescent="0.2">
      <c r="E895" s="91"/>
      <c r="F895" s="91"/>
      <c r="G895" s="91"/>
      <c r="H895" s="91"/>
      <c r="I895" s="91"/>
    </row>
    <row r="896" spans="5:9" s="92" customFormat="1" x14ac:dyDescent="0.2">
      <c r="E896" s="91"/>
      <c r="F896" s="91"/>
      <c r="G896" s="91"/>
      <c r="H896" s="91"/>
      <c r="I896" s="91"/>
    </row>
    <row r="897" spans="5:9" s="92" customFormat="1" x14ac:dyDescent="0.2">
      <c r="E897" s="91"/>
      <c r="F897" s="91"/>
      <c r="G897" s="91"/>
      <c r="H897" s="91"/>
      <c r="I897" s="91"/>
    </row>
    <row r="898" spans="5:9" s="92" customFormat="1" x14ac:dyDescent="0.2">
      <c r="E898" s="91"/>
      <c r="F898" s="91"/>
      <c r="G898" s="91"/>
      <c r="H898" s="91"/>
      <c r="I898" s="91"/>
    </row>
    <row r="899" spans="5:9" s="92" customFormat="1" x14ac:dyDescent="0.2">
      <c r="E899" s="91"/>
      <c r="F899" s="91"/>
      <c r="G899" s="91"/>
      <c r="H899" s="91"/>
      <c r="I899" s="91"/>
    </row>
    <row r="900" spans="5:9" s="92" customFormat="1" x14ac:dyDescent="0.2">
      <c r="E900" s="91"/>
      <c r="F900" s="91"/>
      <c r="G900" s="91"/>
      <c r="H900" s="91"/>
      <c r="I900" s="91"/>
    </row>
    <row r="901" spans="5:9" s="92" customFormat="1" x14ac:dyDescent="0.2">
      <c r="E901" s="91"/>
      <c r="F901" s="91"/>
      <c r="G901" s="91"/>
      <c r="H901" s="91"/>
      <c r="I901" s="91"/>
    </row>
    <row r="902" spans="5:9" s="92" customFormat="1" x14ac:dyDescent="0.2">
      <c r="E902" s="91"/>
      <c r="F902" s="91"/>
      <c r="G902" s="91"/>
      <c r="H902" s="91"/>
      <c r="I902" s="91"/>
    </row>
    <row r="903" spans="5:9" s="92" customFormat="1" x14ac:dyDescent="0.2">
      <c r="E903" s="91"/>
      <c r="F903" s="91"/>
      <c r="G903" s="91"/>
      <c r="H903" s="91"/>
      <c r="I903" s="91"/>
    </row>
    <row r="904" spans="5:9" s="92" customFormat="1" x14ac:dyDescent="0.2">
      <c r="E904" s="91"/>
      <c r="F904" s="91"/>
      <c r="G904" s="91"/>
      <c r="H904" s="91"/>
      <c r="I904" s="91"/>
    </row>
    <row r="905" spans="5:9" s="92" customFormat="1" x14ac:dyDescent="0.2">
      <c r="E905" s="91"/>
      <c r="F905" s="91"/>
      <c r="G905" s="91"/>
      <c r="H905" s="91"/>
      <c r="I905" s="91"/>
    </row>
    <row r="906" spans="5:9" s="92" customFormat="1" x14ac:dyDescent="0.2">
      <c r="E906" s="91"/>
      <c r="F906" s="91"/>
      <c r="G906" s="91"/>
      <c r="H906" s="91"/>
      <c r="I906" s="91"/>
    </row>
    <row r="907" spans="5:9" s="92" customFormat="1" x14ac:dyDescent="0.2">
      <c r="E907" s="91"/>
      <c r="F907" s="91"/>
      <c r="G907" s="91"/>
      <c r="H907" s="91"/>
      <c r="I907" s="91"/>
    </row>
    <row r="908" spans="5:9" s="92" customFormat="1" x14ac:dyDescent="0.2">
      <c r="E908" s="91"/>
      <c r="F908" s="91"/>
      <c r="G908" s="91"/>
      <c r="H908" s="91"/>
      <c r="I908" s="91"/>
    </row>
    <row r="909" spans="5:9" s="92" customFormat="1" x14ac:dyDescent="0.2">
      <c r="E909" s="91"/>
      <c r="F909" s="91"/>
      <c r="G909" s="91"/>
      <c r="H909" s="91"/>
      <c r="I909" s="91"/>
    </row>
    <row r="910" spans="5:9" s="92" customFormat="1" x14ac:dyDescent="0.2">
      <c r="E910" s="91"/>
      <c r="F910" s="91"/>
      <c r="G910" s="91"/>
      <c r="H910" s="91"/>
      <c r="I910" s="91"/>
    </row>
    <row r="911" spans="5:9" s="92" customFormat="1" x14ac:dyDescent="0.2">
      <c r="E911" s="91"/>
      <c r="F911" s="91"/>
      <c r="G911" s="91"/>
      <c r="H911" s="91"/>
      <c r="I911" s="91"/>
    </row>
    <row r="912" spans="5:9" s="92" customFormat="1" x14ac:dyDescent="0.2">
      <c r="E912" s="91"/>
      <c r="F912" s="91"/>
      <c r="G912" s="91"/>
      <c r="H912" s="91"/>
      <c r="I912" s="91"/>
    </row>
    <row r="913" spans="5:9" s="92" customFormat="1" x14ac:dyDescent="0.2">
      <c r="E913" s="91"/>
      <c r="F913" s="91"/>
      <c r="G913" s="91"/>
      <c r="H913" s="91"/>
      <c r="I913" s="91"/>
    </row>
    <row r="914" spans="5:9" s="92" customFormat="1" x14ac:dyDescent="0.2">
      <c r="E914" s="91"/>
      <c r="F914" s="91"/>
      <c r="G914" s="91"/>
      <c r="H914" s="91"/>
      <c r="I914" s="91"/>
    </row>
    <row r="915" spans="5:9" s="92" customFormat="1" x14ac:dyDescent="0.2">
      <c r="E915" s="91"/>
      <c r="F915" s="91"/>
      <c r="G915" s="91"/>
      <c r="H915" s="91"/>
      <c r="I915" s="91"/>
    </row>
    <row r="916" spans="5:9" s="92" customFormat="1" x14ac:dyDescent="0.2">
      <c r="E916" s="91"/>
      <c r="F916" s="91"/>
      <c r="G916" s="91"/>
      <c r="H916" s="91"/>
      <c r="I916" s="91"/>
    </row>
    <row r="917" spans="5:9" s="92" customFormat="1" x14ac:dyDescent="0.2">
      <c r="E917" s="91"/>
      <c r="F917" s="91"/>
      <c r="G917" s="91"/>
      <c r="H917" s="91"/>
      <c r="I917" s="91"/>
    </row>
    <row r="918" spans="5:9" s="92" customFormat="1" x14ac:dyDescent="0.2">
      <c r="E918" s="91"/>
      <c r="F918" s="91"/>
      <c r="G918" s="91"/>
      <c r="H918" s="91"/>
      <c r="I918" s="91"/>
    </row>
    <row r="919" spans="5:9" s="92" customFormat="1" x14ac:dyDescent="0.2">
      <c r="E919" s="91"/>
      <c r="F919" s="91"/>
      <c r="G919" s="91"/>
      <c r="H919" s="91"/>
      <c r="I919" s="91"/>
    </row>
    <row r="920" spans="5:9" s="92" customFormat="1" x14ac:dyDescent="0.2">
      <c r="E920" s="91"/>
      <c r="F920" s="91"/>
      <c r="G920" s="91"/>
      <c r="H920" s="91"/>
      <c r="I920" s="91"/>
    </row>
    <row r="921" spans="5:9" s="92" customFormat="1" x14ac:dyDescent="0.2">
      <c r="E921" s="91"/>
      <c r="F921" s="91"/>
      <c r="G921" s="91"/>
      <c r="H921" s="91"/>
      <c r="I921" s="91"/>
    </row>
    <row r="922" spans="5:9" s="92" customFormat="1" x14ac:dyDescent="0.2">
      <c r="E922" s="91"/>
      <c r="F922" s="91"/>
      <c r="G922" s="91"/>
      <c r="H922" s="91"/>
      <c r="I922" s="91"/>
    </row>
    <row r="923" spans="5:9" s="92" customFormat="1" x14ac:dyDescent="0.2">
      <c r="E923" s="91"/>
      <c r="F923" s="91"/>
      <c r="G923" s="91"/>
      <c r="H923" s="91"/>
      <c r="I923" s="91"/>
    </row>
    <row r="924" spans="5:9" s="92" customFormat="1" x14ac:dyDescent="0.2">
      <c r="E924" s="91"/>
      <c r="F924" s="91"/>
      <c r="G924" s="91"/>
      <c r="H924" s="91"/>
      <c r="I924" s="91"/>
    </row>
    <row r="925" spans="5:9" s="92" customFormat="1" x14ac:dyDescent="0.2">
      <c r="E925" s="91"/>
      <c r="F925" s="91"/>
      <c r="G925" s="91"/>
      <c r="H925" s="91"/>
      <c r="I925" s="91"/>
    </row>
    <row r="926" spans="5:9" s="92" customFormat="1" x14ac:dyDescent="0.2">
      <c r="E926" s="91"/>
      <c r="F926" s="91"/>
      <c r="G926" s="91"/>
      <c r="H926" s="91"/>
      <c r="I926" s="91"/>
    </row>
    <row r="927" spans="5:9" s="92" customFormat="1" x14ac:dyDescent="0.2">
      <c r="E927" s="91"/>
      <c r="F927" s="91"/>
      <c r="G927" s="91"/>
      <c r="H927" s="91"/>
      <c r="I927" s="91"/>
    </row>
    <row r="928" spans="5:9" s="92" customFormat="1" x14ac:dyDescent="0.2">
      <c r="E928" s="91"/>
      <c r="F928" s="91"/>
      <c r="G928" s="91"/>
      <c r="H928" s="91"/>
      <c r="I928" s="91"/>
    </row>
    <row r="929" spans="5:9" s="92" customFormat="1" x14ac:dyDescent="0.2">
      <c r="E929" s="91"/>
      <c r="F929" s="91"/>
      <c r="G929" s="91"/>
      <c r="H929" s="91"/>
      <c r="I929" s="91"/>
    </row>
    <row r="930" spans="5:9" s="92" customFormat="1" x14ac:dyDescent="0.2">
      <c r="E930" s="91"/>
      <c r="F930" s="91"/>
      <c r="G930" s="91"/>
      <c r="H930" s="91"/>
      <c r="I930" s="91"/>
    </row>
    <row r="931" spans="5:9" s="92" customFormat="1" x14ac:dyDescent="0.2">
      <c r="E931" s="91"/>
      <c r="F931" s="91"/>
      <c r="G931" s="91"/>
      <c r="H931" s="91"/>
      <c r="I931" s="91"/>
    </row>
    <row r="932" spans="5:9" s="92" customFormat="1" x14ac:dyDescent="0.2">
      <c r="E932" s="91"/>
      <c r="F932" s="91"/>
      <c r="G932" s="91"/>
      <c r="H932" s="91"/>
      <c r="I932" s="91"/>
    </row>
    <row r="933" spans="5:9" s="92" customFormat="1" x14ac:dyDescent="0.2">
      <c r="E933" s="91"/>
      <c r="F933" s="91"/>
      <c r="G933" s="91"/>
      <c r="H933" s="91"/>
      <c r="I933" s="91"/>
    </row>
    <row r="934" spans="5:9" s="92" customFormat="1" x14ac:dyDescent="0.2">
      <c r="E934" s="91"/>
      <c r="F934" s="91"/>
      <c r="G934" s="91"/>
      <c r="H934" s="91"/>
      <c r="I934" s="91"/>
    </row>
    <row r="935" spans="5:9" s="92" customFormat="1" x14ac:dyDescent="0.2">
      <c r="E935" s="91"/>
      <c r="F935" s="91"/>
      <c r="G935" s="91"/>
      <c r="H935" s="91"/>
      <c r="I935" s="91"/>
    </row>
    <row r="936" spans="5:9" s="92" customFormat="1" x14ac:dyDescent="0.2">
      <c r="E936" s="91"/>
      <c r="F936" s="91"/>
      <c r="G936" s="91"/>
      <c r="H936" s="91"/>
      <c r="I936" s="91"/>
    </row>
    <row r="937" spans="5:9" s="92" customFormat="1" x14ac:dyDescent="0.2">
      <c r="E937" s="91"/>
      <c r="F937" s="91"/>
      <c r="G937" s="91"/>
      <c r="H937" s="91"/>
      <c r="I937" s="91"/>
    </row>
    <row r="938" spans="5:9" s="92" customFormat="1" x14ac:dyDescent="0.2">
      <c r="E938" s="91"/>
      <c r="F938" s="91"/>
      <c r="G938" s="91"/>
      <c r="H938" s="91"/>
      <c r="I938" s="91"/>
    </row>
    <row r="939" spans="5:9" s="92" customFormat="1" x14ac:dyDescent="0.2">
      <c r="E939" s="91"/>
      <c r="F939" s="91"/>
      <c r="G939" s="91"/>
      <c r="H939" s="91"/>
      <c r="I939" s="91"/>
    </row>
    <row r="940" spans="5:9" s="92" customFormat="1" x14ac:dyDescent="0.2">
      <c r="E940" s="91"/>
      <c r="F940" s="91"/>
      <c r="G940" s="91"/>
      <c r="H940" s="91"/>
      <c r="I940" s="91"/>
    </row>
    <row r="941" spans="5:9" s="92" customFormat="1" x14ac:dyDescent="0.2">
      <c r="E941" s="91"/>
      <c r="F941" s="91"/>
      <c r="G941" s="91"/>
      <c r="H941" s="91"/>
      <c r="I941" s="91"/>
    </row>
    <row r="942" spans="5:9" s="92" customFormat="1" x14ac:dyDescent="0.2">
      <c r="E942" s="91"/>
      <c r="F942" s="91"/>
      <c r="G942" s="91"/>
      <c r="H942" s="91"/>
      <c r="I942" s="91"/>
    </row>
    <row r="943" spans="5:9" s="92" customFormat="1" x14ac:dyDescent="0.2">
      <c r="E943" s="91"/>
      <c r="F943" s="91"/>
      <c r="G943" s="91"/>
      <c r="H943" s="91"/>
      <c r="I943" s="91"/>
    </row>
    <row r="944" spans="5:9" s="92" customFormat="1" x14ac:dyDescent="0.2">
      <c r="E944" s="91"/>
      <c r="F944" s="91"/>
      <c r="G944" s="91"/>
      <c r="H944" s="91"/>
      <c r="I944" s="91"/>
    </row>
    <row r="945" spans="5:9" s="92" customFormat="1" x14ac:dyDescent="0.2">
      <c r="E945" s="91"/>
      <c r="F945" s="91"/>
      <c r="G945" s="91"/>
      <c r="H945" s="91"/>
      <c r="I945" s="91"/>
    </row>
    <row r="946" spans="5:9" s="92" customFormat="1" x14ac:dyDescent="0.2">
      <c r="E946" s="91"/>
      <c r="F946" s="91"/>
      <c r="G946" s="91"/>
      <c r="H946" s="91"/>
      <c r="I946" s="91"/>
    </row>
    <row r="947" spans="5:9" s="92" customFormat="1" x14ac:dyDescent="0.2">
      <c r="E947" s="91"/>
      <c r="F947" s="91"/>
      <c r="G947" s="91"/>
      <c r="H947" s="91"/>
      <c r="I947" s="91"/>
    </row>
    <row r="948" spans="5:9" s="92" customFormat="1" x14ac:dyDescent="0.2">
      <c r="E948" s="91"/>
      <c r="F948" s="91"/>
      <c r="G948" s="91"/>
      <c r="H948" s="91"/>
      <c r="I948" s="91"/>
    </row>
    <row r="949" spans="5:9" s="92" customFormat="1" x14ac:dyDescent="0.2">
      <c r="E949" s="91"/>
      <c r="F949" s="91"/>
      <c r="G949" s="91"/>
      <c r="H949" s="91"/>
      <c r="I949" s="91"/>
    </row>
    <row r="950" spans="5:9" s="92" customFormat="1" x14ac:dyDescent="0.2">
      <c r="E950" s="91"/>
      <c r="F950" s="91"/>
      <c r="G950" s="91"/>
      <c r="H950" s="91"/>
      <c r="I950" s="91"/>
    </row>
    <row r="951" spans="5:9" s="92" customFormat="1" x14ac:dyDescent="0.2">
      <c r="E951" s="91"/>
      <c r="F951" s="91"/>
      <c r="G951" s="91"/>
      <c r="H951" s="91"/>
      <c r="I951" s="91"/>
    </row>
    <row r="952" spans="5:9" s="92" customFormat="1" x14ac:dyDescent="0.2">
      <c r="E952" s="91"/>
      <c r="F952" s="91"/>
      <c r="G952" s="91"/>
      <c r="H952" s="91"/>
      <c r="I952" s="91"/>
    </row>
    <row r="953" spans="5:9" s="92" customFormat="1" x14ac:dyDescent="0.2">
      <c r="E953" s="91"/>
      <c r="F953" s="91"/>
      <c r="G953" s="91"/>
      <c r="H953" s="91"/>
      <c r="I953" s="91"/>
    </row>
    <row r="954" spans="5:9" s="92" customFormat="1" x14ac:dyDescent="0.2">
      <c r="E954" s="91"/>
      <c r="F954" s="91"/>
      <c r="G954" s="91"/>
      <c r="H954" s="91"/>
      <c r="I954" s="91"/>
    </row>
    <row r="955" spans="5:9" s="92" customFormat="1" x14ac:dyDescent="0.2">
      <c r="E955" s="91"/>
      <c r="F955" s="91"/>
      <c r="G955" s="91"/>
      <c r="H955" s="91"/>
      <c r="I955" s="91"/>
    </row>
    <row r="956" spans="5:9" s="92" customFormat="1" x14ac:dyDescent="0.2">
      <c r="E956" s="91"/>
      <c r="F956" s="91"/>
      <c r="G956" s="91"/>
      <c r="H956" s="91"/>
      <c r="I956" s="91"/>
    </row>
    <row r="957" spans="5:9" s="92" customFormat="1" x14ac:dyDescent="0.2">
      <c r="E957" s="91"/>
      <c r="F957" s="91"/>
      <c r="G957" s="91"/>
      <c r="H957" s="91"/>
      <c r="I957" s="91"/>
    </row>
    <row r="958" spans="5:9" s="92" customFormat="1" x14ac:dyDescent="0.2">
      <c r="E958" s="91"/>
      <c r="F958" s="91"/>
      <c r="G958" s="91"/>
      <c r="H958" s="91"/>
      <c r="I958" s="91"/>
    </row>
    <row r="959" spans="5:9" s="92" customFormat="1" x14ac:dyDescent="0.2">
      <c r="E959" s="91"/>
      <c r="F959" s="91"/>
      <c r="G959" s="91"/>
      <c r="H959" s="91"/>
      <c r="I959" s="91"/>
    </row>
    <row r="960" spans="5:9" s="92" customFormat="1" x14ac:dyDescent="0.2">
      <c r="E960" s="91"/>
      <c r="F960" s="91"/>
      <c r="G960" s="91"/>
      <c r="H960" s="91"/>
      <c r="I960" s="91"/>
    </row>
    <row r="961" spans="5:9" s="92" customFormat="1" x14ac:dyDescent="0.2">
      <c r="E961" s="91"/>
      <c r="F961" s="91"/>
      <c r="G961" s="91"/>
      <c r="H961" s="91"/>
      <c r="I961" s="91"/>
    </row>
    <row r="962" spans="5:9" s="92" customFormat="1" x14ac:dyDescent="0.2">
      <c r="E962" s="91"/>
      <c r="F962" s="91"/>
      <c r="G962" s="91"/>
      <c r="H962" s="91"/>
      <c r="I962" s="91"/>
    </row>
    <row r="963" spans="5:9" s="92" customFormat="1" x14ac:dyDescent="0.2">
      <c r="E963" s="91"/>
      <c r="F963" s="91"/>
      <c r="G963" s="91"/>
      <c r="H963" s="91"/>
      <c r="I963" s="91"/>
    </row>
    <row r="964" spans="5:9" s="92" customFormat="1" x14ac:dyDescent="0.2">
      <c r="E964" s="91"/>
      <c r="F964" s="91"/>
      <c r="G964" s="91"/>
      <c r="H964" s="91"/>
      <c r="I964" s="91"/>
    </row>
    <row r="965" spans="5:9" s="92" customFormat="1" x14ac:dyDescent="0.2">
      <c r="E965" s="91"/>
      <c r="F965" s="91"/>
      <c r="G965" s="91"/>
      <c r="H965" s="91"/>
      <c r="I965" s="91"/>
    </row>
    <row r="966" spans="5:9" s="92" customFormat="1" x14ac:dyDescent="0.2">
      <c r="E966" s="91"/>
      <c r="F966" s="91"/>
      <c r="G966" s="91"/>
      <c r="H966" s="91"/>
      <c r="I966" s="91"/>
    </row>
    <row r="967" spans="5:9" s="92" customFormat="1" x14ac:dyDescent="0.2">
      <c r="E967" s="91"/>
      <c r="F967" s="91"/>
      <c r="G967" s="91"/>
      <c r="H967" s="91"/>
      <c r="I967" s="91"/>
    </row>
    <row r="968" spans="5:9" s="92" customFormat="1" x14ac:dyDescent="0.2">
      <c r="E968" s="91"/>
      <c r="F968" s="91"/>
      <c r="G968" s="91"/>
      <c r="H968" s="91"/>
      <c r="I968" s="91"/>
    </row>
    <row r="969" spans="5:9" s="92" customFormat="1" x14ac:dyDescent="0.2">
      <c r="E969" s="91"/>
      <c r="F969" s="91"/>
      <c r="G969" s="91"/>
      <c r="H969" s="91"/>
      <c r="I969" s="91"/>
    </row>
    <row r="970" spans="5:9" s="92" customFormat="1" x14ac:dyDescent="0.2">
      <c r="E970" s="91"/>
      <c r="F970" s="91"/>
      <c r="G970" s="91"/>
      <c r="H970" s="91"/>
      <c r="I970" s="91"/>
    </row>
    <row r="971" spans="5:9" s="92" customFormat="1" x14ac:dyDescent="0.2">
      <c r="E971" s="91"/>
      <c r="F971" s="91"/>
      <c r="G971" s="91"/>
      <c r="H971" s="91"/>
      <c r="I971" s="91"/>
    </row>
    <row r="972" spans="5:9" s="92" customFormat="1" x14ac:dyDescent="0.2">
      <c r="E972" s="91"/>
      <c r="F972" s="91"/>
      <c r="G972" s="91"/>
      <c r="H972" s="91"/>
      <c r="I972" s="91"/>
    </row>
    <row r="973" spans="5:9" s="92" customFormat="1" x14ac:dyDescent="0.2">
      <c r="E973" s="91"/>
      <c r="F973" s="91"/>
      <c r="G973" s="91"/>
      <c r="H973" s="91"/>
      <c r="I973" s="91"/>
    </row>
    <row r="974" spans="5:9" s="92" customFormat="1" x14ac:dyDescent="0.2">
      <c r="E974" s="91"/>
      <c r="F974" s="91"/>
      <c r="G974" s="91"/>
      <c r="H974" s="91"/>
      <c r="I974" s="91"/>
    </row>
    <row r="975" spans="5:9" s="92" customFormat="1" x14ac:dyDescent="0.2">
      <c r="E975" s="91"/>
      <c r="F975" s="91"/>
      <c r="G975" s="91"/>
      <c r="H975" s="91"/>
      <c r="I975" s="91"/>
    </row>
    <row r="976" spans="5:9" s="92" customFormat="1" x14ac:dyDescent="0.2">
      <c r="E976" s="91"/>
      <c r="F976" s="91"/>
      <c r="G976" s="91"/>
      <c r="H976" s="91"/>
      <c r="I976" s="91"/>
    </row>
    <row r="977" spans="5:9" s="92" customFormat="1" x14ac:dyDescent="0.2">
      <c r="E977" s="91"/>
      <c r="F977" s="91"/>
      <c r="G977" s="91"/>
      <c r="H977" s="91"/>
      <c r="I977" s="91"/>
    </row>
    <row r="978" spans="5:9" s="92" customFormat="1" x14ac:dyDescent="0.2">
      <c r="E978" s="91"/>
      <c r="F978" s="91"/>
      <c r="G978" s="91"/>
      <c r="H978" s="91"/>
      <c r="I978" s="91"/>
    </row>
    <row r="979" spans="5:9" s="92" customFormat="1" x14ac:dyDescent="0.2">
      <c r="E979" s="91"/>
      <c r="F979" s="91"/>
      <c r="G979" s="91"/>
      <c r="H979" s="91"/>
      <c r="I979" s="91"/>
    </row>
    <row r="980" spans="5:9" s="92" customFormat="1" x14ac:dyDescent="0.2">
      <c r="E980" s="91"/>
      <c r="F980" s="91"/>
      <c r="G980" s="91"/>
      <c r="H980" s="91"/>
      <c r="I980" s="91"/>
    </row>
    <row r="981" spans="5:9" s="92" customFormat="1" x14ac:dyDescent="0.2">
      <c r="E981" s="91"/>
      <c r="F981" s="91"/>
      <c r="G981" s="91"/>
      <c r="H981" s="91"/>
      <c r="I981" s="91"/>
    </row>
    <row r="982" spans="5:9" s="92" customFormat="1" x14ac:dyDescent="0.2">
      <c r="E982" s="91"/>
      <c r="F982" s="91"/>
      <c r="G982" s="91"/>
      <c r="H982" s="91"/>
      <c r="I982" s="91"/>
    </row>
    <row r="983" spans="5:9" s="92" customFormat="1" x14ac:dyDescent="0.2">
      <c r="E983" s="91"/>
      <c r="F983" s="91"/>
      <c r="G983" s="91"/>
      <c r="H983" s="91"/>
      <c r="I983" s="91"/>
    </row>
    <row r="984" spans="5:9" s="92" customFormat="1" x14ac:dyDescent="0.2">
      <c r="E984" s="91"/>
      <c r="F984" s="91"/>
      <c r="G984" s="91"/>
      <c r="H984" s="91"/>
      <c r="I984" s="91"/>
    </row>
    <row r="985" spans="5:9" s="92" customFormat="1" x14ac:dyDescent="0.2">
      <c r="E985" s="91"/>
      <c r="F985" s="91"/>
      <c r="G985" s="91"/>
      <c r="H985" s="91"/>
      <c r="I985" s="91"/>
    </row>
    <row r="986" spans="5:9" s="92" customFormat="1" x14ac:dyDescent="0.2">
      <c r="E986" s="91"/>
      <c r="F986" s="91"/>
      <c r="G986" s="91"/>
      <c r="H986" s="91"/>
      <c r="I986" s="91"/>
    </row>
    <row r="987" spans="5:9" s="92" customFormat="1" x14ac:dyDescent="0.2">
      <c r="E987" s="91"/>
      <c r="F987" s="91"/>
      <c r="G987" s="91"/>
      <c r="H987" s="91"/>
      <c r="I987" s="91"/>
    </row>
    <row r="988" spans="5:9" s="92" customFormat="1" x14ac:dyDescent="0.2">
      <c r="E988" s="91"/>
      <c r="F988" s="91"/>
      <c r="G988" s="91"/>
      <c r="H988" s="91"/>
      <c r="I988" s="91"/>
    </row>
    <row r="989" spans="5:9" s="92" customFormat="1" x14ac:dyDescent="0.2">
      <c r="E989" s="91"/>
      <c r="F989" s="91"/>
      <c r="G989" s="91"/>
      <c r="H989" s="91"/>
      <c r="I989" s="91"/>
    </row>
    <row r="990" spans="5:9" s="92" customFormat="1" x14ac:dyDescent="0.2">
      <c r="E990" s="91"/>
      <c r="F990" s="91"/>
      <c r="G990" s="91"/>
      <c r="H990" s="91"/>
      <c r="I990" s="91"/>
    </row>
    <row r="991" spans="5:9" s="92" customFormat="1" x14ac:dyDescent="0.2">
      <c r="E991" s="91"/>
      <c r="F991" s="91"/>
      <c r="G991" s="91"/>
      <c r="H991" s="91"/>
      <c r="I991" s="91"/>
    </row>
    <row r="992" spans="5:9" s="92" customFormat="1" x14ac:dyDescent="0.2">
      <c r="E992" s="91"/>
      <c r="F992" s="91"/>
      <c r="G992" s="91"/>
      <c r="H992" s="91"/>
      <c r="I992" s="91"/>
    </row>
    <row r="993" spans="5:9" s="92" customFormat="1" x14ac:dyDescent="0.2">
      <c r="E993" s="91"/>
      <c r="F993" s="91"/>
      <c r="G993" s="91"/>
      <c r="H993" s="91"/>
      <c r="I993" s="91"/>
    </row>
    <row r="994" spans="5:9" s="92" customFormat="1" x14ac:dyDescent="0.2">
      <c r="E994" s="91"/>
      <c r="F994" s="91"/>
      <c r="G994" s="91"/>
      <c r="H994" s="91"/>
      <c r="I994" s="91"/>
    </row>
    <row r="995" spans="5:9" s="92" customFormat="1" x14ac:dyDescent="0.2">
      <c r="E995" s="91"/>
      <c r="F995" s="91"/>
      <c r="G995" s="91"/>
      <c r="H995" s="91"/>
      <c r="I995" s="91"/>
    </row>
    <row r="996" spans="5:9" s="92" customFormat="1" x14ac:dyDescent="0.2">
      <c r="E996" s="91"/>
      <c r="F996" s="91"/>
      <c r="G996" s="91"/>
      <c r="H996" s="91"/>
      <c r="I996" s="91"/>
    </row>
    <row r="997" spans="5:9" s="92" customFormat="1" x14ac:dyDescent="0.2">
      <c r="E997" s="91"/>
      <c r="F997" s="91"/>
      <c r="G997" s="91"/>
      <c r="H997" s="91"/>
      <c r="I997" s="91"/>
    </row>
    <row r="998" spans="5:9" s="92" customFormat="1" x14ac:dyDescent="0.2">
      <c r="E998" s="91"/>
      <c r="F998" s="91"/>
      <c r="G998" s="91"/>
      <c r="H998" s="91"/>
      <c r="I998" s="91"/>
    </row>
    <row r="999" spans="5:9" s="92" customFormat="1" x14ac:dyDescent="0.2">
      <c r="E999" s="91"/>
      <c r="F999" s="91"/>
      <c r="G999" s="91"/>
      <c r="H999" s="91"/>
      <c r="I999" s="91"/>
    </row>
    <row r="1000" spans="5:9" s="92" customFormat="1" x14ac:dyDescent="0.2">
      <c r="E1000" s="91"/>
      <c r="F1000" s="91"/>
      <c r="G1000" s="91"/>
      <c r="H1000" s="91"/>
      <c r="I1000" s="91"/>
    </row>
    <row r="1001" spans="5:9" s="92" customFormat="1" x14ac:dyDescent="0.2">
      <c r="E1001" s="91"/>
      <c r="F1001" s="91"/>
      <c r="G1001" s="91"/>
      <c r="H1001" s="91"/>
      <c r="I1001" s="91"/>
    </row>
    <row r="1002" spans="5:9" s="92" customFormat="1" x14ac:dyDescent="0.2">
      <c r="E1002" s="91"/>
      <c r="F1002" s="91"/>
      <c r="G1002" s="91"/>
      <c r="H1002" s="91"/>
      <c r="I1002" s="91"/>
    </row>
    <row r="1003" spans="5:9" s="92" customFormat="1" x14ac:dyDescent="0.2">
      <c r="E1003" s="91"/>
      <c r="F1003" s="91"/>
      <c r="G1003" s="91"/>
      <c r="H1003" s="91"/>
      <c r="I1003" s="91"/>
    </row>
    <row r="1004" spans="5:9" s="92" customFormat="1" x14ac:dyDescent="0.2">
      <c r="E1004" s="91"/>
      <c r="F1004" s="91"/>
      <c r="G1004" s="91"/>
      <c r="H1004" s="91"/>
      <c r="I1004" s="91"/>
    </row>
    <row r="1005" spans="5:9" s="92" customFormat="1" x14ac:dyDescent="0.2">
      <c r="E1005" s="91"/>
      <c r="F1005" s="91"/>
      <c r="G1005" s="91"/>
      <c r="H1005" s="91"/>
      <c r="I1005" s="91"/>
    </row>
    <row r="1006" spans="5:9" s="92" customFormat="1" x14ac:dyDescent="0.2">
      <c r="E1006" s="91"/>
      <c r="F1006" s="91"/>
      <c r="G1006" s="91"/>
      <c r="H1006" s="91"/>
      <c r="I1006" s="91"/>
    </row>
    <row r="1007" spans="5:9" s="92" customFormat="1" x14ac:dyDescent="0.2">
      <c r="E1007" s="91"/>
      <c r="F1007" s="91"/>
      <c r="G1007" s="91"/>
      <c r="H1007" s="91"/>
      <c r="I1007" s="91"/>
    </row>
    <row r="1008" spans="5:9" s="92" customFormat="1" x14ac:dyDescent="0.2">
      <c r="E1008" s="91"/>
      <c r="F1008" s="91"/>
      <c r="G1008" s="91"/>
      <c r="H1008" s="91"/>
      <c r="I1008" s="91"/>
    </row>
    <row r="1009" spans="5:9" s="92" customFormat="1" x14ac:dyDescent="0.2">
      <c r="E1009" s="91"/>
      <c r="F1009" s="91"/>
      <c r="G1009" s="91"/>
      <c r="H1009" s="91"/>
      <c r="I1009" s="91"/>
    </row>
    <row r="1010" spans="5:9" s="92" customFormat="1" x14ac:dyDescent="0.2">
      <c r="E1010" s="91"/>
      <c r="F1010" s="91"/>
      <c r="G1010" s="91"/>
      <c r="H1010" s="91"/>
      <c r="I1010" s="91"/>
    </row>
    <row r="1011" spans="5:9" s="92" customFormat="1" x14ac:dyDescent="0.2">
      <c r="E1011" s="91"/>
      <c r="F1011" s="91"/>
      <c r="G1011" s="91"/>
      <c r="H1011" s="91"/>
      <c r="I1011" s="91"/>
    </row>
    <row r="1012" spans="5:9" s="92" customFormat="1" x14ac:dyDescent="0.2">
      <c r="E1012" s="91"/>
      <c r="F1012" s="91"/>
      <c r="G1012" s="91"/>
      <c r="H1012" s="91"/>
      <c r="I1012" s="91"/>
    </row>
    <row r="1013" spans="5:9" s="92" customFormat="1" x14ac:dyDescent="0.2">
      <c r="E1013" s="91"/>
      <c r="F1013" s="91"/>
      <c r="G1013" s="91"/>
      <c r="H1013" s="91"/>
      <c r="I1013" s="91"/>
    </row>
    <row r="1014" spans="5:9" s="92" customFormat="1" x14ac:dyDescent="0.2">
      <c r="E1014" s="91"/>
      <c r="F1014" s="91"/>
      <c r="G1014" s="91"/>
      <c r="H1014" s="91"/>
      <c r="I1014" s="91"/>
    </row>
    <row r="1015" spans="5:9" s="92" customFormat="1" x14ac:dyDescent="0.2">
      <c r="E1015" s="91"/>
      <c r="F1015" s="91"/>
      <c r="G1015" s="91"/>
      <c r="H1015" s="91"/>
      <c r="I1015" s="91"/>
    </row>
    <row r="1016" spans="5:9" s="92" customFormat="1" x14ac:dyDescent="0.2">
      <c r="E1016" s="91"/>
      <c r="F1016" s="91"/>
      <c r="G1016" s="91"/>
      <c r="H1016" s="91"/>
      <c r="I1016" s="91"/>
    </row>
    <row r="1017" spans="5:9" s="92" customFormat="1" x14ac:dyDescent="0.2">
      <c r="E1017" s="91"/>
      <c r="F1017" s="91"/>
      <c r="G1017" s="91"/>
      <c r="H1017" s="91"/>
      <c r="I1017" s="91"/>
    </row>
    <row r="1018" spans="5:9" s="92" customFormat="1" x14ac:dyDescent="0.2">
      <c r="E1018" s="91"/>
      <c r="F1018" s="91"/>
      <c r="G1018" s="91"/>
      <c r="H1018" s="91"/>
      <c r="I1018" s="91"/>
    </row>
    <row r="1019" spans="5:9" s="92" customFormat="1" x14ac:dyDescent="0.2">
      <c r="E1019" s="91"/>
      <c r="F1019" s="91"/>
      <c r="G1019" s="91"/>
      <c r="H1019" s="91"/>
      <c r="I1019" s="91"/>
    </row>
    <row r="1020" spans="5:9" s="92" customFormat="1" x14ac:dyDescent="0.2">
      <c r="E1020" s="91"/>
      <c r="F1020" s="91"/>
      <c r="G1020" s="91"/>
      <c r="H1020" s="91"/>
      <c r="I1020" s="91"/>
    </row>
    <row r="1021" spans="5:9" s="92" customFormat="1" x14ac:dyDescent="0.2">
      <c r="E1021" s="91"/>
      <c r="F1021" s="91"/>
      <c r="G1021" s="91"/>
      <c r="H1021" s="91"/>
      <c r="I1021" s="91"/>
    </row>
    <row r="1022" spans="5:9" s="92" customFormat="1" x14ac:dyDescent="0.2">
      <c r="E1022" s="91"/>
      <c r="F1022" s="91"/>
      <c r="G1022" s="91"/>
      <c r="H1022" s="91"/>
      <c r="I1022" s="91"/>
    </row>
    <row r="1023" spans="5:9" s="92" customFormat="1" x14ac:dyDescent="0.2">
      <c r="E1023" s="91"/>
      <c r="F1023" s="91"/>
      <c r="G1023" s="91"/>
      <c r="H1023" s="91"/>
      <c r="I1023" s="91"/>
    </row>
    <row r="1024" spans="5:9" s="92" customFormat="1" x14ac:dyDescent="0.2">
      <c r="E1024" s="91"/>
      <c r="F1024" s="91"/>
      <c r="G1024" s="91"/>
      <c r="H1024" s="91"/>
      <c r="I1024" s="91"/>
    </row>
    <row r="1025" spans="5:9" s="92" customFormat="1" x14ac:dyDescent="0.2">
      <c r="E1025" s="91"/>
      <c r="F1025" s="91"/>
      <c r="G1025" s="91"/>
      <c r="H1025" s="91"/>
      <c r="I1025" s="91"/>
    </row>
    <row r="1026" spans="5:9" s="92" customFormat="1" x14ac:dyDescent="0.2">
      <c r="E1026" s="91"/>
      <c r="F1026" s="91"/>
      <c r="G1026" s="91"/>
      <c r="H1026" s="91"/>
      <c r="I1026" s="91"/>
    </row>
    <row r="1027" spans="5:9" s="92" customFormat="1" x14ac:dyDescent="0.2">
      <c r="E1027" s="91"/>
      <c r="F1027" s="91"/>
      <c r="G1027" s="91"/>
      <c r="H1027" s="91"/>
      <c r="I1027" s="91"/>
    </row>
    <row r="1028" spans="5:9" s="92" customFormat="1" x14ac:dyDescent="0.2">
      <c r="E1028" s="91"/>
      <c r="F1028" s="91"/>
      <c r="G1028" s="91"/>
      <c r="H1028" s="91"/>
      <c r="I1028" s="91"/>
    </row>
    <row r="1029" spans="5:9" s="92" customFormat="1" x14ac:dyDescent="0.2">
      <c r="E1029" s="91"/>
      <c r="F1029" s="91"/>
      <c r="G1029" s="91"/>
      <c r="H1029" s="91"/>
      <c r="I1029" s="91"/>
    </row>
    <row r="1030" spans="5:9" s="92" customFormat="1" x14ac:dyDescent="0.2">
      <c r="E1030" s="91"/>
      <c r="F1030" s="91"/>
      <c r="G1030" s="91"/>
      <c r="H1030" s="91"/>
      <c r="I1030" s="91"/>
    </row>
    <row r="1031" spans="5:9" s="92" customFormat="1" x14ac:dyDescent="0.2">
      <c r="E1031" s="91"/>
      <c r="F1031" s="91"/>
      <c r="G1031" s="91"/>
      <c r="H1031" s="91"/>
      <c r="I1031" s="91"/>
    </row>
    <row r="1032" spans="5:9" s="92" customFormat="1" x14ac:dyDescent="0.2">
      <c r="E1032" s="91"/>
      <c r="F1032" s="91"/>
      <c r="G1032" s="91"/>
      <c r="H1032" s="91"/>
      <c r="I1032" s="91"/>
    </row>
    <row r="1033" spans="5:9" s="92" customFormat="1" x14ac:dyDescent="0.2">
      <c r="E1033" s="91"/>
      <c r="F1033" s="91"/>
      <c r="G1033" s="91"/>
      <c r="H1033" s="91"/>
      <c r="I1033" s="91"/>
    </row>
    <row r="1034" spans="5:9" s="92" customFormat="1" x14ac:dyDescent="0.2">
      <c r="E1034" s="91"/>
      <c r="F1034" s="91"/>
      <c r="G1034" s="91"/>
      <c r="H1034" s="91"/>
      <c r="I1034" s="91"/>
    </row>
    <row r="1035" spans="5:9" s="92" customFormat="1" x14ac:dyDescent="0.2">
      <c r="E1035" s="91"/>
      <c r="F1035" s="91"/>
      <c r="G1035" s="91"/>
      <c r="H1035" s="91"/>
      <c r="I1035" s="91"/>
    </row>
  </sheetData>
  <mergeCells count="1">
    <mergeCell ref="A1:C1"/>
  </mergeCells>
  <phoneticPr fontId="4"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25"/>
  <sheetViews>
    <sheetView workbookViewId="0">
      <selection activeCell="D14" sqref="D14"/>
    </sheetView>
  </sheetViews>
  <sheetFormatPr defaultRowHeight="12.75" x14ac:dyDescent="0.2"/>
  <cols>
    <col min="1" max="1" width="10.5703125" style="4" customWidth="1"/>
    <col min="2" max="2" width="117" style="7" customWidth="1"/>
    <col min="3" max="3" width="46.140625" style="7" customWidth="1"/>
    <col min="4" max="16384" width="9.140625" style="7"/>
  </cols>
  <sheetData>
    <row r="1" spans="1:4" ht="42" customHeight="1" thickBot="1" x14ac:dyDescent="0.25">
      <c r="A1" s="331" t="s">
        <v>391</v>
      </c>
      <c r="B1" s="332"/>
      <c r="C1" s="294" t="s">
        <v>442</v>
      </c>
      <c r="D1" s="255"/>
    </row>
    <row r="2" spans="1:4" ht="37.5" customHeight="1" x14ac:dyDescent="0.25">
      <c r="A2" s="124" t="s">
        <v>386</v>
      </c>
      <c r="B2" s="120" t="s">
        <v>543</v>
      </c>
      <c r="C2" s="117"/>
    </row>
    <row r="3" spans="1:4" s="255" customFormat="1" ht="51.75" x14ac:dyDescent="0.25">
      <c r="A3" s="121" t="s">
        <v>387</v>
      </c>
      <c r="B3" s="286" t="s">
        <v>719</v>
      </c>
      <c r="C3" s="298"/>
    </row>
    <row r="4" spans="1:4" ht="25.5" customHeight="1" x14ac:dyDescent="0.25">
      <c r="A4" s="121"/>
      <c r="B4" s="112" t="s">
        <v>693</v>
      </c>
      <c r="C4" s="117"/>
    </row>
    <row r="5" spans="1:4" ht="15" x14ac:dyDescent="0.25">
      <c r="A5" s="122"/>
      <c r="B5" s="111" t="s">
        <v>544</v>
      </c>
      <c r="C5" s="117"/>
    </row>
    <row r="6" spans="1:4" ht="15" x14ac:dyDescent="0.25">
      <c r="A6" s="122"/>
      <c r="B6" s="110" t="s">
        <v>545</v>
      </c>
      <c r="C6" s="118"/>
    </row>
    <row r="7" spans="1:4" ht="15" x14ac:dyDescent="0.25">
      <c r="A7" s="122"/>
      <c r="B7" s="110" t="s">
        <v>546</v>
      </c>
      <c r="C7" s="118"/>
    </row>
    <row r="8" spans="1:4" ht="15" x14ac:dyDescent="0.25">
      <c r="A8" s="122"/>
      <c r="B8" s="110" t="s">
        <v>547</v>
      </c>
      <c r="C8" s="117"/>
    </row>
    <row r="9" spans="1:4" ht="15" x14ac:dyDescent="0.25">
      <c r="A9" s="122"/>
      <c r="B9" s="110" t="s">
        <v>548</v>
      </c>
      <c r="C9" s="117"/>
    </row>
    <row r="10" spans="1:4" x14ac:dyDescent="0.2">
      <c r="A10" s="123"/>
      <c r="B10" s="110" t="s">
        <v>549</v>
      </c>
    </row>
    <row r="11" spans="1:4" s="255" customFormat="1" x14ac:dyDescent="0.2">
      <c r="A11" s="123"/>
      <c r="B11" s="110" t="s">
        <v>717</v>
      </c>
    </row>
    <row r="12" spans="1:4" s="255" customFormat="1" x14ac:dyDescent="0.2">
      <c r="A12" s="123"/>
      <c r="B12" s="110" t="s">
        <v>550</v>
      </c>
    </row>
    <row r="13" spans="1:4" s="255" customFormat="1" x14ac:dyDescent="0.2">
      <c r="A13" s="123"/>
      <c r="B13" s="110" t="s">
        <v>553</v>
      </c>
    </row>
    <row r="14" spans="1:4" s="161" customFormat="1" x14ac:dyDescent="0.2">
      <c r="A14" s="123"/>
      <c r="B14" s="110"/>
    </row>
    <row r="15" spans="1:4" s="255" customFormat="1" ht="25.5" customHeight="1" x14ac:dyDescent="0.25">
      <c r="A15" s="121"/>
      <c r="B15" s="286" t="s">
        <v>716</v>
      </c>
      <c r="C15" s="253"/>
    </row>
    <row r="16" spans="1:4" s="255" customFormat="1" ht="15" x14ac:dyDescent="0.25">
      <c r="A16" s="121"/>
      <c r="B16" s="112" t="s">
        <v>693</v>
      </c>
      <c r="C16" s="253"/>
    </row>
    <row r="17" spans="1:3" s="255" customFormat="1" ht="15" x14ac:dyDescent="0.25">
      <c r="A17" s="122"/>
      <c r="B17" s="111" t="s">
        <v>544</v>
      </c>
      <c r="C17" s="253"/>
    </row>
    <row r="18" spans="1:3" s="255" customFormat="1" ht="15" x14ac:dyDescent="0.25">
      <c r="A18" s="122"/>
      <c r="B18" s="110" t="s">
        <v>545</v>
      </c>
    </row>
    <row r="19" spans="1:3" s="255" customFormat="1" ht="15" x14ac:dyDescent="0.25">
      <c r="A19" s="122"/>
      <c r="B19" s="110" t="s">
        <v>546</v>
      </c>
    </row>
    <row r="20" spans="1:3" s="255" customFormat="1" ht="15" x14ac:dyDescent="0.25">
      <c r="A20" s="122"/>
      <c r="B20" s="110" t="s">
        <v>547</v>
      </c>
      <c r="C20" s="253"/>
    </row>
    <row r="21" spans="1:3" s="255" customFormat="1" ht="15" x14ac:dyDescent="0.25">
      <c r="A21" s="122"/>
      <c r="B21" s="110" t="s">
        <v>551</v>
      </c>
      <c r="C21" s="253"/>
    </row>
    <row r="22" spans="1:3" s="255" customFormat="1" x14ac:dyDescent="0.2">
      <c r="A22" s="123"/>
      <c r="B22" s="110" t="s">
        <v>549</v>
      </c>
    </row>
    <row r="23" spans="1:3" s="255" customFormat="1" x14ac:dyDescent="0.2">
      <c r="A23" s="123"/>
      <c r="B23" s="110" t="s">
        <v>718</v>
      </c>
    </row>
    <row r="24" spans="1:3" s="255" customFormat="1" x14ac:dyDescent="0.2">
      <c r="A24" s="123"/>
      <c r="B24" s="110" t="s">
        <v>550</v>
      </c>
    </row>
    <row r="25" spans="1:3" s="255" customFormat="1" x14ac:dyDescent="0.2">
      <c r="A25" s="123"/>
      <c r="B25" s="110" t="s">
        <v>554</v>
      </c>
    </row>
  </sheetData>
  <mergeCells count="1">
    <mergeCell ref="A1:B1"/>
  </mergeCells>
  <phoneticPr fontId="4" type="noConversion"/>
  <pageMargins left="0.75" right="0.75" top="1" bottom="1" header="0.5" footer="0.5"/>
  <pageSetup scale="94"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258"/>
  <sheetViews>
    <sheetView tabSelected="1" topLeftCell="A37" workbookViewId="0">
      <selection activeCell="C8" sqref="C8"/>
    </sheetView>
  </sheetViews>
  <sheetFormatPr defaultRowHeight="12.75" x14ac:dyDescent="0.2"/>
  <cols>
    <col min="1" max="1" width="16.7109375" style="7" customWidth="1"/>
    <col min="2" max="2" width="103.5703125" style="7" customWidth="1"/>
    <col min="3" max="3" width="88.42578125" style="146" customWidth="1"/>
    <col min="4" max="4" width="23.5703125" style="7" customWidth="1"/>
    <col min="5" max="16384" width="9.140625" style="7"/>
  </cols>
  <sheetData>
    <row r="1" spans="1:4" ht="48.75" customHeight="1" x14ac:dyDescent="0.25">
      <c r="A1" s="331" t="s">
        <v>410</v>
      </c>
      <c r="B1" s="332"/>
      <c r="D1" s="125"/>
    </row>
    <row r="2" spans="1:4" ht="39" x14ac:dyDescent="0.25">
      <c r="A2" s="129" t="s">
        <v>44</v>
      </c>
      <c r="B2" s="130" t="s">
        <v>689</v>
      </c>
      <c r="D2" s="125"/>
    </row>
    <row r="3" spans="1:4" ht="26.25" x14ac:dyDescent="0.25">
      <c r="A3" s="131" t="s">
        <v>43</v>
      </c>
      <c r="B3" s="136" t="s">
        <v>113</v>
      </c>
      <c r="D3" s="125"/>
    </row>
    <row r="4" spans="1:4" ht="15" x14ac:dyDescent="0.25">
      <c r="A4" s="125"/>
      <c r="B4" s="136" t="s">
        <v>114</v>
      </c>
      <c r="D4" s="125"/>
    </row>
    <row r="5" spans="1:4" ht="15" x14ac:dyDescent="0.25">
      <c r="A5" s="128"/>
      <c r="B5" s="139"/>
      <c r="D5" s="125"/>
    </row>
    <row r="6" spans="1:4" ht="15" x14ac:dyDescent="0.25">
      <c r="A6" s="128" t="s">
        <v>552</v>
      </c>
      <c r="B6" s="134" t="s">
        <v>578</v>
      </c>
      <c r="D6" s="125"/>
    </row>
    <row r="7" spans="1:4" s="255" customFormat="1" ht="15" x14ac:dyDescent="0.25">
      <c r="A7" s="161"/>
      <c r="B7" s="146" t="s">
        <v>579</v>
      </c>
      <c r="C7" s="146"/>
      <c r="D7" s="253"/>
    </row>
    <row r="8" spans="1:4" s="255" customFormat="1" ht="15" x14ac:dyDescent="0.25">
      <c r="A8" s="269"/>
      <c r="B8" s="133" t="s">
        <v>584</v>
      </c>
      <c r="C8" s="146"/>
      <c r="D8" s="253"/>
    </row>
    <row r="9" spans="1:4" s="255" customFormat="1" ht="15" x14ac:dyDescent="0.25">
      <c r="A9" s="269"/>
      <c r="B9" s="133" t="s">
        <v>585</v>
      </c>
      <c r="C9" s="146"/>
      <c r="D9" s="253"/>
    </row>
    <row r="10" spans="1:4" s="255" customFormat="1" ht="15" x14ac:dyDescent="0.25">
      <c r="A10" s="269"/>
      <c r="B10" s="133" t="s">
        <v>586</v>
      </c>
      <c r="C10" s="146"/>
      <c r="D10" s="253"/>
    </row>
    <row r="11" spans="1:4" s="255" customFormat="1" ht="15" x14ac:dyDescent="0.25">
      <c r="A11" s="269"/>
      <c r="B11" s="133" t="s">
        <v>587</v>
      </c>
      <c r="C11" s="146"/>
      <c r="D11" s="253"/>
    </row>
    <row r="12" spans="1:4" s="255" customFormat="1" ht="15" x14ac:dyDescent="0.25">
      <c r="A12" s="269"/>
      <c r="B12" s="133" t="s">
        <v>588</v>
      </c>
      <c r="C12" s="146"/>
      <c r="D12" s="253"/>
    </row>
    <row r="13" spans="1:4" ht="15" x14ac:dyDescent="0.25">
      <c r="A13" s="145"/>
      <c r="B13" s="147"/>
      <c r="D13" s="125"/>
    </row>
    <row r="14" spans="1:4" x14ac:dyDescent="0.2">
      <c r="A14" s="131" t="s">
        <v>42</v>
      </c>
      <c r="B14" s="132" t="s">
        <v>527</v>
      </c>
      <c r="D14" s="118"/>
    </row>
    <row r="15" spans="1:4" ht="26.25" x14ac:dyDescent="0.25">
      <c r="A15" s="253"/>
      <c r="B15" s="136" t="s">
        <v>657</v>
      </c>
      <c r="D15" s="118"/>
    </row>
    <row r="16" spans="1:4" ht="15" x14ac:dyDescent="0.25">
      <c r="A16" s="295"/>
      <c r="B16" s="296"/>
      <c r="D16" s="118"/>
    </row>
    <row r="17" spans="1:4" x14ac:dyDescent="0.2">
      <c r="A17" s="161" t="s">
        <v>57</v>
      </c>
      <c r="B17" s="297" t="s">
        <v>528</v>
      </c>
      <c r="D17" s="118"/>
    </row>
    <row r="18" spans="1:4" s="255" customFormat="1" x14ac:dyDescent="0.2">
      <c r="A18" s="161"/>
      <c r="B18" s="133" t="s">
        <v>589</v>
      </c>
      <c r="C18" s="146"/>
    </row>
    <row r="19" spans="1:4" ht="15" x14ac:dyDescent="0.25">
      <c r="A19" s="295"/>
      <c r="B19" s="133" t="s">
        <v>590</v>
      </c>
      <c r="D19" s="118"/>
    </row>
    <row r="20" spans="1:4" s="255" customFormat="1" ht="15" x14ac:dyDescent="0.25">
      <c r="A20" s="295"/>
      <c r="B20" s="133" t="s">
        <v>591</v>
      </c>
      <c r="C20" s="146"/>
    </row>
    <row r="21" spans="1:4" s="255" customFormat="1" ht="15" x14ac:dyDescent="0.25">
      <c r="A21" s="295"/>
      <c r="B21" s="133"/>
      <c r="C21" s="146"/>
    </row>
    <row r="22" spans="1:4" s="255" customFormat="1" ht="15" x14ac:dyDescent="0.25">
      <c r="A22" s="295" t="s">
        <v>529</v>
      </c>
      <c r="B22" s="151" t="s">
        <v>530</v>
      </c>
      <c r="C22" s="146"/>
    </row>
    <row r="23" spans="1:4" s="255" customFormat="1" ht="15" x14ac:dyDescent="0.25">
      <c r="A23" s="295"/>
      <c r="B23" s="133" t="s">
        <v>644</v>
      </c>
      <c r="C23" s="146"/>
    </row>
    <row r="24" spans="1:4" s="255" customFormat="1" ht="15" x14ac:dyDescent="0.25">
      <c r="A24" s="295"/>
      <c r="B24" s="133" t="s">
        <v>592</v>
      </c>
      <c r="C24" s="146"/>
    </row>
    <row r="25" spans="1:4" s="255" customFormat="1" ht="15" x14ac:dyDescent="0.25">
      <c r="A25" s="295"/>
      <c r="B25" s="133" t="s">
        <v>470</v>
      </c>
      <c r="C25" s="146"/>
    </row>
    <row r="26" spans="1:4" ht="15" x14ac:dyDescent="0.25">
      <c r="A26" s="125"/>
      <c r="B26" s="133"/>
      <c r="D26" s="125"/>
    </row>
    <row r="27" spans="1:4" x14ac:dyDescent="0.2">
      <c r="A27" s="131" t="s">
        <v>0</v>
      </c>
      <c r="B27" s="132" t="s">
        <v>607</v>
      </c>
      <c r="D27" s="118"/>
    </row>
    <row r="28" spans="1:4" ht="15" x14ac:dyDescent="0.25">
      <c r="A28" s="125"/>
      <c r="B28" s="132" t="s">
        <v>608</v>
      </c>
      <c r="D28" s="118"/>
    </row>
    <row r="29" spans="1:4" x14ac:dyDescent="0.2">
      <c r="A29" s="128"/>
      <c r="B29" s="139"/>
      <c r="D29" s="118"/>
    </row>
    <row r="30" spans="1:4" x14ac:dyDescent="0.2">
      <c r="A30" s="128" t="s">
        <v>58</v>
      </c>
      <c r="B30" s="139" t="s">
        <v>462</v>
      </c>
      <c r="D30" s="118"/>
    </row>
    <row r="31" spans="1:4" s="255" customFormat="1" x14ac:dyDescent="0.2">
      <c r="A31" s="161"/>
      <c r="B31" s="133" t="s">
        <v>581</v>
      </c>
      <c r="C31" s="146"/>
    </row>
    <row r="32" spans="1:4" s="255" customFormat="1" x14ac:dyDescent="0.2">
      <c r="A32" s="161"/>
      <c r="B32" s="133" t="s">
        <v>580</v>
      </c>
      <c r="C32" s="146"/>
    </row>
    <row r="33" spans="1:4" s="255" customFormat="1" ht="15" x14ac:dyDescent="0.25">
      <c r="A33" s="269"/>
      <c r="B33" s="133" t="s">
        <v>582</v>
      </c>
      <c r="C33" s="146"/>
      <c r="D33" s="253"/>
    </row>
    <row r="34" spans="1:4" s="255" customFormat="1" ht="15" x14ac:dyDescent="0.25">
      <c r="A34" s="269"/>
      <c r="B34" s="305" t="s">
        <v>690</v>
      </c>
      <c r="C34" s="146"/>
      <c r="D34" s="253"/>
    </row>
    <row r="35" spans="1:4" x14ac:dyDescent="0.2">
      <c r="A35" s="128"/>
      <c r="B35" s="133" t="s">
        <v>593</v>
      </c>
      <c r="D35" s="118"/>
    </row>
    <row r="36" spans="1:4" x14ac:dyDescent="0.2">
      <c r="A36" s="128"/>
      <c r="B36" s="133" t="s">
        <v>594</v>
      </c>
      <c r="D36" s="118"/>
    </row>
    <row r="37" spans="1:4" s="255" customFormat="1" x14ac:dyDescent="0.2">
      <c r="A37" s="161"/>
      <c r="B37" s="133" t="s">
        <v>595</v>
      </c>
      <c r="C37" s="146"/>
    </row>
    <row r="38" spans="1:4" s="255" customFormat="1" x14ac:dyDescent="0.2">
      <c r="A38" s="161"/>
      <c r="B38" s="133"/>
      <c r="C38" s="146"/>
    </row>
    <row r="39" spans="1:4" x14ac:dyDescent="0.2">
      <c r="A39" s="127" t="s">
        <v>59</v>
      </c>
      <c r="B39" s="287" t="s">
        <v>466</v>
      </c>
      <c r="D39" s="118"/>
    </row>
    <row r="40" spans="1:4" s="255" customFormat="1" x14ac:dyDescent="0.2">
      <c r="A40" s="161"/>
      <c r="B40" s="143" t="s">
        <v>596</v>
      </c>
      <c r="C40" s="146"/>
    </row>
    <row r="41" spans="1:4" s="255" customFormat="1" x14ac:dyDescent="0.2">
      <c r="A41" s="161"/>
      <c r="B41" s="143" t="s">
        <v>597</v>
      </c>
      <c r="C41" s="146"/>
    </row>
    <row r="42" spans="1:4" ht="15" x14ac:dyDescent="0.25">
      <c r="A42" s="125"/>
      <c r="B42" s="133" t="s">
        <v>654</v>
      </c>
      <c r="D42" s="118"/>
    </row>
    <row r="43" spans="1:4" s="255" customFormat="1" ht="15" x14ac:dyDescent="0.25">
      <c r="A43" s="253"/>
      <c r="B43" s="133"/>
      <c r="C43" s="146"/>
    </row>
    <row r="44" spans="1:4" s="255" customFormat="1" x14ac:dyDescent="0.2">
      <c r="A44" s="7" t="s">
        <v>568</v>
      </c>
      <c r="B44" s="287" t="s">
        <v>467</v>
      </c>
      <c r="C44" s="146"/>
    </row>
    <row r="45" spans="1:4" s="255" customFormat="1" x14ac:dyDescent="0.2">
      <c r="B45" s="143" t="s">
        <v>598</v>
      </c>
      <c r="C45" s="146"/>
    </row>
    <row r="46" spans="1:4" s="255" customFormat="1" ht="15" x14ac:dyDescent="0.25">
      <c r="A46" s="253"/>
      <c r="B46" s="133"/>
      <c r="C46" s="146"/>
    </row>
    <row r="47" spans="1:4" x14ac:dyDescent="0.2">
      <c r="A47" s="255" t="s">
        <v>569</v>
      </c>
      <c r="B47" s="144" t="s">
        <v>655</v>
      </c>
    </row>
    <row r="48" spans="1:4" s="255" customFormat="1" x14ac:dyDescent="0.2">
      <c r="B48" s="143" t="s">
        <v>599</v>
      </c>
      <c r="C48" s="146"/>
    </row>
    <row r="49" spans="1:4" s="255" customFormat="1" x14ac:dyDescent="0.2">
      <c r="B49" s="143" t="s">
        <v>600</v>
      </c>
      <c r="C49" s="146"/>
    </row>
    <row r="50" spans="1:4" s="255" customFormat="1" x14ac:dyDescent="0.2">
      <c r="B50" s="143" t="s">
        <v>601</v>
      </c>
      <c r="C50" s="146"/>
    </row>
    <row r="51" spans="1:4" ht="15" x14ac:dyDescent="0.25">
      <c r="A51" s="125"/>
      <c r="B51" s="133"/>
      <c r="D51" s="118"/>
    </row>
    <row r="52" spans="1:4" ht="15" x14ac:dyDescent="0.25">
      <c r="A52" s="131" t="s">
        <v>1</v>
      </c>
      <c r="B52" s="132" t="s">
        <v>399</v>
      </c>
      <c r="D52" s="125"/>
    </row>
    <row r="53" spans="1:4" ht="26.25" x14ac:dyDescent="0.25">
      <c r="A53" s="125"/>
      <c r="B53" s="136" t="s">
        <v>562</v>
      </c>
      <c r="D53" s="144"/>
    </row>
    <row r="54" spans="1:4" ht="15" x14ac:dyDescent="0.25">
      <c r="A54" s="125"/>
      <c r="B54" s="133"/>
      <c r="D54" s="125"/>
    </row>
    <row r="55" spans="1:4" ht="15" x14ac:dyDescent="0.25">
      <c r="A55" s="127" t="s">
        <v>60</v>
      </c>
      <c r="B55" s="144" t="s">
        <v>558</v>
      </c>
      <c r="C55" s="146" t="s">
        <v>564</v>
      </c>
      <c r="D55" s="125"/>
    </row>
    <row r="56" spans="1:4" ht="15" x14ac:dyDescent="0.25">
      <c r="A56" s="125"/>
      <c r="B56" s="133" t="s">
        <v>403</v>
      </c>
      <c r="D56" s="125"/>
    </row>
    <row r="57" spans="1:4" s="255" customFormat="1" ht="15" x14ac:dyDescent="0.25">
      <c r="A57" s="253"/>
      <c r="B57" s="133" t="s">
        <v>556</v>
      </c>
      <c r="C57" s="146"/>
      <c r="D57" s="253"/>
    </row>
    <row r="58" spans="1:4" s="255" customFormat="1" ht="15" x14ac:dyDescent="0.25">
      <c r="A58" s="253"/>
      <c r="B58" s="133" t="s">
        <v>602</v>
      </c>
      <c r="C58" s="146"/>
      <c r="D58" s="253"/>
    </row>
    <row r="59" spans="1:4" s="255" customFormat="1" ht="15" x14ac:dyDescent="0.25">
      <c r="A59" s="253"/>
      <c r="B59" s="133"/>
      <c r="C59" s="146"/>
      <c r="D59" s="253"/>
    </row>
    <row r="60" spans="1:4" s="255" customFormat="1" ht="15" x14ac:dyDescent="0.25">
      <c r="A60" s="253" t="s">
        <v>61</v>
      </c>
      <c r="B60" s="151" t="s">
        <v>557</v>
      </c>
      <c r="C60" s="146"/>
      <c r="D60" s="253"/>
    </row>
    <row r="61" spans="1:4" s="255" customFormat="1" ht="15" x14ac:dyDescent="0.25">
      <c r="A61" s="253"/>
      <c r="B61" s="133" t="s">
        <v>403</v>
      </c>
      <c r="C61" s="146"/>
      <c r="D61" s="253"/>
    </row>
    <row r="62" spans="1:4" s="255" customFormat="1" ht="15" x14ac:dyDescent="0.25">
      <c r="A62" s="253"/>
      <c r="B62" s="133" t="s">
        <v>559</v>
      </c>
      <c r="C62" s="146"/>
      <c r="D62" s="253"/>
    </row>
    <row r="63" spans="1:4" s="255" customFormat="1" ht="15" x14ac:dyDescent="0.25">
      <c r="A63" s="253"/>
      <c r="B63" s="133" t="s">
        <v>644</v>
      </c>
      <c r="C63" s="146"/>
      <c r="D63" s="253"/>
    </row>
    <row r="64" spans="1:4" s="255" customFormat="1" ht="15" x14ac:dyDescent="0.25">
      <c r="A64" s="253"/>
      <c r="B64" s="133" t="s">
        <v>603</v>
      </c>
      <c r="C64" s="146"/>
      <c r="D64" s="253"/>
    </row>
    <row r="65" spans="1:4" s="255" customFormat="1" ht="15" x14ac:dyDescent="0.25">
      <c r="A65" s="253"/>
      <c r="B65" s="133" t="s">
        <v>470</v>
      </c>
      <c r="C65" s="146"/>
      <c r="D65" s="253"/>
    </row>
    <row r="66" spans="1:4" ht="15" x14ac:dyDescent="0.25">
      <c r="A66" s="125"/>
      <c r="D66" s="125"/>
    </row>
    <row r="67" spans="1:4" ht="15" x14ac:dyDescent="0.25">
      <c r="A67" s="127" t="s">
        <v>570</v>
      </c>
      <c r="B67" s="141" t="s">
        <v>656</v>
      </c>
      <c r="C67" s="146" t="s">
        <v>565</v>
      </c>
      <c r="D67" s="125"/>
    </row>
    <row r="68" spans="1:4" s="255" customFormat="1" ht="15" x14ac:dyDescent="0.25">
      <c r="B68" s="133" t="s">
        <v>471</v>
      </c>
      <c r="C68" s="146"/>
      <c r="D68" s="253"/>
    </row>
    <row r="69" spans="1:4" ht="15" x14ac:dyDescent="0.25">
      <c r="A69" s="125"/>
      <c r="B69" s="133" t="s">
        <v>400</v>
      </c>
      <c r="D69" s="125"/>
    </row>
    <row r="70" spans="1:4" ht="15" x14ac:dyDescent="0.25">
      <c r="A70" s="125"/>
      <c r="B70" s="133" t="s">
        <v>604</v>
      </c>
      <c r="D70" s="125"/>
    </row>
    <row r="71" spans="1:4" ht="15" x14ac:dyDescent="0.25">
      <c r="A71" s="125"/>
      <c r="B71" s="133"/>
      <c r="D71" s="125"/>
    </row>
    <row r="72" spans="1:4" ht="15" x14ac:dyDescent="0.25">
      <c r="A72" s="127" t="s">
        <v>571</v>
      </c>
      <c r="B72" s="141" t="s">
        <v>560</v>
      </c>
      <c r="C72" s="146" t="s">
        <v>566</v>
      </c>
      <c r="D72" s="125"/>
    </row>
    <row r="73" spans="1:4" s="255" customFormat="1" ht="15" x14ac:dyDescent="0.25">
      <c r="B73" s="133" t="s">
        <v>471</v>
      </c>
      <c r="C73" s="146"/>
      <c r="D73" s="253"/>
    </row>
    <row r="74" spans="1:4" ht="15" x14ac:dyDescent="0.25">
      <c r="A74" s="125"/>
      <c r="B74" s="133" t="s">
        <v>401</v>
      </c>
      <c r="D74" s="125"/>
    </row>
    <row r="75" spans="1:4" ht="15" x14ac:dyDescent="0.25">
      <c r="A75" s="125"/>
      <c r="B75" s="146" t="s">
        <v>605</v>
      </c>
      <c r="D75" s="118"/>
    </row>
    <row r="76" spans="1:4" ht="15" x14ac:dyDescent="0.25">
      <c r="A76" s="125"/>
      <c r="B76" s="142"/>
      <c r="D76" s="118"/>
    </row>
    <row r="77" spans="1:4" x14ac:dyDescent="0.2">
      <c r="A77" s="255" t="s">
        <v>572</v>
      </c>
      <c r="B77" s="141" t="s">
        <v>561</v>
      </c>
      <c r="C77" s="146" t="s">
        <v>567</v>
      </c>
      <c r="D77" s="118"/>
    </row>
    <row r="78" spans="1:4" s="255" customFormat="1" ht="15" x14ac:dyDescent="0.25">
      <c r="A78" s="253"/>
      <c r="B78" s="133" t="s">
        <v>471</v>
      </c>
      <c r="C78" s="146"/>
    </row>
    <row r="79" spans="1:4" ht="15" x14ac:dyDescent="0.25">
      <c r="A79" s="125"/>
      <c r="B79" s="133" t="s">
        <v>402</v>
      </c>
      <c r="D79" s="118"/>
    </row>
    <row r="80" spans="1:4" ht="15" x14ac:dyDescent="0.25">
      <c r="A80" s="125"/>
      <c r="B80" s="146" t="s">
        <v>606</v>
      </c>
      <c r="D80" s="118"/>
    </row>
    <row r="81" spans="1:4" ht="15" x14ac:dyDescent="0.25">
      <c r="A81" s="125"/>
      <c r="B81" s="142"/>
      <c r="D81" s="118"/>
    </row>
    <row r="82" spans="1:4" ht="15" x14ac:dyDescent="0.25">
      <c r="A82" s="125"/>
      <c r="B82" s="133"/>
      <c r="D82" s="118"/>
    </row>
    <row r="83" spans="1:4" x14ac:dyDescent="0.2">
      <c r="A83" s="131" t="s">
        <v>2</v>
      </c>
      <c r="B83" s="132" t="s">
        <v>408</v>
      </c>
      <c r="D83" s="118"/>
    </row>
    <row r="84" spans="1:4" ht="15" x14ac:dyDescent="0.25">
      <c r="A84" s="125"/>
      <c r="B84" s="132" t="s">
        <v>563</v>
      </c>
      <c r="D84" s="118"/>
    </row>
    <row r="85" spans="1:4" x14ac:dyDescent="0.2">
      <c r="A85" s="128"/>
      <c r="B85" s="139"/>
      <c r="D85" s="118"/>
    </row>
    <row r="86" spans="1:4" s="24" customFormat="1" x14ac:dyDescent="0.2">
      <c r="A86" s="128" t="s">
        <v>62</v>
      </c>
      <c r="B86" s="139" t="s">
        <v>472</v>
      </c>
      <c r="C86" s="146"/>
      <c r="D86" s="119"/>
    </row>
    <row r="87" spans="1:4" s="24" customFormat="1" ht="15" x14ac:dyDescent="0.25">
      <c r="A87" s="128"/>
      <c r="B87" s="143" t="s">
        <v>666</v>
      </c>
      <c r="C87" s="146"/>
      <c r="D87" s="125"/>
    </row>
    <row r="88" spans="1:4" s="119" customFormat="1" ht="15" x14ac:dyDescent="0.25">
      <c r="A88" s="161"/>
      <c r="B88" s="143" t="s">
        <v>667</v>
      </c>
      <c r="C88" s="146"/>
      <c r="D88" s="253"/>
    </row>
    <row r="89" spans="1:4" s="119" customFormat="1" ht="15" x14ac:dyDescent="0.25">
      <c r="A89" s="161"/>
      <c r="B89" s="133" t="s">
        <v>668</v>
      </c>
      <c r="C89" s="146"/>
      <c r="D89" s="253"/>
    </row>
    <row r="90" spans="1:4" s="119" customFormat="1" ht="15" x14ac:dyDescent="0.25">
      <c r="A90" s="161"/>
      <c r="B90" s="133"/>
      <c r="C90" s="146"/>
      <c r="D90" s="253"/>
    </row>
    <row r="91" spans="1:4" s="24" customFormat="1" ht="15" x14ac:dyDescent="0.25">
      <c r="A91" s="127" t="s">
        <v>63</v>
      </c>
      <c r="B91" s="134" t="s">
        <v>473</v>
      </c>
      <c r="C91" s="146"/>
      <c r="D91" s="125"/>
    </row>
    <row r="92" spans="1:4" s="24" customFormat="1" ht="15" x14ac:dyDescent="0.25">
      <c r="A92" s="125"/>
      <c r="B92" s="133" t="s">
        <v>669</v>
      </c>
      <c r="C92" s="146"/>
      <c r="D92" s="125"/>
    </row>
    <row r="93" spans="1:4" s="24" customFormat="1" ht="15" x14ac:dyDescent="0.25">
      <c r="A93" s="125"/>
      <c r="B93" s="133" t="s">
        <v>670</v>
      </c>
      <c r="C93" s="146"/>
      <c r="D93" s="125"/>
    </row>
    <row r="94" spans="1:4" s="24" customFormat="1" ht="15" x14ac:dyDescent="0.25">
      <c r="A94" s="125"/>
      <c r="B94" s="133" t="s">
        <v>671</v>
      </c>
      <c r="C94" s="146"/>
      <c r="D94" s="125"/>
    </row>
    <row r="95" spans="1:4" s="24" customFormat="1" ht="15" x14ac:dyDescent="0.25">
      <c r="A95" s="125"/>
      <c r="B95" s="133"/>
      <c r="C95" s="146"/>
      <c r="D95" s="125"/>
    </row>
    <row r="96" spans="1:4" s="24" customFormat="1" ht="15" x14ac:dyDescent="0.25">
      <c r="A96" s="131" t="s">
        <v>67</v>
      </c>
      <c r="B96" s="132" t="s">
        <v>409</v>
      </c>
      <c r="C96" s="146"/>
      <c r="D96" s="125"/>
    </row>
    <row r="97" spans="1:4" s="24" customFormat="1" ht="15" x14ac:dyDescent="0.25">
      <c r="A97" s="125"/>
      <c r="B97" s="135" t="s">
        <v>531</v>
      </c>
      <c r="C97" s="146"/>
      <c r="D97" s="127"/>
    </row>
    <row r="98" spans="1:4" s="24" customFormat="1" ht="15" x14ac:dyDescent="0.25">
      <c r="A98" s="125"/>
      <c r="B98" s="269"/>
      <c r="C98" s="146"/>
      <c r="D98" s="125"/>
    </row>
    <row r="99" spans="1:4" s="24" customFormat="1" x14ac:dyDescent="0.2">
      <c r="A99" s="255" t="s">
        <v>64</v>
      </c>
      <c r="B99" s="141" t="s">
        <v>675</v>
      </c>
      <c r="C99" s="146" t="s">
        <v>565</v>
      </c>
      <c r="D99" s="119"/>
    </row>
    <row r="100" spans="1:4" s="24" customFormat="1" ht="15" x14ac:dyDescent="0.25">
      <c r="A100" s="253"/>
      <c r="B100" s="133" t="s">
        <v>400</v>
      </c>
      <c r="C100" s="146"/>
      <c r="D100" s="119"/>
    </row>
    <row r="101" spans="1:4" s="24" customFormat="1" ht="15" x14ac:dyDescent="0.25">
      <c r="A101" s="253"/>
      <c r="B101" s="133" t="s">
        <v>672</v>
      </c>
      <c r="C101" s="146"/>
      <c r="D101" s="119"/>
    </row>
    <row r="102" spans="1:4" s="24" customFormat="1" x14ac:dyDescent="0.2">
      <c r="B102" s="133"/>
      <c r="C102" s="146"/>
      <c r="D102" s="119"/>
    </row>
    <row r="103" spans="1:4" s="24" customFormat="1" x14ac:dyDescent="0.2">
      <c r="A103" s="255" t="s">
        <v>115</v>
      </c>
      <c r="B103" s="141" t="s">
        <v>468</v>
      </c>
      <c r="C103" s="146" t="s">
        <v>566</v>
      </c>
      <c r="D103" s="119"/>
    </row>
    <row r="104" spans="1:4" s="24" customFormat="1" ht="15" x14ac:dyDescent="0.25">
      <c r="A104" s="253"/>
      <c r="B104" s="133" t="s">
        <v>401</v>
      </c>
      <c r="C104" s="146"/>
      <c r="D104" s="119"/>
    </row>
    <row r="105" spans="1:4" s="24" customFormat="1" x14ac:dyDescent="0.2">
      <c r="B105" s="146" t="s">
        <v>673</v>
      </c>
      <c r="C105" s="146"/>
      <c r="D105" s="119"/>
    </row>
    <row r="106" spans="1:4" s="24" customFormat="1" ht="15" x14ac:dyDescent="0.25">
      <c r="A106" s="253"/>
      <c r="B106" s="142"/>
      <c r="C106" s="146"/>
      <c r="D106" s="119"/>
    </row>
    <row r="107" spans="1:4" s="24" customFormat="1" x14ac:dyDescent="0.2">
      <c r="A107" s="127" t="s">
        <v>116</v>
      </c>
      <c r="B107" s="141" t="s">
        <v>469</v>
      </c>
      <c r="C107" s="146" t="s">
        <v>567</v>
      </c>
      <c r="D107" s="119"/>
    </row>
    <row r="108" spans="1:4" s="119" customFormat="1" ht="15" x14ac:dyDescent="0.25">
      <c r="A108" s="253"/>
      <c r="B108" s="133" t="s">
        <v>402</v>
      </c>
      <c r="C108" s="146"/>
    </row>
    <row r="109" spans="1:4" s="119" customFormat="1" ht="15" x14ac:dyDescent="0.25">
      <c r="A109" s="253"/>
      <c r="B109" s="146" t="s">
        <v>674</v>
      </c>
      <c r="C109" s="146"/>
    </row>
    <row r="110" spans="1:4" s="24" customFormat="1" ht="15" x14ac:dyDescent="0.25">
      <c r="A110" s="125"/>
      <c r="B110" s="133"/>
      <c r="C110" s="146"/>
      <c r="D110" s="119"/>
    </row>
    <row r="111" spans="1:4" s="24" customFormat="1" ht="15" x14ac:dyDescent="0.25">
      <c r="A111" s="131" t="s">
        <v>117</v>
      </c>
      <c r="B111" s="132" t="s">
        <v>411</v>
      </c>
      <c r="C111" s="146"/>
      <c r="D111" s="125"/>
    </row>
    <row r="112" spans="1:4" s="24" customFormat="1" ht="26.25" x14ac:dyDescent="0.25">
      <c r="A112" s="125"/>
      <c r="B112" s="136" t="s">
        <v>532</v>
      </c>
      <c r="C112" s="146"/>
      <c r="D112" s="125"/>
    </row>
    <row r="113" spans="1:4" s="24" customFormat="1" ht="15" x14ac:dyDescent="0.25">
      <c r="A113" s="125"/>
      <c r="B113" s="141"/>
      <c r="C113" s="146"/>
      <c r="D113" s="125"/>
    </row>
    <row r="114" spans="1:4" s="24" customFormat="1" ht="15" x14ac:dyDescent="0.25">
      <c r="A114" s="127" t="s">
        <v>118</v>
      </c>
      <c r="B114" s="139" t="s">
        <v>474</v>
      </c>
      <c r="C114" s="146"/>
      <c r="D114" s="125"/>
    </row>
    <row r="115" spans="1:4" s="24" customFormat="1" ht="15" x14ac:dyDescent="0.25">
      <c r="A115" s="125"/>
      <c r="B115" s="146" t="s">
        <v>676</v>
      </c>
      <c r="C115" s="146"/>
      <c r="D115" s="125"/>
    </row>
    <row r="116" spans="1:4" s="119" customFormat="1" ht="15" x14ac:dyDescent="0.25">
      <c r="A116" s="253"/>
      <c r="B116" s="146"/>
      <c r="C116" s="146"/>
      <c r="D116" s="253"/>
    </row>
    <row r="117" spans="1:4" s="24" customFormat="1" ht="15" x14ac:dyDescent="0.25">
      <c r="A117" s="126" t="s">
        <v>119</v>
      </c>
      <c r="B117" s="148" t="s">
        <v>412</v>
      </c>
      <c r="C117" s="146"/>
      <c r="D117" s="125"/>
    </row>
    <row r="118" spans="1:4" s="24" customFormat="1" ht="15" x14ac:dyDescent="0.25">
      <c r="A118" s="125"/>
      <c r="B118" s="146" t="s">
        <v>677</v>
      </c>
      <c r="C118" s="146"/>
      <c r="D118" s="125"/>
    </row>
    <row r="119" spans="1:4" s="24" customFormat="1" ht="15" x14ac:dyDescent="0.25">
      <c r="A119" s="125"/>
      <c r="B119" s="146" t="s">
        <v>678</v>
      </c>
      <c r="C119" s="146"/>
      <c r="D119" s="125"/>
    </row>
    <row r="120" spans="1:4" s="24" customFormat="1" ht="15" x14ac:dyDescent="0.25">
      <c r="A120" s="125"/>
      <c r="B120" s="146" t="s">
        <v>679</v>
      </c>
      <c r="C120" s="146"/>
      <c r="D120" s="125"/>
    </row>
    <row r="121" spans="1:4" s="24" customFormat="1" x14ac:dyDescent="0.2">
      <c r="A121" s="118"/>
      <c r="B121" s="73"/>
      <c r="C121" s="146"/>
      <c r="D121" s="119"/>
    </row>
    <row r="122" spans="1:4" s="24" customFormat="1" x14ac:dyDescent="0.2">
      <c r="A122" s="131" t="s">
        <v>120</v>
      </c>
      <c r="B122" s="132" t="s">
        <v>413</v>
      </c>
      <c r="C122" s="146"/>
      <c r="D122" s="119"/>
    </row>
    <row r="123" spans="1:4" s="24" customFormat="1" ht="26.25" x14ac:dyDescent="0.25">
      <c r="A123" s="125"/>
      <c r="B123" s="136" t="s">
        <v>533</v>
      </c>
      <c r="C123" s="146"/>
      <c r="D123" s="119"/>
    </row>
    <row r="124" spans="1:4" ht="15" x14ac:dyDescent="0.25">
      <c r="A124" s="125"/>
      <c r="B124" s="139"/>
      <c r="D124" s="118"/>
    </row>
    <row r="125" spans="1:4" x14ac:dyDescent="0.2">
      <c r="A125" s="127" t="s">
        <v>121</v>
      </c>
      <c r="B125" s="149" t="s">
        <v>475</v>
      </c>
      <c r="C125" s="146" t="s">
        <v>564</v>
      </c>
      <c r="D125" s="118"/>
    </row>
    <row r="126" spans="1:4" ht="15" x14ac:dyDescent="0.25">
      <c r="A126" s="125"/>
      <c r="B126" s="146" t="s">
        <v>414</v>
      </c>
      <c r="D126" s="118"/>
    </row>
    <row r="127" spans="1:4" s="255" customFormat="1" ht="15" x14ac:dyDescent="0.25">
      <c r="A127" s="253"/>
      <c r="B127" s="146"/>
      <c r="C127" s="146"/>
    </row>
    <row r="128" spans="1:4" s="119" customFormat="1" ht="15" x14ac:dyDescent="0.25">
      <c r="A128" s="131" t="s">
        <v>122</v>
      </c>
      <c r="B128" s="132" t="s">
        <v>415</v>
      </c>
      <c r="C128" s="146"/>
      <c r="D128" s="253"/>
    </row>
    <row r="129" spans="1:4" s="119" customFormat="1" ht="15" x14ac:dyDescent="0.25">
      <c r="A129" s="253"/>
      <c r="B129" s="136" t="s">
        <v>534</v>
      </c>
      <c r="C129" s="146"/>
      <c r="D129" s="253"/>
    </row>
    <row r="130" spans="1:4" s="119" customFormat="1" ht="15" x14ac:dyDescent="0.25">
      <c r="A130" s="253"/>
      <c r="B130" s="141"/>
      <c r="C130" s="146"/>
      <c r="D130" s="253"/>
    </row>
    <row r="131" spans="1:4" s="119" customFormat="1" ht="15" x14ac:dyDescent="0.25">
      <c r="A131" s="255" t="s">
        <v>123</v>
      </c>
      <c r="B131" s="139" t="s">
        <v>476</v>
      </c>
      <c r="C131" s="146"/>
      <c r="D131" s="253"/>
    </row>
    <row r="132" spans="1:4" s="119" customFormat="1" ht="15" x14ac:dyDescent="0.25">
      <c r="A132" s="253"/>
      <c r="B132" s="146" t="s">
        <v>680</v>
      </c>
      <c r="C132" s="146"/>
      <c r="D132" s="253"/>
    </row>
    <row r="133" spans="1:4" s="119" customFormat="1" ht="15" x14ac:dyDescent="0.25">
      <c r="A133" s="253"/>
      <c r="B133" s="146" t="s">
        <v>681</v>
      </c>
      <c r="C133" s="146"/>
      <c r="D133" s="253"/>
    </row>
    <row r="134" spans="1:4" s="119" customFormat="1" ht="15" x14ac:dyDescent="0.25">
      <c r="A134" s="253"/>
      <c r="B134" s="146"/>
      <c r="C134" s="146"/>
      <c r="D134" s="253"/>
    </row>
    <row r="135" spans="1:4" s="119" customFormat="1" ht="15" x14ac:dyDescent="0.25">
      <c r="A135" s="126" t="s">
        <v>124</v>
      </c>
      <c r="B135" s="148" t="s">
        <v>477</v>
      </c>
      <c r="C135" s="146"/>
      <c r="D135" s="253"/>
    </row>
    <row r="136" spans="1:4" s="119" customFormat="1" ht="15" x14ac:dyDescent="0.25">
      <c r="A136" s="253"/>
      <c r="B136" s="146" t="s">
        <v>682</v>
      </c>
      <c r="C136" s="146"/>
      <c r="D136" s="253"/>
    </row>
    <row r="137" spans="1:4" s="119" customFormat="1" ht="15" x14ac:dyDescent="0.25">
      <c r="A137" s="253"/>
      <c r="B137" s="146" t="s">
        <v>683</v>
      </c>
      <c r="C137" s="146"/>
      <c r="D137" s="253"/>
    </row>
    <row r="138" spans="1:4" s="119" customFormat="1" ht="15" x14ac:dyDescent="0.25">
      <c r="A138" s="253"/>
      <c r="B138" s="146" t="s">
        <v>684</v>
      </c>
      <c r="C138" s="146"/>
      <c r="D138" s="253"/>
    </row>
    <row r="139" spans="1:4" s="119" customFormat="1" x14ac:dyDescent="0.2">
      <c r="A139" s="255"/>
      <c r="B139" s="73"/>
      <c r="C139" s="146"/>
    </row>
    <row r="140" spans="1:4" s="119" customFormat="1" x14ac:dyDescent="0.2">
      <c r="A140" s="131" t="s">
        <v>125</v>
      </c>
      <c r="B140" s="132" t="s">
        <v>416</v>
      </c>
      <c r="C140" s="146"/>
    </row>
    <row r="141" spans="1:4" s="119" customFormat="1" ht="15" x14ac:dyDescent="0.25">
      <c r="A141" s="253"/>
      <c r="B141" s="136" t="s">
        <v>535</v>
      </c>
      <c r="C141" s="146"/>
    </row>
    <row r="142" spans="1:4" s="255" customFormat="1" ht="15" x14ac:dyDescent="0.25">
      <c r="A142" s="253"/>
      <c r="B142" s="139"/>
      <c r="C142" s="146"/>
    </row>
    <row r="143" spans="1:4" s="255" customFormat="1" x14ac:dyDescent="0.2">
      <c r="A143" s="255" t="s">
        <v>126</v>
      </c>
      <c r="B143" s="149" t="s">
        <v>478</v>
      </c>
      <c r="C143" s="146" t="s">
        <v>573</v>
      </c>
    </row>
    <row r="144" spans="1:4" s="255" customFormat="1" ht="15" x14ac:dyDescent="0.25">
      <c r="A144" s="253"/>
      <c r="B144" s="150" t="s">
        <v>417</v>
      </c>
      <c r="C144" s="146"/>
    </row>
    <row r="145" spans="1:4" s="255" customFormat="1" ht="15" x14ac:dyDescent="0.25">
      <c r="A145" s="253"/>
      <c r="B145" s="150"/>
      <c r="C145" s="146"/>
    </row>
    <row r="146" spans="1:4" s="119" customFormat="1" ht="15" x14ac:dyDescent="0.25">
      <c r="A146" s="131" t="s">
        <v>127</v>
      </c>
      <c r="B146" s="132" t="s">
        <v>418</v>
      </c>
      <c r="C146" s="146"/>
      <c r="D146" s="253"/>
    </row>
    <row r="147" spans="1:4" s="119" customFormat="1" ht="15" x14ac:dyDescent="0.25">
      <c r="A147" s="253"/>
      <c r="B147" s="136" t="s">
        <v>536</v>
      </c>
      <c r="C147" s="146"/>
      <c r="D147" s="253"/>
    </row>
    <row r="148" spans="1:4" s="119" customFormat="1" ht="15" x14ac:dyDescent="0.25">
      <c r="A148" s="253"/>
      <c r="B148" s="141"/>
      <c r="C148" s="146"/>
      <c r="D148" s="253"/>
    </row>
    <row r="149" spans="1:4" s="119" customFormat="1" ht="15" x14ac:dyDescent="0.25">
      <c r="A149" s="255" t="s">
        <v>128</v>
      </c>
      <c r="B149" s="139" t="s">
        <v>477</v>
      </c>
      <c r="C149" s="146"/>
      <c r="D149" s="253"/>
    </row>
    <row r="150" spans="1:4" s="119" customFormat="1" ht="15" x14ac:dyDescent="0.25">
      <c r="A150" s="253"/>
      <c r="B150" s="146" t="s">
        <v>685</v>
      </c>
      <c r="C150" s="146"/>
      <c r="D150" s="253"/>
    </row>
    <row r="151" spans="1:4" s="255" customFormat="1" ht="15" x14ac:dyDescent="0.25">
      <c r="A151" s="269"/>
      <c r="B151" s="133" t="s">
        <v>582</v>
      </c>
      <c r="C151" s="146"/>
      <c r="D151" s="253"/>
    </row>
    <row r="152" spans="1:4" ht="15" x14ac:dyDescent="0.25">
      <c r="A152" s="128"/>
      <c r="B152" s="146" t="s">
        <v>490</v>
      </c>
      <c r="D152" s="125"/>
    </row>
    <row r="153" spans="1:4" ht="15" x14ac:dyDescent="0.25">
      <c r="A153" s="128"/>
      <c r="B153" s="146" t="s">
        <v>491</v>
      </c>
      <c r="D153" s="125"/>
    </row>
    <row r="154" spans="1:4" ht="15" x14ac:dyDescent="0.25">
      <c r="A154" s="128"/>
      <c r="B154" s="146" t="s">
        <v>492</v>
      </c>
      <c r="D154" s="125"/>
    </row>
    <row r="155" spans="1:4" s="255" customFormat="1" ht="15" x14ac:dyDescent="0.25">
      <c r="A155" s="161"/>
      <c r="B155" s="146" t="s">
        <v>488</v>
      </c>
      <c r="C155" s="146"/>
      <c r="D155" s="253"/>
    </row>
    <row r="156" spans="1:4" s="255" customFormat="1" ht="15" x14ac:dyDescent="0.25">
      <c r="A156" s="161"/>
      <c r="B156" s="146" t="s">
        <v>686</v>
      </c>
      <c r="C156" s="146"/>
      <c r="D156" s="253"/>
    </row>
    <row r="157" spans="1:4" s="119" customFormat="1" ht="38.25" x14ac:dyDescent="0.25">
      <c r="A157" s="253"/>
      <c r="B157" s="303" t="s">
        <v>583</v>
      </c>
      <c r="C157" s="302" t="s">
        <v>688</v>
      </c>
      <c r="D157" s="253"/>
    </row>
    <row r="158" spans="1:4" s="119" customFormat="1" ht="15" x14ac:dyDescent="0.25">
      <c r="A158" s="253"/>
      <c r="B158" s="146"/>
      <c r="C158" s="146"/>
      <c r="D158" s="253"/>
    </row>
    <row r="159" spans="1:4" s="119" customFormat="1" ht="15" x14ac:dyDescent="0.25">
      <c r="A159" s="126" t="s">
        <v>516</v>
      </c>
      <c r="B159" s="148" t="s">
        <v>479</v>
      </c>
      <c r="C159" s="146"/>
      <c r="D159" s="253"/>
    </row>
    <row r="160" spans="1:4" s="119" customFormat="1" ht="15" x14ac:dyDescent="0.25">
      <c r="A160" s="253"/>
      <c r="B160" s="146" t="s">
        <v>362</v>
      </c>
      <c r="C160" s="146"/>
      <c r="D160" s="253"/>
    </row>
    <row r="161" spans="1:4" s="119" customFormat="1" ht="15" x14ac:dyDescent="0.25">
      <c r="A161" s="253"/>
      <c r="B161" s="146" t="s">
        <v>363</v>
      </c>
      <c r="C161" s="146"/>
      <c r="D161" s="253"/>
    </row>
    <row r="162" spans="1:4" s="119" customFormat="1" ht="15" x14ac:dyDescent="0.25">
      <c r="A162" s="253"/>
      <c r="B162" s="146" t="s">
        <v>218</v>
      </c>
      <c r="C162" s="146"/>
      <c r="D162" s="253"/>
    </row>
    <row r="163" spans="1:4" s="119" customFormat="1" x14ac:dyDescent="0.2">
      <c r="A163" s="255"/>
      <c r="B163" s="73"/>
      <c r="C163" s="146"/>
    </row>
    <row r="164" spans="1:4" s="119" customFormat="1" x14ac:dyDescent="0.2">
      <c r="A164" s="131" t="s">
        <v>509</v>
      </c>
      <c r="B164" s="132" t="s">
        <v>419</v>
      </c>
      <c r="C164" s="146"/>
    </row>
    <row r="165" spans="1:4" s="119" customFormat="1" ht="26.25" x14ac:dyDescent="0.25">
      <c r="A165" s="253"/>
      <c r="B165" s="136" t="s">
        <v>537</v>
      </c>
      <c r="C165" s="146"/>
    </row>
    <row r="166" spans="1:4" s="255" customFormat="1" ht="15" x14ac:dyDescent="0.25">
      <c r="A166" s="253"/>
      <c r="B166" s="139"/>
      <c r="C166" s="146"/>
    </row>
    <row r="167" spans="1:4" s="255" customFormat="1" x14ac:dyDescent="0.2">
      <c r="A167" s="255" t="s">
        <v>517</v>
      </c>
      <c r="B167" s="149" t="s">
        <v>469</v>
      </c>
      <c r="C167" s="146" t="s">
        <v>567</v>
      </c>
    </row>
    <row r="168" spans="1:4" s="255" customFormat="1" ht="15" x14ac:dyDescent="0.25">
      <c r="A168" s="253"/>
      <c r="B168" s="146" t="s">
        <v>263</v>
      </c>
      <c r="C168" s="146"/>
    </row>
    <row r="169" spans="1:4" s="255" customFormat="1" ht="15" x14ac:dyDescent="0.25">
      <c r="A169" s="253"/>
      <c r="B169" s="146" t="s">
        <v>421</v>
      </c>
      <c r="C169" s="146"/>
    </row>
    <row r="170" spans="1:4" x14ac:dyDescent="0.2">
      <c r="A170" s="128"/>
      <c r="B170" s="133"/>
      <c r="D170" s="118"/>
    </row>
    <row r="171" spans="1:4" s="255" customFormat="1" x14ac:dyDescent="0.2">
      <c r="A171" s="255" t="s">
        <v>574</v>
      </c>
      <c r="B171" s="149" t="s">
        <v>497</v>
      </c>
      <c r="C171" s="146" t="s">
        <v>576</v>
      </c>
    </row>
    <row r="172" spans="1:4" s="255" customFormat="1" x14ac:dyDescent="0.2">
      <c r="B172" s="146" t="s">
        <v>264</v>
      </c>
      <c r="C172" s="146"/>
    </row>
    <row r="173" spans="1:4" s="255" customFormat="1" x14ac:dyDescent="0.2">
      <c r="B173" s="146" t="s">
        <v>266</v>
      </c>
      <c r="C173" s="146"/>
    </row>
    <row r="174" spans="1:4" s="255" customFormat="1" x14ac:dyDescent="0.2">
      <c r="B174" s="146" t="s">
        <v>420</v>
      </c>
      <c r="C174" s="146"/>
    </row>
    <row r="175" spans="1:4" s="255" customFormat="1" ht="15" x14ac:dyDescent="0.25">
      <c r="A175" s="253"/>
      <c r="B175" s="150"/>
      <c r="C175" s="146"/>
    </row>
    <row r="176" spans="1:4" s="255" customFormat="1" x14ac:dyDescent="0.2">
      <c r="A176" s="255" t="s">
        <v>575</v>
      </c>
      <c r="B176" s="149" t="s">
        <v>498</v>
      </c>
      <c r="C176" s="146"/>
    </row>
    <row r="177" spans="1:4" s="255" customFormat="1" ht="15" x14ac:dyDescent="0.25">
      <c r="A177" s="253"/>
      <c r="B177" s="146" t="s">
        <v>264</v>
      </c>
      <c r="C177" s="146"/>
      <c r="D177" s="133"/>
    </row>
    <row r="178" spans="1:4" s="255" customFormat="1" ht="15" x14ac:dyDescent="0.25">
      <c r="A178" s="253"/>
      <c r="B178" s="146" t="s">
        <v>345</v>
      </c>
      <c r="C178" s="146"/>
      <c r="D178" s="133"/>
    </row>
    <row r="179" spans="1:4" s="255" customFormat="1" ht="15" x14ac:dyDescent="0.25">
      <c r="A179" s="253"/>
      <c r="B179" s="133" t="s">
        <v>644</v>
      </c>
      <c r="C179" s="146"/>
      <c r="D179" s="133"/>
    </row>
    <row r="180" spans="1:4" s="255" customFormat="1" ht="15" x14ac:dyDescent="0.25">
      <c r="A180" s="253"/>
      <c r="B180" s="133" t="s">
        <v>687</v>
      </c>
      <c r="C180" s="146"/>
      <c r="D180" s="133"/>
    </row>
    <row r="181" spans="1:4" s="255" customFormat="1" x14ac:dyDescent="0.2">
      <c r="A181" s="161"/>
      <c r="B181" s="133" t="s">
        <v>470</v>
      </c>
      <c r="C181" s="146"/>
      <c r="D181" s="133"/>
    </row>
    <row r="182" spans="1:4" s="255" customFormat="1" x14ac:dyDescent="0.2">
      <c r="A182" s="161"/>
      <c r="B182" s="133"/>
      <c r="C182" s="146"/>
      <c r="D182" s="133"/>
    </row>
    <row r="183" spans="1:4" s="119" customFormat="1" ht="15" x14ac:dyDescent="0.25">
      <c r="A183" s="131" t="s">
        <v>510</v>
      </c>
      <c r="B183" s="132" t="s">
        <v>422</v>
      </c>
      <c r="C183" s="146"/>
      <c r="D183" s="253"/>
    </row>
    <row r="184" spans="1:4" s="119" customFormat="1" ht="15" x14ac:dyDescent="0.25">
      <c r="A184" s="253"/>
      <c r="B184" s="136" t="s">
        <v>538</v>
      </c>
      <c r="C184" s="146"/>
      <c r="D184" s="253"/>
    </row>
    <row r="185" spans="1:4" s="119" customFormat="1" ht="15" x14ac:dyDescent="0.25">
      <c r="A185" s="253"/>
      <c r="B185" s="141"/>
      <c r="C185" s="146"/>
      <c r="D185" s="253"/>
    </row>
    <row r="186" spans="1:4" s="119" customFormat="1" ht="15" x14ac:dyDescent="0.25">
      <c r="A186" s="255" t="s">
        <v>518</v>
      </c>
      <c r="B186" s="139" t="s">
        <v>499</v>
      </c>
      <c r="C186" s="146"/>
      <c r="D186" s="253"/>
    </row>
    <row r="187" spans="1:4" s="119" customFormat="1" ht="15" x14ac:dyDescent="0.25">
      <c r="A187" s="253"/>
      <c r="B187" s="146" t="s">
        <v>426</v>
      </c>
      <c r="C187" s="146"/>
      <c r="D187" s="253"/>
    </row>
    <row r="188" spans="1:4" s="119" customFormat="1" ht="15" x14ac:dyDescent="0.25">
      <c r="A188" s="253"/>
      <c r="B188" s="146" t="s">
        <v>437</v>
      </c>
      <c r="C188" s="146"/>
      <c r="D188" s="253"/>
    </row>
    <row r="189" spans="1:4" s="119" customFormat="1" ht="15" x14ac:dyDescent="0.25">
      <c r="A189" s="253"/>
      <c r="B189" s="146"/>
      <c r="C189" s="146"/>
      <c r="D189" s="253"/>
    </row>
    <row r="190" spans="1:4" s="119" customFormat="1" ht="15" x14ac:dyDescent="0.25">
      <c r="A190" s="126" t="s">
        <v>519</v>
      </c>
      <c r="B190" s="148" t="s">
        <v>496</v>
      </c>
      <c r="C190" s="146"/>
      <c r="D190" s="253"/>
    </row>
    <row r="191" spans="1:4" s="119" customFormat="1" ht="15" x14ac:dyDescent="0.25">
      <c r="A191" s="253"/>
      <c r="B191" s="146" t="s">
        <v>365</v>
      </c>
      <c r="C191" s="146"/>
      <c r="D191" s="253"/>
    </row>
    <row r="192" spans="1:4" s="119" customFormat="1" ht="15" x14ac:dyDescent="0.25">
      <c r="A192" s="253"/>
      <c r="B192" s="146" t="s">
        <v>366</v>
      </c>
      <c r="C192" s="146"/>
      <c r="D192" s="253"/>
    </row>
    <row r="193" spans="1:4" s="119" customFormat="1" ht="15" x14ac:dyDescent="0.25">
      <c r="A193" s="253"/>
      <c r="B193" s="146" t="s">
        <v>219</v>
      </c>
      <c r="C193" s="146"/>
      <c r="D193" s="253"/>
    </row>
    <row r="194" spans="1:4" s="119" customFormat="1" x14ac:dyDescent="0.2">
      <c r="A194" s="255"/>
      <c r="B194" s="73"/>
      <c r="C194" s="146"/>
    </row>
    <row r="195" spans="1:4" s="119" customFormat="1" x14ac:dyDescent="0.2">
      <c r="A195" s="131" t="s">
        <v>511</v>
      </c>
      <c r="B195" s="132" t="s">
        <v>500</v>
      </c>
      <c r="C195" s="146"/>
    </row>
    <row r="196" spans="1:4" s="119" customFormat="1" ht="15" x14ac:dyDescent="0.25">
      <c r="A196" s="253"/>
      <c r="B196" s="136" t="s">
        <v>539</v>
      </c>
      <c r="C196" s="146"/>
    </row>
    <row r="197" spans="1:4" s="255" customFormat="1" ht="15" x14ac:dyDescent="0.25">
      <c r="A197" s="253"/>
      <c r="B197" s="139"/>
      <c r="C197" s="146"/>
    </row>
    <row r="198" spans="1:4" s="255" customFormat="1" x14ac:dyDescent="0.2">
      <c r="A198" s="255" t="s">
        <v>520</v>
      </c>
      <c r="B198" s="149" t="s">
        <v>501</v>
      </c>
      <c r="C198" s="146" t="s">
        <v>577</v>
      </c>
    </row>
    <row r="199" spans="1:4" s="255" customFormat="1" ht="15" x14ac:dyDescent="0.25">
      <c r="A199" s="253"/>
      <c r="B199" s="150" t="s">
        <v>502</v>
      </c>
      <c r="C199" s="146"/>
    </row>
    <row r="200" spans="1:4" s="255" customFormat="1" ht="15" x14ac:dyDescent="0.25">
      <c r="A200" s="253"/>
      <c r="B200" s="150"/>
      <c r="C200" s="146"/>
    </row>
    <row r="201" spans="1:4" s="119" customFormat="1" ht="15" x14ac:dyDescent="0.25">
      <c r="A201" s="131" t="s">
        <v>512</v>
      </c>
      <c r="B201" s="132" t="s">
        <v>503</v>
      </c>
      <c r="C201" s="146"/>
      <c r="D201" s="253"/>
    </row>
    <row r="202" spans="1:4" s="119" customFormat="1" ht="15" x14ac:dyDescent="0.25">
      <c r="A202" s="253"/>
      <c r="B202" s="136" t="s">
        <v>538</v>
      </c>
      <c r="C202" s="146"/>
      <c r="D202" s="253"/>
    </row>
    <row r="203" spans="1:4" s="119" customFormat="1" ht="15" x14ac:dyDescent="0.25">
      <c r="A203" s="253"/>
      <c r="B203" s="141"/>
      <c r="C203" s="146"/>
      <c r="D203" s="253"/>
    </row>
    <row r="204" spans="1:4" s="119" customFormat="1" ht="15" x14ac:dyDescent="0.25">
      <c r="A204" s="255" t="s">
        <v>521</v>
      </c>
      <c r="B204" s="139" t="s">
        <v>496</v>
      </c>
      <c r="C204" s="146"/>
      <c r="D204" s="253"/>
    </row>
    <row r="205" spans="1:4" s="119" customFormat="1" ht="15" x14ac:dyDescent="0.25">
      <c r="A205" s="253"/>
      <c r="B205" s="146" t="s">
        <v>440</v>
      </c>
      <c r="C205" s="146"/>
      <c r="D205" s="253"/>
    </row>
    <row r="206" spans="1:4" s="255" customFormat="1" ht="15" x14ac:dyDescent="0.25">
      <c r="A206" s="269"/>
      <c r="B206" s="133" t="s">
        <v>582</v>
      </c>
      <c r="C206" s="146"/>
      <c r="D206" s="253"/>
    </row>
    <row r="207" spans="1:4" s="255" customFormat="1" ht="15" x14ac:dyDescent="0.25">
      <c r="A207" s="161"/>
      <c r="B207" s="146" t="s">
        <v>493</v>
      </c>
      <c r="C207" s="146"/>
      <c r="D207" s="253"/>
    </row>
    <row r="208" spans="1:4" s="255" customFormat="1" ht="15" x14ac:dyDescent="0.25">
      <c r="A208" s="161"/>
      <c r="B208" s="146" t="s">
        <v>494</v>
      </c>
      <c r="C208" s="146"/>
      <c r="D208" s="253"/>
    </row>
    <row r="209" spans="1:4" s="255" customFormat="1" ht="15" x14ac:dyDescent="0.25">
      <c r="A209" s="161"/>
      <c r="B209" s="146" t="s">
        <v>495</v>
      </c>
      <c r="C209" s="146"/>
      <c r="D209" s="253"/>
    </row>
    <row r="210" spans="1:4" s="255" customFormat="1" ht="15" x14ac:dyDescent="0.25">
      <c r="A210" s="161"/>
      <c r="B210" s="146" t="s">
        <v>489</v>
      </c>
      <c r="C210" s="146"/>
      <c r="D210" s="253"/>
    </row>
    <row r="211" spans="1:4" s="119" customFormat="1" ht="15" x14ac:dyDescent="0.25">
      <c r="A211" s="253"/>
      <c r="B211" s="146" t="s">
        <v>465</v>
      </c>
      <c r="C211" s="146"/>
      <c r="D211" s="253"/>
    </row>
    <row r="212" spans="1:4" s="119" customFormat="1" ht="15" x14ac:dyDescent="0.25">
      <c r="A212" s="253"/>
      <c r="B212" s="146"/>
      <c r="C212" s="146"/>
      <c r="D212" s="253"/>
    </row>
    <row r="213" spans="1:4" s="119" customFormat="1" ht="15" x14ac:dyDescent="0.25">
      <c r="A213" s="126" t="s">
        <v>522</v>
      </c>
      <c r="B213" s="148" t="s">
        <v>504</v>
      </c>
      <c r="C213" s="146"/>
      <c r="D213" s="253"/>
    </row>
    <row r="214" spans="1:4" s="119" customFormat="1" ht="15" x14ac:dyDescent="0.25">
      <c r="A214" s="253"/>
      <c r="B214" s="146" t="s">
        <v>369</v>
      </c>
      <c r="C214" s="146"/>
      <c r="D214" s="253"/>
    </row>
    <row r="215" spans="1:4" s="119" customFormat="1" ht="15" x14ac:dyDescent="0.25">
      <c r="A215" s="253"/>
      <c r="B215" s="146" t="s">
        <v>370</v>
      </c>
      <c r="C215" s="146"/>
      <c r="D215" s="253"/>
    </row>
    <row r="216" spans="1:4" s="119" customFormat="1" ht="15" x14ac:dyDescent="0.25">
      <c r="A216" s="253"/>
      <c r="B216" s="146" t="s">
        <v>221</v>
      </c>
      <c r="C216" s="146"/>
      <c r="D216" s="253"/>
    </row>
    <row r="217" spans="1:4" s="255" customFormat="1" ht="15" x14ac:dyDescent="0.25">
      <c r="A217" s="253"/>
      <c r="B217" s="150"/>
      <c r="C217" s="146"/>
    </row>
    <row r="218" spans="1:4" s="119" customFormat="1" x14ac:dyDescent="0.2">
      <c r="A218" s="131" t="s">
        <v>513</v>
      </c>
      <c r="B218" s="132" t="s">
        <v>427</v>
      </c>
      <c r="C218" s="146"/>
    </row>
    <row r="219" spans="1:4" s="119" customFormat="1" ht="15" x14ac:dyDescent="0.25">
      <c r="A219" s="253"/>
      <c r="B219" s="136" t="s">
        <v>540</v>
      </c>
      <c r="C219" s="146"/>
    </row>
    <row r="220" spans="1:4" s="255" customFormat="1" ht="15" x14ac:dyDescent="0.25">
      <c r="A220" s="253"/>
      <c r="B220" s="139"/>
      <c r="C220" s="146"/>
    </row>
    <row r="221" spans="1:4" s="255" customFormat="1" x14ac:dyDescent="0.2">
      <c r="A221" s="255" t="s">
        <v>523</v>
      </c>
      <c r="B221" s="149" t="s">
        <v>505</v>
      </c>
      <c r="C221" s="146"/>
    </row>
    <row r="222" spans="1:4" s="255" customFormat="1" ht="15" x14ac:dyDescent="0.25">
      <c r="A222" s="253"/>
      <c r="B222" s="146" t="s">
        <v>266</v>
      </c>
      <c r="C222" s="146"/>
    </row>
    <row r="223" spans="1:4" s="255" customFormat="1" ht="15" x14ac:dyDescent="0.25">
      <c r="A223" s="253"/>
      <c r="B223" s="146" t="s">
        <v>428</v>
      </c>
      <c r="C223" s="146"/>
    </row>
    <row r="224" spans="1:4" s="255" customFormat="1" ht="15" x14ac:dyDescent="0.25">
      <c r="A224" s="253"/>
      <c r="B224" s="146"/>
      <c r="C224" s="146"/>
    </row>
    <row r="225" spans="1:4" s="255" customFormat="1" x14ac:dyDescent="0.2">
      <c r="A225" s="255" t="s">
        <v>523</v>
      </c>
      <c r="B225" s="149" t="s">
        <v>506</v>
      </c>
      <c r="C225" s="146"/>
    </row>
    <row r="226" spans="1:4" s="255" customFormat="1" ht="15" x14ac:dyDescent="0.25">
      <c r="A226" s="253"/>
      <c r="B226" s="146" t="s">
        <v>345</v>
      </c>
      <c r="C226" s="146"/>
    </row>
    <row r="227" spans="1:4" s="255" customFormat="1" ht="15" x14ac:dyDescent="0.25">
      <c r="A227" s="253"/>
      <c r="B227" s="133" t="s">
        <v>644</v>
      </c>
      <c r="C227" s="146"/>
    </row>
    <row r="228" spans="1:4" s="255" customFormat="1" ht="15" x14ac:dyDescent="0.25">
      <c r="A228" s="253"/>
      <c r="B228" s="133" t="s">
        <v>378</v>
      </c>
      <c r="C228" s="146"/>
    </row>
    <row r="229" spans="1:4" s="255" customFormat="1" ht="15" x14ac:dyDescent="0.25">
      <c r="A229" s="253"/>
      <c r="B229" s="133" t="s">
        <v>470</v>
      </c>
      <c r="C229" s="146"/>
    </row>
    <row r="230" spans="1:4" s="255" customFormat="1" ht="15" x14ac:dyDescent="0.25">
      <c r="A230" s="253"/>
      <c r="B230" s="133"/>
      <c r="C230" s="146"/>
    </row>
    <row r="231" spans="1:4" s="119" customFormat="1" ht="15" x14ac:dyDescent="0.25">
      <c r="A231" s="131" t="s">
        <v>514</v>
      </c>
      <c r="B231" s="132" t="s">
        <v>429</v>
      </c>
      <c r="C231" s="146"/>
      <c r="D231" s="253"/>
    </row>
    <row r="232" spans="1:4" s="119" customFormat="1" ht="26.25" x14ac:dyDescent="0.25">
      <c r="A232" s="253"/>
      <c r="B232" s="136" t="s">
        <v>541</v>
      </c>
      <c r="C232" s="146"/>
      <c r="D232" s="253"/>
    </row>
    <row r="233" spans="1:4" s="119" customFormat="1" ht="15" x14ac:dyDescent="0.25">
      <c r="A233" s="253"/>
      <c r="B233" s="141"/>
      <c r="C233" s="146"/>
      <c r="D233" s="253"/>
    </row>
    <row r="234" spans="1:4" s="119" customFormat="1" ht="15" x14ac:dyDescent="0.25">
      <c r="A234" s="255" t="s">
        <v>524</v>
      </c>
      <c r="B234" s="139" t="s">
        <v>508</v>
      </c>
      <c r="C234" s="146"/>
      <c r="D234" s="253"/>
    </row>
    <row r="235" spans="1:4" s="119" customFormat="1" ht="15" x14ac:dyDescent="0.25">
      <c r="A235" s="253"/>
      <c r="B235" s="146" t="s">
        <v>207</v>
      </c>
      <c r="C235" s="146"/>
      <c r="D235" s="253"/>
    </row>
    <row r="236" spans="1:4" s="119" customFormat="1" ht="15" x14ac:dyDescent="0.25">
      <c r="A236" s="253"/>
      <c r="B236" s="146" t="s">
        <v>459</v>
      </c>
      <c r="C236" s="146"/>
      <c r="D236" s="253"/>
    </row>
    <row r="237" spans="1:4" s="119" customFormat="1" ht="15" x14ac:dyDescent="0.25">
      <c r="A237" s="253"/>
      <c r="B237" s="146" t="s">
        <v>460</v>
      </c>
      <c r="C237" s="146"/>
      <c r="D237" s="253"/>
    </row>
    <row r="238" spans="1:4" s="119" customFormat="1" ht="15" x14ac:dyDescent="0.25">
      <c r="A238" s="253"/>
      <c r="B238" s="146" t="s">
        <v>461</v>
      </c>
      <c r="C238" s="146"/>
      <c r="D238" s="253"/>
    </row>
    <row r="239" spans="1:4" s="119" customFormat="1" ht="15" x14ac:dyDescent="0.25">
      <c r="A239" s="253"/>
      <c r="B239" s="146"/>
      <c r="C239" s="146"/>
      <c r="D239" s="253"/>
    </row>
    <row r="240" spans="1:4" s="119" customFormat="1" ht="15" x14ac:dyDescent="0.25">
      <c r="A240" s="126" t="s">
        <v>525</v>
      </c>
      <c r="B240" s="148" t="s">
        <v>507</v>
      </c>
      <c r="C240" s="146"/>
      <c r="D240" s="253"/>
    </row>
    <row r="241" spans="1:4" s="119" customFormat="1" ht="15" x14ac:dyDescent="0.25">
      <c r="A241" s="253"/>
      <c r="B241" s="146" t="s">
        <v>372</v>
      </c>
      <c r="C241" s="146"/>
      <c r="D241" s="253"/>
    </row>
    <row r="242" spans="1:4" s="119" customFormat="1" ht="15" x14ac:dyDescent="0.25">
      <c r="A242" s="253"/>
      <c r="B242" s="146" t="s">
        <v>373</v>
      </c>
      <c r="C242" s="146"/>
      <c r="D242" s="253"/>
    </row>
    <row r="243" spans="1:4" s="119" customFormat="1" ht="15" x14ac:dyDescent="0.25">
      <c r="A243" s="253"/>
      <c r="B243" s="146" t="s">
        <v>222</v>
      </c>
      <c r="C243" s="146"/>
      <c r="D243" s="253"/>
    </row>
    <row r="244" spans="1:4" s="255" customFormat="1" x14ac:dyDescent="0.2">
      <c r="A244" s="161"/>
      <c r="B244" s="133"/>
      <c r="C244" s="146"/>
      <c r="D244" s="133"/>
    </row>
    <row r="245" spans="1:4" x14ac:dyDescent="0.2">
      <c r="A245" s="131" t="s">
        <v>515</v>
      </c>
      <c r="B245" s="132" t="s">
        <v>48</v>
      </c>
      <c r="D245" s="133"/>
    </row>
    <row r="246" spans="1:4" ht="15" x14ac:dyDescent="0.25">
      <c r="A246" s="125"/>
      <c r="B246" s="136" t="s">
        <v>542</v>
      </c>
      <c r="D246" s="255"/>
    </row>
    <row r="247" spans="1:4" ht="15" x14ac:dyDescent="0.25">
      <c r="A247" s="125"/>
      <c r="B247" s="133"/>
      <c r="D247" s="255"/>
    </row>
    <row r="248" spans="1:4" x14ac:dyDescent="0.2">
      <c r="A248" s="127" t="s">
        <v>526</v>
      </c>
      <c r="B248" s="140" t="s">
        <v>49</v>
      </c>
      <c r="D248" s="118"/>
    </row>
    <row r="249" spans="1:4" ht="15" x14ac:dyDescent="0.25">
      <c r="A249" s="125"/>
      <c r="B249" s="133" t="s">
        <v>193</v>
      </c>
      <c r="D249" s="118"/>
    </row>
    <row r="250" spans="1:4" ht="15" x14ac:dyDescent="0.25">
      <c r="A250" s="125"/>
      <c r="B250" s="133"/>
      <c r="D250" s="118"/>
    </row>
    <row r="251" spans="1:4" ht="15" x14ac:dyDescent="0.25">
      <c r="A251" s="125"/>
      <c r="B251" s="139"/>
      <c r="D251" s="118"/>
    </row>
    <row r="252" spans="1:4" ht="15" x14ac:dyDescent="0.25">
      <c r="A252" s="125"/>
      <c r="B252" s="133"/>
      <c r="D252" s="118"/>
    </row>
    <row r="253" spans="1:4" ht="15" x14ac:dyDescent="0.25">
      <c r="A253" s="125"/>
      <c r="B253" s="133"/>
      <c r="D253" s="118"/>
    </row>
    <row r="254" spans="1:4" ht="15" x14ac:dyDescent="0.25">
      <c r="A254" s="125"/>
      <c r="B254" s="133"/>
      <c r="D254" s="118"/>
    </row>
    <row r="255" spans="1:4" ht="15" x14ac:dyDescent="0.25">
      <c r="A255" s="125"/>
      <c r="B255" s="128"/>
      <c r="D255" s="118"/>
    </row>
    <row r="256" spans="1:4" x14ac:dyDescent="0.2">
      <c r="D256" s="118"/>
    </row>
    <row r="257" spans="4:4" x14ac:dyDescent="0.2">
      <c r="D257" s="118"/>
    </row>
    <row r="258" spans="4:4" x14ac:dyDescent="0.2">
      <c r="D258" s="118"/>
    </row>
  </sheetData>
  <mergeCells count="1">
    <mergeCell ref="A1:B1"/>
  </mergeCells>
  <phoneticPr fontId="4" type="noConversion"/>
  <pageMargins left="0.25" right="0.25" top="0.25" bottom="0.25" header="0" footer="0"/>
  <pageSetup scale="40" fitToHeight="2"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Type xmlns="aa553c72-b8ba-4893-88ae-84c2a11d9566">Design</DocType>
    <_Status xmlns="http://schemas.microsoft.com/sharepoint/v3/fields">1-Draft</_Status>
    <Phase xmlns="aa553c72-b8ba-4893-88ae-84c2a11d9566">3-Analysis_Design</Phase>
    <TaxKeywordTaxHTField xmlns="aa553c72-b8ba-4893-88ae-84c2a11d9566">
      <Terms xmlns="http://schemas.microsoft.com/office/infopath/2007/PartnerControls"/>
    </TaxKeywordTaxHTField>
    <TaxCatchAll xmlns="aa553c72-b8ba-4893-88ae-84c2a11d956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DCECB30EB9984DBD93D7A03D1562DA" ma:contentTypeVersion="" ma:contentTypeDescription="Create a new document." ma:contentTypeScope="" ma:versionID="3d6770b538cec415dd6b04b89211f2c2">
  <xsd:schema xmlns:xsd="http://www.w3.org/2001/XMLSchema" xmlns:xs="http://www.w3.org/2001/XMLSchema" xmlns:p="http://schemas.microsoft.com/office/2006/metadata/properties" xmlns:ns2="aa553c72-b8ba-4893-88ae-84c2a11d9566" xmlns:ns3="http://schemas.microsoft.com/sharepoint/v3/fields" targetNamespace="http://schemas.microsoft.com/office/2006/metadata/properties" ma:root="true" ma:fieldsID="372ca26ce061b797cb42f2d5ca003592" ns2:_="" ns3:_="">
    <xsd:import namespace="aa553c72-b8ba-4893-88ae-84c2a11d9566"/>
    <xsd:import namespace="http://schemas.microsoft.com/sharepoint/v3/fields"/>
    <xsd:element name="properties">
      <xsd:complexType>
        <xsd:sequence>
          <xsd:element name="documentManagement">
            <xsd:complexType>
              <xsd:all>
                <xsd:element ref="ns2:TaxCatchAll" minOccurs="0"/>
                <xsd:element ref="ns2:Phase" minOccurs="0"/>
                <xsd:element ref="ns2:DocType" minOccurs="0"/>
                <xsd:element ref="ns3:_Status" minOccurs="0"/>
                <xsd:element ref="ns2: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553c72-b8ba-4893-88ae-84c2a11d9566"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5192cffa-0a14-4517-9606-7813e41edc4e}" ma:internalName="TaxCatchAll" ma:showField="CatchAllData" ma:web="aa553c72-b8ba-4893-88ae-84c2a11d9566">
      <xsd:complexType>
        <xsd:complexContent>
          <xsd:extension base="dms:MultiChoiceLookup">
            <xsd:sequence>
              <xsd:element name="Value" type="dms:Lookup" maxOccurs="unbounded" minOccurs="0" nillable="true"/>
            </xsd:sequence>
          </xsd:extension>
        </xsd:complexContent>
      </xsd:complexType>
    </xsd:element>
    <xsd:element name="Phase" ma:index="9" nillable="true" ma:displayName="Phase" ma:description="Modus21 Project Phase" ma:format="Dropdown" ma:internalName="Phase">
      <xsd:simpleType>
        <xsd:restriction base="dms:Choice">
          <xsd:enumeration value="0-Contracting"/>
          <xsd:enumeration value="1-Project Planning"/>
          <xsd:enumeration value="2-Project Management"/>
          <xsd:enumeration value="3-Analysis_Design"/>
          <xsd:enumeration value="4-Implementation"/>
          <xsd:enumeration value="5-Quality Assurance"/>
          <xsd:enumeration value="6-Customer Acceptance"/>
          <xsd:enumeration value="7-Deployment"/>
          <xsd:enumeration value="8-Project Closeout"/>
          <xsd:enumeration value="Other"/>
        </xsd:restriction>
      </xsd:simpleType>
    </xsd:element>
    <xsd:element name="DocType" ma:index="10" nillable="true" ma:displayName="DocType" ma:format="Dropdown" ma:internalName="DocType">
      <xsd:simpleType>
        <xsd:union memberTypes="dms:Text">
          <xsd:simpleType>
            <xsd:restriction base="dms:Choice">
              <xsd:enumeration value="Analysis"/>
              <xsd:enumeration value="Architecture"/>
              <xsd:enumeration value="Budget"/>
              <xsd:enumeration value="Change Request"/>
              <xsd:enumeration value="Charter"/>
              <xsd:enumeration value="Code"/>
              <xsd:enumeration value="Contract"/>
              <xsd:enumeration value="Demo"/>
              <xsd:enumeration value="Design"/>
              <xsd:enumeration value="Invoice"/>
              <xsd:enumeration value="Minutes"/>
              <xsd:enumeration value="Model"/>
              <xsd:enumeration value="Plan"/>
              <xsd:enumeration value="Release Note"/>
              <xsd:enumeration value="Research"/>
              <xsd:enumeration value="Retrospective"/>
              <xsd:enumeration value="Risk"/>
              <xsd:enumeration value="Script"/>
              <xsd:enumeration value="SDLC"/>
              <xsd:enumeration value="SOW"/>
              <xsd:enumeration value="Specification"/>
              <xsd:enumeration value="Staffing"/>
              <xsd:enumeration value="StatusReport"/>
              <xsd:enumeration value="Test"/>
              <xsd:enumeration value="Training"/>
              <xsd:enumeration value="WBS"/>
              <xsd:enumeration value="Other"/>
            </xsd:restriction>
          </xsd:simpleType>
        </xsd:union>
      </xsd:simpleType>
    </xsd:element>
    <xsd:element name="TaxKeywordTaxHTField" ma:index="13" nillable="true" ma:taxonomy="true" ma:internalName="TaxKeywordTaxHTField" ma:taxonomyFieldName="TaxKeyword" ma:displayName="Enterprise Keywords" ma:fieldId="{23f27201-bee3-471e-b2e7-b64fd8b7ca38}" ma:taxonomyMulti="true" ma:sspId="2a04a1d8-0529-475d-b7ff-2dbf72a9aa05"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1" nillable="true" ma:displayName="Status" ma:default="1-Draft" ma:format="Dropdown" ma:internalName="_Status">
      <xsd:simpleType>
        <xsd:restriction base="dms:Choice">
          <xsd:enumeration value="1-Draft"/>
          <xsd:enumeration value="2-Peer Review"/>
          <xsd:enumeration value="3-Customer Review"/>
          <xsd:enumeration value="4-Approved"/>
          <xsd:enumeration value="5-Final"/>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4B8F73-344A-441A-9803-6BE16EE5FABC}">
  <ds:schemaRefs>
    <ds:schemaRef ds:uri="http://schemas.microsoft.com/sharepoint/v3/fields"/>
    <ds:schemaRef ds:uri="aa553c72-b8ba-4893-88ae-84c2a11d9566"/>
    <ds:schemaRef ds:uri="http://www.w3.org/XML/1998/namespace"/>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BEDEA015-EC60-4C18-A395-6273B06C2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553c72-b8ba-4893-88ae-84c2a11d9566"/>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D04A28-D8EC-4FBE-9260-7BF94945D6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Scope Statement</vt:lpstr>
      <vt:lpstr>Process Model</vt:lpstr>
      <vt:lpstr>Monitoring Requirements</vt:lpstr>
      <vt:lpstr>Activity Step Rules</vt:lpstr>
      <vt:lpstr>Gateway Rules</vt:lpstr>
      <vt:lpstr>Instance Attributes</vt:lpstr>
      <vt:lpstr>Attribute Crosswalk</vt:lpstr>
      <vt:lpstr>Creation Rules</vt:lpstr>
      <vt:lpstr>Update Rules</vt:lpstr>
      <vt:lpstr>Staging Table Design</vt:lpstr>
      <vt:lpstr>Staging Table Script</vt:lpstr>
      <vt:lpstr>Staging Table Comments</vt:lpstr>
      <vt:lpstr>Constraint Scripts</vt:lpstr>
      <vt:lpstr>Revision History</vt:lpstr>
      <vt:lpstr>'Creation Rules'!Print_Area</vt:lpstr>
      <vt:lpstr>'Instance Attributes'!Print_Area</vt:lpstr>
      <vt:lpstr>'Monitoring Requirements'!Print_Area</vt:lpstr>
      <vt:lpstr>'Process Model'!Print_Area</vt:lpstr>
      <vt:lpstr>'Revision History'!Print_Area</vt:lpstr>
      <vt:lpstr>'Staging Table Design'!Print_Area</vt:lpstr>
      <vt:lpstr>'Update Rules'!Print_Area</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annrusso</dc:creator>
  <cp:lastModifiedBy>Andrew Yuhas</cp:lastModifiedBy>
  <cp:lastPrinted>2013-01-10T20:51:42Z</cp:lastPrinted>
  <dcterms:created xsi:type="dcterms:W3CDTF">2011-05-13T20:12:32Z</dcterms:created>
  <dcterms:modified xsi:type="dcterms:W3CDTF">2013-03-14T14:07:25Z</dcterms:modified>
  <cp:contentStatus>1-Draft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0x010100BCDCECB30EB9984DBD93D7A03D1562DA</vt:lpwstr>
  </property>
  <property fmtid="{D5CDD505-2E9C-101B-9397-08002B2CF9AE}" pid="3" name="TaxKeyword">
    <vt:lpwstr/>
  </property>
</Properties>
</file>