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bookViews>
    <workbookView xWindow="0" yWindow="0" windowWidth="19200" windowHeight="6384"/>
  </bookViews>
  <sheets>
    <sheet name="Projects" sheetId="1" r:id="rId1"/>
    <sheet name="Contact Queues" sheetId="2" r:id="rId2"/>
    <sheet name="Contact Queue Ignores" sheetId="3" r:id="rId3"/>
    <sheet name="Skillsets" sheetId="4" r:id="rId4"/>
    <sheet name="ACD Intervals" sheetId="5" r:id="rId5"/>
    <sheet name="ACD Aux Codes" sheetId="6" r:id="rId6"/>
    <sheet name="Units of Work" sheetId="7" r:id="rId7"/>
    <sheet name="IVR DNIS" sheetId="15" r:id="rId8"/>
    <sheet name="IVR Call Result" sheetId="14" r:id="rId9"/>
    <sheet name="Agent Desk Settings" sheetId="8" r:id="rId10"/>
    <sheet name="Activity Types" sheetId="9" r:id="rId11"/>
    <sheet name="Geography" sheetId="10" r:id="rId12"/>
    <sheet name="Project Targets" sheetId="11" r:id="rId13"/>
    <sheet name="Application Lkup" sheetId="12" r:id="rId14"/>
    <sheet name="AMP AUTOLOAD" sheetId="13" r:id="rId15"/>
    <sheet name="Staff Groups" sheetId="16" r:id="rId16"/>
    <sheet name="Departments" sheetId="17" r:id="rId17"/>
  </sheets>
  <externalReferences>
    <externalReference r:id="rId18"/>
    <externalReference r:id="rId1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7" l="1"/>
  <c r="B2" i="17"/>
  <c r="G2" i="14"/>
  <c r="F2" i="14"/>
  <c r="J7" i="8" l="1"/>
  <c r="I7" i="8"/>
  <c r="H7" i="8"/>
  <c r="J6" i="8"/>
  <c r="I6" i="8"/>
  <c r="H6" i="8"/>
  <c r="J5" i="8"/>
  <c r="I5" i="8"/>
  <c r="H5" i="8"/>
</calcChain>
</file>

<file path=xl/comments1.xml><?xml version="1.0" encoding="utf-8"?>
<comments xmlns="http://schemas.openxmlformats.org/spreadsheetml/2006/main">
  <authors>
    <author>Clay Rowland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of these queues are Inbound/Outbound/Vmail/Webchat?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2.xml><?xml version="1.0" encoding="utf-8"?>
<comments xmlns="http://schemas.openxmlformats.org/spreadsheetml/2006/main">
  <authors>
    <author>Clay Rowland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3.xml><?xml version="1.0" encoding="utf-8"?>
<comments xmlns="http://schemas.openxmlformats.org/spreadsheetml/2006/main">
  <authors>
    <author>Clay Rowland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staff group associated with?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staff group associated with?</t>
        </r>
      </text>
    </comment>
  </commentList>
</comments>
</file>

<file path=xl/sharedStrings.xml><?xml version="1.0" encoding="utf-8"?>
<sst xmlns="http://schemas.openxmlformats.org/spreadsheetml/2006/main" count="1501" uniqueCount="348">
  <si>
    <t>PROJECT_ID</t>
  </si>
  <si>
    <t>PROJECT_NAME</t>
  </si>
  <si>
    <t>PROGRAM_NAME</t>
  </si>
  <si>
    <t>REGION_NAME</t>
  </si>
  <si>
    <t>STATE_NAME</t>
  </si>
  <si>
    <t>PROVINCE_NAME</t>
  </si>
  <si>
    <t>DISTRICT_NAME</t>
  </si>
  <si>
    <t>COUNTRY_NAME</t>
  </si>
  <si>
    <t>SEGMENT_ID</t>
  </si>
  <si>
    <t>RECORD_EFF_DT</t>
  </si>
  <si>
    <t>RECORD_END_DT</t>
  </si>
  <si>
    <t>INCLUDE_IN_REPORTS_FLAG</t>
  </si>
  <si>
    <t>Unknown</t>
  </si>
  <si>
    <t>USA</t>
  </si>
  <si>
    <t>QUEUE_NUMBER</t>
  </si>
  <si>
    <t>QUEUE_NAME</t>
  </si>
  <si>
    <t>UNIT_OF_WORK_NAME</t>
  </si>
  <si>
    <t>SERVICE_PERCENT</t>
  </si>
  <si>
    <t>SERVICE_SECONDS</t>
  </si>
  <si>
    <t>INTERVAL_MINUTES</t>
  </si>
  <si>
    <t>QUEUE_TYPE</t>
  </si>
  <si>
    <t>SITE_NAME</t>
  </si>
  <si>
    <t>FILTER_TYPE</t>
  </si>
  <si>
    <t/>
  </si>
  <si>
    <t>ACD_CALL_TYPE_ID_INC</t>
  </si>
  <si>
    <t>IVR</t>
  </si>
  <si>
    <t>CallTypeID</t>
  </si>
  <si>
    <t>EnterpriseName</t>
  </si>
  <si>
    <t>Description</t>
  </si>
  <si>
    <t>ACD Filter Type</t>
  </si>
  <si>
    <t>PRECISION QUEUE ID</t>
  </si>
  <si>
    <t>PRECISION QUEUE</t>
  </si>
  <si>
    <t>PROJECT_LOOKUP_TYPE</t>
  </si>
  <si>
    <t>PROGRAM_LOOKUP_TYPE</t>
  </si>
  <si>
    <t>Project Name --&gt;</t>
  </si>
  <si>
    <t>BucketIntervalID</t>
  </si>
  <si>
    <t>IntervalUpperBound1</t>
  </si>
  <si>
    <t>IntervalUpperBound2</t>
  </si>
  <si>
    <t>IntervalUpperBound3</t>
  </si>
  <si>
    <t>IntervalUpperBound4</t>
  </si>
  <si>
    <t>IntervalUpperBound5</t>
  </si>
  <si>
    <t>IntervalUpperBound6</t>
  </si>
  <si>
    <t>IntervalUpperBound7</t>
  </si>
  <si>
    <t>IntervalUpperBound8</t>
  </si>
  <si>
    <t>IntervalUpperBound9</t>
  </si>
  <si>
    <t>Aux Code</t>
  </si>
  <si>
    <t>ReasonCodeID</t>
  </si>
  <si>
    <t>ReasonCode</t>
  </si>
  <si>
    <t>ReasonText</t>
  </si>
  <si>
    <t>Break</t>
  </si>
  <si>
    <t>Lunch</t>
  </si>
  <si>
    <t>End of Shift</t>
  </si>
  <si>
    <t>Meeting</t>
  </si>
  <si>
    <t>System Issues</t>
  </si>
  <si>
    <t>Training</t>
  </si>
  <si>
    <t>Personal</t>
  </si>
  <si>
    <t>Special Projects</t>
  </si>
  <si>
    <t>Bathroom</t>
  </si>
  <si>
    <t>Break 2</t>
  </si>
  <si>
    <t>Follow Up</t>
  </si>
  <si>
    <t>Resource Center</t>
  </si>
  <si>
    <t>Coaching</t>
  </si>
  <si>
    <t>Emergency</t>
  </si>
  <si>
    <t>Dropped Call-Call Back</t>
  </si>
  <si>
    <t>ACW</t>
  </si>
  <si>
    <t>VM</t>
  </si>
  <si>
    <t>SME</t>
  </si>
  <si>
    <t>Offline Work</t>
  </si>
  <si>
    <t>Case Note</t>
  </si>
  <si>
    <t>CPS</t>
  </si>
  <si>
    <t>Morning Prep</t>
  </si>
  <si>
    <t>Supervisor</t>
  </si>
  <si>
    <t>Outbound</t>
  </si>
  <si>
    <t>Unscheduled</t>
  </si>
  <si>
    <t>AM Break</t>
  </si>
  <si>
    <t>Outbound - CCC</t>
  </si>
  <si>
    <t>Outbound - M3</t>
  </si>
  <si>
    <t>PM Break</t>
  </si>
  <si>
    <t>Team Meeting</t>
  </si>
  <si>
    <t>uow_id</t>
  </si>
  <si>
    <t>unit_of_work_name</t>
  </si>
  <si>
    <t>production_plan_id</t>
  </si>
  <si>
    <t>hourly_flag</t>
  </si>
  <si>
    <t>handle_time_unit</t>
  </si>
  <si>
    <t>unit_of_work_category</t>
  </si>
  <si>
    <t>ACD</t>
  </si>
  <si>
    <t xml:space="preserve">Project </t>
  </si>
  <si>
    <t>Program</t>
  </si>
  <si>
    <t>N</t>
  </si>
  <si>
    <t>Seconds</t>
  </si>
  <si>
    <t>Agent_Desk_Setting_ID</t>
  </si>
  <si>
    <t>LOOKUP_TYPE</t>
  </si>
  <si>
    <t>LOOKUP_VALUE</t>
  </si>
  <si>
    <t>Name</t>
  </si>
  <si>
    <t>ACD_DESKSETTING_SITE</t>
  </si>
  <si>
    <t>ACD_DESKSETTING_PROJECT</t>
  </si>
  <si>
    <t>ACD_DESKSETTING_PROGRAM</t>
  </si>
  <si>
    <t>ACTIVITY_TYPE_ID</t>
  </si>
  <si>
    <t>ACTIVITY_TYPE_NAME</t>
  </si>
  <si>
    <t>ACTIVITY_TYPE_DESCRIPTION</t>
  </si>
  <si>
    <t>ACTIVITY_TYPE_CATEGORY</t>
  </si>
  <si>
    <t>IS_PAID_FLAG</t>
  </si>
  <si>
    <t>IS_AVAILABLE_FLAG</t>
  </si>
  <si>
    <t>IS_READY_FLAG</t>
  </si>
  <si>
    <t>IS_ABSENCE_FLAG</t>
  </si>
  <si>
    <t>Available</t>
  </si>
  <si>
    <t>1</t>
  </si>
  <si>
    <t>0</t>
  </si>
  <si>
    <t>Other Not Ready</t>
  </si>
  <si>
    <t>Lunch and Break</t>
  </si>
  <si>
    <t>Subject Matter Expert</t>
  </si>
  <si>
    <t>Phone or Network Issues</t>
  </si>
  <si>
    <t>Voice Mail</t>
  </si>
  <si>
    <t>geography_master_id</t>
  </si>
  <si>
    <t>geography_name</t>
  </si>
  <si>
    <t>country_id</t>
  </si>
  <si>
    <t>state_id</t>
  </si>
  <si>
    <t>province_id</t>
  </si>
  <si>
    <t>district_id</t>
  </si>
  <si>
    <t>region_id</t>
  </si>
  <si>
    <t>project_id</t>
  </si>
  <si>
    <t xml:space="preserve"> average_handle_time_target</t>
  </si>
  <si>
    <t>cost_per_call_target</t>
  </si>
  <si>
    <t>labor_cost_per_call_target</t>
  </si>
  <si>
    <t>occupancy_target</t>
  </si>
  <si>
    <t>utilization_target</t>
  </si>
  <si>
    <t>record_eff_dt</t>
  </si>
  <si>
    <t>record_end_dt</t>
  </si>
  <si>
    <t>version</t>
  </si>
  <si>
    <t>ListType</t>
  </si>
  <si>
    <t>Value</t>
  </si>
  <si>
    <t>OutVar</t>
  </si>
  <si>
    <t>CC_S_ACD_INTERVAL-CALLS_OFFERED</t>
  </si>
  <si>
    <t>CC_S_ACD_QUEUE_INTERVAL-CALLS_OFFERED</t>
  </si>
  <si>
    <t>AMPEXP_PROJECT_SOURCE_LIST</t>
  </si>
  <si>
    <t>Desk_settings_ids</t>
  </si>
  <si>
    <t>DESK_SETTINGS</t>
  </si>
  <si>
    <t>PROJECT NAME&gt;&gt;</t>
  </si>
  <si>
    <t>WEEKLY METRICS</t>
  </si>
  <si>
    <t>LOAD TYPE</t>
  </si>
  <si>
    <t>MONTHLY METRICS</t>
  </si>
  <si>
    <t>Transfer</t>
  </si>
  <si>
    <t>Inbound</t>
  </si>
  <si>
    <t>TRANSFER</t>
  </si>
  <si>
    <t>SCEB</t>
  </si>
  <si>
    <t>Managed Care</t>
  </si>
  <si>
    <t>Eastern</t>
  </si>
  <si>
    <t>South Carolina</t>
  </si>
  <si>
    <t>FLFP_SCEB_4642_Benefits_SPA</t>
  </si>
  <si>
    <t>English - Benefits</t>
  </si>
  <si>
    <t>Fort Pierce</t>
  </si>
  <si>
    <t>Spanish - Benefits</t>
  </si>
  <si>
    <t>FLFP_SCEB_4642_Eligibility_SPA</t>
  </si>
  <si>
    <t>English - Eligibility</t>
  </si>
  <si>
    <t>Spanish - Eligibility</t>
  </si>
  <si>
    <t>FLFP_SCEB_4642_Enrollment_SPA</t>
  </si>
  <si>
    <t>English - Enrollment</t>
  </si>
  <si>
    <t>FLFP_SCEB_4642_Escalation</t>
  </si>
  <si>
    <t>Spanish - Enrollment</t>
  </si>
  <si>
    <t>FLFP_SCEB_4642_General_ENG</t>
  </si>
  <si>
    <t>Escalation</t>
  </si>
  <si>
    <t>FLFP_SCEB_4642_General_SPA</t>
  </si>
  <si>
    <t>English - General</t>
  </si>
  <si>
    <t>Spanish - General</t>
  </si>
  <si>
    <t>FLFP_SCEB_4642_Provider_SPA</t>
  </si>
  <si>
    <t>English - Provider</t>
  </si>
  <si>
    <t>FLFP_SCEB_4642_RONA_Escalation</t>
  </si>
  <si>
    <t>Spanish - Provider</t>
  </si>
  <si>
    <t>FLFP_SCEB_4642_RONA_General_ENG</t>
  </si>
  <si>
    <t>FLFP_SCEB_4642_RONA_General_SPA</t>
  </si>
  <si>
    <t>FLFP_SCEB_4642_Services_ENG</t>
  </si>
  <si>
    <t>FLFP_SCEB_4642_Services_SPA</t>
  </si>
  <si>
    <t>English - Services</t>
  </si>
  <si>
    <t>FLFP_SCEB_4642_Status_ENG</t>
  </si>
  <si>
    <t>Spanish - Services</t>
  </si>
  <si>
    <t>FLFP_SCEB_4642_Status_SPA</t>
  </si>
  <si>
    <t>English - Status</t>
  </si>
  <si>
    <t>Spanish - Status</t>
  </si>
  <si>
    <t>FLFP_SCEB_4642_XFER_EnrollmentVM</t>
  </si>
  <si>
    <t>FLFP_SCEB_4642_XFER_SurveyVM</t>
  </si>
  <si>
    <t>Voicemail</t>
  </si>
  <si>
    <t>Survey</t>
  </si>
  <si>
    <t>FLFP_SCEB_0023_SEGEN</t>
  </si>
  <si>
    <t>ACD_SKILLSET_PROJECT</t>
  </si>
  <si>
    <t>ACD_SKILLSET_PROGRAM</t>
  </si>
  <si>
    <t>ACD_SKILL_GROUP_INC</t>
  </si>
  <si>
    <t>FLFP_SCEB_0023_SSGEN</t>
  </si>
  <si>
    <t>FLFP_SCEB_0023_SESC</t>
  </si>
  <si>
    <t>FLFP</t>
  </si>
  <si>
    <t>INBOUND_CALL</t>
  </si>
  <si>
    <t>FLFP_SCEB_AGNTSTAN</t>
  </si>
  <si>
    <t>FLFP_SCEB_SUPVSTAN</t>
  </si>
  <si>
    <t>SCEB CS_CALLS_OFFERED_FORMULA</t>
  </si>
  <si>
    <t>select CONTACTS_OFFERED from cc_s_acd_interval where acd_interval_id = :ACD_INTERVAL_ID</t>
  </si>
  <si>
    <t>5061, 5062</t>
  </si>
  <si>
    <t>select CONTACTS_OFFERED from cc_s_acd_queue_interval where acd_queue_interval_id = :ACD_INTERVAL_ID</t>
  </si>
  <si>
    <t>AB Rate</t>
  </si>
  <si>
    <t>AUTO</t>
  </si>
  <si>
    <t>Average Handle Time</t>
  </si>
  <si>
    <t>Average Speed to Answer</t>
  </si>
  <si>
    <t>At Work - Not handling Contacts Percentage (e.g., training, meetings)</t>
  </si>
  <si>
    <t>MANUAL</t>
  </si>
  <si>
    <t>Average Time Clients Wait before Abandon</t>
  </si>
  <si>
    <t>Calls Created</t>
  </si>
  <si>
    <t>Calls Offered</t>
  </si>
  <si>
    <t>Calls Contained in IVR</t>
  </si>
  <si>
    <t>Calls Handled</t>
  </si>
  <si>
    <t>Days of Operation</t>
  </si>
  <si>
    <t>Max Number of Agents Scheduled to Handle Contacts</t>
  </si>
  <si>
    <t>Max Handle Time</t>
  </si>
  <si>
    <t>Max Number of Agents Available to Handle Contacts</t>
  </si>
  <si>
    <t>Max Number of Agents Needed to Handle Contacts</t>
  </si>
  <si>
    <t>Max Number of Agents on Payroll</t>
  </si>
  <si>
    <t>Max Number of Supervisors</t>
  </si>
  <si>
    <t>Max Number of Leads</t>
  </si>
  <si>
    <t>Max Number of Agents in Training</t>
  </si>
  <si>
    <t>Number of Skilled Agents "on the floor" that Attritted</t>
  </si>
  <si>
    <t>Max Speed to Answer</t>
  </si>
  <si>
    <t>Occupancy</t>
  </si>
  <si>
    <t>Outbound Calls Attempted</t>
  </si>
  <si>
    <t>Peak Day Percentage</t>
  </si>
  <si>
    <t>Planned Absenteeism Percentage (e.g., Vacation)</t>
  </si>
  <si>
    <t>Planned Unpaid Absenteeism Percentage (e.g., FMLA/LOA)</t>
  </si>
  <si>
    <t>Unplanned Absenteeism Percentage (e.g., sick)</t>
  </si>
  <si>
    <t>Total Utilization (Availability)</t>
  </si>
  <si>
    <t>Voice Mails Created</t>
  </si>
  <si>
    <t>Voice Mails Handled</t>
  </si>
  <si>
    <t>Web Chats Created</t>
  </si>
  <si>
    <t>Web Chats Handled</t>
  </si>
  <si>
    <t>Staff Performance for Quality Assurance</t>
  </si>
  <si>
    <t>Survey Respondants Satisfaction</t>
  </si>
  <si>
    <t>Team Meetings (Number of Hours)</t>
  </si>
  <si>
    <t>Calls Reviewed for Quality Assurance</t>
  </si>
  <si>
    <t>Client Elected Surveys</t>
  </si>
  <si>
    <t>Coaching CSRs (Number of Hours)</t>
  </si>
  <si>
    <t>Abandonment Rate as compared to KPR (+/- percentage)</t>
  </si>
  <si>
    <t>AHT</t>
  </si>
  <si>
    <t>ASA</t>
  </si>
  <si>
    <t>Average Speed to Answer as compared to KPR (+/- seconds)</t>
  </si>
  <si>
    <t>AT_WORK_NOT_HANDLING_CONTACTS_PERCENTAGE</t>
  </si>
  <si>
    <t>AVERAGE_ABANDON_WAIT_TIME</t>
  </si>
  <si>
    <t>CALLS_CONTAINED_IN_IVR</t>
  </si>
  <si>
    <t>CALLS_HANDLED</t>
  </si>
  <si>
    <t>DAYS_OF_OPERATION</t>
  </si>
  <si>
    <t xml:space="preserve">Max Number of Agents Scheduled </t>
  </si>
  <si>
    <t>MAX_HANDLE_TIME</t>
  </si>
  <si>
    <t>MAX_NUMBER_OF_AGENTS_AVAILABLE_TO_HANDLE_CONTACTS</t>
  </si>
  <si>
    <t>MAX_NUMBER_OF_AGENTS_IN_TRAINING</t>
  </si>
  <si>
    <t>MAX_SPEED_TO_ANSWER</t>
  </si>
  <si>
    <t>OUTBOUND_CALLS_ATTEMPTED</t>
  </si>
  <si>
    <t>PEAK_DAY_PERCENTAGE</t>
  </si>
  <si>
    <t>Peak Week Percentage</t>
  </si>
  <si>
    <t>PLANNED_ABSENTEEISM_PERCENTAGE</t>
  </si>
  <si>
    <t>PLANNED_UNPAID_ABSENTEEISM_PERCENTAGE -</t>
  </si>
  <si>
    <t>UNPLANNED_ABSENTEEISM_PERCENTAGE</t>
  </si>
  <si>
    <t>VOICE_MAILS_CREATED</t>
  </si>
  <si>
    <t>VOICE_MAILS_HANDLED</t>
  </si>
  <si>
    <t>WEB_CHATS_CREATED</t>
  </si>
  <si>
    <t>WEB_CHATS_HANDLED</t>
  </si>
  <si>
    <t>Outbound Call Left Message</t>
  </si>
  <si>
    <t>Outbound Call Live Connections</t>
  </si>
  <si>
    <t>Contact Center Operations Monthly SLAs Met</t>
  </si>
  <si>
    <t>Contact Center Operations Monthly SLAs Required</t>
  </si>
  <si>
    <t>FLFP_SCEB_4642_Benefits_ENG</t>
  </si>
  <si>
    <t>FLFP_SCEB_4642_Eligibility_ENG</t>
  </si>
  <si>
    <t>FLFP_SCEB_4642_Enrollment_ENG</t>
  </si>
  <si>
    <t>FLFP_SCEB_4642_Provider_ENG</t>
  </si>
  <si>
    <t>FLFP_SCEB_4642_SM1</t>
  </si>
  <si>
    <t>Mass Health</t>
  </si>
  <si>
    <t>Customer Service Center</t>
  </si>
  <si>
    <t>Massachusetts</t>
  </si>
  <si>
    <t>VAHM</t>
  </si>
  <si>
    <t>VAHM_MAMH_1839_HC1095</t>
  </si>
  <si>
    <t>HC 1095 Queue - English</t>
  </si>
  <si>
    <t>Hampton</t>
  </si>
  <si>
    <t>ACD_CALL_TYPE_ID_IGNORE</t>
  </si>
  <si>
    <t>VAHM_MAMH_1839_MBRENROLL</t>
  </si>
  <si>
    <t>MBR Enroll - English</t>
  </si>
  <si>
    <t>VAHM_MAMH_1839_MBRMAP</t>
  </si>
  <si>
    <t>MBR MAP - English</t>
  </si>
  <si>
    <t>VAHM_MAMH_1839_MBRSVC</t>
  </si>
  <si>
    <t>MBR SVC - English</t>
  </si>
  <si>
    <t>VAHM_MAMH_1839_MECCSR</t>
  </si>
  <si>
    <t>MEC CSR - English</t>
  </si>
  <si>
    <t>VAHM_MAMH_1839_MECNOTICE</t>
  </si>
  <si>
    <t>MEC Notice</t>
  </si>
  <si>
    <t>VAHM_MAMH_1839_SPANADV</t>
  </si>
  <si>
    <t>SPANADV - Spanish</t>
  </si>
  <si>
    <t>VAHM_MAMH_1839_1095_Q</t>
  </si>
  <si>
    <t>1095 Queue</t>
  </si>
  <si>
    <t>VAHM_MAMH_1839_MECCSR_Q</t>
  </si>
  <si>
    <t>MEC CSR</t>
  </si>
  <si>
    <t>VAHM_MAMH_1839_NOAGT</t>
  </si>
  <si>
    <t>No Agent Logged On</t>
  </si>
  <si>
    <t>VAHM_MAMH_1839_MBRMAP_Q</t>
  </si>
  <si>
    <t>MBR MAP</t>
  </si>
  <si>
    <t>VAHM_MAMH_1839_MBRSVC_Q</t>
  </si>
  <si>
    <t>MBR SVC</t>
  </si>
  <si>
    <t>VAHM_MAMH_1839_MECNOTICE_Q</t>
  </si>
  <si>
    <t>VAHM_MAMH_1839_RONA</t>
  </si>
  <si>
    <t>RONA</t>
  </si>
  <si>
    <t>VAHM_MAMH_1839_SPANADV_Q</t>
  </si>
  <si>
    <t>SPANADV</t>
  </si>
  <si>
    <t>VAHM_MAMH_1839_MBRENROLL_Q</t>
  </si>
  <si>
    <t>MBR Enroll</t>
  </si>
  <si>
    <t>VAHM_MAMH_1839_CM1</t>
  </si>
  <si>
    <t>VAHM_MAMH_1839_VRU_ABR</t>
  </si>
  <si>
    <t>Caller aborted and the VRU failed because Terminated Routing script. Value of 3</t>
  </si>
  <si>
    <t>VAHM_MAMH_1839_VRU_DF</t>
  </si>
  <si>
    <t>Communications with the VRU ended unexpectedly. Value of 4</t>
  </si>
  <si>
    <t>VAHM_MAMH_1839_VRU_ERR</t>
  </si>
  <si>
    <t>General VRU Error. Value of 1</t>
  </si>
  <si>
    <t>VAHM_MAMH_1839_VRU_NSF</t>
  </si>
  <si>
    <t>Referenced VRU script was not found in the ICM configuration. Value of 5</t>
  </si>
  <si>
    <t>VAHM_MAMH_1839_VRU_TMO</t>
  </si>
  <si>
    <t>Last Send to VRU. Troute to VRU, or run ext did not respond withing 20 seconds. Value of 2</t>
  </si>
  <si>
    <t>VAHM_MAMH_1095_ENG</t>
  </si>
  <si>
    <t>ACD_PQ_PROJECT</t>
  </si>
  <si>
    <t>ACD_PQ_PROGRAM</t>
  </si>
  <si>
    <t>ACD_PQ_ID_INC</t>
  </si>
  <si>
    <t>VAHM_MAMH_MECCSR_ENG</t>
  </si>
  <si>
    <t>VAHM_MAMH_MECNOTICE_ENG</t>
  </si>
  <si>
    <t>VAHM_MAMH_MBRSVC_ENG</t>
  </si>
  <si>
    <t>VAHM_MAMH_MBRENROLL_ENG</t>
  </si>
  <si>
    <t>VAHM_MAMH_MBRMAP_ENG</t>
  </si>
  <si>
    <t>VAHM_MAMH_SPANADV_SPA</t>
  </si>
  <si>
    <t>INBOUND</t>
  </si>
  <si>
    <t>DNIS_UOW_ID</t>
  </si>
  <si>
    <t>DESTINATION_DNIS</t>
  </si>
  <si>
    <t>UOW</t>
  </si>
  <si>
    <t>create date</t>
  </si>
  <si>
    <t>record eff date</t>
  </si>
  <si>
    <t>record end date</t>
  </si>
  <si>
    <t>call result id</t>
  </si>
  <si>
    <t>completion_code</t>
  </si>
  <si>
    <t>count_created</t>
  </si>
  <si>
    <t>count_offered_to_acd</t>
  </si>
  <si>
    <t>count_contained</t>
  </si>
  <si>
    <t>VAHM_MAMH_AGNTSTAN</t>
  </si>
  <si>
    <t>VAHM_MAMH_SUPVSTAN</t>
  </si>
  <si>
    <t>Mass Health CS_CALLS_OFFERED_FORMULA</t>
  </si>
  <si>
    <t>select (CONTACTS_OFFERED - OUTFLOW_CONTACTS - AGENT_ERROR_COUNT - ERROR_COUNT- RETURN_RELEASE - CALLS_RONA - RETURN_BUSY - NETWORK_DEFAULT_ROUTED - ICR_DEFAULT_ROUTED - RETURN_RING - INCOMPLETE_CALLS) from cc_s_acd_interval where acd_interval_id = :ACD_INTERVAL_ID</t>
  </si>
  <si>
    <t>5076,5077</t>
  </si>
  <si>
    <t>MassHealth</t>
  </si>
  <si>
    <t>Staff Group Name</t>
  </si>
  <si>
    <t>Staff Group ID</t>
  </si>
  <si>
    <t>Department Name</t>
  </si>
  <si>
    <t>select (CONTACTS_OFFERED - OUTFLOW_CONTACTS - AGENT_ERROR_COUNT - ERROR_COUNT- RETURN_RELEASE - CALLS_RONA - RETURN_BUSY - NETWORK_DEFAULT_ROUTED - ICR_DEFAULT_ROUTED - RETURN_RING - INCOMPLETE_CALLS) from cc_s_acd_queue_interval where acd_queue_interval_id = :ACD_INTERVAL_ID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</si>
</sst>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Dialog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6" applyNumberFormat="0" applyAlignment="0" applyProtection="0"/>
    <xf numFmtId="0" fontId="15" fillId="8" borderId="7" applyNumberFormat="0" applyAlignment="0" applyProtection="0"/>
    <xf numFmtId="0" fontId="16" fillId="8" borderId="6" applyNumberFormat="0" applyAlignment="0" applyProtection="0"/>
    <xf numFmtId="0" fontId="17" fillId="0" borderId="8" applyNumberFormat="0" applyFill="0" applyAlignment="0" applyProtection="0"/>
    <xf numFmtId="0" fontId="18" fillId="9" borderId="9" applyNumberFormat="0" applyAlignment="0" applyProtection="0"/>
    <xf numFmtId="0" fontId="19" fillId="0" borderId="0" applyNumberFormat="0" applyFill="0" applyBorder="0" applyAlignment="0" applyProtection="0"/>
    <xf numFmtId="0" fontId="1" fillId="10" borderId="10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1" fillId="34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/>
  </cellStyleXfs>
  <cellXfs count="9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left"/>
    </xf>
    <xf numFmtId="0" fontId="0" fillId="0" borderId="0" xfId="0" applyFill="1"/>
    <xf numFmtId="0" fontId="6" fillId="0" borderId="0" xfId="0" applyFont="1"/>
    <xf numFmtId="14" fontId="0" fillId="0" borderId="0" xfId="0" applyNumberFormat="1"/>
    <xf numFmtId="0" fontId="2" fillId="0" borderId="2" xfId="0" applyFont="1" applyBorder="1" applyAlignment="1">
      <alignment horizontal="right"/>
    </xf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/>
    <xf numFmtId="14" fontId="0" fillId="0" borderId="0" xfId="0" applyNumberFormat="1"/>
    <xf numFmtId="0" fontId="0" fillId="0" borderId="0" xfId="0" applyFill="1"/>
    <xf numFmtId="0" fontId="7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/>
    <xf numFmtId="0" fontId="0" fillId="0" borderId="0" xfId="0"/>
    <xf numFmtId="0" fontId="0" fillId="2" borderId="0" xfId="1" quotePrefix="1" applyNumberFormat="1" applyFont="1" applyFill="1" applyAlignment="1">
      <alignment horizontal="left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/>
    <xf numFmtId="0" fontId="2" fillId="3" borderId="2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0" fillId="35" borderId="2" xfId="0" applyFill="1" applyBorder="1" applyAlignment="1">
      <alignment vertical="center"/>
    </xf>
    <xf numFmtId="0" fontId="0" fillId="35" borderId="12" xfId="0" applyFill="1" applyBorder="1" applyAlignment="1">
      <alignment vertical="center"/>
    </xf>
    <xf numFmtId="0" fontId="0" fillId="35" borderId="12" xfId="0" applyFill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2" fillId="0" borderId="0" xfId="0" applyFont="1"/>
    <xf numFmtId="0" fontId="2" fillId="0" borderId="0" xfId="0" applyFont="1" applyFill="1"/>
    <xf numFmtId="1" fontId="2" fillId="0" borderId="0" xfId="0" applyNumberFormat="1" applyFont="1"/>
    <xf numFmtId="0" fontId="0" fillId="0" borderId="0" xfId="0" applyFill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/>
    <xf numFmtId="0" fontId="2" fillId="0" borderId="2" xfId="0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0" fillId="35" borderId="2" xfId="0" applyFill="1" applyBorder="1" applyAlignment="1">
      <alignment vertical="center"/>
    </xf>
    <xf numFmtId="0" fontId="0" fillId="35" borderId="12" xfId="0" applyFill="1" applyBorder="1" applyAlignment="1">
      <alignment vertical="center"/>
    </xf>
    <xf numFmtId="0" fontId="0" fillId="35" borderId="12" xfId="0" applyFill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1" quotePrefix="1" applyNumberFormat="1" applyFont="1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1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</xdr:row>
      <xdr:rowOff>114300</xdr:rowOff>
    </xdr:from>
    <xdr:to>
      <xdr:col>9</xdr:col>
      <xdr:colOff>502920</xdr:colOff>
      <xdr:row>20</xdr:row>
      <xdr:rowOff>68580</xdr:rowOff>
    </xdr:to>
    <xdr:sp macro="" textlink="">
      <xdr:nvSpPr>
        <xdr:cNvPr id="2" name="TextBox 1"/>
        <xdr:cNvSpPr txBox="1"/>
      </xdr:nvSpPr>
      <xdr:spPr>
        <a:xfrm>
          <a:off x="2011680" y="845820"/>
          <a:ext cx="8267700" cy="288036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Steps to Complete: </a:t>
          </a:r>
        </a:p>
        <a:p>
          <a:endParaRPr lang="en-US" sz="1100"/>
        </a:p>
        <a:p>
          <a:r>
            <a:rPr lang="en-US" sz="1100"/>
            <a:t>1. Refresh the data connection. This links</a:t>
          </a:r>
          <a:r>
            <a:rPr lang="en-US" sz="1100" baseline="0"/>
            <a:t> up to the CISCO Enterprise SQL Server (10.150.114.40). Query updates can be made in the Data -&gt; Connections tab. If using this for the first time, you may need to setup your data connection. </a:t>
          </a:r>
          <a:endParaRPr lang="en-US" sz="1100"/>
        </a:p>
        <a:p>
          <a:r>
            <a:rPr lang="en-US" sz="1100"/>
            <a:t>2. Only update the</a:t>
          </a:r>
          <a:r>
            <a:rPr lang="en-US" sz="1100" baseline="0"/>
            <a:t> highlighted sections in each tab (or follow the provided notes).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filter column (column A) on the contact queues tab to filter to your specific program. 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 b="1" u="sng"/>
            <a:t>Query Notes:</a:t>
          </a:r>
        </a:p>
        <a:p>
          <a:endParaRPr lang="en-US" sz="1100"/>
        </a:p>
        <a:p>
          <a:r>
            <a:rPr lang="en-US" sz="1100"/>
            <a:t>- All</a:t>
          </a:r>
          <a:r>
            <a:rPr lang="en-US" sz="1100" baseline="0"/>
            <a:t> configurations will be pulled from CISCO that were added </a:t>
          </a:r>
          <a:r>
            <a:rPr lang="en-US" sz="1100" u="sng" baseline="0"/>
            <a:t>within the last month. </a:t>
          </a:r>
        </a:p>
        <a:p>
          <a:r>
            <a:rPr lang="en-US" sz="1100" u="none" baseline="0"/>
            <a:t>- The actual query output is stored on five hidden tabs - these can be unhidden if needed. </a:t>
          </a:r>
        </a:p>
        <a:p>
          <a:endParaRPr lang="en-US" sz="1100" u="sng" baseline="0"/>
        </a:p>
        <a:p>
          <a:r>
            <a:rPr lang="en-US" sz="1100" b="1" u="sng" baseline="0"/>
            <a:t>Check to see if Your Project is in CISCO: </a:t>
          </a:r>
        </a:p>
        <a:p>
          <a:endParaRPr lang="en-US" sz="1100" u="sng" baseline="0"/>
        </a:p>
        <a:p>
          <a:r>
            <a:rPr lang="en-US" sz="1100" u="none" baseline="0"/>
            <a:t>- Refresh the data, then move to the 'Contact Queues' tab and check the filter (column A) for your program abbreviation. </a:t>
          </a:r>
        </a:p>
      </xdr:txBody>
    </xdr:sp>
    <xdr:clientData/>
  </xdr:twoCellAnchor>
  <xdr:twoCellAnchor>
    <xdr:from>
      <xdr:col>4</xdr:col>
      <xdr:colOff>426720</xdr:colOff>
      <xdr:row>10</xdr:row>
      <xdr:rowOff>152400</xdr:rowOff>
    </xdr:from>
    <xdr:to>
      <xdr:col>6</xdr:col>
      <xdr:colOff>922020</xdr:colOff>
      <xdr:row>13</xdr:row>
      <xdr:rowOff>114300</xdr:rowOff>
    </xdr:to>
    <xdr:sp macro="[1]!Refresh_All" textlink="">
      <xdr:nvSpPr>
        <xdr:cNvPr id="3" name="Rounded Rectangle 2"/>
        <xdr:cNvSpPr/>
      </xdr:nvSpPr>
      <xdr:spPr>
        <a:xfrm>
          <a:off x="4785360" y="1981200"/>
          <a:ext cx="2918460" cy="51054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Push</a:t>
          </a:r>
          <a:r>
            <a:rPr lang="en-US" sz="2000" baseline="0"/>
            <a:t> to Refresh Data</a:t>
          </a:r>
          <a:endParaRPr 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7</xdr:row>
      <xdr:rowOff>76200</xdr:rowOff>
    </xdr:from>
    <xdr:to>
      <xdr:col>8</xdr:col>
      <xdr:colOff>180974</xdr:colOff>
      <xdr:row>9</xdr:row>
      <xdr:rowOff>76200</xdr:rowOff>
    </xdr:to>
    <xdr:sp macro="" textlink="">
      <xdr:nvSpPr>
        <xdr:cNvPr id="2" name="TextBox 1"/>
        <xdr:cNvSpPr txBox="1"/>
      </xdr:nvSpPr>
      <xdr:spPr>
        <a:xfrm>
          <a:off x="4126229" y="1356360"/>
          <a:ext cx="2409825" cy="365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These are the standard aux codes.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C%20EB%20-%20Configuration%20Document%20v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maxuser/Desktop/CISCO%20Configuration%20-%20Mass%20Health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 CQ's"/>
      <sheetName val="Data - PQ's"/>
      <sheetName val="Data - Skillsets"/>
      <sheetName val="Data - ACD Intervals"/>
      <sheetName val="Data - Agent Desk Settings"/>
      <sheetName val="Projects"/>
      <sheetName val="Contact Queues"/>
      <sheetName val="Contact Queue Ignores"/>
      <sheetName val="Skillsets"/>
      <sheetName val="ACD Intervals"/>
      <sheetName val="ACD Aux Codes"/>
      <sheetName val="Units of Work"/>
      <sheetName val="IVR DNIS"/>
      <sheetName val="IVR Call Result"/>
      <sheetName val="Agent Desk Settings"/>
      <sheetName val="Activity Types"/>
      <sheetName val="Geography"/>
      <sheetName val="Project Targets"/>
      <sheetName val="Application Lkup"/>
      <sheetName val="AMP AUTOLOAD"/>
      <sheetName val="Staff Groups"/>
      <sheetName val="Departments"/>
      <sheetName val="DC EB - Configuration Document "/>
    </sheetNames>
    <definedNames>
      <definedName name="Refresh_All"/>
    </definedNames>
    <sheetDataSet>
      <sheetData sheetId="0"/>
      <sheetData sheetId="1"/>
      <sheetData sheetId="2"/>
      <sheetData sheetId="3"/>
      <sheetData sheetId="4"/>
      <sheetData sheetId="5">
        <row r="2">
          <cell r="B2" t="str">
            <v>DC EB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 CQ's"/>
      <sheetName val="Data - PQ's"/>
      <sheetName val="Data - Skillsets"/>
      <sheetName val="Data - ACD Intervals"/>
      <sheetName val="Data - Agent Desk Settings"/>
      <sheetName val="Projects"/>
      <sheetName val="Contact Queues"/>
      <sheetName val="Contact Queue Ignores"/>
      <sheetName val="Skillsets"/>
      <sheetName val="ACD Intervals"/>
      <sheetName val="Units of Work"/>
      <sheetName val="IVR DNIS"/>
      <sheetName val="IVR Call Result"/>
      <sheetName val="Agent Desk Settings"/>
      <sheetName val="ACD Aux Codes"/>
      <sheetName val="Activity Types"/>
      <sheetName val="Geography"/>
      <sheetName val="Project Targets"/>
      <sheetName val="Application Lkup"/>
      <sheetName val="AMP AUTOLOAD"/>
      <sheetName val="Staff Groups"/>
      <sheetName val="Departments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Mass Health</v>
          </cell>
          <cell r="C2" t="str">
            <v>Customer Service Center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B3" sqref="B3:L3"/>
    </sheetView>
  </sheetViews>
  <sheetFormatPr defaultRowHeight="14.4"/>
  <cols>
    <col min="1" max="1" width="11.44140625" style="3" bestFit="1" customWidth="1"/>
    <col min="2" max="2" width="15.109375" style="3" bestFit="1" customWidth="1"/>
    <col min="3" max="3" width="22.5546875" style="3" bestFit="1" customWidth="1"/>
    <col min="4" max="4" width="14.44140625" style="3" bestFit="1" customWidth="1"/>
    <col min="5" max="5" width="18.6640625" style="3" bestFit="1" customWidth="1"/>
    <col min="6" max="6" width="16.6640625" style="3" bestFit="1" customWidth="1"/>
    <col min="7" max="7" width="15.33203125" style="3" bestFit="1" customWidth="1"/>
    <col min="8" max="8" width="16" style="3" bestFit="1" customWidth="1"/>
    <col min="9" max="9" width="12.33203125" style="3" bestFit="1" customWidth="1"/>
    <col min="10" max="10" width="15.5546875" style="3" bestFit="1" customWidth="1"/>
    <col min="11" max="11" width="16.33203125" style="3" bestFit="1" customWidth="1"/>
    <col min="12" max="12" width="26.44140625" style="3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/>
      <c r="B2" s="24" t="s">
        <v>144</v>
      </c>
      <c r="C2" s="24" t="s">
        <v>145</v>
      </c>
      <c r="D2" s="24" t="s">
        <v>146</v>
      </c>
      <c r="E2" s="24" t="s">
        <v>147</v>
      </c>
      <c r="F2" s="23" t="s">
        <v>12</v>
      </c>
      <c r="G2" s="23" t="s">
        <v>12</v>
      </c>
      <c r="H2" s="23" t="s">
        <v>13</v>
      </c>
      <c r="I2" s="23">
        <v>2</v>
      </c>
      <c r="J2" s="25">
        <v>1</v>
      </c>
      <c r="K2" s="25">
        <v>401768</v>
      </c>
      <c r="L2" s="23">
        <v>1</v>
      </c>
    </row>
    <row r="3" spans="1:12">
      <c r="B3" s="55" t="s">
        <v>268</v>
      </c>
      <c r="C3" s="57" t="s">
        <v>269</v>
      </c>
      <c r="D3" s="55" t="s">
        <v>146</v>
      </c>
      <c r="E3" s="55" t="s">
        <v>270</v>
      </c>
      <c r="F3" s="54" t="s">
        <v>12</v>
      </c>
      <c r="G3" s="54" t="s">
        <v>12</v>
      </c>
      <c r="H3" s="54" t="s">
        <v>13</v>
      </c>
      <c r="I3" s="54">
        <v>2</v>
      </c>
      <c r="J3" s="56">
        <v>1</v>
      </c>
      <c r="K3" s="56">
        <v>401768</v>
      </c>
      <c r="L3" s="54">
        <v>1</v>
      </c>
    </row>
    <row r="4" spans="1:12">
      <c r="J4" s="4"/>
      <c r="K4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8" sqref="A8:D13"/>
    </sheetView>
  </sheetViews>
  <sheetFormatPr defaultRowHeight="14.4"/>
  <cols>
    <col min="1" max="1" width="20.88671875" bestFit="1" customWidth="1"/>
    <col min="2" max="2" width="26.5546875" bestFit="1" customWidth="1"/>
    <col min="3" max="3" width="24" bestFit="1" customWidth="1"/>
  </cols>
  <sheetData>
    <row r="1" spans="1:10">
      <c r="A1" s="7" t="s">
        <v>90</v>
      </c>
      <c r="B1" s="7" t="s">
        <v>91</v>
      </c>
      <c r="C1" s="7" t="s">
        <v>92</v>
      </c>
      <c r="D1" s="7" t="s">
        <v>93</v>
      </c>
      <c r="H1" s="10"/>
      <c r="I1" s="10"/>
      <c r="J1" s="10"/>
    </row>
    <row r="2" spans="1:10">
      <c r="A2" s="35">
        <v>5061</v>
      </c>
      <c r="B2" s="35" t="s">
        <v>94</v>
      </c>
      <c r="C2" s="35" t="s">
        <v>150</v>
      </c>
      <c r="D2" s="35" t="s">
        <v>190</v>
      </c>
      <c r="H2" s="10"/>
      <c r="I2" s="10"/>
      <c r="J2" s="10"/>
    </row>
    <row r="3" spans="1:10">
      <c r="A3" s="35">
        <v>5061</v>
      </c>
      <c r="B3" s="35" t="s">
        <v>95</v>
      </c>
      <c r="C3" s="35" t="s">
        <v>144</v>
      </c>
      <c r="D3" s="35" t="s">
        <v>190</v>
      </c>
      <c r="H3" s="10"/>
      <c r="I3" s="10"/>
      <c r="J3" s="10"/>
    </row>
    <row r="4" spans="1:10">
      <c r="A4" s="35">
        <v>5061</v>
      </c>
      <c r="B4" s="35" t="s">
        <v>96</v>
      </c>
      <c r="C4" s="35" t="s">
        <v>145</v>
      </c>
      <c r="D4" s="35" t="s">
        <v>190</v>
      </c>
      <c r="H4" s="10"/>
      <c r="I4" s="10"/>
      <c r="J4" s="10"/>
    </row>
    <row r="5" spans="1:10">
      <c r="A5" s="35">
        <v>5062</v>
      </c>
      <c r="B5" s="35" t="s">
        <v>94</v>
      </c>
      <c r="C5" s="35" t="s">
        <v>150</v>
      </c>
      <c r="D5" s="35" t="s">
        <v>191</v>
      </c>
      <c r="H5" s="10" t="str">
        <f>IFERROR([1]!Table_ExternalData_15[[#This Row],[Abbrev_Name]], "")</f>
        <v/>
      </c>
      <c r="I5" s="10" t="str">
        <f>IFERROR([1]!Table_ExternalData_15[[#This Row],[AgentDeskSettingsID]], "")</f>
        <v/>
      </c>
      <c r="J5" s="10" t="str">
        <f>IFERROR([1]!Table_ExternalData_15[[#This Row],[Added]], "")</f>
        <v/>
      </c>
    </row>
    <row r="6" spans="1:10">
      <c r="A6" s="35">
        <v>5062</v>
      </c>
      <c r="B6" s="35" t="s">
        <v>95</v>
      </c>
      <c r="C6" s="35" t="s">
        <v>144</v>
      </c>
      <c r="D6" s="35" t="s">
        <v>191</v>
      </c>
      <c r="H6" s="10" t="str">
        <f>IFERROR([1]!Table_ExternalData_15[[#This Row],[Abbrev_Name]], "")</f>
        <v/>
      </c>
      <c r="I6" s="10" t="str">
        <f>IFERROR([1]!Table_ExternalData_15[[#This Row],[AgentDeskSettingsID]], "")</f>
        <v/>
      </c>
      <c r="J6" s="10" t="str">
        <f>IFERROR([1]!Table_ExternalData_15[[#This Row],[Added]], "")</f>
        <v/>
      </c>
    </row>
    <row r="7" spans="1:10">
      <c r="A7" s="35">
        <v>5062</v>
      </c>
      <c r="B7" s="35" t="s">
        <v>96</v>
      </c>
      <c r="C7" s="35" t="s">
        <v>145</v>
      </c>
      <c r="D7" s="35" t="s">
        <v>191</v>
      </c>
      <c r="H7" s="10" t="str">
        <f>IFERROR([1]!Table_ExternalData_15[[#This Row],[Abbrev_Name]], "")</f>
        <v/>
      </c>
      <c r="I7" s="10" t="str">
        <f>IFERROR([1]!Table_ExternalData_15[[#This Row],[AgentDeskSettingsID]], "")</f>
        <v/>
      </c>
      <c r="J7" s="10" t="str">
        <f>IFERROR([1]!Table_ExternalData_15[[#This Row],[Added]], "")</f>
        <v/>
      </c>
    </row>
    <row r="8" spans="1:10">
      <c r="A8" s="78">
        <v>5076</v>
      </c>
      <c r="B8" s="78" t="s">
        <v>94</v>
      </c>
      <c r="C8" s="78" t="s">
        <v>274</v>
      </c>
      <c r="D8" s="78" t="s">
        <v>338</v>
      </c>
    </row>
    <row r="9" spans="1:10">
      <c r="A9" s="78">
        <v>5076</v>
      </c>
      <c r="B9" s="78" t="s">
        <v>95</v>
      </c>
      <c r="C9" s="78" t="s">
        <v>268</v>
      </c>
      <c r="D9" s="78" t="s">
        <v>338</v>
      </c>
    </row>
    <row r="10" spans="1:10">
      <c r="A10" s="78">
        <v>5076</v>
      </c>
      <c r="B10" s="78" t="s">
        <v>96</v>
      </c>
      <c r="C10" s="78" t="s">
        <v>269</v>
      </c>
      <c r="D10" s="78" t="s">
        <v>338</v>
      </c>
    </row>
    <row r="11" spans="1:10">
      <c r="A11" s="78">
        <v>5077</v>
      </c>
      <c r="B11" s="78" t="s">
        <v>94</v>
      </c>
      <c r="C11" s="78" t="s">
        <v>274</v>
      </c>
      <c r="D11" s="78" t="s">
        <v>339</v>
      </c>
    </row>
    <row r="12" spans="1:10">
      <c r="A12" s="78">
        <v>5077</v>
      </c>
      <c r="B12" s="78" t="s">
        <v>95</v>
      </c>
      <c r="C12" s="78" t="s">
        <v>268</v>
      </c>
      <c r="D12" s="78" t="s">
        <v>339</v>
      </c>
    </row>
    <row r="13" spans="1:10">
      <c r="A13" s="78">
        <v>5077</v>
      </c>
      <c r="B13" s="78" t="s">
        <v>96</v>
      </c>
      <c r="C13" s="78" t="s">
        <v>269</v>
      </c>
      <c r="D13" s="78" t="s">
        <v>339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2" workbookViewId="0">
      <selection activeCell="P31" sqref="P31"/>
    </sheetView>
  </sheetViews>
  <sheetFormatPr defaultRowHeight="14.4"/>
  <cols>
    <col min="9" max="9" width="15" bestFit="1" customWidth="1"/>
    <col min="10" max="10" width="15.77734375" bestFit="1" customWidth="1"/>
  </cols>
  <sheetData>
    <row r="1" spans="1:10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9</v>
      </c>
      <c r="J1" t="s">
        <v>10</v>
      </c>
    </row>
    <row r="2" spans="1:10">
      <c r="A2" s="19">
        <v>84</v>
      </c>
      <c r="B2" s="16" t="s">
        <v>58</v>
      </c>
      <c r="C2" s="16" t="s">
        <v>49</v>
      </c>
      <c r="D2" s="16" t="s">
        <v>109</v>
      </c>
      <c r="E2" s="16" t="s">
        <v>106</v>
      </c>
      <c r="F2" s="16" t="s">
        <v>107</v>
      </c>
      <c r="G2" s="16" t="s">
        <v>107</v>
      </c>
      <c r="H2" s="16" t="s">
        <v>107</v>
      </c>
      <c r="I2" s="17">
        <v>1</v>
      </c>
      <c r="J2" s="17">
        <v>401768</v>
      </c>
    </row>
    <row r="3" spans="1:10">
      <c r="A3" s="19">
        <v>101</v>
      </c>
      <c r="B3" s="16" t="s">
        <v>68</v>
      </c>
      <c r="C3" s="16" t="s">
        <v>68</v>
      </c>
      <c r="D3" s="16" t="s">
        <v>108</v>
      </c>
      <c r="E3" s="16" t="s">
        <v>106</v>
      </c>
      <c r="F3" s="16" t="s">
        <v>107</v>
      </c>
      <c r="G3" s="16" t="s">
        <v>107</v>
      </c>
      <c r="H3" s="16" t="s">
        <v>107</v>
      </c>
      <c r="I3" s="17">
        <v>1</v>
      </c>
      <c r="J3" s="17">
        <v>401768</v>
      </c>
    </row>
    <row r="4" spans="1:10">
      <c r="A4" s="19">
        <v>67</v>
      </c>
      <c r="B4" s="16" t="s">
        <v>61</v>
      </c>
      <c r="C4" s="16" t="s">
        <v>61</v>
      </c>
      <c r="D4" s="16" t="s">
        <v>54</v>
      </c>
      <c r="E4" s="16" t="s">
        <v>106</v>
      </c>
      <c r="F4" s="16" t="s">
        <v>107</v>
      </c>
      <c r="G4" s="16" t="s">
        <v>107</v>
      </c>
      <c r="H4" s="16" t="s">
        <v>107</v>
      </c>
      <c r="I4" s="17">
        <v>1</v>
      </c>
      <c r="J4" s="17">
        <v>401768</v>
      </c>
    </row>
    <row r="5" spans="1:10">
      <c r="A5" s="19">
        <v>102</v>
      </c>
      <c r="B5" s="16" t="s">
        <v>69</v>
      </c>
      <c r="C5" s="16" t="s">
        <v>69</v>
      </c>
      <c r="D5" s="16" t="s">
        <v>108</v>
      </c>
      <c r="E5" s="16" t="s">
        <v>106</v>
      </c>
      <c r="F5" s="16" t="s">
        <v>107</v>
      </c>
      <c r="G5" s="16" t="s">
        <v>107</v>
      </c>
      <c r="H5" s="16" t="s">
        <v>107</v>
      </c>
      <c r="I5" s="17">
        <v>1</v>
      </c>
      <c r="J5" s="17">
        <v>401768</v>
      </c>
    </row>
    <row r="6" spans="1:10">
      <c r="A6" s="19">
        <v>88</v>
      </c>
      <c r="B6" s="16" t="s">
        <v>63</v>
      </c>
      <c r="C6" s="16" t="s">
        <v>63</v>
      </c>
      <c r="D6" s="16" t="s">
        <v>108</v>
      </c>
      <c r="E6" s="16" t="s">
        <v>106</v>
      </c>
      <c r="F6" s="16" t="s">
        <v>107</v>
      </c>
      <c r="G6" s="16" t="s">
        <v>107</v>
      </c>
      <c r="H6" s="16" t="s">
        <v>107</v>
      </c>
      <c r="I6" s="17">
        <v>1</v>
      </c>
      <c r="J6" s="17">
        <v>401768</v>
      </c>
    </row>
    <row r="7" spans="1:10">
      <c r="A7" s="19">
        <v>87</v>
      </c>
      <c r="B7" s="16" t="s">
        <v>62</v>
      </c>
      <c r="C7" s="16" t="s">
        <v>62</v>
      </c>
      <c r="D7" s="16" t="s">
        <v>108</v>
      </c>
      <c r="E7" s="16" t="s">
        <v>106</v>
      </c>
      <c r="F7" s="16" t="s">
        <v>107</v>
      </c>
      <c r="G7" s="16" t="s">
        <v>107</v>
      </c>
      <c r="H7" s="16" t="s">
        <v>107</v>
      </c>
      <c r="I7" s="17">
        <v>1</v>
      </c>
      <c r="J7" s="17">
        <v>401768</v>
      </c>
    </row>
    <row r="8" spans="1:10">
      <c r="A8" s="19">
        <v>81</v>
      </c>
      <c r="B8" s="16" t="s">
        <v>51</v>
      </c>
      <c r="C8" s="16" t="s">
        <v>51</v>
      </c>
      <c r="D8" s="16" t="s">
        <v>108</v>
      </c>
      <c r="E8" s="16" t="s">
        <v>107</v>
      </c>
      <c r="F8" s="16" t="s">
        <v>107</v>
      </c>
      <c r="G8" s="16" t="s">
        <v>107</v>
      </c>
      <c r="H8" s="16" t="s">
        <v>107</v>
      </c>
      <c r="I8" s="17">
        <v>1</v>
      </c>
      <c r="J8" s="17">
        <v>401768</v>
      </c>
    </row>
    <row r="9" spans="1:10">
      <c r="A9" s="19">
        <v>85</v>
      </c>
      <c r="B9" s="16" t="s">
        <v>59</v>
      </c>
      <c r="C9" s="16" t="s">
        <v>59</v>
      </c>
      <c r="D9" s="16" t="s">
        <v>108</v>
      </c>
      <c r="E9" s="16" t="s">
        <v>106</v>
      </c>
      <c r="F9" s="16" t="s">
        <v>107</v>
      </c>
      <c r="G9" s="16" t="s">
        <v>107</v>
      </c>
      <c r="H9" s="16" t="s">
        <v>107</v>
      </c>
      <c r="I9" s="17">
        <v>1</v>
      </c>
      <c r="J9" s="17">
        <v>401768</v>
      </c>
    </row>
    <row r="10" spans="1:10">
      <c r="A10" s="19">
        <v>3</v>
      </c>
      <c r="B10" s="16" t="s">
        <v>50</v>
      </c>
      <c r="C10" s="16" t="s">
        <v>50</v>
      </c>
      <c r="D10" s="16" t="s">
        <v>109</v>
      </c>
      <c r="E10" s="16" t="s">
        <v>107</v>
      </c>
      <c r="F10" s="16" t="s">
        <v>107</v>
      </c>
      <c r="G10" s="16" t="s">
        <v>107</v>
      </c>
      <c r="H10" s="16" t="s">
        <v>107</v>
      </c>
      <c r="I10" s="17">
        <v>1</v>
      </c>
      <c r="J10" s="17">
        <v>401768</v>
      </c>
    </row>
    <row r="11" spans="1:10">
      <c r="A11" s="19">
        <v>14</v>
      </c>
      <c r="B11" s="16" t="s">
        <v>52</v>
      </c>
      <c r="C11" s="16" t="s">
        <v>52</v>
      </c>
      <c r="D11" s="16" t="s">
        <v>52</v>
      </c>
      <c r="E11" s="16" t="s">
        <v>106</v>
      </c>
      <c r="F11" s="16" t="s">
        <v>107</v>
      </c>
      <c r="G11" s="16" t="s">
        <v>107</v>
      </c>
      <c r="H11" s="16" t="s">
        <v>107</v>
      </c>
      <c r="I11" s="17">
        <v>1</v>
      </c>
      <c r="J11" s="17">
        <v>401768</v>
      </c>
    </row>
    <row r="12" spans="1:10">
      <c r="A12" s="19">
        <v>103</v>
      </c>
      <c r="B12" s="16" t="s">
        <v>70</v>
      </c>
      <c r="C12" s="16" t="s">
        <v>70</v>
      </c>
      <c r="D12" s="16" t="s">
        <v>108</v>
      </c>
      <c r="E12" s="16" t="s">
        <v>106</v>
      </c>
      <c r="F12" s="16" t="s">
        <v>107</v>
      </c>
      <c r="G12" s="16" t="s">
        <v>107</v>
      </c>
      <c r="H12" s="16" t="s">
        <v>107</v>
      </c>
      <c r="I12" s="17">
        <v>1</v>
      </c>
      <c r="J12" s="17">
        <v>401768</v>
      </c>
    </row>
    <row r="13" spans="1:10">
      <c r="A13" s="19">
        <v>92</v>
      </c>
      <c r="B13" s="16" t="s">
        <v>67</v>
      </c>
      <c r="C13" s="16" t="s">
        <v>67</v>
      </c>
      <c r="D13" s="16" t="s">
        <v>108</v>
      </c>
      <c r="E13" s="16" t="s">
        <v>106</v>
      </c>
      <c r="F13" s="16" t="s">
        <v>107</v>
      </c>
      <c r="G13" s="16" t="s">
        <v>107</v>
      </c>
      <c r="H13" s="16" t="s">
        <v>107</v>
      </c>
      <c r="I13" s="17">
        <v>1</v>
      </c>
      <c r="J13" s="17">
        <v>401768</v>
      </c>
    </row>
    <row r="14" spans="1:10">
      <c r="A14" s="19">
        <v>41</v>
      </c>
      <c r="B14" s="16" t="s">
        <v>72</v>
      </c>
      <c r="C14" s="16" t="s">
        <v>72</v>
      </c>
      <c r="D14" s="16" t="s">
        <v>105</v>
      </c>
      <c r="E14" s="16" t="s">
        <v>106</v>
      </c>
      <c r="F14" s="16" t="s">
        <v>106</v>
      </c>
      <c r="G14" s="16" t="s">
        <v>106</v>
      </c>
      <c r="H14" s="16" t="s">
        <v>107</v>
      </c>
      <c r="I14" s="17">
        <v>1</v>
      </c>
      <c r="J14" s="17">
        <v>401768</v>
      </c>
    </row>
    <row r="15" spans="1:10">
      <c r="A15" s="19">
        <v>12</v>
      </c>
      <c r="B15" s="16" t="s">
        <v>55</v>
      </c>
      <c r="C15" s="16" t="s">
        <v>55</v>
      </c>
      <c r="D15" s="16" t="s">
        <v>108</v>
      </c>
      <c r="E15" s="16" t="s">
        <v>106</v>
      </c>
      <c r="F15" s="16" t="s">
        <v>107</v>
      </c>
      <c r="G15" s="16" t="s">
        <v>107</v>
      </c>
      <c r="H15" s="16" t="s">
        <v>107</v>
      </c>
      <c r="I15" s="17">
        <v>1</v>
      </c>
      <c r="J15" s="17">
        <v>401768</v>
      </c>
    </row>
    <row r="16" spans="1:10">
      <c r="A16" s="19">
        <v>86</v>
      </c>
      <c r="B16" s="16" t="s">
        <v>60</v>
      </c>
      <c r="C16" s="16" t="s">
        <v>60</v>
      </c>
      <c r="D16" s="16" t="s">
        <v>108</v>
      </c>
      <c r="E16" s="16" t="s">
        <v>106</v>
      </c>
      <c r="F16" s="16" t="s">
        <v>107</v>
      </c>
      <c r="G16" s="16" t="s">
        <v>107</v>
      </c>
      <c r="H16" s="16" t="s">
        <v>107</v>
      </c>
      <c r="I16" s="17">
        <v>1</v>
      </c>
      <c r="J16" s="17">
        <v>401768</v>
      </c>
    </row>
    <row r="17" spans="1:10">
      <c r="A17" s="19">
        <v>91</v>
      </c>
      <c r="B17" s="16" t="s">
        <v>66</v>
      </c>
      <c r="C17" s="16" t="s">
        <v>110</v>
      </c>
      <c r="D17" s="16" t="s">
        <v>108</v>
      </c>
      <c r="E17" s="16" t="s">
        <v>106</v>
      </c>
      <c r="F17" s="16" t="s">
        <v>107</v>
      </c>
      <c r="G17" s="16" t="s">
        <v>107</v>
      </c>
      <c r="H17" s="16" t="s">
        <v>107</v>
      </c>
      <c r="I17" s="17">
        <v>1</v>
      </c>
      <c r="J17" s="17">
        <v>401768</v>
      </c>
    </row>
    <row r="18" spans="1:10">
      <c r="A18" s="19">
        <v>82</v>
      </c>
      <c r="B18" s="16" t="s">
        <v>56</v>
      </c>
      <c r="C18" s="16" t="s">
        <v>56</v>
      </c>
      <c r="D18" s="16" t="s">
        <v>108</v>
      </c>
      <c r="E18" s="16" t="s">
        <v>106</v>
      </c>
      <c r="F18" s="16" t="s">
        <v>107</v>
      </c>
      <c r="G18" s="16" t="s">
        <v>107</v>
      </c>
      <c r="H18" s="16" t="s">
        <v>107</v>
      </c>
      <c r="I18" s="17">
        <v>1</v>
      </c>
      <c r="J18" s="17">
        <v>401768</v>
      </c>
    </row>
    <row r="19" spans="1:10">
      <c r="A19" s="19">
        <v>121</v>
      </c>
      <c r="B19" s="16" t="s">
        <v>71</v>
      </c>
      <c r="C19" s="16" t="s">
        <v>71</v>
      </c>
      <c r="D19" s="16" t="s">
        <v>108</v>
      </c>
      <c r="E19" s="16" t="s">
        <v>106</v>
      </c>
      <c r="F19" s="16" t="s">
        <v>107</v>
      </c>
      <c r="G19" s="16" t="s">
        <v>107</v>
      </c>
      <c r="H19" s="16" t="s">
        <v>107</v>
      </c>
      <c r="I19" s="17">
        <v>1</v>
      </c>
      <c r="J19" s="17">
        <v>401768</v>
      </c>
    </row>
    <row r="20" spans="1:10">
      <c r="A20" s="19">
        <v>13</v>
      </c>
      <c r="B20" s="16" t="s">
        <v>53</v>
      </c>
      <c r="C20" s="16" t="s">
        <v>111</v>
      </c>
      <c r="D20" s="16" t="s">
        <v>108</v>
      </c>
      <c r="E20" s="16" t="s">
        <v>106</v>
      </c>
      <c r="F20" s="16" t="s">
        <v>107</v>
      </c>
      <c r="G20" s="16" t="s">
        <v>107</v>
      </c>
      <c r="H20" s="16" t="s">
        <v>107</v>
      </c>
      <c r="I20" s="17">
        <v>1</v>
      </c>
      <c r="J20" s="17">
        <v>401768</v>
      </c>
    </row>
    <row r="21" spans="1:10">
      <c r="A21" s="19">
        <v>4</v>
      </c>
      <c r="B21" s="16" t="s">
        <v>54</v>
      </c>
      <c r="C21" s="16" t="s">
        <v>54</v>
      </c>
      <c r="D21" s="16" t="s">
        <v>54</v>
      </c>
      <c r="E21" s="16" t="s">
        <v>106</v>
      </c>
      <c r="F21" s="16" t="s">
        <v>107</v>
      </c>
      <c r="G21" s="16" t="s">
        <v>107</v>
      </c>
      <c r="H21" s="16" t="s">
        <v>107</v>
      </c>
      <c r="I21" s="17">
        <v>1</v>
      </c>
      <c r="J21" s="17">
        <v>401768</v>
      </c>
    </row>
    <row r="22" spans="1:10">
      <c r="A22" s="19">
        <v>90</v>
      </c>
      <c r="B22" s="16" t="s">
        <v>65</v>
      </c>
      <c r="C22" s="16" t="s">
        <v>112</v>
      </c>
      <c r="D22" s="16" t="s">
        <v>108</v>
      </c>
      <c r="E22" s="16" t="s">
        <v>106</v>
      </c>
      <c r="F22" s="16" t="s">
        <v>107</v>
      </c>
      <c r="G22" s="16" t="s">
        <v>107</v>
      </c>
      <c r="H22" s="16" t="s">
        <v>107</v>
      </c>
      <c r="I22" s="17">
        <v>1</v>
      </c>
      <c r="J22" s="17">
        <v>401768</v>
      </c>
    </row>
    <row r="23" spans="1:10">
      <c r="A23" s="16"/>
      <c r="B23" s="16" t="s">
        <v>73</v>
      </c>
      <c r="C23" s="16" t="s">
        <v>73</v>
      </c>
      <c r="D23" s="16" t="s">
        <v>108</v>
      </c>
      <c r="E23" s="20">
        <v>1</v>
      </c>
      <c r="F23" s="20">
        <v>0</v>
      </c>
      <c r="G23" s="20">
        <v>0</v>
      </c>
      <c r="H23" s="20">
        <v>0</v>
      </c>
      <c r="I23" s="17">
        <v>1</v>
      </c>
      <c r="J23" s="17">
        <v>401768</v>
      </c>
    </row>
    <row r="24" spans="1:10">
      <c r="A24" s="18"/>
      <c r="B24" s="18" t="s">
        <v>74</v>
      </c>
      <c r="C24" s="18" t="s">
        <v>74</v>
      </c>
      <c r="D24" s="18" t="s">
        <v>109</v>
      </c>
      <c r="E24" s="18" t="s">
        <v>106</v>
      </c>
      <c r="F24" s="18" t="s">
        <v>107</v>
      </c>
      <c r="G24" s="18" t="s">
        <v>107</v>
      </c>
      <c r="H24" s="18" t="s">
        <v>107</v>
      </c>
      <c r="I24" s="17">
        <v>1</v>
      </c>
      <c r="J24" s="17">
        <v>401768</v>
      </c>
    </row>
    <row r="25" spans="1:10">
      <c r="A25" s="18"/>
      <c r="B25" s="18" t="s">
        <v>75</v>
      </c>
      <c r="C25" s="18" t="s">
        <v>75</v>
      </c>
      <c r="D25" s="18" t="s">
        <v>105</v>
      </c>
      <c r="E25" s="18" t="s">
        <v>106</v>
      </c>
      <c r="F25" s="18" t="s">
        <v>106</v>
      </c>
      <c r="G25" s="18" t="s">
        <v>106</v>
      </c>
      <c r="H25" s="18" t="s">
        <v>107</v>
      </c>
      <c r="I25" s="17">
        <v>1</v>
      </c>
      <c r="J25" s="17">
        <v>401768</v>
      </c>
    </row>
    <row r="26" spans="1:10">
      <c r="A26" s="18"/>
      <c r="B26" s="18" t="s">
        <v>76</v>
      </c>
      <c r="C26" s="18" t="s">
        <v>76</v>
      </c>
      <c r="D26" s="18" t="s">
        <v>105</v>
      </c>
      <c r="E26" s="18" t="s">
        <v>106</v>
      </c>
      <c r="F26" s="18" t="s">
        <v>106</v>
      </c>
      <c r="G26" s="18" t="s">
        <v>106</v>
      </c>
      <c r="H26" s="18" t="s">
        <v>107</v>
      </c>
      <c r="I26" s="17">
        <v>1</v>
      </c>
      <c r="J26" s="17">
        <v>401768</v>
      </c>
    </row>
    <row r="27" spans="1:10">
      <c r="A27" s="18"/>
      <c r="B27" s="18" t="s">
        <v>77</v>
      </c>
      <c r="C27" s="18" t="s">
        <v>77</v>
      </c>
      <c r="D27" s="18" t="s">
        <v>109</v>
      </c>
      <c r="E27" s="18" t="s">
        <v>106</v>
      </c>
      <c r="F27" s="18" t="s">
        <v>107</v>
      </c>
      <c r="G27" s="18" t="s">
        <v>107</v>
      </c>
      <c r="H27" s="18" t="s">
        <v>107</v>
      </c>
      <c r="I27" s="17">
        <v>1</v>
      </c>
      <c r="J27" s="17">
        <v>401768</v>
      </c>
    </row>
    <row r="28" spans="1:10">
      <c r="A28" s="18"/>
      <c r="B28" s="18" t="s">
        <v>78</v>
      </c>
      <c r="C28" s="18" t="s">
        <v>78</v>
      </c>
      <c r="D28" s="18" t="s">
        <v>52</v>
      </c>
      <c r="E28" s="18" t="s">
        <v>106</v>
      </c>
      <c r="F28" s="18" t="s">
        <v>107</v>
      </c>
      <c r="G28" s="18" t="s">
        <v>107</v>
      </c>
      <c r="H28" s="18" t="s">
        <v>107</v>
      </c>
      <c r="I28" s="17">
        <v>1</v>
      </c>
      <c r="J28" s="17">
        <v>401768</v>
      </c>
    </row>
    <row r="29" spans="1:10">
      <c r="A29" s="9"/>
      <c r="B29" s="9"/>
      <c r="C29" s="9"/>
      <c r="D29" s="9"/>
      <c r="E29" s="9"/>
      <c r="F29" s="9"/>
      <c r="G29" s="9"/>
      <c r="H29" s="9"/>
      <c r="I29" s="11"/>
      <c r="J29" s="11"/>
    </row>
    <row r="30" spans="1:10">
      <c r="A30" s="9"/>
      <c r="B30" s="9"/>
      <c r="C30" s="9"/>
      <c r="D30" s="9"/>
      <c r="E30" s="9"/>
      <c r="F30" s="9"/>
      <c r="G30" s="9"/>
      <c r="H30" s="9"/>
      <c r="I30" s="11"/>
      <c r="J30" s="11"/>
    </row>
    <row r="31" spans="1:10">
      <c r="A31" s="9"/>
      <c r="B31" s="9"/>
      <c r="C31" s="9"/>
      <c r="D31" s="9"/>
      <c r="E31" s="9"/>
      <c r="F31" s="9"/>
      <c r="G31" s="9"/>
      <c r="H31" s="9"/>
      <c r="I31" s="11"/>
      <c r="J31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3" sqref="B3:C3"/>
    </sheetView>
  </sheetViews>
  <sheetFormatPr defaultRowHeight="14.4"/>
  <cols>
    <col min="2" max="2" width="24.109375" customWidth="1"/>
  </cols>
  <sheetData>
    <row r="1" spans="1:7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</row>
    <row r="2" spans="1:7">
      <c r="B2" s="36" t="s">
        <v>147</v>
      </c>
      <c r="C2" s="21">
        <v>1</v>
      </c>
      <c r="D2" s="21"/>
      <c r="E2" s="21"/>
      <c r="F2" s="21"/>
      <c r="G2" s="21"/>
    </row>
    <row r="3" spans="1:7">
      <c r="B3" s="78" t="s">
        <v>270</v>
      </c>
      <c r="C3" s="78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11" sqref="F11"/>
    </sheetView>
  </sheetViews>
  <sheetFormatPr defaultRowHeight="14.4"/>
  <cols>
    <col min="1" max="1" width="10" bestFit="1" customWidth="1"/>
    <col min="2" max="2" width="27.5546875" bestFit="1" customWidth="1"/>
    <col min="3" max="3" width="19.109375" bestFit="1" customWidth="1"/>
    <col min="4" max="4" width="24.88671875" bestFit="1" customWidth="1"/>
    <col min="5" max="5" width="16.5546875" bestFit="1" customWidth="1"/>
    <col min="6" max="6" width="16.44140625" bestFit="1" customWidth="1"/>
    <col min="7" max="7" width="13.33203125" bestFit="1" customWidth="1"/>
    <col min="8" max="8" width="14.109375" bestFit="1" customWidth="1"/>
    <col min="9" max="9" width="7.5546875" bestFit="1" customWidth="1"/>
  </cols>
  <sheetData>
    <row r="1" spans="1:9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</row>
    <row r="2" spans="1:9">
      <c r="G2" s="11"/>
      <c r="H2" s="11"/>
    </row>
    <row r="3" spans="1:9">
      <c r="G3" s="11"/>
      <c r="H3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7" sqref="D7"/>
    </sheetView>
  </sheetViews>
  <sheetFormatPr defaultRowHeight="14.4"/>
  <cols>
    <col min="1" max="1" width="31.77734375" bestFit="1" customWidth="1"/>
    <col min="2" max="2" width="40.44140625" bestFit="1" customWidth="1"/>
    <col min="3" max="3" width="15.44140625" bestFit="1" customWidth="1"/>
    <col min="4" max="4" width="81.109375" bestFit="1" customWidth="1"/>
  </cols>
  <sheetData>
    <row r="1" spans="1:4">
      <c r="A1" s="7" t="s">
        <v>93</v>
      </c>
      <c r="B1" s="7" t="s">
        <v>129</v>
      </c>
      <c r="C1" s="7" t="s">
        <v>130</v>
      </c>
      <c r="D1" s="7" t="s">
        <v>131</v>
      </c>
    </row>
    <row r="2" spans="1:4">
      <c r="A2" s="37" t="s">
        <v>192</v>
      </c>
      <c r="B2" s="37" t="s">
        <v>132</v>
      </c>
      <c r="C2" s="37" t="s">
        <v>144</v>
      </c>
      <c r="D2" s="37" t="s">
        <v>193</v>
      </c>
    </row>
    <row r="3" spans="1:4">
      <c r="A3" s="37" t="s">
        <v>192</v>
      </c>
      <c r="B3" s="37" t="s">
        <v>133</v>
      </c>
      <c r="C3" s="37" t="s">
        <v>144</v>
      </c>
      <c r="D3" s="37" t="s">
        <v>195</v>
      </c>
    </row>
    <row r="4" spans="1:4">
      <c r="A4" s="37" t="s">
        <v>134</v>
      </c>
      <c r="B4" s="37" t="s">
        <v>85</v>
      </c>
      <c r="C4" s="37" t="s">
        <v>144</v>
      </c>
      <c r="D4" s="37" t="s">
        <v>85</v>
      </c>
    </row>
    <row r="5" spans="1:4">
      <c r="A5" s="37" t="s">
        <v>135</v>
      </c>
      <c r="B5" s="37" t="s">
        <v>136</v>
      </c>
      <c r="C5" s="37" t="s">
        <v>135</v>
      </c>
      <c r="D5" s="38" t="s">
        <v>194</v>
      </c>
    </row>
    <row r="6" spans="1:4">
      <c r="A6" s="74" t="s">
        <v>340</v>
      </c>
      <c r="B6" s="74" t="s">
        <v>132</v>
      </c>
      <c r="C6" s="78" t="s">
        <v>268</v>
      </c>
      <c r="D6" s="78" t="s">
        <v>341</v>
      </c>
    </row>
    <row r="7" spans="1:4">
      <c r="A7" s="74" t="s">
        <v>340</v>
      </c>
      <c r="B7" s="74" t="s">
        <v>133</v>
      </c>
      <c r="C7" s="78" t="s">
        <v>268</v>
      </c>
      <c r="D7" s="78" t="s">
        <v>347</v>
      </c>
    </row>
    <row r="8" spans="1:4">
      <c r="A8" s="74" t="s">
        <v>134</v>
      </c>
      <c r="B8" s="74" t="s">
        <v>85</v>
      </c>
      <c r="C8" s="78" t="s">
        <v>268</v>
      </c>
      <c r="D8" s="74" t="s">
        <v>85</v>
      </c>
    </row>
    <row r="9" spans="1:4">
      <c r="A9" s="74" t="s">
        <v>135</v>
      </c>
      <c r="B9" s="74" t="s">
        <v>136</v>
      </c>
      <c r="C9" s="74" t="s">
        <v>135</v>
      </c>
      <c r="D9" s="90" t="s">
        <v>342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topLeftCell="A137" workbookViewId="0">
      <selection activeCell="B125" sqref="B125"/>
    </sheetView>
  </sheetViews>
  <sheetFormatPr defaultRowHeight="14.4"/>
  <cols>
    <col min="1" max="1" width="57.77734375" bestFit="1" customWidth="1"/>
    <col min="2" max="2" width="10.21875" bestFit="1" customWidth="1"/>
  </cols>
  <sheetData>
    <row r="1" spans="1:2">
      <c r="A1" s="12" t="s">
        <v>137</v>
      </c>
      <c r="B1" s="49" t="s">
        <v>144</v>
      </c>
    </row>
    <row r="2" spans="1:2">
      <c r="A2" s="42" t="s">
        <v>138</v>
      </c>
      <c r="B2" s="42" t="s">
        <v>139</v>
      </c>
    </row>
    <row r="3" spans="1:2" s="22" customFormat="1">
      <c r="A3" s="39" t="s">
        <v>196</v>
      </c>
      <c r="B3" s="39" t="s">
        <v>197</v>
      </c>
    </row>
    <row r="4" spans="1:2">
      <c r="A4" s="39" t="s">
        <v>198</v>
      </c>
      <c r="B4" s="39" t="s">
        <v>197</v>
      </c>
    </row>
    <row r="5" spans="1:2">
      <c r="A5" s="39" t="s">
        <v>199</v>
      </c>
      <c r="B5" s="39" t="s">
        <v>197</v>
      </c>
    </row>
    <row r="6" spans="1:2">
      <c r="A6" s="39" t="s">
        <v>200</v>
      </c>
      <c r="B6" s="39" t="s">
        <v>201</v>
      </c>
    </row>
    <row r="7" spans="1:2">
      <c r="A7" s="39" t="s">
        <v>202</v>
      </c>
      <c r="B7" s="39" t="s">
        <v>197</v>
      </c>
    </row>
    <row r="8" spans="1:2">
      <c r="A8" s="39" t="s">
        <v>203</v>
      </c>
      <c r="B8" s="39" t="s">
        <v>201</v>
      </c>
    </row>
    <row r="9" spans="1:2">
      <c r="A9" s="39" t="s">
        <v>204</v>
      </c>
      <c r="B9" s="39" t="s">
        <v>197</v>
      </c>
    </row>
    <row r="10" spans="1:2">
      <c r="A10" s="39" t="s">
        <v>205</v>
      </c>
      <c r="B10" s="39" t="s">
        <v>201</v>
      </c>
    </row>
    <row r="11" spans="1:2">
      <c r="A11" s="39" t="s">
        <v>206</v>
      </c>
      <c r="B11" s="39" t="s">
        <v>197</v>
      </c>
    </row>
    <row r="12" spans="1:2">
      <c r="A12" s="39" t="s">
        <v>207</v>
      </c>
      <c r="B12" s="39" t="s">
        <v>197</v>
      </c>
    </row>
    <row r="13" spans="1:2">
      <c r="A13" s="39" t="s">
        <v>208</v>
      </c>
      <c r="B13" s="39" t="s">
        <v>201</v>
      </c>
    </row>
    <row r="14" spans="1:2">
      <c r="A14" s="39" t="s">
        <v>209</v>
      </c>
      <c r="B14" s="39" t="s">
        <v>201</v>
      </c>
    </row>
    <row r="15" spans="1:2">
      <c r="A15" s="39" t="s">
        <v>210</v>
      </c>
      <c r="B15" s="39" t="s">
        <v>197</v>
      </c>
    </row>
    <row r="16" spans="1:2">
      <c r="A16" s="41" t="s">
        <v>211</v>
      </c>
      <c r="B16" s="39" t="s">
        <v>201</v>
      </c>
    </row>
    <row r="17" spans="1:2">
      <c r="A17" s="41" t="s">
        <v>212</v>
      </c>
      <c r="B17" s="39" t="s">
        <v>201</v>
      </c>
    </row>
    <row r="18" spans="1:2">
      <c r="A18" s="41" t="s">
        <v>213</v>
      </c>
      <c r="B18" s="39" t="s">
        <v>201</v>
      </c>
    </row>
    <row r="19" spans="1:2">
      <c r="A19" s="41" t="s">
        <v>214</v>
      </c>
      <c r="B19" s="39" t="s">
        <v>201</v>
      </c>
    </row>
    <row r="20" spans="1:2">
      <c r="A20" s="41" t="s">
        <v>215</v>
      </c>
      <c r="B20" s="39" t="s">
        <v>201</v>
      </c>
    </row>
    <row r="21" spans="1:2">
      <c r="A21" s="41" t="s">
        <v>216</v>
      </c>
      <c r="B21" s="39" t="s">
        <v>201</v>
      </c>
    </row>
    <row r="22" spans="1:2">
      <c r="A22" s="39" t="s">
        <v>217</v>
      </c>
      <c r="B22" s="39" t="s">
        <v>197</v>
      </c>
    </row>
    <row r="23" spans="1:2">
      <c r="A23" s="39" t="s">
        <v>218</v>
      </c>
      <c r="B23" s="39" t="s">
        <v>197</v>
      </c>
    </row>
    <row r="24" spans="1:2">
      <c r="A24" s="39" t="s">
        <v>219</v>
      </c>
      <c r="B24" s="39" t="s">
        <v>197</v>
      </c>
    </row>
    <row r="25" spans="1:2">
      <c r="A25" s="39" t="s">
        <v>220</v>
      </c>
      <c r="B25" s="39" t="s">
        <v>197</v>
      </c>
    </row>
    <row r="26" spans="1:2">
      <c r="A26" s="39" t="s">
        <v>221</v>
      </c>
      <c r="B26" s="39" t="s">
        <v>201</v>
      </c>
    </row>
    <row r="27" spans="1:2">
      <c r="A27" s="39" t="s">
        <v>222</v>
      </c>
      <c r="B27" s="39" t="s">
        <v>201</v>
      </c>
    </row>
    <row r="28" spans="1:2">
      <c r="A28" s="39" t="s">
        <v>223</v>
      </c>
      <c r="B28" s="39" t="s">
        <v>201</v>
      </c>
    </row>
    <row r="29" spans="1:2">
      <c r="A29" s="39" t="s">
        <v>224</v>
      </c>
      <c r="B29" s="39" t="s">
        <v>201</v>
      </c>
    </row>
    <row r="30" spans="1:2">
      <c r="A30" s="39" t="s">
        <v>225</v>
      </c>
      <c r="B30" s="39" t="s">
        <v>197</v>
      </c>
    </row>
    <row r="31" spans="1:2">
      <c r="A31" s="39" t="s">
        <v>226</v>
      </c>
      <c r="B31" s="39" t="s">
        <v>197</v>
      </c>
    </row>
    <row r="32" spans="1:2">
      <c r="A32" s="39" t="s">
        <v>227</v>
      </c>
      <c r="B32" s="39" t="s">
        <v>197</v>
      </c>
    </row>
    <row r="33" spans="1:2">
      <c r="A33" s="39" t="s">
        <v>228</v>
      </c>
      <c r="B33" s="39" t="s">
        <v>197</v>
      </c>
    </row>
    <row r="34" spans="1:2">
      <c r="A34" s="39" t="s">
        <v>229</v>
      </c>
      <c r="B34" s="39" t="s">
        <v>201</v>
      </c>
    </row>
    <row r="35" spans="1:2">
      <c r="A35" s="39" t="s">
        <v>230</v>
      </c>
      <c r="B35" s="39" t="s">
        <v>201</v>
      </c>
    </row>
    <row r="36" spans="1:2">
      <c r="A36" s="39" t="s">
        <v>231</v>
      </c>
      <c r="B36" s="39" t="s">
        <v>201</v>
      </c>
    </row>
    <row r="37" spans="1:2">
      <c r="A37" s="39" t="s">
        <v>232</v>
      </c>
      <c r="B37" s="39" t="s">
        <v>201</v>
      </c>
    </row>
    <row r="38" spans="1:2">
      <c r="A38" s="39" t="s">
        <v>233</v>
      </c>
      <c r="B38" s="39" t="s">
        <v>201</v>
      </c>
    </row>
    <row r="39" spans="1:2">
      <c r="A39" s="39" t="s">
        <v>234</v>
      </c>
      <c r="B39" s="39" t="s">
        <v>201</v>
      </c>
    </row>
    <row r="40" spans="1:2">
      <c r="A40" s="42" t="s">
        <v>140</v>
      </c>
      <c r="B40" s="42" t="s">
        <v>139</v>
      </c>
    </row>
    <row r="41" spans="1:2">
      <c r="A41" s="43" t="s">
        <v>196</v>
      </c>
      <c r="B41" s="40" t="s">
        <v>197</v>
      </c>
    </row>
    <row r="42" spans="1:2">
      <c r="A42" s="43" t="s">
        <v>235</v>
      </c>
      <c r="B42" s="44" t="s">
        <v>201</v>
      </c>
    </row>
    <row r="43" spans="1:2">
      <c r="A43" s="45" t="s">
        <v>236</v>
      </c>
      <c r="B43" s="40" t="s">
        <v>197</v>
      </c>
    </row>
    <row r="44" spans="1:2">
      <c r="A44" s="45" t="s">
        <v>237</v>
      </c>
      <c r="B44" s="40" t="s">
        <v>197</v>
      </c>
    </row>
    <row r="45" spans="1:2">
      <c r="A45" s="43" t="s">
        <v>238</v>
      </c>
      <c r="B45" s="44" t="s">
        <v>201</v>
      </c>
    </row>
    <row r="46" spans="1:2">
      <c r="A46" s="46" t="s">
        <v>239</v>
      </c>
      <c r="B46" s="44" t="s">
        <v>201</v>
      </c>
    </row>
    <row r="47" spans="1:2">
      <c r="A47" s="43" t="s">
        <v>240</v>
      </c>
      <c r="B47" s="40" t="s">
        <v>197</v>
      </c>
    </row>
    <row r="48" spans="1:2">
      <c r="A48" s="39" t="s">
        <v>203</v>
      </c>
      <c r="B48" s="40" t="s">
        <v>201</v>
      </c>
    </row>
    <row r="49" spans="1:2">
      <c r="A49" s="43" t="s">
        <v>204</v>
      </c>
      <c r="B49" s="40" t="s">
        <v>197</v>
      </c>
    </row>
    <row r="50" spans="1:2">
      <c r="A50" s="43" t="s">
        <v>241</v>
      </c>
      <c r="B50" s="40" t="s">
        <v>201</v>
      </c>
    </row>
    <row r="51" spans="1:2">
      <c r="A51" s="43" t="s">
        <v>242</v>
      </c>
      <c r="B51" s="40" t="s">
        <v>197</v>
      </c>
    </row>
    <row r="52" spans="1:2">
      <c r="A52" s="43" t="s">
        <v>243</v>
      </c>
      <c r="B52" s="40" t="s">
        <v>197</v>
      </c>
    </row>
    <row r="53" spans="1:2">
      <c r="A53" s="47" t="s">
        <v>244</v>
      </c>
      <c r="B53" s="40" t="s">
        <v>201</v>
      </c>
    </row>
    <row r="54" spans="1:2">
      <c r="A54" s="43" t="s">
        <v>245</v>
      </c>
      <c r="B54" s="39" t="s">
        <v>201</v>
      </c>
    </row>
    <row r="55" spans="1:2">
      <c r="A55" s="43" t="s">
        <v>246</v>
      </c>
      <c r="B55" s="40" t="s">
        <v>197</v>
      </c>
    </row>
    <row r="56" spans="1:2">
      <c r="A56" s="41" t="s">
        <v>212</v>
      </c>
      <c r="B56" s="44" t="s">
        <v>201</v>
      </c>
    </row>
    <row r="57" spans="1:2">
      <c r="A57" s="41" t="s">
        <v>213</v>
      </c>
      <c r="B57" s="44" t="s">
        <v>201</v>
      </c>
    </row>
    <row r="58" spans="1:2">
      <c r="A58" s="41" t="s">
        <v>216</v>
      </c>
      <c r="B58" s="44" t="s">
        <v>201</v>
      </c>
    </row>
    <row r="59" spans="1:2">
      <c r="A59" s="48" t="s">
        <v>247</v>
      </c>
      <c r="B59" s="44" t="s">
        <v>201</v>
      </c>
    </row>
    <row r="60" spans="1:2">
      <c r="A60" s="41" t="s">
        <v>211</v>
      </c>
      <c r="B60" s="44" t="s">
        <v>201</v>
      </c>
    </row>
    <row r="61" spans="1:2">
      <c r="A61" s="43" t="s">
        <v>248</v>
      </c>
      <c r="B61" s="40" t="s">
        <v>197</v>
      </c>
    </row>
    <row r="62" spans="1:2">
      <c r="A62" s="43" t="s">
        <v>218</v>
      </c>
      <c r="B62" s="40" t="s">
        <v>197</v>
      </c>
    </row>
    <row r="63" spans="1:2">
      <c r="A63" s="43" t="s">
        <v>249</v>
      </c>
      <c r="B63" s="40" t="s">
        <v>197</v>
      </c>
    </row>
    <row r="64" spans="1:2">
      <c r="A64" s="43" t="s">
        <v>250</v>
      </c>
      <c r="B64" s="40" t="s">
        <v>197</v>
      </c>
    </row>
    <row r="65" spans="1:2">
      <c r="A65" s="43" t="s">
        <v>251</v>
      </c>
      <c r="B65" s="40" t="s">
        <v>197</v>
      </c>
    </row>
    <row r="66" spans="1:2">
      <c r="A66" s="48" t="s">
        <v>252</v>
      </c>
      <c r="B66" s="44" t="s">
        <v>201</v>
      </c>
    </row>
    <row r="67" spans="1:2">
      <c r="A67" s="48" t="s">
        <v>253</v>
      </c>
      <c r="B67" s="44" t="s">
        <v>201</v>
      </c>
    </row>
    <row r="68" spans="1:2">
      <c r="A68" s="48" t="s">
        <v>254</v>
      </c>
      <c r="B68" s="44" t="s">
        <v>201</v>
      </c>
    </row>
    <row r="69" spans="1:2">
      <c r="A69" s="48" t="s">
        <v>224</v>
      </c>
      <c r="B69" s="44" t="s">
        <v>201</v>
      </c>
    </row>
    <row r="70" spans="1:2">
      <c r="A70" s="43" t="s">
        <v>255</v>
      </c>
      <c r="B70" s="44" t="s">
        <v>201</v>
      </c>
    </row>
    <row r="71" spans="1:2">
      <c r="A71" s="43" t="s">
        <v>256</v>
      </c>
      <c r="B71" s="44" t="s">
        <v>201</v>
      </c>
    </row>
    <row r="72" spans="1:2">
      <c r="A72" s="43" t="s">
        <v>257</v>
      </c>
      <c r="B72" s="44" t="s">
        <v>201</v>
      </c>
    </row>
    <row r="73" spans="1:2">
      <c r="A73" s="43" t="s">
        <v>258</v>
      </c>
      <c r="B73" s="44" t="s">
        <v>201</v>
      </c>
    </row>
    <row r="74" spans="1:2">
      <c r="A74" s="43" t="s">
        <v>259</v>
      </c>
      <c r="B74" s="44" t="s">
        <v>201</v>
      </c>
    </row>
    <row r="75" spans="1:2">
      <c r="A75" s="43" t="s">
        <v>260</v>
      </c>
      <c r="B75" s="44" t="s">
        <v>201</v>
      </c>
    </row>
    <row r="76" spans="1:2">
      <c r="A76" s="43" t="s">
        <v>261</v>
      </c>
      <c r="B76" s="44" t="s">
        <v>201</v>
      </c>
    </row>
    <row r="77" spans="1:2">
      <c r="A77" s="43" t="s">
        <v>262</v>
      </c>
      <c r="B77" s="44" t="s">
        <v>201</v>
      </c>
    </row>
    <row r="78" spans="1:2">
      <c r="A78" s="82" t="s">
        <v>137</v>
      </c>
      <c r="B78" s="49" t="s">
        <v>343</v>
      </c>
    </row>
    <row r="79" spans="1:2">
      <c r="A79" s="83" t="s">
        <v>138</v>
      </c>
      <c r="B79" s="83" t="s">
        <v>139</v>
      </c>
    </row>
    <row r="80" spans="1:2">
      <c r="A80" s="79" t="s">
        <v>196</v>
      </c>
      <c r="B80" s="79" t="s">
        <v>197</v>
      </c>
    </row>
    <row r="81" spans="1:2">
      <c r="A81" s="79" t="s">
        <v>198</v>
      </c>
      <c r="B81" s="79" t="s">
        <v>197</v>
      </c>
    </row>
    <row r="82" spans="1:2">
      <c r="A82" s="79" t="s">
        <v>199</v>
      </c>
      <c r="B82" s="79" t="s">
        <v>197</v>
      </c>
    </row>
    <row r="83" spans="1:2">
      <c r="A83" s="79" t="s">
        <v>200</v>
      </c>
      <c r="B83" s="79" t="s">
        <v>201</v>
      </c>
    </row>
    <row r="84" spans="1:2">
      <c r="A84" s="79" t="s">
        <v>202</v>
      </c>
      <c r="B84" s="79" t="s">
        <v>197</v>
      </c>
    </row>
    <row r="85" spans="1:2">
      <c r="A85" s="79" t="s">
        <v>203</v>
      </c>
      <c r="B85" s="79" t="s">
        <v>201</v>
      </c>
    </row>
    <row r="86" spans="1:2">
      <c r="A86" s="79" t="s">
        <v>204</v>
      </c>
      <c r="B86" s="79" t="s">
        <v>197</v>
      </c>
    </row>
    <row r="87" spans="1:2">
      <c r="A87" s="79" t="s">
        <v>205</v>
      </c>
      <c r="B87" s="79" t="s">
        <v>201</v>
      </c>
    </row>
    <row r="88" spans="1:2">
      <c r="A88" s="79" t="s">
        <v>206</v>
      </c>
      <c r="B88" s="79" t="s">
        <v>197</v>
      </c>
    </row>
    <row r="89" spans="1:2">
      <c r="A89" s="79" t="s">
        <v>207</v>
      </c>
      <c r="B89" s="79" t="s">
        <v>197</v>
      </c>
    </row>
    <row r="90" spans="1:2">
      <c r="A90" s="79" t="s">
        <v>208</v>
      </c>
      <c r="B90" s="79" t="s">
        <v>201</v>
      </c>
    </row>
    <row r="91" spans="1:2">
      <c r="A91" s="79" t="s">
        <v>209</v>
      </c>
      <c r="B91" s="79" t="s">
        <v>201</v>
      </c>
    </row>
    <row r="92" spans="1:2">
      <c r="A92" s="79" t="s">
        <v>210</v>
      </c>
      <c r="B92" s="79" t="s">
        <v>197</v>
      </c>
    </row>
    <row r="93" spans="1:2">
      <c r="A93" s="81" t="s">
        <v>211</v>
      </c>
      <c r="B93" s="79" t="s">
        <v>201</v>
      </c>
    </row>
    <row r="94" spans="1:2">
      <c r="A94" s="81" t="s">
        <v>212</v>
      </c>
      <c r="B94" s="79" t="s">
        <v>201</v>
      </c>
    </row>
    <row r="95" spans="1:2">
      <c r="A95" s="81" t="s">
        <v>213</v>
      </c>
      <c r="B95" s="79" t="s">
        <v>201</v>
      </c>
    </row>
    <row r="96" spans="1:2">
      <c r="A96" s="81" t="s">
        <v>214</v>
      </c>
      <c r="B96" s="79" t="s">
        <v>201</v>
      </c>
    </row>
    <row r="97" spans="1:2">
      <c r="A97" s="81" t="s">
        <v>215</v>
      </c>
      <c r="B97" s="79" t="s">
        <v>201</v>
      </c>
    </row>
    <row r="98" spans="1:2">
      <c r="A98" s="81" t="s">
        <v>216</v>
      </c>
      <c r="B98" s="79" t="s">
        <v>201</v>
      </c>
    </row>
    <row r="99" spans="1:2">
      <c r="A99" s="79" t="s">
        <v>217</v>
      </c>
      <c r="B99" s="79" t="s">
        <v>197</v>
      </c>
    </row>
    <row r="100" spans="1:2">
      <c r="A100" s="79" t="s">
        <v>218</v>
      </c>
      <c r="B100" s="79" t="s">
        <v>197</v>
      </c>
    </row>
    <row r="101" spans="1:2">
      <c r="A101" s="79" t="s">
        <v>219</v>
      </c>
      <c r="B101" s="79" t="s">
        <v>197</v>
      </c>
    </row>
    <row r="102" spans="1:2">
      <c r="A102" s="79" t="s">
        <v>220</v>
      </c>
      <c r="B102" s="79" t="s">
        <v>197</v>
      </c>
    </row>
    <row r="103" spans="1:2">
      <c r="A103" s="79" t="s">
        <v>221</v>
      </c>
      <c r="B103" s="79" t="s">
        <v>201</v>
      </c>
    </row>
    <row r="104" spans="1:2">
      <c r="A104" s="79" t="s">
        <v>222</v>
      </c>
      <c r="B104" s="79" t="s">
        <v>201</v>
      </c>
    </row>
    <row r="105" spans="1:2">
      <c r="A105" s="79" t="s">
        <v>223</v>
      </c>
      <c r="B105" s="79" t="s">
        <v>201</v>
      </c>
    </row>
    <row r="106" spans="1:2">
      <c r="A106" s="79" t="s">
        <v>224</v>
      </c>
      <c r="B106" s="79" t="s">
        <v>201</v>
      </c>
    </row>
    <row r="107" spans="1:2">
      <c r="A107" s="79" t="s">
        <v>225</v>
      </c>
      <c r="B107" s="79" t="s">
        <v>201</v>
      </c>
    </row>
    <row r="108" spans="1:2">
      <c r="A108" s="79" t="s">
        <v>226</v>
      </c>
      <c r="B108" s="79" t="s">
        <v>201</v>
      </c>
    </row>
    <row r="109" spans="1:2">
      <c r="A109" s="79" t="s">
        <v>227</v>
      </c>
      <c r="B109" s="79" t="s">
        <v>201</v>
      </c>
    </row>
    <row r="110" spans="1:2">
      <c r="A110" s="79" t="s">
        <v>228</v>
      </c>
      <c r="B110" s="79" t="s">
        <v>201</v>
      </c>
    </row>
    <row r="111" spans="1:2">
      <c r="A111" s="79" t="s">
        <v>229</v>
      </c>
      <c r="B111" s="79" t="s">
        <v>201</v>
      </c>
    </row>
    <row r="112" spans="1:2">
      <c r="A112" s="79" t="s">
        <v>230</v>
      </c>
      <c r="B112" s="79" t="s">
        <v>201</v>
      </c>
    </row>
    <row r="113" spans="1:2">
      <c r="A113" s="79" t="s">
        <v>231</v>
      </c>
      <c r="B113" s="79" t="s">
        <v>201</v>
      </c>
    </row>
    <row r="114" spans="1:2">
      <c r="A114" s="79" t="s">
        <v>232</v>
      </c>
      <c r="B114" s="79" t="s">
        <v>201</v>
      </c>
    </row>
    <row r="115" spans="1:2">
      <c r="A115" s="79" t="s">
        <v>233</v>
      </c>
      <c r="B115" s="79" t="s">
        <v>201</v>
      </c>
    </row>
    <row r="116" spans="1:2">
      <c r="A116" s="79" t="s">
        <v>234</v>
      </c>
      <c r="B116" s="79" t="s">
        <v>201</v>
      </c>
    </row>
    <row r="117" spans="1:2">
      <c r="A117" s="83" t="s">
        <v>140</v>
      </c>
      <c r="B117" s="83" t="s">
        <v>139</v>
      </c>
    </row>
    <row r="118" spans="1:2">
      <c r="A118" s="84" t="s">
        <v>196</v>
      </c>
      <c r="B118" s="80" t="s">
        <v>197</v>
      </c>
    </row>
    <row r="119" spans="1:2">
      <c r="A119" s="84" t="s">
        <v>235</v>
      </c>
      <c r="B119" s="85" t="s">
        <v>201</v>
      </c>
    </row>
    <row r="120" spans="1:2">
      <c r="A120" s="86" t="s">
        <v>236</v>
      </c>
      <c r="B120" s="80" t="s">
        <v>197</v>
      </c>
    </row>
    <row r="121" spans="1:2">
      <c r="A121" s="86" t="s">
        <v>237</v>
      </c>
      <c r="B121" s="80" t="s">
        <v>197</v>
      </c>
    </row>
    <row r="122" spans="1:2">
      <c r="A122" s="84" t="s">
        <v>238</v>
      </c>
      <c r="B122" s="85" t="s">
        <v>201</v>
      </c>
    </row>
    <row r="123" spans="1:2">
      <c r="A123" s="87" t="s">
        <v>239</v>
      </c>
      <c r="B123" s="85" t="s">
        <v>201</v>
      </c>
    </row>
    <row r="124" spans="1:2">
      <c r="A124" s="84" t="s">
        <v>240</v>
      </c>
      <c r="B124" s="80" t="s">
        <v>197</v>
      </c>
    </row>
    <row r="125" spans="1:2">
      <c r="A125" s="79" t="s">
        <v>203</v>
      </c>
      <c r="B125" s="80" t="s">
        <v>201</v>
      </c>
    </row>
    <row r="126" spans="1:2">
      <c r="A126" s="84" t="s">
        <v>204</v>
      </c>
      <c r="B126" s="80" t="s">
        <v>197</v>
      </c>
    </row>
    <row r="127" spans="1:2">
      <c r="A127" s="84" t="s">
        <v>241</v>
      </c>
      <c r="B127" s="80" t="s">
        <v>201</v>
      </c>
    </row>
    <row r="128" spans="1:2">
      <c r="A128" s="84" t="s">
        <v>242</v>
      </c>
      <c r="B128" s="80" t="s">
        <v>197</v>
      </c>
    </row>
    <row r="129" spans="1:2">
      <c r="A129" s="84" t="s">
        <v>243</v>
      </c>
      <c r="B129" s="80" t="s">
        <v>197</v>
      </c>
    </row>
    <row r="130" spans="1:2">
      <c r="A130" s="88" t="s">
        <v>244</v>
      </c>
      <c r="B130" s="80" t="s">
        <v>201</v>
      </c>
    </row>
    <row r="131" spans="1:2">
      <c r="A131" s="84" t="s">
        <v>245</v>
      </c>
      <c r="B131" s="79" t="s">
        <v>201</v>
      </c>
    </row>
    <row r="132" spans="1:2">
      <c r="A132" s="84" t="s">
        <v>246</v>
      </c>
      <c r="B132" s="80" t="s">
        <v>197</v>
      </c>
    </row>
    <row r="133" spans="1:2">
      <c r="A133" s="81" t="s">
        <v>212</v>
      </c>
      <c r="B133" s="85" t="s">
        <v>201</v>
      </c>
    </row>
    <row r="134" spans="1:2">
      <c r="A134" s="81" t="s">
        <v>213</v>
      </c>
      <c r="B134" s="85" t="s">
        <v>201</v>
      </c>
    </row>
    <row r="135" spans="1:2">
      <c r="A135" s="81" t="s">
        <v>216</v>
      </c>
      <c r="B135" s="85" t="s">
        <v>201</v>
      </c>
    </row>
    <row r="136" spans="1:2">
      <c r="A136" s="89" t="s">
        <v>247</v>
      </c>
      <c r="B136" s="85" t="s">
        <v>201</v>
      </c>
    </row>
    <row r="137" spans="1:2">
      <c r="A137" s="81" t="s">
        <v>211</v>
      </c>
      <c r="B137" s="85" t="s">
        <v>201</v>
      </c>
    </row>
    <row r="138" spans="1:2">
      <c r="A138" s="84" t="s">
        <v>248</v>
      </c>
      <c r="B138" s="80" t="s">
        <v>197</v>
      </c>
    </row>
    <row r="139" spans="1:2">
      <c r="A139" s="84" t="s">
        <v>218</v>
      </c>
      <c r="B139" s="80" t="s">
        <v>197</v>
      </c>
    </row>
    <row r="140" spans="1:2">
      <c r="A140" s="84" t="s">
        <v>249</v>
      </c>
      <c r="B140" s="80" t="s">
        <v>197</v>
      </c>
    </row>
    <row r="141" spans="1:2">
      <c r="A141" s="84" t="s">
        <v>250</v>
      </c>
      <c r="B141" s="80" t="s">
        <v>197</v>
      </c>
    </row>
    <row r="142" spans="1:2">
      <c r="A142" s="84" t="s">
        <v>251</v>
      </c>
      <c r="B142" s="80" t="s">
        <v>197</v>
      </c>
    </row>
    <row r="143" spans="1:2">
      <c r="A143" s="89" t="s">
        <v>252</v>
      </c>
      <c r="B143" s="85" t="s">
        <v>201</v>
      </c>
    </row>
    <row r="144" spans="1:2">
      <c r="A144" s="89" t="s">
        <v>253</v>
      </c>
      <c r="B144" s="85" t="s">
        <v>201</v>
      </c>
    </row>
    <row r="145" spans="1:2">
      <c r="A145" s="89" t="s">
        <v>254</v>
      </c>
      <c r="B145" s="85" t="s">
        <v>201</v>
      </c>
    </row>
    <row r="146" spans="1:2">
      <c r="A146" s="89" t="s">
        <v>224</v>
      </c>
      <c r="B146" s="85" t="s">
        <v>201</v>
      </c>
    </row>
    <row r="147" spans="1:2">
      <c r="A147" s="84" t="s">
        <v>255</v>
      </c>
      <c r="B147" s="85" t="s">
        <v>201</v>
      </c>
    </row>
    <row r="148" spans="1:2">
      <c r="A148" s="84" t="s">
        <v>256</v>
      </c>
      <c r="B148" s="85" t="s">
        <v>201</v>
      </c>
    </row>
    <row r="149" spans="1:2">
      <c r="A149" s="84" t="s">
        <v>257</v>
      </c>
      <c r="B149" s="85" t="s">
        <v>201</v>
      </c>
    </row>
    <row r="150" spans="1:2">
      <c r="A150" s="84" t="s">
        <v>258</v>
      </c>
      <c r="B150" s="85" t="s">
        <v>201</v>
      </c>
    </row>
    <row r="151" spans="1:2">
      <c r="A151" s="84" t="s">
        <v>259</v>
      </c>
      <c r="B151" s="85" t="s">
        <v>201</v>
      </c>
    </row>
    <row r="152" spans="1:2">
      <c r="A152" s="84" t="s">
        <v>260</v>
      </c>
      <c r="B152" s="85" t="s">
        <v>201</v>
      </c>
    </row>
    <row r="153" spans="1:2">
      <c r="A153" s="84" t="s">
        <v>261</v>
      </c>
      <c r="B153" s="85" t="s">
        <v>201</v>
      </c>
    </row>
    <row r="154" spans="1:2">
      <c r="A154" s="84" t="s">
        <v>262</v>
      </c>
      <c r="B154" s="85" t="s">
        <v>201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workbookViewId="0">
      <selection activeCell="C2" sqref="C2:E2"/>
    </sheetView>
  </sheetViews>
  <sheetFormatPr defaultRowHeight="14.4"/>
  <sheetData>
    <row r="1" spans="1:7">
      <c r="A1" s="75" t="s">
        <v>344</v>
      </c>
      <c r="B1" s="77" t="s">
        <v>345</v>
      </c>
      <c r="C1" s="76" t="s">
        <v>1</v>
      </c>
      <c r="D1" s="76" t="s">
        <v>2</v>
      </c>
      <c r="E1" s="75" t="s">
        <v>32</v>
      </c>
      <c r="F1" s="75" t="s">
        <v>33</v>
      </c>
      <c r="G1" s="75" t="s">
        <v>22</v>
      </c>
    </row>
    <row r="2" spans="1:7">
      <c r="A2" s="74"/>
      <c r="B2" s="74"/>
      <c r="C2" s="74"/>
      <c r="D2" s="74"/>
      <c r="E2" s="74"/>
      <c r="F2" s="74"/>
      <c r="G2" s="74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6" sqref="G6"/>
    </sheetView>
  </sheetViews>
  <sheetFormatPr defaultRowHeight="14.4"/>
  <sheetData>
    <row r="1" spans="1:3">
      <c r="A1" s="76" t="s">
        <v>346</v>
      </c>
      <c r="B1" s="75" t="s">
        <v>1</v>
      </c>
      <c r="C1" s="75" t="s">
        <v>2</v>
      </c>
    </row>
    <row r="2" spans="1:3">
      <c r="A2" s="74"/>
      <c r="B2" s="74" t="str">
        <f>[2]Projects!B2</f>
        <v>Mass Health</v>
      </c>
      <c r="C2" s="74" t="str">
        <f>[2]Projects!C2</f>
        <v>Customer Service Center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9"/>
  <sheetViews>
    <sheetView topLeftCell="A28" workbookViewId="0">
      <selection activeCell="D39" sqref="D23:D39"/>
    </sheetView>
  </sheetViews>
  <sheetFormatPr defaultRowHeight="14.4"/>
  <cols>
    <col min="2" max="2" width="28.88671875" bestFit="1" customWidth="1"/>
    <col min="3" max="3" width="21.44140625" bestFit="1" customWidth="1"/>
    <col min="4" max="4" width="29.88671875" customWidth="1"/>
    <col min="8" max="8" width="14.77734375" bestFit="1" customWidth="1"/>
    <col min="12" max="12" width="17.33203125" bestFit="1" customWidth="1"/>
    <col min="17" max="17" width="15.77734375" bestFit="1" customWidth="1"/>
  </cols>
  <sheetData>
    <row r="1" spans="1:18">
      <c r="A1" s="5" t="s">
        <v>14</v>
      </c>
      <c r="B1" s="5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5" t="s">
        <v>20</v>
      </c>
      <c r="H1" s="5" t="s">
        <v>1</v>
      </c>
      <c r="I1" s="5" t="s">
        <v>2</v>
      </c>
      <c r="J1" s="5" t="s">
        <v>21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9</v>
      </c>
      <c r="Q1" s="6" t="s">
        <v>10</v>
      </c>
      <c r="R1" s="6" t="s">
        <v>22</v>
      </c>
    </row>
    <row r="2" spans="1:18">
      <c r="A2" s="51">
        <v>6374</v>
      </c>
      <c r="B2" s="51" t="s">
        <v>263</v>
      </c>
      <c r="C2" s="52" t="s">
        <v>149</v>
      </c>
      <c r="D2" s="51" t="s">
        <v>23</v>
      </c>
      <c r="E2" s="51">
        <v>30</v>
      </c>
      <c r="F2" s="51">
        <v>15</v>
      </c>
      <c r="G2" s="51" t="s">
        <v>142</v>
      </c>
      <c r="H2" s="50" t="s">
        <v>144</v>
      </c>
      <c r="I2" s="51" t="s">
        <v>145</v>
      </c>
      <c r="J2" s="52" t="s">
        <v>150</v>
      </c>
      <c r="K2" s="50" t="s">
        <v>146</v>
      </c>
      <c r="L2" s="51" t="s">
        <v>147</v>
      </c>
      <c r="M2" s="50" t="s">
        <v>12</v>
      </c>
      <c r="N2" s="50" t="s">
        <v>12</v>
      </c>
      <c r="O2" s="50" t="s">
        <v>13</v>
      </c>
      <c r="P2" s="53">
        <v>1</v>
      </c>
      <c r="Q2" s="53">
        <v>401768</v>
      </c>
      <c r="R2" s="50" t="s">
        <v>24</v>
      </c>
    </row>
    <row r="3" spans="1:18">
      <c r="A3" s="51">
        <v>6375</v>
      </c>
      <c r="B3" s="51" t="s">
        <v>148</v>
      </c>
      <c r="C3" s="52" t="s">
        <v>151</v>
      </c>
      <c r="D3" s="51" t="s">
        <v>23</v>
      </c>
      <c r="E3" s="51">
        <v>30</v>
      </c>
      <c r="F3" s="51">
        <v>15</v>
      </c>
      <c r="G3" s="51" t="s">
        <v>142</v>
      </c>
      <c r="H3" s="50" t="s">
        <v>144</v>
      </c>
      <c r="I3" s="51" t="s">
        <v>145</v>
      </c>
      <c r="J3" s="52" t="s">
        <v>150</v>
      </c>
      <c r="K3" s="50" t="s">
        <v>146</v>
      </c>
      <c r="L3" s="51" t="s">
        <v>147</v>
      </c>
      <c r="M3" s="50" t="s">
        <v>12</v>
      </c>
      <c r="N3" s="50" t="s">
        <v>12</v>
      </c>
      <c r="O3" s="50" t="s">
        <v>13</v>
      </c>
      <c r="P3" s="53">
        <v>1</v>
      </c>
      <c r="Q3" s="53">
        <v>401768</v>
      </c>
      <c r="R3" s="50" t="s">
        <v>24</v>
      </c>
    </row>
    <row r="4" spans="1:18">
      <c r="A4" s="51">
        <v>6377</v>
      </c>
      <c r="B4" s="51" t="s">
        <v>264</v>
      </c>
      <c r="C4" s="52" t="s">
        <v>153</v>
      </c>
      <c r="D4" s="51" t="s">
        <v>23</v>
      </c>
      <c r="E4" s="51">
        <v>30</v>
      </c>
      <c r="F4" s="51">
        <v>15</v>
      </c>
      <c r="G4" s="51" t="s">
        <v>142</v>
      </c>
      <c r="H4" s="50" t="s">
        <v>144</v>
      </c>
      <c r="I4" s="51" t="s">
        <v>145</v>
      </c>
      <c r="J4" s="52" t="s">
        <v>150</v>
      </c>
      <c r="K4" s="50" t="s">
        <v>146</v>
      </c>
      <c r="L4" s="51" t="s">
        <v>147</v>
      </c>
      <c r="M4" s="50" t="s">
        <v>12</v>
      </c>
      <c r="N4" s="50" t="s">
        <v>12</v>
      </c>
      <c r="O4" s="50" t="s">
        <v>13</v>
      </c>
      <c r="P4" s="53">
        <v>1</v>
      </c>
      <c r="Q4" s="53">
        <v>401768</v>
      </c>
      <c r="R4" s="50" t="s">
        <v>24</v>
      </c>
    </row>
    <row r="5" spans="1:18">
      <c r="A5" s="51">
        <v>6378</v>
      </c>
      <c r="B5" s="51" t="s">
        <v>152</v>
      </c>
      <c r="C5" s="52" t="s">
        <v>154</v>
      </c>
      <c r="D5" s="51" t="s">
        <v>23</v>
      </c>
      <c r="E5" s="51">
        <v>30</v>
      </c>
      <c r="F5" s="51">
        <v>15</v>
      </c>
      <c r="G5" s="51" t="s">
        <v>142</v>
      </c>
      <c r="H5" s="50" t="s">
        <v>144</v>
      </c>
      <c r="I5" s="51" t="s">
        <v>145</v>
      </c>
      <c r="J5" s="52" t="s">
        <v>150</v>
      </c>
      <c r="K5" s="50" t="s">
        <v>146</v>
      </c>
      <c r="L5" s="51" t="s">
        <v>147</v>
      </c>
      <c r="M5" s="50" t="s">
        <v>12</v>
      </c>
      <c r="N5" s="50" t="s">
        <v>12</v>
      </c>
      <c r="O5" s="50" t="s">
        <v>13</v>
      </c>
      <c r="P5" s="53">
        <v>1</v>
      </c>
      <c r="Q5" s="53">
        <v>401768</v>
      </c>
      <c r="R5" s="50" t="s">
        <v>24</v>
      </c>
    </row>
    <row r="6" spans="1:18">
      <c r="A6" s="51">
        <v>6380</v>
      </c>
      <c r="B6" s="51" t="s">
        <v>265</v>
      </c>
      <c r="C6" s="52" t="s">
        <v>156</v>
      </c>
      <c r="D6" s="51" t="s">
        <v>23</v>
      </c>
      <c r="E6" s="51">
        <v>30</v>
      </c>
      <c r="F6" s="51">
        <v>15</v>
      </c>
      <c r="G6" s="51" t="s">
        <v>142</v>
      </c>
      <c r="H6" s="50" t="s">
        <v>144</v>
      </c>
      <c r="I6" s="51" t="s">
        <v>145</v>
      </c>
      <c r="J6" s="52" t="s">
        <v>150</v>
      </c>
      <c r="K6" s="50" t="s">
        <v>146</v>
      </c>
      <c r="L6" s="51" t="s">
        <v>147</v>
      </c>
      <c r="M6" s="50" t="s">
        <v>12</v>
      </c>
      <c r="N6" s="50" t="s">
        <v>12</v>
      </c>
      <c r="O6" s="50" t="s">
        <v>13</v>
      </c>
      <c r="P6" s="53">
        <v>1</v>
      </c>
      <c r="Q6" s="53">
        <v>401768</v>
      </c>
      <c r="R6" s="50" t="s">
        <v>24</v>
      </c>
    </row>
    <row r="7" spans="1:18">
      <c r="A7" s="51">
        <v>6381</v>
      </c>
      <c r="B7" s="51" t="s">
        <v>155</v>
      </c>
      <c r="C7" s="52" t="s">
        <v>158</v>
      </c>
      <c r="D7" s="51" t="s">
        <v>23</v>
      </c>
      <c r="E7" s="51">
        <v>30</v>
      </c>
      <c r="F7" s="51">
        <v>15</v>
      </c>
      <c r="G7" s="51" t="s">
        <v>142</v>
      </c>
      <c r="H7" s="50" t="s">
        <v>144</v>
      </c>
      <c r="I7" s="51" t="s">
        <v>145</v>
      </c>
      <c r="J7" s="52" t="s">
        <v>150</v>
      </c>
      <c r="K7" s="50" t="s">
        <v>146</v>
      </c>
      <c r="L7" s="51" t="s">
        <v>147</v>
      </c>
      <c r="M7" s="50" t="s">
        <v>12</v>
      </c>
      <c r="N7" s="50" t="s">
        <v>12</v>
      </c>
      <c r="O7" s="50" t="s">
        <v>13</v>
      </c>
      <c r="P7" s="53">
        <v>1</v>
      </c>
      <c r="Q7" s="53">
        <v>401768</v>
      </c>
      <c r="R7" s="50" t="s">
        <v>24</v>
      </c>
    </row>
    <row r="8" spans="1:18">
      <c r="A8" s="51">
        <v>6382</v>
      </c>
      <c r="B8" s="51" t="s">
        <v>157</v>
      </c>
      <c r="C8" s="52" t="s">
        <v>160</v>
      </c>
      <c r="D8" s="51" t="s">
        <v>23</v>
      </c>
      <c r="E8" s="51">
        <v>30</v>
      </c>
      <c r="F8" s="51">
        <v>15</v>
      </c>
      <c r="G8" s="51" t="s">
        <v>141</v>
      </c>
      <c r="H8" s="50" t="s">
        <v>144</v>
      </c>
      <c r="I8" s="51" t="s">
        <v>145</v>
      </c>
      <c r="J8" s="52" t="s">
        <v>150</v>
      </c>
      <c r="K8" s="50" t="s">
        <v>146</v>
      </c>
      <c r="L8" s="51" t="s">
        <v>147</v>
      </c>
      <c r="M8" s="50" t="s">
        <v>12</v>
      </c>
      <c r="N8" s="50" t="s">
        <v>12</v>
      </c>
      <c r="O8" s="50" t="s">
        <v>13</v>
      </c>
      <c r="P8" s="53">
        <v>1</v>
      </c>
      <c r="Q8" s="53">
        <v>401768</v>
      </c>
      <c r="R8" s="50" t="s">
        <v>24</v>
      </c>
    </row>
    <row r="9" spans="1:18">
      <c r="A9" s="51">
        <v>6383</v>
      </c>
      <c r="B9" s="51" t="s">
        <v>159</v>
      </c>
      <c r="C9" s="52" t="s">
        <v>162</v>
      </c>
      <c r="D9" s="51" t="s">
        <v>23</v>
      </c>
      <c r="E9" s="51">
        <v>30</v>
      </c>
      <c r="F9" s="51">
        <v>15</v>
      </c>
      <c r="G9" s="51" t="s">
        <v>142</v>
      </c>
      <c r="H9" s="50" t="s">
        <v>144</v>
      </c>
      <c r="I9" s="51" t="s">
        <v>145</v>
      </c>
      <c r="J9" s="52" t="s">
        <v>150</v>
      </c>
      <c r="K9" s="50" t="s">
        <v>146</v>
      </c>
      <c r="L9" s="51" t="s">
        <v>147</v>
      </c>
      <c r="M9" s="50" t="s">
        <v>12</v>
      </c>
      <c r="N9" s="50" t="s">
        <v>12</v>
      </c>
      <c r="O9" s="50" t="s">
        <v>13</v>
      </c>
      <c r="P9" s="53">
        <v>1</v>
      </c>
      <c r="Q9" s="53">
        <v>401768</v>
      </c>
      <c r="R9" s="50" t="s">
        <v>24</v>
      </c>
    </row>
    <row r="10" spans="1:18">
      <c r="A10" s="51">
        <v>6384</v>
      </c>
      <c r="B10" s="51" t="s">
        <v>161</v>
      </c>
      <c r="C10" s="52" t="s">
        <v>163</v>
      </c>
      <c r="D10" s="51" t="s">
        <v>23</v>
      </c>
      <c r="E10" s="51">
        <v>30</v>
      </c>
      <c r="F10" s="51">
        <v>15</v>
      </c>
      <c r="G10" s="51" t="s">
        <v>142</v>
      </c>
      <c r="H10" s="50" t="s">
        <v>144</v>
      </c>
      <c r="I10" s="51" t="s">
        <v>145</v>
      </c>
      <c r="J10" s="52" t="s">
        <v>150</v>
      </c>
      <c r="K10" s="50" t="s">
        <v>146</v>
      </c>
      <c r="L10" s="51" t="s">
        <v>147</v>
      </c>
      <c r="M10" s="50" t="s">
        <v>12</v>
      </c>
      <c r="N10" s="50" t="s">
        <v>12</v>
      </c>
      <c r="O10" s="50" t="s">
        <v>13</v>
      </c>
      <c r="P10" s="53">
        <v>1</v>
      </c>
      <c r="Q10" s="53">
        <v>401768</v>
      </c>
      <c r="R10" s="50" t="s">
        <v>24</v>
      </c>
    </row>
    <row r="11" spans="1:18">
      <c r="A11" s="51">
        <v>6386</v>
      </c>
      <c r="B11" s="51" t="s">
        <v>266</v>
      </c>
      <c r="C11" s="52" t="s">
        <v>165</v>
      </c>
      <c r="D11" s="51" t="s">
        <v>23</v>
      </c>
      <c r="E11" s="51">
        <v>30</v>
      </c>
      <c r="F11" s="51">
        <v>15</v>
      </c>
      <c r="G11" s="51" t="s">
        <v>142</v>
      </c>
      <c r="H11" s="50" t="s">
        <v>144</v>
      </c>
      <c r="I11" s="51" t="s">
        <v>145</v>
      </c>
      <c r="J11" s="52" t="s">
        <v>150</v>
      </c>
      <c r="K11" s="50" t="s">
        <v>146</v>
      </c>
      <c r="L11" s="51" t="s">
        <v>147</v>
      </c>
      <c r="M11" s="50" t="s">
        <v>12</v>
      </c>
      <c r="N11" s="50" t="s">
        <v>12</v>
      </c>
      <c r="O11" s="50" t="s">
        <v>13</v>
      </c>
      <c r="P11" s="53">
        <v>1</v>
      </c>
      <c r="Q11" s="53">
        <v>401768</v>
      </c>
      <c r="R11" s="50" t="s">
        <v>24</v>
      </c>
    </row>
    <row r="12" spans="1:18">
      <c r="A12" s="51">
        <v>6387</v>
      </c>
      <c r="B12" s="51" t="s">
        <v>164</v>
      </c>
      <c r="C12" s="52" t="s">
        <v>167</v>
      </c>
      <c r="D12" s="51" t="s">
        <v>23</v>
      </c>
      <c r="E12" s="51">
        <v>30</v>
      </c>
      <c r="F12" s="51">
        <v>15</v>
      </c>
      <c r="G12" s="51" t="s">
        <v>142</v>
      </c>
      <c r="H12" s="50" t="s">
        <v>144</v>
      </c>
      <c r="I12" s="51" t="s">
        <v>145</v>
      </c>
      <c r="J12" s="52" t="s">
        <v>150</v>
      </c>
      <c r="K12" s="50" t="s">
        <v>146</v>
      </c>
      <c r="L12" s="51" t="s">
        <v>147</v>
      </c>
      <c r="M12" s="50" t="s">
        <v>12</v>
      </c>
      <c r="N12" s="50" t="s">
        <v>12</v>
      </c>
      <c r="O12" s="50" t="s">
        <v>13</v>
      </c>
      <c r="P12" s="53">
        <v>1</v>
      </c>
      <c r="Q12" s="53">
        <v>401768</v>
      </c>
      <c r="R12" s="50" t="s">
        <v>24</v>
      </c>
    </row>
    <row r="13" spans="1:18">
      <c r="A13" s="51">
        <v>6388</v>
      </c>
      <c r="B13" s="51" t="s">
        <v>166</v>
      </c>
      <c r="C13" s="52" t="s">
        <v>160</v>
      </c>
      <c r="D13" s="51" t="s">
        <v>23</v>
      </c>
      <c r="E13" s="51">
        <v>30</v>
      </c>
      <c r="F13" s="51">
        <v>15</v>
      </c>
      <c r="G13" s="51" t="s">
        <v>141</v>
      </c>
      <c r="H13" s="50" t="s">
        <v>144</v>
      </c>
      <c r="I13" s="51" t="s">
        <v>145</v>
      </c>
      <c r="J13" s="52" t="s">
        <v>150</v>
      </c>
      <c r="K13" s="50" t="s">
        <v>146</v>
      </c>
      <c r="L13" s="51" t="s">
        <v>147</v>
      </c>
      <c r="M13" s="50" t="s">
        <v>12</v>
      </c>
      <c r="N13" s="50" t="s">
        <v>12</v>
      </c>
      <c r="O13" s="50" t="s">
        <v>13</v>
      </c>
      <c r="P13" s="53">
        <v>1</v>
      </c>
      <c r="Q13" s="53">
        <v>401768</v>
      </c>
      <c r="R13" s="50" t="s">
        <v>24</v>
      </c>
    </row>
    <row r="14" spans="1:18">
      <c r="A14" s="51">
        <v>6389</v>
      </c>
      <c r="B14" s="51" t="s">
        <v>168</v>
      </c>
      <c r="C14" s="52" t="s">
        <v>162</v>
      </c>
      <c r="D14" s="51" t="s">
        <v>23</v>
      </c>
      <c r="E14" s="51">
        <v>30</v>
      </c>
      <c r="F14" s="51">
        <v>15</v>
      </c>
      <c r="G14" s="51" t="s">
        <v>142</v>
      </c>
      <c r="H14" s="50" t="s">
        <v>144</v>
      </c>
      <c r="I14" s="51" t="s">
        <v>145</v>
      </c>
      <c r="J14" s="52" t="s">
        <v>150</v>
      </c>
      <c r="K14" s="50" t="s">
        <v>146</v>
      </c>
      <c r="L14" s="51" t="s">
        <v>147</v>
      </c>
      <c r="M14" s="50" t="s">
        <v>12</v>
      </c>
      <c r="N14" s="50" t="s">
        <v>12</v>
      </c>
      <c r="O14" s="50" t="s">
        <v>13</v>
      </c>
      <c r="P14" s="53">
        <v>1</v>
      </c>
      <c r="Q14" s="53">
        <v>401768</v>
      </c>
      <c r="R14" s="50" t="s">
        <v>24</v>
      </c>
    </row>
    <row r="15" spans="1:18">
      <c r="A15" s="51">
        <v>6390</v>
      </c>
      <c r="B15" s="51" t="s">
        <v>169</v>
      </c>
      <c r="C15" s="52" t="s">
        <v>163</v>
      </c>
      <c r="D15" s="51" t="s">
        <v>23</v>
      </c>
      <c r="E15" s="51">
        <v>30</v>
      </c>
      <c r="F15" s="51">
        <v>15</v>
      </c>
      <c r="G15" s="51" t="s">
        <v>142</v>
      </c>
      <c r="H15" s="50" t="s">
        <v>144</v>
      </c>
      <c r="I15" s="51" t="s">
        <v>145</v>
      </c>
      <c r="J15" s="52" t="s">
        <v>150</v>
      </c>
      <c r="K15" s="50" t="s">
        <v>146</v>
      </c>
      <c r="L15" s="51" t="s">
        <v>147</v>
      </c>
      <c r="M15" s="50" t="s">
        <v>12</v>
      </c>
      <c r="N15" s="50" t="s">
        <v>12</v>
      </c>
      <c r="O15" s="50" t="s">
        <v>13</v>
      </c>
      <c r="P15" s="53">
        <v>1</v>
      </c>
      <c r="Q15" s="53">
        <v>401768</v>
      </c>
      <c r="R15" s="50" t="s">
        <v>24</v>
      </c>
    </row>
    <row r="16" spans="1:18">
      <c r="A16" s="51">
        <v>6391</v>
      </c>
      <c r="B16" s="51" t="s">
        <v>170</v>
      </c>
      <c r="C16" s="52" t="s">
        <v>172</v>
      </c>
      <c r="D16" s="51" t="s">
        <v>23</v>
      </c>
      <c r="E16" s="51">
        <v>30</v>
      </c>
      <c r="F16" s="51">
        <v>15</v>
      </c>
      <c r="G16" s="51" t="s">
        <v>142</v>
      </c>
      <c r="H16" s="50" t="s">
        <v>144</v>
      </c>
      <c r="I16" s="51" t="s">
        <v>145</v>
      </c>
      <c r="J16" s="52" t="s">
        <v>150</v>
      </c>
      <c r="K16" s="50" t="s">
        <v>146</v>
      </c>
      <c r="L16" s="51" t="s">
        <v>147</v>
      </c>
      <c r="M16" s="50" t="s">
        <v>12</v>
      </c>
      <c r="N16" s="50" t="s">
        <v>12</v>
      </c>
      <c r="O16" s="50" t="s">
        <v>13</v>
      </c>
      <c r="P16" s="53">
        <v>1</v>
      </c>
      <c r="Q16" s="53">
        <v>401768</v>
      </c>
      <c r="R16" s="50" t="s">
        <v>24</v>
      </c>
    </row>
    <row r="17" spans="1:19">
      <c r="A17" s="51">
        <v>6392</v>
      </c>
      <c r="B17" s="51" t="s">
        <v>171</v>
      </c>
      <c r="C17" s="52" t="s">
        <v>174</v>
      </c>
      <c r="D17" s="51" t="s">
        <v>23</v>
      </c>
      <c r="E17" s="51">
        <v>30</v>
      </c>
      <c r="F17" s="51">
        <v>15</v>
      </c>
      <c r="G17" s="51" t="s">
        <v>142</v>
      </c>
      <c r="H17" s="50" t="s">
        <v>144</v>
      </c>
      <c r="I17" s="51" t="s">
        <v>145</v>
      </c>
      <c r="J17" s="52" t="s">
        <v>150</v>
      </c>
      <c r="K17" s="50" t="s">
        <v>146</v>
      </c>
      <c r="L17" s="51" t="s">
        <v>147</v>
      </c>
      <c r="M17" s="50" t="s">
        <v>12</v>
      </c>
      <c r="N17" s="50" t="s">
        <v>12</v>
      </c>
      <c r="O17" s="50" t="s">
        <v>13</v>
      </c>
      <c r="P17" s="53">
        <v>1</v>
      </c>
      <c r="Q17" s="53">
        <v>401768</v>
      </c>
      <c r="R17" s="50" t="s">
        <v>24</v>
      </c>
    </row>
    <row r="18" spans="1:19">
      <c r="A18" s="51">
        <v>6393</v>
      </c>
      <c r="B18" s="51" t="s">
        <v>173</v>
      </c>
      <c r="C18" s="52" t="s">
        <v>176</v>
      </c>
      <c r="D18" s="51" t="s">
        <v>23</v>
      </c>
      <c r="E18" s="51">
        <v>30</v>
      </c>
      <c r="F18" s="51">
        <v>15</v>
      </c>
      <c r="G18" s="51" t="s">
        <v>142</v>
      </c>
      <c r="H18" s="50" t="s">
        <v>144</v>
      </c>
      <c r="I18" s="51" t="s">
        <v>145</v>
      </c>
      <c r="J18" s="52" t="s">
        <v>150</v>
      </c>
      <c r="K18" s="50" t="s">
        <v>146</v>
      </c>
      <c r="L18" s="51" t="s">
        <v>147</v>
      </c>
      <c r="M18" s="50" t="s">
        <v>12</v>
      </c>
      <c r="N18" s="50" t="s">
        <v>12</v>
      </c>
      <c r="O18" s="50" t="s">
        <v>13</v>
      </c>
      <c r="P18" s="53">
        <v>1</v>
      </c>
      <c r="Q18" s="53">
        <v>401768</v>
      </c>
      <c r="R18" s="50" t="s">
        <v>24</v>
      </c>
    </row>
    <row r="19" spans="1:19">
      <c r="A19" s="51">
        <v>6394</v>
      </c>
      <c r="B19" s="51" t="s">
        <v>175</v>
      </c>
      <c r="C19" s="52" t="s">
        <v>177</v>
      </c>
      <c r="D19" s="51" t="s">
        <v>23</v>
      </c>
      <c r="E19" s="51">
        <v>30</v>
      </c>
      <c r="F19" s="51">
        <v>15</v>
      </c>
      <c r="G19" s="51" t="s">
        <v>142</v>
      </c>
      <c r="H19" s="50" t="s">
        <v>144</v>
      </c>
      <c r="I19" s="51" t="s">
        <v>145</v>
      </c>
      <c r="J19" s="52" t="s">
        <v>150</v>
      </c>
      <c r="K19" s="50" t="s">
        <v>146</v>
      </c>
      <c r="L19" s="51" t="s">
        <v>147</v>
      </c>
      <c r="M19" s="50" t="s">
        <v>12</v>
      </c>
      <c r="N19" s="50" t="s">
        <v>12</v>
      </c>
      <c r="O19" s="50" t="s">
        <v>13</v>
      </c>
      <c r="P19" s="53">
        <v>1</v>
      </c>
      <c r="Q19" s="53">
        <v>401768</v>
      </c>
      <c r="R19" s="50" t="s">
        <v>24</v>
      </c>
    </row>
    <row r="20" spans="1:19">
      <c r="A20" s="51">
        <v>6400</v>
      </c>
      <c r="B20" s="51" t="s">
        <v>267</v>
      </c>
      <c r="C20" s="52" t="s">
        <v>25</v>
      </c>
      <c r="D20" s="51" t="s">
        <v>23</v>
      </c>
      <c r="E20" s="51">
        <v>30</v>
      </c>
      <c r="F20" s="51">
        <v>15</v>
      </c>
      <c r="G20" s="51" t="s">
        <v>25</v>
      </c>
      <c r="H20" s="50" t="s">
        <v>144</v>
      </c>
      <c r="I20" s="51" t="s">
        <v>145</v>
      </c>
      <c r="J20" s="52" t="s">
        <v>150</v>
      </c>
      <c r="K20" s="50" t="s">
        <v>146</v>
      </c>
      <c r="L20" s="51" t="s">
        <v>147</v>
      </c>
      <c r="M20" s="50" t="s">
        <v>12</v>
      </c>
      <c r="N20" s="50" t="s">
        <v>12</v>
      </c>
      <c r="O20" s="50" t="s">
        <v>13</v>
      </c>
      <c r="P20" s="53">
        <v>1</v>
      </c>
      <c r="Q20" s="53">
        <v>401768</v>
      </c>
      <c r="R20" s="50" t="s">
        <v>24</v>
      </c>
    </row>
    <row r="21" spans="1:19">
      <c r="A21" s="51">
        <v>6401</v>
      </c>
      <c r="B21" s="51" t="s">
        <v>178</v>
      </c>
      <c r="C21" s="52" t="s">
        <v>180</v>
      </c>
      <c r="D21" s="51" t="s">
        <v>23</v>
      </c>
      <c r="E21" s="51">
        <v>30</v>
      </c>
      <c r="F21" s="51">
        <v>15</v>
      </c>
      <c r="G21" s="51" t="s">
        <v>180</v>
      </c>
      <c r="H21" s="50" t="s">
        <v>144</v>
      </c>
      <c r="I21" s="51" t="s">
        <v>145</v>
      </c>
      <c r="J21" s="52" t="s">
        <v>150</v>
      </c>
      <c r="K21" s="50" t="s">
        <v>146</v>
      </c>
      <c r="L21" s="51" t="s">
        <v>147</v>
      </c>
      <c r="M21" s="50" t="s">
        <v>12</v>
      </c>
      <c r="N21" s="50" t="s">
        <v>12</v>
      </c>
      <c r="O21" s="50" t="s">
        <v>13</v>
      </c>
      <c r="P21" s="53">
        <v>1</v>
      </c>
      <c r="Q21" s="53">
        <v>401768</v>
      </c>
      <c r="R21" s="50" t="s">
        <v>24</v>
      </c>
    </row>
    <row r="22" spans="1:19">
      <c r="A22" s="51">
        <v>6402</v>
      </c>
      <c r="B22" s="51" t="s">
        <v>179</v>
      </c>
      <c r="C22" s="52" t="s">
        <v>181</v>
      </c>
      <c r="D22" s="51" t="s">
        <v>23</v>
      </c>
      <c r="E22" s="51">
        <v>30</v>
      </c>
      <c r="F22" s="51">
        <v>15</v>
      </c>
      <c r="G22" s="51" t="s">
        <v>181</v>
      </c>
      <c r="H22" s="50" t="s">
        <v>144</v>
      </c>
      <c r="I22" s="51" t="s">
        <v>145</v>
      </c>
      <c r="J22" s="52" t="s">
        <v>150</v>
      </c>
      <c r="K22" s="50" t="s">
        <v>146</v>
      </c>
      <c r="L22" s="51" t="s">
        <v>147</v>
      </c>
      <c r="M22" s="50" t="s">
        <v>12</v>
      </c>
      <c r="N22" s="50" t="s">
        <v>12</v>
      </c>
      <c r="O22" s="50" t="s">
        <v>13</v>
      </c>
      <c r="P22" s="53">
        <v>1</v>
      </c>
      <c r="Q22" s="53">
        <v>401768</v>
      </c>
      <c r="R22" s="59" t="s">
        <v>24</v>
      </c>
    </row>
    <row r="23" spans="1:19">
      <c r="A23" s="60">
        <v>6553</v>
      </c>
      <c r="B23" s="60" t="s">
        <v>272</v>
      </c>
      <c r="C23" s="62" t="s">
        <v>273</v>
      </c>
      <c r="D23" s="62"/>
      <c r="E23" s="60">
        <v>30</v>
      </c>
      <c r="F23" s="60">
        <v>15</v>
      </c>
      <c r="G23" s="62" t="s">
        <v>142</v>
      </c>
      <c r="H23" s="60" t="s">
        <v>268</v>
      </c>
      <c r="I23" s="60" t="s">
        <v>269</v>
      </c>
      <c r="J23" s="60" t="s">
        <v>274</v>
      </c>
      <c r="K23" s="59" t="s">
        <v>146</v>
      </c>
      <c r="L23" s="60" t="s">
        <v>270</v>
      </c>
      <c r="M23" s="59" t="s">
        <v>12</v>
      </c>
      <c r="N23" s="59" t="s">
        <v>12</v>
      </c>
      <c r="O23" s="59" t="s">
        <v>13</v>
      </c>
      <c r="P23" s="61">
        <v>1</v>
      </c>
      <c r="Q23" s="61">
        <v>401768</v>
      </c>
      <c r="R23" s="59" t="s">
        <v>24</v>
      </c>
      <c r="S23" s="58"/>
    </row>
    <row r="24" spans="1:19">
      <c r="A24" s="60">
        <v>6554</v>
      </c>
      <c r="B24" s="60" t="s">
        <v>276</v>
      </c>
      <c r="C24" s="62" t="s">
        <v>277</v>
      </c>
      <c r="D24" s="62"/>
      <c r="E24" s="60">
        <v>30</v>
      </c>
      <c r="F24" s="60">
        <v>15</v>
      </c>
      <c r="G24" s="62" t="s">
        <v>142</v>
      </c>
      <c r="H24" s="60" t="s">
        <v>268</v>
      </c>
      <c r="I24" s="60" t="s">
        <v>269</v>
      </c>
      <c r="J24" s="60" t="s">
        <v>274</v>
      </c>
      <c r="K24" s="59" t="s">
        <v>146</v>
      </c>
      <c r="L24" s="60" t="s">
        <v>270</v>
      </c>
      <c r="M24" s="59" t="s">
        <v>12</v>
      </c>
      <c r="N24" s="59" t="s">
        <v>12</v>
      </c>
      <c r="O24" s="59" t="s">
        <v>13</v>
      </c>
      <c r="P24" s="61">
        <v>1</v>
      </c>
      <c r="Q24" s="61">
        <v>401768</v>
      </c>
      <c r="R24" s="59" t="s">
        <v>24</v>
      </c>
    </row>
    <row r="25" spans="1:19">
      <c r="A25" s="60">
        <v>6555</v>
      </c>
      <c r="B25" s="60" t="s">
        <v>278</v>
      </c>
      <c r="C25" s="62" t="s">
        <v>279</v>
      </c>
      <c r="D25" s="62"/>
      <c r="E25" s="60">
        <v>30</v>
      </c>
      <c r="F25" s="60">
        <v>15</v>
      </c>
      <c r="G25" s="62" t="s">
        <v>142</v>
      </c>
      <c r="H25" s="60" t="s">
        <v>268</v>
      </c>
      <c r="I25" s="60" t="s">
        <v>269</v>
      </c>
      <c r="J25" s="60" t="s">
        <v>274</v>
      </c>
      <c r="K25" s="59" t="s">
        <v>146</v>
      </c>
      <c r="L25" s="60" t="s">
        <v>270</v>
      </c>
      <c r="M25" s="59" t="s">
        <v>12</v>
      </c>
      <c r="N25" s="59" t="s">
        <v>12</v>
      </c>
      <c r="O25" s="59" t="s">
        <v>13</v>
      </c>
      <c r="P25" s="61">
        <v>1</v>
      </c>
      <c r="Q25" s="61">
        <v>401768</v>
      </c>
      <c r="R25" s="59" t="s">
        <v>24</v>
      </c>
    </row>
    <row r="26" spans="1:19">
      <c r="A26" s="60">
        <v>6556</v>
      </c>
      <c r="B26" s="60" t="s">
        <v>280</v>
      </c>
      <c r="C26" s="62" t="s">
        <v>281</v>
      </c>
      <c r="D26" s="62"/>
      <c r="E26" s="60">
        <v>30</v>
      </c>
      <c r="F26" s="60">
        <v>15</v>
      </c>
      <c r="G26" s="62" t="s">
        <v>142</v>
      </c>
      <c r="H26" s="60" t="s">
        <v>268</v>
      </c>
      <c r="I26" s="60" t="s">
        <v>269</v>
      </c>
      <c r="J26" s="60" t="s">
        <v>274</v>
      </c>
      <c r="K26" s="59" t="s">
        <v>146</v>
      </c>
      <c r="L26" s="60" t="s">
        <v>270</v>
      </c>
      <c r="M26" s="59" t="s">
        <v>12</v>
      </c>
      <c r="N26" s="59" t="s">
        <v>12</v>
      </c>
      <c r="O26" s="59" t="s">
        <v>13</v>
      </c>
      <c r="P26" s="61">
        <v>1</v>
      </c>
      <c r="Q26" s="61">
        <v>401768</v>
      </c>
      <c r="R26" s="59" t="s">
        <v>24</v>
      </c>
    </row>
    <row r="27" spans="1:19">
      <c r="A27" s="60">
        <v>6557</v>
      </c>
      <c r="B27" s="60" t="s">
        <v>282</v>
      </c>
      <c r="C27" s="62" t="s">
        <v>283</v>
      </c>
      <c r="D27" s="62"/>
      <c r="E27" s="60">
        <v>30</v>
      </c>
      <c r="F27" s="60">
        <v>15</v>
      </c>
      <c r="G27" s="62" t="s">
        <v>142</v>
      </c>
      <c r="H27" s="60" t="s">
        <v>268</v>
      </c>
      <c r="I27" s="60" t="s">
        <v>269</v>
      </c>
      <c r="J27" s="60" t="s">
        <v>274</v>
      </c>
      <c r="K27" s="59" t="s">
        <v>146</v>
      </c>
      <c r="L27" s="60" t="s">
        <v>270</v>
      </c>
      <c r="M27" s="59" t="s">
        <v>12</v>
      </c>
      <c r="N27" s="59" t="s">
        <v>12</v>
      </c>
      <c r="O27" s="59" t="s">
        <v>13</v>
      </c>
      <c r="P27" s="61">
        <v>1</v>
      </c>
      <c r="Q27" s="61">
        <v>401768</v>
      </c>
      <c r="R27" s="59" t="s">
        <v>24</v>
      </c>
    </row>
    <row r="28" spans="1:19">
      <c r="A28" s="60">
        <v>6558</v>
      </c>
      <c r="B28" s="60" t="s">
        <v>284</v>
      </c>
      <c r="C28" s="62" t="s">
        <v>285</v>
      </c>
      <c r="D28" s="62"/>
      <c r="E28" s="60">
        <v>30</v>
      </c>
      <c r="F28" s="60">
        <v>15</v>
      </c>
      <c r="G28" s="62" t="s">
        <v>142</v>
      </c>
      <c r="H28" s="60" t="s">
        <v>268</v>
      </c>
      <c r="I28" s="60" t="s">
        <v>269</v>
      </c>
      <c r="J28" s="60" t="s">
        <v>274</v>
      </c>
      <c r="K28" s="59" t="s">
        <v>146</v>
      </c>
      <c r="L28" s="60" t="s">
        <v>270</v>
      </c>
      <c r="M28" s="59" t="s">
        <v>12</v>
      </c>
      <c r="N28" s="59" t="s">
        <v>12</v>
      </c>
      <c r="O28" s="59" t="s">
        <v>13</v>
      </c>
      <c r="P28" s="61">
        <v>1</v>
      </c>
      <c r="Q28" s="61">
        <v>401768</v>
      </c>
      <c r="R28" s="59" t="s">
        <v>24</v>
      </c>
      <c r="S28" s="58"/>
    </row>
    <row r="29" spans="1:19">
      <c r="A29" s="60">
        <v>6559</v>
      </c>
      <c r="B29" s="60" t="s">
        <v>286</v>
      </c>
      <c r="C29" s="62" t="s">
        <v>287</v>
      </c>
      <c r="D29" s="62"/>
      <c r="E29" s="60">
        <v>30</v>
      </c>
      <c r="F29" s="60">
        <v>15</v>
      </c>
      <c r="G29" s="62" t="s">
        <v>142</v>
      </c>
      <c r="H29" s="60" t="s">
        <v>268</v>
      </c>
      <c r="I29" s="60" t="s">
        <v>269</v>
      </c>
      <c r="J29" s="60" t="s">
        <v>274</v>
      </c>
      <c r="K29" s="59" t="s">
        <v>146</v>
      </c>
      <c r="L29" s="60" t="s">
        <v>270</v>
      </c>
      <c r="M29" s="59" t="s">
        <v>12</v>
      </c>
      <c r="N29" s="59" t="s">
        <v>12</v>
      </c>
      <c r="O29" s="59" t="s">
        <v>13</v>
      </c>
      <c r="P29" s="61">
        <v>1</v>
      </c>
      <c r="Q29" s="61">
        <v>401768</v>
      </c>
      <c r="R29" s="59" t="s">
        <v>24</v>
      </c>
    </row>
    <row r="30" spans="1:19">
      <c r="A30" s="60">
        <v>6560</v>
      </c>
      <c r="B30" s="60" t="s">
        <v>288</v>
      </c>
      <c r="C30" s="62" t="s">
        <v>289</v>
      </c>
      <c r="D30" s="62"/>
      <c r="E30" s="60">
        <v>30</v>
      </c>
      <c r="F30" s="60">
        <v>15</v>
      </c>
      <c r="G30" s="62" t="s">
        <v>142</v>
      </c>
      <c r="H30" s="60" t="s">
        <v>268</v>
      </c>
      <c r="I30" s="60" t="s">
        <v>269</v>
      </c>
      <c r="J30" s="60" t="s">
        <v>274</v>
      </c>
      <c r="K30" s="59" t="s">
        <v>146</v>
      </c>
      <c r="L30" s="60" t="s">
        <v>270</v>
      </c>
      <c r="M30" s="59" t="s">
        <v>12</v>
      </c>
      <c r="N30" s="59" t="s">
        <v>12</v>
      </c>
      <c r="O30" s="59" t="s">
        <v>13</v>
      </c>
      <c r="P30" s="61">
        <v>1</v>
      </c>
      <c r="Q30" s="61">
        <v>401768</v>
      </c>
      <c r="R30" s="59" t="s">
        <v>24</v>
      </c>
    </row>
    <row r="31" spans="1:19">
      <c r="A31" s="60">
        <v>6561</v>
      </c>
      <c r="B31" s="60" t="s">
        <v>290</v>
      </c>
      <c r="C31" s="62" t="s">
        <v>291</v>
      </c>
      <c r="D31" s="62"/>
      <c r="E31" s="60">
        <v>30</v>
      </c>
      <c r="F31" s="60">
        <v>15</v>
      </c>
      <c r="G31" s="62" t="s">
        <v>142</v>
      </c>
      <c r="H31" s="60" t="s">
        <v>268</v>
      </c>
      <c r="I31" s="60" t="s">
        <v>269</v>
      </c>
      <c r="J31" s="60" t="s">
        <v>274</v>
      </c>
      <c r="K31" s="59" t="s">
        <v>146</v>
      </c>
      <c r="L31" s="60" t="s">
        <v>270</v>
      </c>
      <c r="M31" s="59" t="s">
        <v>12</v>
      </c>
      <c r="N31" s="59" t="s">
        <v>12</v>
      </c>
      <c r="O31" s="59" t="s">
        <v>13</v>
      </c>
      <c r="P31" s="61">
        <v>1</v>
      </c>
      <c r="Q31" s="61">
        <v>401768</v>
      </c>
      <c r="R31" s="59" t="s">
        <v>24</v>
      </c>
    </row>
    <row r="32" spans="1:19">
      <c r="A32" s="60">
        <v>6562</v>
      </c>
      <c r="B32" s="60" t="s">
        <v>292</v>
      </c>
      <c r="C32" s="62" t="s">
        <v>293</v>
      </c>
      <c r="D32" s="62"/>
      <c r="E32" s="60">
        <v>30</v>
      </c>
      <c r="F32" s="60">
        <v>15</v>
      </c>
      <c r="G32" s="62" t="s">
        <v>142</v>
      </c>
      <c r="H32" s="60" t="s">
        <v>268</v>
      </c>
      <c r="I32" s="60" t="s">
        <v>269</v>
      </c>
      <c r="J32" s="60" t="s">
        <v>274</v>
      </c>
      <c r="K32" s="59" t="s">
        <v>146</v>
      </c>
      <c r="L32" s="60" t="s">
        <v>270</v>
      </c>
      <c r="M32" s="59" t="s">
        <v>12</v>
      </c>
      <c r="N32" s="59" t="s">
        <v>12</v>
      </c>
      <c r="O32" s="59" t="s">
        <v>13</v>
      </c>
      <c r="P32" s="61">
        <v>1</v>
      </c>
      <c r="Q32" s="61">
        <v>401768</v>
      </c>
      <c r="R32" s="59" t="s">
        <v>24</v>
      </c>
    </row>
    <row r="33" spans="1:18">
      <c r="A33" s="60">
        <v>6563</v>
      </c>
      <c r="B33" s="60" t="s">
        <v>294</v>
      </c>
      <c r="C33" s="62" t="s">
        <v>295</v>
      </c>
      <c r="D33" s="62"/>
      <c r="E33" s="60">
        <v>30</v>
      </c>
      <c r="F33" s="60">
        <v>15</v>
      </c>
      <c r="G33" s="62" t="s">
        <v>142</v>
      </c>
      <c r="H33" s="60" t="s">
        <v>268</v>
      </c>
      <c r="I33" s="60" t="s">
        <v>269</v>
      </c>
      <c r="J33" s="60" t="s">
        <v>274</v>
      </c>
      <c r="K33" s="59" t="s">
        <v>146</v>
      </c>
      <c r="L33" s="60" t="s">
        <v>270</v>
      </c>
      <c r="M33" s="59" t="s">
        <v>12</v>
      </c>
      <c r="N33" s="59" t="s">
        <v>12</v>
      </c>
      <c r="O33" s="59" t="s">
        <v>13</v>
      </c>
      <c r="P33" s="61">
        <v>1</v>
      </c>
      <c r="Q33" s="61">
        <v>401768</v>
      </c>
      <c r="R33" s="59" t="s">
        <v>24</v>
      </c>
    </row>
    <row r="34" spans="1:18">
      <c r="A34" s="60">
        <v>6564</v>
      </c>
      <c r="B34" s="60" t="s">
        <v>296</v>
      </c>
      <c r="C34" s="62" t="s">
        <v>297</v>
      </c>
      <c r="D34" s="62"/>
      <c r="E34" s="60">
        <v>30</v>
      </c>
      <c r="F34" s="60">
        <v>15</v>
      </c>
      <c r="G34" s="62" t="s">
        <v>142</v>
      </c>
      <c r="H34" s="60" t="s">
        <v>268</v>
      </c>
      <c r="I34" s="60" t="s">
        <v>269</v>
      </c>
      <c r="J34" s="60" t="s">
        <v>274</v>
      </c>
      <c r="K34" s="59" t="s">
        <v>146</v>
      </c>
      <c r="L34" s="60" t="s">
        <v>270</v>
      </c>
      <c r="M34" s="59" t="s">
        <v>12</v>
      </c>
      <c r="N34" s="59" t="s">
        <v>12</v>
      </c>
      <c r="O34" s="59" t="s">
        <v>13</v>
      </c>
      <c r="P34" s="61">
        <v>1</v>
      </c>
      <c r="Q34" s="61">
        <v>401768</v>
      </c>
      <c r="R34" s="59" t="s">
        <v>24</v>
      </c>
    </row>
    <row r="35" spans="1:18">
      <c r="A35" s="60">
        <v>6565</v>
      </c>
      <c r="B35" s="60" t="s">
        <v>298</v>
      </c>
      <c r="C35" s="62" t="s">
        <v>285</v>
      </c>
      <c r="D35" s="62"/>
      <c r="E35" s="60">
        <v>30</v>
      </c>
      <c r="F35" s="60">
        <v>15</v>
      </c>
      <c r="G35" s="62" t="s">
        <v>142</v>
      </c>
      <c r="H35" s="60" t="s">
        <v>268</v>
      </c>
      <c r="I35" s="60" t="s">
        <v>269</v>
      </c>
      <c r="J35" s="60" t="s">
        <v>274</v>
      </c>
      <c r="K35" s="59" t="s">
        <v>146</v>
      </c>
      <c r="L35" s="60" t="s">
        <v>270</v>
      </c>
      <c r="M35" s="59" t="s">
        <v>12</v>
      </c>
      <c r="N35" s="59" t="s">
        <v>12</v>
      </c>
      <c r="O35" s="59" t="s">
        <v>13</v>
      </c>
      <c r="P35" s="61">
        <v>1</v>
      </c>
      <c r="Q35" s="61">
        <v>401768</v>
      </c>
      <c r="R35" s="59" t="s">
        <v>24</v>
      </c>
    </row>
    <row r="36" spans="1:18">
      <c r="A36" s="60">
        <v>6566</v>
      </c>
      <c r="B36" s="60" t="s">
        <v>299</v>
      </c>
      <c r="C36" s="62" t="s">
        <v>300</v>
      </c>
      <c r="D36" s="62"/>
      <c r="E36" s="60">
        <v>30</v>
      </c>
      <c r="F36" s="60">
        <v>15</v>
      </c>
      <c r="G36" s="62" t="s">
        <v>142</v>
      </c>
      <c r="H36" s="60" t="s">
        <v>268</v>
      </c>
      <c r="I36" s="60" t="s">
        <v>269</v>
      </c>
      <c r="J36" s="60" t="s">
        <v>274</v>
      </c>
      <c r="K36" s="59" t="s">
        <v>146</v>
      </c>
      <c r="L36" s="60" t="s">
        <v>270</v>
      </c>
      <c r="M36" s="59" t="s">
        <v>12</v>
      </c>
      <c r="N36" s="59" t="s">
        <v>12</v>
      </c>
      <c r="O36" s="59" t="s">
        <v>13</v>
      </c>
      <c r="P36" s="61">
        <v>1</v>
      </c>
      <c r="Q36" s="61">
        <v>401768</v>
      </c>
      <c r="R36" s="59" t="s">
        <v>24</v>
      </c>
    </row>
    <row r="37" spans="1:18">
      <c r="A37" s="60">
        <v>6567</v>
      </c>
      <c r="B37" s="60" t="s">
        <v>301</v>
      </c>
      <c r="C37" s="62" t="s">
        <v>302</v>
      </c>
      <c r="D37" s="62"/>
      <c r="E37" s="60">
        <v>30</v>
      </c>
      <c r="F37" s="60">
        <v>15</v>
      </c>
      <c r="G37" s="62" t="s">
        <v>142</v>
      </c>
      <c r="H37" s="60" t="s">
        <v>268</v>
      </c>
      <c r="I37" s="60" t="s">
        <v>269</v>
      </c>
      <c r="J37" s="60" t="s">
        <v>274</v>
      </c>
      <c r="K37" s="59" t="s">
        <v>146</v>
      </c>
      <c r="L37" s="60" t="s">
        <v>270</v>
      </c>
      <c r="M37" s="59" t="s">
        <v>12</v>
      </c>
      <c r="N37" s="59" t="s">
        <v>12</v>
      </c>
      <c r="O37" s="59" t="s">
        <v>13</v>
      </c>
      <c r="P37" s="61">
        <v>1</v>
      </c>
      <c r="Q37" s="61">
        <v>401768</v>
      </c>
      <c r="R37" s="59" t="s">
        <v>24</v>
      </c>
    </row>
    <row r="38" spans="1:18">
      <c r="A38" s="60">
        <v>6568</v>
      </c>
      <c r="B38" s="60" t="s">
        <v>303</v>
      </c>
      <c r="C38" s="62" t="s">
        <v>304</v>
      </c>
      <c r="D38" s="62"/>
      <c r="E38" s="60">
        <v>30</v>
      </c>
      <c r="F38" s="60">
        <v>15</v>
      </c>
      <c r="G38" s="62" t="s">
        <v>142</v>
      </c>
      <c r="H38" s="60" t="s">
        <v>268</v>
      </c>
      <c r="I38" s="60" t="s">
        <v>269</v>
      </c>
      <c r="J38" s="60" t="s">
        <v>274</v>
      </c>
      <c r="K38" s="59" t="s">
        <v>146</v>
      </c>
      <c r="L38" s="60" t="s">
        <v>270</v>
      </c>
      <c r="M38" s="59" t="s">
        <v>12</v>
      </c>
      <c r="N38" s="59" t="s">
        <v>12</v>
      </c>
      <c r="O38" s="59" t="s">
        <v>13</v>
      </c>
      <c r="P38" s="61">
        <v>1</v>
      </c>
      <c r="Q38" s="61">
        <v>401768</v>
      </c>
      <c r="R38" s="59" t="s">
        <v>24</v>
      </c>
    </row>
    <row r="39" spans="1:18">
      <c r="A39" s="60">
        <v>6569</v>
      </c>
      <c r="B39" s="60" t="s">
        <v>305</v>
      </c>
      <c r="C39" s="62" t="s">
        <v>25</v>
      </c>
      <c r="D39" s="62"/>
      <c r="E39" s="60" t="s">
        <v>23</v>
      </c>
      <c r="F39" s="60">
        <v>15</v>
      </c>
      <c r="G39" s="62" t="s">
        <v>25</v>
      </c>
      <c r="H39" s="60" t="s">
        <v>268</v>
      </c>
      <c r="I39" s="60" t="s">
        <v>269</v>
      </c>
      <c r="J39" s="60" t="s">
        <v>274</v>
      </c>
      <c r="K39" s="59" t="s">
        <v>146</v>
      </c>
      <c r="L39" s="60" t="s">
        <v>270</v>
      </c>
      <c r="M39" s="59" t="s">
        <v>12</v>
      </c>
      <c r="N39" s="59" t="s">
        <v>12</v>
      </c>
      <c r="O39" s="59" t="s">
        <v>13</v>
      </c>
      <c r="P39" s="61">
        <v>1</v>
      </c>
      <c r="Q39" s="61">
        <v>401768</v>
      </c>
      <c r="R39" s="59" t="s">
        <v>24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:D6"/>
    </sheetView>
  </sheetViews>
  <sheetFormatPr defaultRowHeight="14.4"/>
  <cols>
    <col min="1" max="1" width="9.88671875" bestFit="1" customWidth="1"/>
    <col min="2" max="2" width="27" bestFit="1" customWidth="1"/>
    <col min="3" max="3" width="44.88671875" bestFit="1" customWidth="1"/>
    <col min="4" max="4" width="25.109375" bestFit="1" customWidth="1"/>
  </cols>
  <sheetData>
    <row r="1" spans="1:6">
      <c r="A1" s="7" t="s">
        <v>26</v>
      </c>
      <c r="B1" s="7" t="s">
        <v>27</v>
      </c>
      <c r="C1" s="7" t="s">
        <v>28</v>
      </c>
      <c r="D1" s="7" t="s">
        <v>29</v>
      </c>
      <c r="F1" s="7"/>
    </row>
    <row r="2" spans="1:6">
      <c r="A2" s="64">
        <v>6548</v>
      </c>
      <c r="B2" s="64" t="s">
        <v>306</v>
      </c>
      <c r="C2" s="65" t="s">
        <v>307</v>
      </c>
      <c r="D2" s="63" t="s">
        <v>275</v>
      </c>
    </row>
    <row r="3" spans="1:6">
      <c r="A3" s="64">
        <v>6549</v>
      </c>
      <c r="B3" s="64" t="s">
        <v>308</v>
      </c>
      <c r="C3" s="65" t="s">
        <v>309</v>
      </c>
      <c r="D3" s="63" t="s">
        <v>275</v>
      </c>
    </row>
    <row r="4" spans="1:6">
      <c r="A4" s="64">
        <v>6550</v>
      </c>
      <c r="B4" s="64" t="s">
        <v>310</v>
      </c>
      <c r="C4" s="65" t="s">
        <v>311</v>
      </c>
      <c r="D4" s="63" t="s">
        <v>275</v>
      </c>
    </row>
    <row r="5" spans="1:6">
      <c r="A5" s="64">
        <v>6551</v>
      </c>
      <c r="B5" s="64" t="s">
        <v>312</v>
      </c>
      <c r="C5" s="65" t="s">
        <v>313</v>
      </c>
      <c r="D5" s="63" t="s">
        <v>275</v>
      </c>
    </row>
    <row r="6" spans="1:6">
      <c r="A6" s="64">
        <v>6552</v>
      </c>
      <c r="B6" s="64" t="s">
        <v>314</v>
      </c>
      <c r="C6" s="65" t="s">
        <v>315</v>
      </c>
      <c r="D6" s="63" t="s">
        <v>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5" sqref="B15"/>
    </sheetView>
  </sheetViews>
  <sheetFormatPr defaultRowHeight="14.4"/>
  <cols>
    <col min="2" max="2" width="29.21875" bestFit="1" customWidth="1"/>
    <col min="3" max="3" width="14.77734375" bestFit="1" customWidth="1"/>
    <col min="4" max="4" width="20.88671875" bestFit="1" customWidth="1"/>
    <col min="5" max="5" width="21.88671875" bestFit="1" customWidth="1"/>
    <col min="6" max="6" width="23.44140625" bestFit="1" customWidth="1"/>
    <col min="7" max="7" width="20.88671875" bestFit="1" customWidth="1"/>
  </cols>
  <sheetData>
    <row r="1" spans="1:9">
      <c r="A1" s="5" t="s">
        <v>30</v>
      </c>
      <c r="B1" s="5" t="s">
        <v>31</v>
      </c>
      <c r="C1" s="5" t="s">
        <v>1</v>
      </c>
      <c r="D1" s="5" t="s">
        <v>2</v>
      </c>
      <c r="E1" s="6" t="s">
        <v>32</v>
      </c>
      <c r="F1" s="6" t="s">
        <v>33</v>
      </c>
      <c r="G1" s="6" t="s">
        <v>22</v>
      </c>
      <c r="I1" s="8"/>
    </row>
    <row r="2" spans="1:9">
      <c r="A2" s="26">
        <v>5185</v>
      </c>
      <c r="B2" s="26" t="s">
        <v>182</v>
      </c>
      <c r="C2" s="27" t="s">
        <v>144</v>
      </c>
      <c r="D2" s="28" t="s">
        <v>145</v>
      </c>
      <c r="E2" s="27" t="s">
        <v>183</v>
      </c>
      <c r="F2" s="27" t="s">
        <v>184</v>
      </c>
      <c r="G2" s="27" t="s">
        <v>185</v>
      </c>
    </row>
    <row r="3" spans="1:9">
      <c r="A3" s="26">
        <v>5186</v>
      </c>
      <c r="B3" s="26" t="s">
        <v>186</v>
      </c>
      <c r="C3" s="27" t="s">
        <v>144</v>
      </c>
      <c r="D3" s="28" t="s">
        <v>145</v>
      </c>
      <c r="E3" s="27" t="s">
        <v>183</v>
      </c>
      <c r="F3" s="27" t="s">
        <v>184</v>
      </c>
      <c r="G3" s="27" t="s">
        <v>185</v>
      </c>
    </row>
    <row r="4" spans="1:9">
      <c r="A4" s="26">
        <v>5187</v>
      </c>
      <c r="B4" s="26" t="s">
        <v>187</v>
      </c>
      <c r="C4" s="27" t="s">
        <v>144</v>
      </c>
      <c r="D4" s="28" t="s">
        <v>145</v>
      </c>
      <c r="E4" s="27" t="s">
        <v>183</v>
      </c>
      <c r="F4" s="27" t="s">
        <v>184</v>
      </c>
      <c r="G4" s="27" t="s">
        <v>185</v>
      </c>
    </row>
    <row r="5" spans="1:9">
      <c r="A5" s="66">
        <v>5202</v>
      </c>
      <c r="B5" s="66" t="s">
        <v>316</v>
      </c>
      <c r="C5" s="67" t="s">
        <v>268</v>
      </c>
      <c r="D5" s="68" t="s">
        <v>269</v>
      </c>
      <c r="E5" s="66" t="s">
        <v>317</v>
      </c>
      <c r="F5" s="66" t="s">
        <v>318</v>
      </c>
      <c r="G5" s="66" t="s">
        <v>319</v>
      </c>
    </row>
    <row r="6" spans="1:9">
      <c r="A6" s="66">
        <v>5203</v>
      </c>
      <c r="B6" s="66" t="s">
        <v>320</v>
      </c>
      <c r="C6" s="67" t="s">
        <v>268</v>
      </c>
      <c r="D6" s="68" t="s">
        <v>269</v>
      </c>
      <c r="E6" s="66" t="s">
        <v>317</v>
      </c>
      <c r="F6" s="66" t="s">
        <v>318</v>
      </c>
      <c r="G6" s="66" t="s">
        <v>319</v>
      </c>
    </row>
    <row r="7" spans="1:9">
      <c r="A7" s="66">
        <v>5204</v>
      </c>
      <c r="B7" s="66" t="s">
        <v>321</v>
      </c>
      <c r="C7" s="67" t="s">
        <v>268</v>
      </c>
      <c r="D7" s="68" t="s">
        <v>269</v>
      </c>
      <c r="E7" s="66" t="s">
        <v>317</v>
      </c>
      <c r="F7" s="66" t="s">
        <v>318</v>
      </c>
      <c r="G7" s="66" t="s">
        <v>319</v>
      </c>
    </row>
    <row r="8" spans="1:9">
      <c r="A8" s="66">
        <v>5205</v>
      </c>
      <c r="B8" s="66" t="s">
        <v>322</v>
      </c>
      <c r="C8" s="67" t="s">
        <v>268</v>
      </c>
      <c r="D8" s="68" t="s">
        <v>269</v>
      </c>
      <c r="E8" s="66" t="s">
        <v>317</v>
      </c>
      <c r="F8" s="66" t="s">
        <v>318</v>
      </c>
      <c r="G8" s="66" t="s">
        <v>319</v>
      </c>
    </row>
    <row r="9" spans="1:9">
      <c r="A9" s="66">
        <v>5206</v>
      </c>
      <c r="B9" s="66" t="s">
        <v>323</v>
      </c>
      <c r="C9" s="67" t="s">
        <v>268</v>
      </c>
      <c r="D9" s="68" t="s">
        <v>269</v>
      </c>
      <c r="E9" s="66" t="s">
        <v>317</v>
      </c>
      <c r="F9" s="66" t="s">
        <v>318</v>
      </c>
      <c r="G9" s="66" t="s">
        <v>319</v>
      </c>
    </row>
    <row r="10" spans="1:9">
      <c r="A10" s="66">
        <v>5207</v>
      </c>
      <c r="B10" s="66" t="s">
        <v>324</v>
      </c>
      <c r="C10" s="67" t="s">
        <v>268</v>
      </c>
      <c r="D10" s="68" t="s">
        <v>269</v>
      </c>
      <c r="E10" s="66" t="s">
        <v>317</v>
      </c>
      <c r="F10" s="66" t="s">
        <v>318</v>
      </c>
      <c r="G10" s="66" t="s">
        <v>319</v>
      </c>
    </row>
    <row r="11" spans="1:9">
      <c r="A11" s="66">
        <v>5208</v>
      </c>
      <c r="B11" s="66" t="s">
        <v>325</v>
      </c>
      <c r="C11" s="67" t="s">
        <v>268</v>
      </c>
      <c r="D11" s="68" t="s">
        <v>269</v>
      </c>
      <c r="E11" s="66" t="s">
        <v>317</v>
      </c>
      <c r="F11" s="66" t="s">
        <v>318</v>
      </c>
      <c r="G11" s="66" t="s">
        <v>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E11" sqref="E11"/>
    </sheetView>
  </sheetViews>
  <sheetFormatPr defaultRowHeight="14.4"/>
  <cols>
    <col min="1" max="1" width="18" customWidth="1"/>
  </cols>
  <sheetData>
    <row r="1" spans="1:2">
      <c r="A1" s="13" t="s">
        <v>34</v>
      </c>
      <c r="B1" s="31" t="s">
        <v>188</v>
      </c>
    </row>
    <row r="2" spans="1:2">
      <c r="A2" s="30" t="s">
        <v>35</v>
      </c>
      <c r="B2" s="30">
        <v>5040</v>
      </c>
    </row>
    <row r="3" spans="1:2">
      <c r="A3" s="29" t="s">
        <v>36</v>
      </c>
      <c r="B3" s="29">
        <v>20</v>
      </c>
    </row>
    <row r="4" spans="1:2">
      <c r="A4" s="29" t="s">
        <v>37</v>
      </c>
      <c r="B4" s="29">
        <v>30</v>
      </c>
    </row>
    <row r="5" spans="1:2">
      <c r="A5" s="29" t="s">
        <v>38</v>
      </c>
      <c r="B5" s="29">
        <v>60</v>
      </c>
    </row>
    <row r="6" spans="1:2">
      <c r="A6" s="29" t="s">
        <v>39</v>
      </c>
      <c r="B6" s="29">
        <v>90</v>
      </c>
    </row>
    <row r="7" spans="1:2">
      <c r="A7" s="29" t="s">
        <v>40</v>
      </c>
      <c r="B7" s="29">
        <v>120</v>
      </c>
    </row>
    <row r="8" spans="1:2">
      <c r="A8" s="29" t="s">
        <v>41</v>
      </c>
      <c r="B8" s="29">
        <v>150</v>
      </c>
    </row>
    <row r="9" spans="1:2">
      <c r="A9" s="29" t="s">
        <v>42</v>
      </c>
      <c r="B9" s="29">
        <v>180</v>
      </c>
    </row>
    <row r="10" spans="1:2">
      <c r="A10" s="29" t="s">
        <v>43</v>
      </c>
      <c r="B10" s="29">
        <v>210</v>
      </c>
    </row>
    <row r="11" spans="1:2">
      <c r="A11" s="29" t="s">
        <v>44</v>
      </c>
      <c r="B11" s="29">
        <v>240</v>
      </c>
    </row>
    <row r="12" spans="1:2">
      <c r="A12" s="69" t="s">
        <v>34</v>
      </c>
      <c r="B12" s="71" t="s">
        <v>271</v>
      </c>
    </row>
    <row r="13" spans="1:2">
      <c r="A13" s="70" t="s">
        <v>35</v>
      </c>
      <c r="B13" s="70">
        <v>5047</v>
      </c>
    </row>
    <row r="14" spans="1:2">
      <c r="A14" s="69" t="s">
        <v>36</v>
      </c>
      <c r="B14" s="69">
        <v>30</v>
      </c>
    </row>
    <row r="15" spans="1:2">
      <c r="A15" s="69" t="s">
        <v>37</v>
      </c>
      <c r="B15" s="69">
        <v>60</v>
      </c>
    </row>
    <row r="16" spans="1:2">
      <c r="A16" s="69" t="s">
        <v>38</v>
      </c>
      <c r="B16" s="69">
        <v>120</v>
      </c>
    </row>
    <row r="17" spans="1:2">
      <c r="A17" s="69" t="s">
        <v>39</v>
      </c>
      <c r="B17" s="69">
        <v>180</v>
      </c>
    </row>
    <row r="18" spans="1:2">
      <c r="A18" s="69" t="s">
        <v>40</v>
      </c>
      <c r="B18" s="69">
        <v>240</v>
      </c>
    </row>
    <row r="19" spans="1:2">
      <c r="A19" s="69" t="s">
        <v>41</v>
      </c>
      <c r="B19" s="69">
        <v>360</v>
      </c>
    </row>
    <row r="20" spans="1:2">
      <c r="A20" s="69" t="s">
        <v>42</v>
      </c>
      <c r="B20" s="69">
        <v>540</v>
      </c>
    </row>
    <row r="21" spans="1:2">
      <c r="A21" s="69" t="s">
        <v>43</v>
      </c>
      <c r="B21" s="69">
        <v>720</v>
      </c>
    </row>
    <row r="22" spans="1:2">
      <c r="A22" s="69" t="s">
        <v>44</v>
      </c>
      <c r="B22" s="69">
        <v>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9" workbookViewId="0">
      <selection activeCell="A3" sqref="A3:C3"/>
    </sheetView>
  </sheetViews>
  <sheetFormatPr defaultRowHeight="14.4"/>
  <cols>
    <col min="1" max="1" width="14.5546875" customWidth="1"/>
    <col min="2" max="2" width="12" bestFit="1" customWidth="1"/>
    <col min="3" max="3" width="21.6640625" customWidth="1"/>
  </cols>
  <sheetData>
    <row r="1" spans="1:3">
      <c r="A1" t="s">
        <v>45</v>
      </c>
    </row>
    <row r="2" spans="1:3">
      <c r="A2" t="s">
        <v>46</v>
      </c>
      <c r="B2" t="s">
        <v>47</v>
      </c>
      <c r="C2" t="s">
        <v>48</v>
      </c>
    </row>
    <row r="3" spans="1:3">
      <c r="A3">
        <v>5000</v>
      </c>
      <c r="B3">
        <v>1</v>
      </c>
      <c r="C3" t="s">
        <v>49</v>
      </c>
    </row>
    <row r="4" spans="1:3">
      <c r="A4">
        <v>5001</v>
      </c>
      <c r="B4">
        <v>2</v>
      </c>
      <c r="C4" t="s">
        <v>50</v>
      </c>
    </row>
    <row r="5" spans="1:3">
      <c r="A5">
        <v>5002</v>
      </c>
      <c r="B5">
        <v>6</v>
      </c>
      <c r="C5" t="s">
        <v>51</v>
      </c>
    </row>
    <row r="6" spans="1:3">
      <c r="A6">
        <v>5003</v>
      </c>
      <c r="B6">
        <v>3</v>
      </c>
      <c r="C6" t="s">
        <v>52</v>
      </c>
    </row>
    <row r="7" spans="1:3">
      <c r="A7">
        <v>5004</v>
      </c>
      <c r="B7">
        <v>5</v>
      </c>
      <c r="C7" t="s">
        <v>53</v>
      </c>
    </row>
    <row r="8" spans="1:3">
      <c r="A8">
        <v>5005</v>
      </c>
      <c r="B8">
        <v>4</v>
      </c>
      <c r="C8" t="s">
        <v>54</v>
      </c>
    </row>
    <row r="9" spans="1:3">
      <c r="A9">
        <v>5006</v>
      </c>
      <c r="B9">
        <v>8</v>
      </c>
      <c r="C9" t="s">
        <v>55</v>
      </c>
    </row>
    <row r="10" spans="1:3">
      <c r="A10">
        <v>5007</v>
      </c>
      <c r="B10">
        <v>7</v>
      </c>
      <c r="C10" t="s">
        <v>56</v>
      </c>
    </row>
    <row r="11" spans="1:3">
      <c r="A11">
        <v>5011</v>
      </c>
      <c r="B11">
        <v>10</v>
      </c>
      <c r="C11" t="s">
        <v>57</v>
      </c>
    </row>
    <row r="12" spans="1:3">
      <c r="A12">
        <v>5012</v>
      </c>
      <c r="B12">
        <v>9</v>
      </c>
      <c r="C12" t="s">
        <v>58</v>
      </c>
    </row>
    <row r="13" spans="1:3">
      <c r="A13">
        <v>5013</v>
      </c>
      <c r="B13">
        <v>11</v>
      </c>
      <c r="C13" t="s">
        <v>59</v>
      </c>
    </row>
    <row r="14" spans="1:3">
      <c r="A14">
        <v>5014</v>
      </c>
      <c r="B14">
        <v>12</v>
      </c>
      <c r="C14" t="s">
        <v>60</v>
      </c>
    </row>
    <row r="15" spans="1:3">
      <c r="A15">
        <v>5015</v>
      </c>
      <c r="B15">
        <v>13</v>
      </c>
      <c r="C15" t="s">
        <v>61</v>
      </c>
    </row>
    <row r="16" spans="1:3">
      <c r="A16">
        <v>5016</v>
      </c>
      <c r="B16">
        <v>14</v>
      </c>
      <c r="C16" t="s">
        <v>62</v>
      </c>
    </row>
    <row r="17" spans="1:3">
      <c r="A17">
        <v>5017</v>
      </c>
      <c r="B17">
        <v>15</v>
      </c>
      <c r="C17" t="s">
        <v>63</v>
      </c>
    </row>
    <row r="18" spans="1:3">
      <c r="A18">
        <v>5018</v>
      </c>
      <c r="B18">
        <v>16</v>
      </c>
      <c r="C18" t="s">
        <v>64</v>
      </c>
    </row>
    <row r="19" spans="1:3">
      <c r="A19">
        <v>5019</v>
      </c>
      <c r="B19">
        <v>17</v>
      </c>
      <c r="C19" t="s">
        <v>65</v>
      </c>
    </row>
    <row r="20" spans="1:3">
      <c r="A20">
        <v>5020</v>
      </c>
      <c r="B20">
        <v>18</v>
      </c>
      <c r="C20" t="s">
        <v>66</v>
      </c>
    </row>
    <row r="21" spans="1:3">
      <c r="A21">
        <v>5021</v>
      </c>
      <c r="B21">
        <v>19</v>
      </c>
      <c r="C21" t="s">
        <v>67</v>
      </c>
    </row>
    <row r="22" spans="1:3">
      <c r="A22">
        <v>5022</v>
      </c>
      <c r="B22">
        <v>22</v>
      </c>
      <c r="C22" t="s">
        <v>68</v>
      </c>
    </row>
    <row r="23" spans="1:3">
      <c r="A23">
        <v>5023</v>
      </c>
      <c r="B23">
        <v>21</v>
      </c>
      <c r="C23" t="s">
        <v>69</v>
      </c>
    </row>
    <row r="24" spans="1:3">
      <c r="A24">
        <v>5024</v>
      </c>
      <c r="B24">
        <v>20</v>
      </c>
      <c r="C24" t="s">
        <v>70</v>
      </c>
    </row>
    <row r="25" spans="1:3">
      <c r="A25">
        <v>5025</v>
      </c>
      <c r="B25">
        <v>23</v>
      </c>
      <c r="C25" t="s">
        <v>71</v>
      </c>
    </row>
    <row r="26" spans="1:3">
      <c r="A26">
        <v>5026</v>
      </c>
      <c r="B26">
        <v>24</v>
      </c>
      <c r="C26" t="s">
        <v>72</v>
      </c>
    </row>
    <row r="27" spans="1:3">
      <c r="A27">
        <v>5027</v>
      </c>
      <c r="B27">
        <v>25</v>
      </c>
      <c r="C27" t="s">
        <v>73</v>
      </c>
    </row>
    <row r="28" spans="1:3">
      <c r="A28" s="9">
        <v>5028</v>
      </c>
      <c r="B28" s="9">
        <v>28</v>
      </c>
      <c r="C28" s="9" t="s">
        <v>74</v>
      </c>
    </row>
    <row r="29" spans="1:3">
      <c r="A29" s="9">
        <v>5029</v>
      </c>
      <c r="B29" s="9">
        <v>27</v>
      </c>
      <c r="C29" s="9" t="s">
        <v>75</v>
      </c>
    </row>
    <row r="30" spans="1:3">
      <c r="A30" s="9">
        <v>5030</v>
      </c>
      <c r="B30" s="9">
        <v>26</v>
      </c>
      <c r="C30" s="9" t="s">
        <v>76</v>
      </c>
    </row>
    <row r="31" spans="1:3">
      <c r="A31" s="9">
        <v>5031</v>
      </c>
      <c r="B31" s="9">
        <v>29</v>
      </c>
      <c r="C31" s="9" t="s">
        <v>77</v>
      </c>
    </row>
    <row r="32" spans="1:3">
      <c r="A32" s="9">
        <v>5032</v>
      </c>
      <c r="B32" s="9">
        <v>30</v>
      </c>
      <c r="C32" s="9" t="s">
        <v>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1" workbookViewId="0">
      <selection activeCell="C19" sqref="C19:C34"/>
    </sheetView>
  </sheetViews>
  <sheetFormatPr defaultRowHeight="14.4"/>
  <cols>
    <col min="2" max="2" width="17.77734375" bestFit="1" customWidth="1"/>
    <col min="3" max="3" width="16.88671875" bestFit="1" customWidth="1"/>
    <col min="6" max="6" width="20.33203125" bestFit="1" customWidth="1"/>
    <col min="9" max="9" width="11" bestFit="1" customWidth="1"/>
  </cols>
  <sheetData>
    <row r="1" spans="1:10">
      <c r="A1" s="3" t="s">
        <v>79</v>
      </c>
      <c r="B1" s="3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25</v>
      </c>
      <c r="I1" s="3" t="s">
        <v>86</v>
      </c>
      <c r="J1" s="3" t="s">
        <v>87</v>
      </c>
    </row>
    <row r="2" spans="1:10" s="14" customFormat="1">
      <c r="A2" s="15"/>
      <c r="B2" s="34" t="s">
        <v>160</v>
      </c>
      <c r="C2" s="34">
        <v>156</v>
      </c>
      <c r="D2" s="34" t="s">
        <v>88</v>
      </c>
      <c r="E2" s="34" t="s">
        <v>89</v>
      </c>
      <c r="F2" s="34" t="s">
        <v>143</v>
      </c>
      <c r="G2" s="34">
        <v>1</v>
      </c>
      <c r="H2" s="34">
        <v>0</v>
      </c>
      <c r="I2" s="32" t="s">
        <v>144</v>
      </c>
      <c r="J2" s="33" t="s">
        <v>145</v>
      </c>
    </row>
    <row r="3" spans="1:10">
      <c r="B3" s="34" t="s">
        <v>143</v>
      </c>
      <c r="C3" s="34">
        <v>156</v>
      </c>
      <c r="D3" s="34" t="s">
        <v>88</v>
      </c>
      <c r="E3" s="34" t="s">
        <v>89</v>
      </c>
      <c r="F3" s="34" t="s">
        <v>143</v>
      </c>
      <c r="G3" s="34">
        <v>1</v>
      </c>
      <c r="H3" s="34">
        <v>0</v>
      </c>
      <c r="I3" s="32" t="s">
        <v>144</v>
      </c>
      <c r="J3" s="33" t="s">
        <v>145</v>
      </c>
    </row>
    <row r="4" spans="1:10">
      <c r="B4" s="32" t="s">
        <v>149</v>
      </c>
      <c r="C4" s="33">
        <v>156</v>
      </c>
      <c r="D4" s="32" t="s">
        <v>88</v>
      </c>
      <c r="E4" s="32" t="s">
        <v>89</v>
      </c>
      <c r="F4" s="32" t="s">
        <v>189</v>
      </c>
      <c r="G4" s="32">
        <v>1</v>
      </c>
      <c r="H4" s="32">
        <v>0</v>
      </c>
      <c r="I4" s="32" t="s">
        <v>144</v>
      </c>
      <c r="J4" s="33" t="s">
        <v>145</v>
      </c>
    </row>
    <row r="5" spans="1:10">
      <c r="B5" s="32" t="s">
        <v>151</v>
      </c>
      <c r="C5" s="33">
        <v>156</v>
      </c>
      <c r="D5" s="32" t="s">
        <v>88</v>
      </c>
      <c r="E5" s="32" t="s">
        <v>89</v>
      </c>
      <c r="F5" s="33" t="s">
        <v>189</v>
      </c>
      <c r="G5" s="32">
        <v>1</v>
      </c>
      <c r="H5" s="32">
        <v>0</v>
      </c>
      <c r="I5" s="32" t="s">
        <v>144</v>
      </c>
      <c r="J5" s="33" t="s">
        <v>145</v>
      </c>
    </row>
    <row r="6" spans="1:10">
      <c r="B6" s="32" t="s">
        <v>153</v>
      </c>
      <c r="C6" s="33">
        <v>156</v>
      </c>
      <c r="D6" s="32" t="s">
        <v>88</v>
      </c>
      <c r="E6" s="32" t="s">
        <v>89</v>
      </c>
      <c r="F6" s="33" t="s">
        <v>189</v>
      </c>
      <c r="G6" s="32">
        <v>1</v>
      </c>
      <c r="H6" s="32">
        <v>0</v>
      </c>
      <c r="I6" s="32" t="s">
        <v>144</v>
      </c>
      <c r="J6" s="33" t="s">
        <v>145</v>
      </c>
    </row>
    <row r="7" spans="1:10">
      <c r="B7" s="32" t="s">
        <v>154</v>
      </c>
      <c r="C7" s="33">
        <v>156</v>
      </c>
      <c r="D7" s="32" t="s">
        <v>88</v>
      </c>
      <c r="E7" s="32" t="s">
        <v>89</v>
      </c>
      <c r="F7" s="33" t="s">
        <v>189</v>
      </c>
      <c r="G7" s="32">
        <v>1</v>
      </c>
      <c r="H7" s="32">
        <v>0</v>
      </c>
      <c r="I7" s="32" t="s">
        <v>144</v>
      </c>
      <c r="J7" s="33" t="s">
        <v>145</v>
      </c>
    </row>
    <row r="8" spans="1:10">
      <c r="B8" s="32" t="s">
        <v>156</v>
      </c>
      <c r="C8" s="33">
        <v>156</v>
      </c>
      <c r="D8" s="32" t="s">
        <v>88</v>
      </c>
      <c r="E8" s="32" t="s">
        <v>89</v>
      </c>
      <c r="F8" s="33" t="s">
        <v>189</v>
      </c>
      <c r="G8" s="32">
        <v>1</v>
      </c>
      <c r="H8" s="32">
        <v>0</v>
      </c>
      <c r="I8" s="32" t="s">
        <v>144</v>
      </c>
      <c r="J8" s="33" t="s">
        <v>145</v>
      </c>
    </row>
    <row r="9" spans="1:10">
      <c r="B9" s="32" t="s">
        <v>158</v>
      </c>
      <c r="C9" s="33">
        <v>156</v>
      </c>
      <c r="D9" s="32" t="s">
        <v>88</v>
      </c>
      <c r="E9" s="32" t="s">
        <v>89</v>
      </c>
      <c r="F9" s="33" t="s">
        <v>189</v>
      </c>
      <c r="G9" s="32">
        <v>1</v>
      </c>
      <c r="H9" s="32">
        <v>0</v>
      </c>
      <c r="I9" s="32" t="s">
        <v>144</v>
      </c>
      <c r="J9" s="33" t="s">
        <v>145</v>
      </c>
    </row>
    <row r="10" spans="1:10">
      <c r="B10" s="32" t="s">
        <v>162</v>
      </c>
      <c r="C10" s="33">
        <v>156</v>
      </c>
      <c r="D10" s="32" t="s">
        <v>88</v>
      </c>
      <c r="E10" s="32" t="s">
        <v>89</v>
      </c>
      <c r="F10" s="33" t="s">
        <v>189</v>
      </c>
      <c r="G10" s="32">
        <v>1</v>
      </c>
      <c r="H10" s="32">
        <v>0</v>
      </c>
      <c r="I10" s="32" t="s">
        <v>144</v>
      </c>
      <c r="J10" s="33" t="s">
        <v>145</v>
      </c>
    </row>
    <row r="11" spans="1:10">
      <c r="B11" s="32" t="s">
        <v>163</v>
      </c>
      <c r="C11" s="33">
        <v>156</v>
      </c>
      <c r="D11" s="32" t="s">
        <v>88</v>
      </c>
      <c r="E11" s="32" t="s">
        <v>89</v>
      </c>
      <c r="F11" s="33" t="s">
        <v>189</v>
      </c>
      <c r="G11" s="32">
        <v>1</v>
      </c>
      <c r="H11" s="32">
        <v>0</v>
      </c>
      <c r="I11" s="32" t="s">
        <v>144</v>
      </c>
      <c r="J11" s="33" t="s">
        <v>145</v>
      </c>
    </row>
    <row r="12" spans="1:10">
      <c r="B12" s="32" t="s">
        <v>165</v>
      </c>
      <c r="C12" s="33">
        <v>156</v>
      </c>
      <c r="D12" s="32" t="s">
        <v>88</v>
      </c>
      <c r="E12" s="32" t="s">
        <v>89</v>
      </c>
      <c r="F12" s="33" t="s">
        <v>189</v>
      </c>
      <c r="G12" s="32">
        <v>1</v>
      </c>
      <c r="H12" s="32">
        <v>0</v>
      </c>
      <c r="I12" s="32" t="s">
        <v>144</v>
      </c>
      <c r="J12" s="33" t="s">
        <v>145</v>
      </c>
    </row>
    <row r="13" spans="1:10">
      <c r="B13" s="32" t="s">
        <v>167</v>
      </c>
      <c r="C13" s="33">
        <v>156</v>
      </c>
      <c r="D13" s="32" t="s">
        <v>88</v>
      </c>
      <c r="E13" s="32" t="s">
        <v>89</v>
      </c>
      <c r="F13" s="33" t="s">
        <v>189</v>
      </c>
      <c r="G13" s="32">
        <v>1</v>
      </c>
      <c r="H13" s="32">
        <v>0</v>
      </c>
      <c r="I13" s="32" t="s">
        <v>144</v>
      </c>
      <c r="J13" s="33" t="s">
        <v>145</v>
      </c>
    </row>
    <row r="14" spans="1:10">
      <c r="B14" s="33" t="s">
        <v>172</v>
      </c>
      <c r="C14" s="33">
        <v>156</v>
      </c>
      <c r="D14" s="32" t="s">
        <v>88</v>
      </c>
      <c r="E14" s="32" t="s">
        <v>89</v>
      </c>
      <c r="F14" s="33" t="s">
        <v>189</v>
      </c>
      <c r="G14" s="32">
        <v>1</v>
      </c>
      <c r="H14" s="32">
        <v>0</v>
      </c>
      <c r="I14" s="32" t="s">
        <v>144</v>
      </c>
      <c r="J14" s="33" t="s">
        <v>145</v>
      </c>
    </row>
    <row r="15" spans="1:10">
      <c r="B15" s="33" t="s">
        <v>174</v>
      </c>
      <c r="C15" s="33">
        <v>156</v>
      </c>
      <c r="D15" s="32" t="s">
        <v>88</v>
      </c>
      <c r="E15" s="32" t="s">
        <v>89</v>
      </c>
      <c r="F15" s="33" t="s">
        <v>189</v>
      </c>
      <c r="G15" s="32">
        <v>1</v>
      </c>
      <c r="H15" s="32">
        <v>0</v>
      </c>
      <c r="I15" s="32" t="s">
        <v>144</v>
      </c>
      <c r="J15" s="33" t="s">
        <v>145</v>
      </c>
    </row>
    <row r="16" spans="1:10">
      <c r="B16" s="33" t="s">
        <v>176</v>
      </c>
      <c r="C16" s="33">
        <v>156</v>
      </c>
      <c r="D16" s="32" t="s">
        <v>88</v>
      </c>
      <c r="E16" s="32" t="s">
        <v>89</v>
      </c>
      <c r="F16" s="33" t="s">
        <v>189</v>
      </c>
      <c r="G16" s="32">
        <v>1</v>
      </c>
      <c r="H16" s="32">
        <v>0</v>
      </c>
      <c r="I16" s="32" t="s">
        <v>144</v>
      </c>
      <c r="J16" s="33" t="s">
        <v>145</v>
      </c>
    </row>
    <row r="17" spans="2:10">
      <c r="B17" s="33" t="s">
        <v>177</v>
      </c>
      <c r="C17" s="33">
        <v>156</v>
      </c>
      <c r="D17" s="32" t="s">
        <v>88</v>
      </c>
      <c r="E17" s="32" t="s">
        <v>89</v>
      </c>
      <c r="F17" s="33" t="s">
        <v>189</v>
      </c>
      <c r="G17" s="32">
        <v>1</v>
      </c>
      <c r="H17" s="32">
        <v>0</v>
      </c>
      <c r="I17" s="32" t="s">
        <v>144</v>
      </c>
      <c r="J17" s="33" t="s">
        <v>145</v>
      </c>
    </row>
    <row r="18" spans="2:10">
      <c r="B18" s="33" t="s">
        <v>25</v>
      </c>
      <c r="C18" s="33">
        <v>156</v>
      </c>
      <c r="D18" s="32" t="s">
        <v>88</v>
      </c>
      <c r="E18" s="32" t="s">
        <v>89</v>
      </c>
      <c r="F18" s="32" t="s">
        <v>25</v>
      </c>
      <c r="G18" s="32">
        <v>0</v>
      </c>
      <c r="H18" s="32">
        <v>1</v>
      </c>
      <c r="I18" s="32" t="s">
        <v>144</v>
      </c>
      <c r="J18" s="33" t="s">
        <v>145</v>
      </c>
    </row>
    <row r="19" spans="2:10">
      <c r="B19" s="72" t="s">
        <v>273</v>
      </c>
      <c r="C19" s="73">
        <v>157</v>
      </c>
      <c r="D19" s="73" t="s">
        <v>88</v>
      </c>
      <c r="E19" s="73" t="s">
        <v>89</v>
      </c>
      <c r="F19" s="72" t="s">
        <v>326</v>
      </c>
      <c r="G19" s="73">
        <v>1</v>
      </c>
      <c r="H19" s="73">
        <v>0</v>
      </c>
      <c r="I19" s="73" t="s">
        <v>268</v>
      </c>
      <c r="J19" s="73" t="s">
        <v>269</v>
      </c>
    </row>
    <row r="20" spans="2:10">
      <c r="B20" s="72" t="s">
        <v>277</v>
      </c>
      <c r="C20" s="73">
        <v>157</v>
      </c>
      <c r="D20" s="73" t="s">
        <v>88</v>
      </c>
      <c r="E20" s="73" t="s">
        <v>89</v>
      </c>
      <c r="F20" s="72" t="s">
        <v>326</v>
      </c>
      <c r="G20" s="73">
        <v>1</v>
      </c>
      <c r="H20" s="73">
        <v>0</v>
      </c>
      <c r="I20" s="73" t="s">
        <v>268</v>
      </c>
      <c r="J20" s="73" t="s">
        <v>269</v>
      </c>
    </row>
    <row r="21" spans="2:10">
      <c r="B21" s="72" t="s">
        <v>279</v>
      </c>
      <c r="C21" s="73">
        <v>157</v>
      </c>
      <c r="D21" s="73" t="s">
        <v>88</v>
      </c>
      <c r="E21" s="73" t="s">
        <v>89</v>
      </c>
      <c r="F21" s="72" t="s">
        <v>326</v>
      </c>
      <c r="G21" s="73">
        <v>1</v>
      </c>
      <c r="H21" s="73">
        <v>0</v>
      </c>
      <c r="I21" s="73" t="s">
        <v>268</v>
      </c>
      <c r="J21" s="73" t="s">
        <v>269</v>
      </c>
    </row>
    <row r="22" spans="2:10">
      <c r="B22" s="72" t="s">
        <v>281</v>
      </c>
      <c r="C22" s="73">
        <v>157</v>
      </c>
      <c r="D22" s="73" t="s">
        <v>88</v>
      </c>
      <c r="E22" s="73" t="s">
        <v>89</v>
      </c>
      <c r="F22" s="72" t="s">
        <v>326</v>
      </c>
      <c r="G22" s="73">
        <v>1</v>
      </c>
      <c r="H22" s="73">
        <v>0</v>
      </c>
      <c r="I22" s="73" t="s">
        <v>268</v>
      </c>
      <c r="J22" s="73" t="s">
        <v>269</v>
      </c>
    </row>
    <row r="23" spans="2:10">
      <c r="B23" s="72" t="s">
        <v>283</v>
      </c>
      <c r="C23" s="73">
        <v>157</v>
      </c>
      <c r="D23" s="73" t="s">
        <v>88</v>
      </c>
      <c r="E23" s="73" t="s">
        <v>89</v>
      </c>
      <c r="F23" s="72" t="s">
        <v>326</v>
      </c>
      <c r="G23" s="73">
        <v>1</v>
      </c>
      <c r="H23" s="73">
        <v>0</v>
      </c>
      <c r="I23" s="73" t="s">
        <v>268</v>
      </c>
      <c r="J23" s="73" t="s">
        <v>269</v>
      </c>
    </row>
    <row r="24" spans="2:10">
      <c r="B24" s="72" t="s">
        <v>285</v>
      </c>
      <c r="C24" s="73">
        <v>157</v>
      </c>
      <c r="D24" s="73" t="s">
        <v>88</v>
      </c>
      <c r="E24" s="73" t="s">
        <v>89</v>
      </c>
      <c r="F24" s="72" t="s">
        <v>326</v>
      </c>
      <c r="G24" s="73">
        <v>1</v>
      </c>
      <c r="H24" s="73">
        <v>0</v>
      </c>
      <c r="I24" s="73" t="s">
        <v>268</v>
      </c>
      <c r="J24" s="73" t="s">
        <v>269</v>
      </c>
    </row>
    <row r="25" spans="2:10">
      <c r="B25" s="72" t="s">
        <v>287</v>
      </c>
      <c r="C25" s="73">
        <v>157</v>
      </c>
      <c r="D25" s="73" t="s">
        <v>88</v>
      </c>
      <c r="E25" s="73" t="s">
        <v>89</v>
      </c>
      <c r="F25" s="72" t="s">
        <v>326</v>
      </c>
      <c r="G25" s="73">
        <v>1</v>
      </c>
      <c r="H25" s="73">
        <v>0</v>
      </c>
      <c r="I25" s="73" t="s">
        <v>268</v>
      </c>
      <c r="J25" s="73" t="s">
        <v>269</v>
      </c>
    </row>
    <row r="26" spans="2:10">
      <c r="B26" s="72" t="s">
        <v>289</v>
      </c>
      <c r="C26" s="73">
        <v>157</v>
      </c>
      <c r="D26" s="73" t="s">
        <v>88</v>
      </c>
      <c r="E26" s="73" t="s">
        <v>89</v>
      </c>
      <c r="F26" s="72" t="s">
        <v>326</v>
      </c>
      <c r="G26" s="73">
        <v>1</v>
      </c>
      <c r="H26" s="73">
        <v>0</v>
      </c>
      <c r="I26" s="73" t="s">
        <v>268</v>
      </c>
      <c r="J26" s="73" t="s">
        <v>269</v>
      </c>
    </row>
    <row r="27" spans="2:10">
      <c r="B27" s="72" t="s">
        <v>291</v>
      </c>
      <c r="C27" s="73">
        <v>157</v>
      </c>
      <c r="D27" s="73" t="s">
        <v>88</v>
      </c>
      <c r="E27" s="73" t="s">
        <v>89</v>
      </c>
      <c r="F27" s="72" t="s">
        <v>326</v>
      </c>
      <c r="G27" s="73">
        <v>1</v>
      </c>
      <c r="H27" s="73">
        <v>0</v>
      </c>
      <c r="I27" s="73" t="s">
        <v>268</v>
      </c>
      <c r="J27" s="73" t="s">
        <v>269</v>
      </c>
    </row>
    <row r="28" spans="2:10">
      <c r="B28" s="72" t="s">
        <v>293</v>
      </c>
      <c r="C28" s="73">
        <v>157</v>
      </c>
      <c r="D28" s="73" t="s">
        <v>88</v>
      </c>
      <c r="E28" s="73" t="s">
        <v>89</v>
      </c>
      <c r="F28" s="72" t="s">
        <v>326</v>
      </c>
      <c r="G28" s="73">
        <v>1</v>
      </c>
      <c r="H28" s="73">
        <v>0</v>
      </c>
      <c r="I28" s="73" t="s">
        <v>268</v>
      </c>
      <c r="J28" s="73" t="s">
        <v>269</v>
      </c>
    </row>
    <row r="29" spans="2:10">
      <c r="B29" s="72" t="s">
        <v>295</v>
      </c>
      <c r="C29" s="73">
        <v>157</v>
      </c>
      <c r="D29" s="73" t="s">
        <v>88</v>
      </c>
      <c r="E29" s="73" t="s">
        <v>89</v>
      </c>
      <c r="F29" s="72" t="s">
        <v>326</v>
      </c>
      <c r="G29" s="73">
        <v>1</v>
      </c>
      <c r="H29" s="73">
        <v>0</v>
      </c>
      <c r="I29" s="73" t="s">
        <v>268</v>
      </c>
      <c r="J29" s="73" t="s">
        <v>269</v>
      </c>
    </row>
    <row r="30" spans="2:10">
      <c r="B30" s="72" t="s">
        <v>297</v>
      </c>
      <c r="C30" s="73">
        <v>157</v>
      </c>
      <c r="D30" s="73" t="s">
        <v>88</v>
      </c>
      <c r="E30" s="73" t="s">
        <v>89</v>
      </c>
      <c r="F30" s="72" t="s">
        <v>326</v>
      </c>
      <c r="G30" s="73">
        <v>1</v>
      </c>
      <c r="H30" s="73">
        <v>0</v>
      </c>
      <c r="I30" s="73" t="s">
        <v>268</v>
      </c>
      <c r="J30" s="73" t="s">
        <v>269</v>
      </c>
    </row>
    <row r="31" spans="2:10">
      <c r="B31" s="72" t="s">
        <v>300</v>
      </c>
      <c r="C31" s="73">
        <v>157</v>
      </c>
      <c r="D31" s="73" t="s">
        <v>88</v>
      </c>
      <c r="E31" s="73" t="s">
        <v>89</v>
      </c>
      <c r="F31" s="72" t="s">
        <v>326</v>
      </c>
      <c r="G31" s="73">
        <v>1</v>
      </c>
      <c r="H31" s="73">
        <v>0</v>
      </c>
      <c r="I31" s="73" t="s">
        <v>268</v>
      </c>
      <c r="J31" s="73" t="s">
        <v>269</v>
      </c>
    </row>
    <row r="32" spans="2:10">
      <c r="B32" s="72" t="s">
        <v>302</v>
      </c>
      <c r="C32" s="73">
        <v>157</v>
      </c>
      <c r="D32" s="73" t="s">
        <v>88</v>
      </c>
      <c r="E32" s="73" t="s">
        <v>89</v>
      </c>
      <c r="F32" s="72" t="s">
        <v>326</v>
      </c>
      <c r="G32" s="73">
        <v>1</v>
      </c>
      <c r="H32" s="73">
        <v>0</v>
      </c>
      <c r="I32" s="73" t="s">
        <v>268</v>
      </c>
      <c r="J32" s="73" t="s">
        <v>269</v>
      </c>
    </row>
    <row r="33" spans="2:10">
      <c r="B33" s="72" t="s">
        <v>304</v>
      </c>
      <c r="C33" s="73">
        <v>157</v>
      </c>
      <c r="D33" s="73" t="s">
        <v>88</v>
      </c>
      <c r="E33" s="73" t="s">
        <v>89</v>
      </c>
      <c r="F33" s="72" t="s">
        <v>326</v>
      </c>
      <c r="G33" s="73">
        <v>1</v>
      </c>
      <c r="H33" s="73">
        <v>0</v>
      </c>
      <c r="I33" s="73" t="s">
        <v>268</v>
      </c>
      <c r="J33" s="73" t="s">
        <v>269</v>
      </c>
    </row>
    <row r="34" spans="2:10">
      <c r="B34" s="72" t="s">
        <v>25</v>
      </c>
      <c r="C34" s="73">
        <v>157</v>
      </c>
      <c r="D34" s="73" t="s">
        <v>88</v>
      </c>
      <c r="E34" s="73" t="s">
        <v>89</v>
      </c>
      <c r="F34" s="72" t="s">
        <v>25</v>
      </c>
      <c r="G34" s="73">
        <v>0</v>
      </c>
      <c r="H34" s="73">
        <v>1</v>
      </c>
      <c r="I34" s="73" t="s">
        <v>268</v>
      </c>
      <c r="J34" s="73" t="s">
        <v>269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4.4"/>
  <sheetData>
    <row r="1" spans="1:8">
      <c r="A1" s="75" t="s">
        <v>327</v>
      </c>
      <c r="B1" s="75" t="s">
        <v>328</v>
      </c>
      <c r="C1" s="75" t="s">
        <v>329</v>
      </c>
      <c r="D1" s="76" t="s">
        <v>1</v>
      </c>
      <c r="E1" s="76" t="s">
        <v>2</v>
      </c>
      <c r="F1" s="75" t="s">
        <v>330</v>
      </c>
      <c r="G1" s="75" t="s">
        <v>331</v>
      </c>
      <c r="H1" s="75" t="s">
        <v>332</v>
      </c>
    </row>
    <row r="2" spans="1:8">
      <c r="A2" s="74"/>
      <c r="B2" s="74"/>
      <c r="C2" s="74"/>
      <c r="D2" s="74" t="s">
        <v>268</v>
      </c>
      <c r="E2" s="78" t="s">
        <v>269</v>
      </c>
      <c r="F2" s="74"/>
      <c r="G2" s="74"/>
      <c r="H2" s="7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workbookViewId="0">
      <selection activeCell="I14" sqref="I14"/>
    </sheetView>
  </sheetViews>
  <sheetFormatPr defaultRowHeight="14.4"/>
  <sheetData>
    <row r="1" spans="1:10">
      <c r="A1" s="75" t="s">
        <v>333</v>
      </c>
      <c r="B1" s="75" t="s">
        <v>334</v>
      </c>
      <c r="C1" s="75" t="s">
        <v>335</v>
      </c>
      <c r="D1" s="75" t="s">
        <v>336</v>
      </c>
      <c r="E1" s="75" t="s">
        <v>337</v>
      </c>
      <c r="F1" s="76" t="s">
        <v>1</v>
      </c>
      <c r="G1" s="76" t="s">
        <v>2</v>
      </c>
      <c r="H1" s="75" t="s">
        <v>330</v>
      </c>
      <c r="I1" s="75" t="s">
        <v>331</v>
      </c>
      <c r="J1" s="75" t="s">
        <v>332</v>
      </c>
    </row>
    <row r="2" spans="1:10">
      <c r="A2" s="74"/>
      <c r="B2" s="74"/>
      <c r="C2" s="74"/>
      <c r="D2" s="74"/>
      <c r="E2" s="74"/>
      <c r="F2" s="74" t="str">
        <f>[2]Projects!B2</f>
        <v>Mass Health</v>
      </c>
      <c r="G2" s="78" t="str">
        <f>[2]Projects!C2</f>
        <v>Customer Service Center</v>
      </c>
      <c r="H2" s="74"/>
      <c r="I2" s="74"/>
      <c r="J2" s="7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Projects</vt:lpstr>
      <vt:lpstr>Contact Queues</vt:lpstr>
      <vt:lpstr>Contact Queue Ignores</vt:lpstr>
      <vt:lpstr>Skillsets</vt:lpstr>
      <vt:lpstr>ACD Intervals</vt:lpstr>
      <vt:lpstr>ACD Aux Codes</vt:lpstr>
      <vt:lpstr>Units of Work</vt:lpstr>
      <vt:lpstr>IVR DNIS</vt:lpstr>
      <vt:lpstr>IVR Call Result</vt:lpstr>
      <vt:lpstr>Agent Desk Settings</vt:lpstr>
      <vt:lpstr>Activity Types</vt:lpstr>
      <vt:lpstr>Geography</vt:lpstr>
      <vt:lpstr>Project Targets</vt:lpstr>
      <vt:lpstr>Application Lkup</vt:lpstr>
      <vt:lpstr>AMP AUTOLOAD</vt:lpstr>
      <vt:lpstr>Staff Groups</vt:lpstr>
      <vt:lpstr>Departments</vt:lpstr>
    </vt:vector>
  </TitlesOfParts>
  <Company>MAXIMUS,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 Gopal</dc:creator>
  <cp:lastModifiedBy>Lavanya Gopal</cp:lastModifiedBy>
  <dcterms:created xsi:type="dcterms:W3CDTF">2017-01-27T16:18:54Z</dcterms:created>
  <dcterms:modified xsi:type="dcterms:W3CDTF">2017-04-24T14:48:34Z</dcterms:modified>
</cp:coreProperties>
</file>