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470" windowWidth="5775" windowHeight="5025" tabRatio="622"/>
  </bookViews>
  <sheets>
    <sheet name="ACTUALS" sheetId="5" r:id="rId1"/>
    <sheet name="FORECASTS" sheetId="18" r:id="rId2"/>
    <sheet name="X" sheetId="14" r:id="rId3"/>
    <sheet name="Definitions" sheetId="11" r:id="rId4"/>
    <sheet name="Projects" sheetId="20" r:id="rId5"/>
    <sheet name="Schedule" sheetId="12" r:id="rId6"/>
    <sheet name="Metrics" sheetId="19" r:id="rId7"/>
    <sheet name="Revision History" sheetId="21" r:id="rId8"/>
  </sheets>
  <definedNames>
    <definedName name="_xlnm.Print_Area" localSheetId="0">ACTUALS!$A$1:$M$29</definedName>
    <definedName name="_xlnm.Print_Area" localSheetId="3">Definitions!$A$1:$M$19</definedName>
    <definedName name="_xlnm.Print_Area" localSheetId="1">FORECASTS!$A$1:$M$28</definedName>
    <definedName name="reportingPeriodList">INDEX(scheduleTable[],0,MATCH(ACTUALS!A1048574,scheduleTable[#Headers],0))</definedName>
    <definedName name="schedule">scheduleTable[#Headers]</definedName>
  </definedNames>
  <calcPr calcId="145621"/>
</workbook>
</file>

<file path=xl/calcChain.xml><?xml version="1.0" encoding="utf-8"?>
<calcChain xmlns="http://schemas.openxmlformats.org/spreadsheetml/2006/main">
  <c r="B9" i="5" l="1"/>
  <c r="B5" i="18"/>
  <c r="B1" i="18"/>
  <c r="B3" i="5" l="1"/>
  <c r="B3" i="18" s="1"/>
  <c r="B2" i="5"/>
  <c r="B2" i="18" s="1"/>
  <c r="B9" i="18"/>
  <c r="B8" i="18" s="1"/>
</calcChain>
</file>

<file path=xl/comments1.xml><?xml version="1.0" encoding="utf-8"?>
<comments xmlns="http://schemas.openxmlformats.org/spreadsheetml/2006/main">
  <authors>
    <author>Oana S. Cheta</author>
    <author>Clay Rowland</author>
  </authors>
  <commentList>
    <comment ref="B1" authorId="0">
      <text>
        <r>
          <rPr>
            <sz val="9"/>
            <color indexed="81"/>
            <rFont val="Tahoma"/>
            <family val="2"/>
          </rPr>
          <t>Please list your project here.</t>
        </r>
      </text>
    </comment>
    <comment ref="B8" authorId="1">
      <text>
        <r>
          <rPr>
            <sz val="9"/>
            <color indexed="81"/>
            <rFont val="Tahoma"/>
            <family val="2"/>
          </rPr>
          <t xml:space="preserve">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Clay Rowland:</t>
        </r>
        <r>
          <rPr>
            <sz val="9"/>
            <color indexed="81"/>
            <rFont val="Tahoma"/>
            <charset val="1"/>
          </rPr>
          <t xml:space="preserve">
Add drop downs</t>
        </r>
      </text>
    </comment>
    <comment ref="D2" authorId="0">
      <text>
        <r>
          <rPr>
            <b/>
            <sz val="9"/>
            <color indexed="81"/>
            <rFont val="Tahoma"/>
            <charset val="1"/>
          </rPr>
          <t>Clay Rowland:</t>
        </r>
        <r>
          <rPr>
            <sz val="9"/>
            <color indexed="81"/>
            <rFont val="Tahoma"/>
            <charset val="1"/>
          </rPr>
          <t xml:space="preserve">
add drop down</t>
        </r>
      </text>
    </comment>
    <comment ref="H2" authorId="0">
      <text>
        <r>
          <rPr>
            <b/>
            <sz val="9"/>
            <color indexed="81"/>
            <rFont val="Tahoma"/>
            <charset val="1"/>
          </rPr>
          <t>Clay Rowland:</t>
        </r>
        <r>
          <rPr>
            <sz val="9"/>
            <color indexed="81"/>
            <rFont val="Tahoma"/>
            <charset val="1"/>
          </rPr>
          <t xml:space="preserve">
Define the valid values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Clay Rowland:</t>
        </r>
        <r>
          <rPr>
            <sz val="9"/>
            <color indexed="81"/>
            <rFont val="Tahoma"/>
            <charset val="1"/>
          </rPr>
          <t xml:space="preserve">
Update to "N"</t>
        </r>
      </text>
    </comment>
  </commentList>
</comments>
</file>

<file path=xl/sharedStrings.xml><?xml version="1.0" encoding="utf-8"?>
<sst xmlns="http://schemas.openxmlformats.org/spreadsheetml/2006/main" count="700" uniqueCount="211">
  <si>
    <t>Reporting Period</t>
  </si>
  <si>
    <t>Due Date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</si>
  <si>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</si>
  <si>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</si>
  <si>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</si>
  <si>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</si>
  <si>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</si>
  <si>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</si>
  <si>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</si>
  <si>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</si>
  <si>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</si>
  <si>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</si>
  <si>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</si>
  <si>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</si>
  <si>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</si>
  <si>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</si>
  <si>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Weekly Actuals (DUE on the Monday AFTER the End of the Reporting Period)</t>
  </si>
  <si>
    <t>Abandonment Rate (AB)</t>
  </si>
  <si>
    <t>The percent of transactions abandoned before being answered by a live CSR, abandoned in the IVR, withdrawn from consideration before decision made.</t>
  </si>
  <si>
    <t>Forecast</t>
  </si>
  <si>
    <t>Agent Efficiency</t>
  </si>
  <si>
    <t>AB Rate</t>
  </si>
  <si>
    <t>DATA_TYPE_NAME</t>
  </si>
  <si>
    <t>TYPE</t>
  </si>
  <si>
    <t>VALUE_TYPE</t>
  </si>
  <si>
    <t>STATUS</t>
  </si>
  <si>
    <t>HAS_TARGET</t>
  </si>
  <si>
    <t>HAS_FORECAST</t>
  </si>
  <si>
    <t>IS_CALCULATED</t>
  </si>
  <si>
    <t>FUNCTIONAL_AREA</t>
  </si>
  <si>
    <t>RECORD_EFF_DT</t>
  </si>
  <si>
    <t>RECORD_END_DT</t>
  </si>
  <si>
    <t>LABEL</t>
  </si>
  <si>
    <t>DECIMAL</t>
  </si>
  <si>
    <t>Corporate Standard</t>
  </si>
  <si>
    <t>Decimal</t>
  </si>
  <si>
    <t>OK</t>
  </si>
  <si>
    <t>Y</t>
  </si>
  <si>
    <t>Contact Center</t>
  </si>
  <si>
    <t>HI HIX</t>
  </si>
  <si>
    <t>WE 01/11/2014</t>
  </si>
  <si>
    <t>WE 01/18/2014</t>
  </si>
  <si>
    <t>WE 01/25/2014</t>
  </si>
  <si>
    <t>WE 02/01/2014</t>
  </si>
  <si>
    <t>WE 02/08/2014</t>
  </si>
  <si>
    <t>WE 02/15/2014</t>
  </si>
  <si>
    <t>WE 02/22/2014</t>
  </si>
  <si>
    <t>WE 03/01/2014</t>
  </si>
  <si>
    <t>WE 03/08/2014</t>
  </si>
  <si>
    <t>WE 03/15/2014</t>
  </si>
  <si>
    <t>WE 03/22/2014</t>
  </si>
  <si>
    <t>WE 03/29/2014</t>
  </si>
  <si>
    <t>WE 04/05/2014</t>
  </si>
  <si>
    <t>WE 04/12/2014</t>
  </si>
  <si>
    <t>WE 04/19/2014</t>
  </si>
  <si>
    <t>WE 04/26/2014</t>
  </si>
  <si>
    <t>WE 05/03/2014</t>
  </si>
  <si>
    <t>WE 05/10/2014</t>
  </si>
  <si>
    <t>WE 05/17/2014</t>
  </si>
  <si>
    <t>WE 05/24/2014</t>
  </si>
  <si>
    <t>WE 05/31/2014</t>
  </si>
  <si>
    <t>WE 06/07/2014</t>
  </si>
  <si>
    <t>WE 06/14/2014</t>
  </si>
  <si>
    <t>WE 06/21/2014</t>
  </si>
  <si>
    <t>WE 06/28/2014</t>
  </si>
  <si>
    <t>WE 07/05/2014</t>
  </si>
  <si>
    <t>WE 07/12/2014</t>
  </si>
  <si>
    <t>WE 07/19/2014</t>
  </si>
  <si>
    <t>WE 07/26/2014</t>
  </si>
  <si>
    <t>WE 08/02/2014</t>
  </si>
  <si>
    <t>WE 08/09/2014</t>
  </si>
  <si>
    <t>WE 08/16/2014</t>
  </si>
  <si>
    <t>WE 08/23/2014</t>
  </si>
  <si>
    <t>WE 08/30/2014</t>
  </si>
  <si>
    <t>WE 09/06/2014</t>
  </si>
  <si>
    <t>WE 09/13/2014</t>
  </si>
  <si>
    <t>WE 09/20/2014</t>
  </si>
  <si>
    <t>WE 09/27/2014</t>
  </si>
  <si>
    <t>WE 10/04/2014</t>
  </si>
  <si>
    <t>WE 10/11/2014</t>
  </si>
  <si>
    <t>WE 10/18/2014</t>
  </si>
  <si>
    <t>WE 10/25/2014</t>
  </si>
  <si>
    <t>WE 11/01/2014</t>
  </si>
  <si>
    <t>WE 11/08/2014</t>
  </si>
  <si>
    <t>WE 11/15/2014</t>
  </si>
  <si>
    <t>WE 11/22/2014</t>
  </si>
  <si>
    <t>WE 11/29/2014</t>
  </si>
  <si>
    <t>WE 12/06/2014</t>
  </si>
  <si>
    <t>WE 12/13/2014</t>
  </si>
  <si>
    <t>WE 12/20/2014</t>
  </si>
  <si>
    <t>WE 12/27/2014</t>
  </si>
  <si>
    <t>WE 01/03/2015</t>
  </si>
  <si>
    <t>PROJECT_NAME</t>
  </si>
  <si>
    <t>NY HIX</t>
  </si>
  <si>
    <t>VT HIX</t>
  </si>
  <si>
    <t>CT HIX</t>
  </si>
  <si>
    <t>MD HIX</t>
  </si>
  <si>
    <t>DC HIX</t>
  </si>
  <si>
    <t>CCO - Boise</t>
  </si>
  <si>
    <t>CCO - Brownsville</t>
  </si>
  <si>
    <t>Comments</t>
  </si>
  <si>
    <t>CATEGORY</t>
  </si>
  <si>
    <t>WE 01/04/2014</t>
  </si>
  <si>
    <t>Project</t>
  </si>
  <si>
    <t>Program</t>
  </si>
  <si>
    <t>Geography</t>
  </si>
  <si>
    <t>HIX</t>
  </si>
  <si>
    <t>Texas</t>
  </si>
  <si>
    <t>Idaho</t>
  </si>
  <si>
    <t>District of Columbia</t>
  </si>
  <si>
    <t>Maryland</t>
  </si>
  <si>
    <t>Connecticut</t>
  </si>
  <si>
    <t>Vermont</t>
  </si>
  <si>
    <t>Hawaii</t>
  </si>
  <si>
    <t>New York</t>
  </si>
  <si>
    <t>DEFAULT_PROGRAM_NAME</t>
  </si>
  <si>
    <t>DEFAULT_GEOGRAPHY_NAME</t>
  </si>
  <si>
    <t>Actual</t>
  </si>
  <si>
    <t>Trend Indicator</t>
  </si>
  <si>
    <t>Actual/Forecast Variance Conditional Formatting</t>
  </si>
  <si>
    <t>1=Dramatic Increase</t>
  </si>
  <si>
    <t>2=Increase</t>
  </si>
  <si>
    <t>3=Same</t>
  </si>
  <si>
    <t>4=Decrease</t>
  </si>
  <si>
    <t>5=Dramatic Decrease</t>
  </si>
  <si>
    <t>0=No formatting</t>
  </si>
  <si>
    <t>1=Red</t>
  </si>
  <si>
    <t>2=Yellow</t>
  </si>
  <si>
    <t>3=Green</t>
  </si>
  <si>
    <t>Reporting Period Type</t>
  </si>
  <si>
    <t>Reporting Period Types</t>
  </si>
  <si>
    <t>Monthly</t>
  </si>
  <si>
    <t>Weekly</t>
  </si>
  <si>
    <t>Weekly Actual Due Date</t>
  </si>
  <si>
    <t>Weekly Forecast Due Date</t>
  </si>
  <si>
    <t>Monthly Actual Due Date</t>
  </si>
  <si>
    <t>Monthly Forecast Due Date</t>
  </si>
  <si>
    <t>ME 01/31/2014</t>
  </si>
  <si>
    <t>ME 02/28/2014</t>
  </si>
  <si>
    <t>ME 03/31/2014</t>
  </si>
  <si>
    <t>ME 04/30/2014</t>
  </si>
  <si>
    <t>ME 05/31/2014</t>
  </si>
  <si>
    <t>ME 06/30/2014</t>
  </si>
  <si>
    <t>ME 07/31/2014</t>
  </si>
  <si>
    <t>ME 08/31/2014</t>
  </si>
  <si>
    <t>ME 09/30/2014</t>
  </si>
  <si>
    <t>ME 10/31/2014</t>
  </si>
  <si>
    <t>ME 11/30/2014</t>
  </si>
  <si>
    <t>ME 12/31/2014</t>
  </si>
  <si>
    <t>AMP Contact Center Data Collection Schedule</t>
  </si>
  <si>
    <t>Weekly Forecast (Due on the Monday BEFORE the Start of the Reporting Period)</t>
  </si>
  <si>
    <t xml:space="preserve">Contact Volumes </t>
  </si>
  <si>
    <t>Inbound Calls</t>
  </si>
  <si>
    <t xml:space="preserve">Calls Created </t>
  </si>
  <si>
    <t>Calls Contained in IVR</t>
  </si>
  <si>
    <t>Calls Handled</t>
  </si>
  <si>
    <t>Web Chats</t>
  </si>
  <si>
    <t>Web Chats Created</t>
  </si>
  <si>
    <t>Web Chats Contained</t>
  </si>
  <si>
    <t>Web Chats Handled</t>
  </si>
  <si>
    <t>Voice Mail</t>
  </si>
  <si>
    <t>Voice Mails Created</t>
  </si>
  <si>
    <t>Voice Mails Handled</t>
  </si>
  <si>
    <t>Outbound Calls</t>
  </si>
  <si>
    <t>Outbound Calls Attempted</t>
  </si>
  <si>
    <t>Contact Arrival Pattern</t>
  </si>
  <si>
    <t>Peak Day Percentage (for the week)</t>
  </si>
  <si>
    <t xml:space="preserve">Staff Level </t>
  </si>
  <si>
    <t>Max Number of Agents in Training</t>
  </si>
  <si>
    <t xml:space="preserve">Max Number of Agents on Payroll </t>
  </si>
  <si>
    <t>Shrinkage</t>
  </si>
  <si>
    <t>Unplanned Absenteeism Percentage (e.g., sick)</t>
  </si>
  <si>
    <t>Planned Absenteeism Percentage (e.g., Vacation)</t>
  </si>
  <si>
    <t>Planned Unpaid Absenteeism Percentage (e.g., FMLA/LOA)</t>
  </si>
  <si>
    <t>At Work - Not handling Contacts Percentage (e.g., training, meetings)</t>
  </si>
  <si>
    <t>Attrition</t>
  </si>
  <si>
    <t xml:space="preserve">Number of Skilled Agents "on the floor" that Attritted </t>
  </si>
  <si>
    <t>Occupancy</t>
  </si>
  <si>
    <t>Total Utilization</t>
  </si>
  <si>
    <t xml:space="preserve">Performance </t>
  </si>
  <si>
    <t xml:space="preserve">Handle Time </t>
  </si>
  <si>
    <t xml:space="preserve">Average Handle Time  </t>
  </si>
  <si>
    <t>Max Handle Time</t>
  </si>
  <si>
    <t xml:space="preserve">Speed to Answer </t>
  </si>
  <si>
    <t>Average Speed to Answer</t>
  </si>
  <si>
    <t>Max Speed to Answer</t>
  </si>
  <si>
    <t>Client Behavior</t>
  </si>
  <si>
    <t>Average Time Client's Wait before Abandon</t>
  </si>
  <si>
    <t>Service Level Agreement (SLA) Compliance</t>
  </si>
  <si>
    <t>Days of Operation</t>
  </si>
  <si>
    <t>Compliance with Speed to Answer  (&lt;XX Sec)</t>
  </si>
  <si>
    <t xml:space="preserve">Max Number of Agents Needed to Handle Contacts </t>
  </si>
  <si>
    <t xml:space="preserve">Max Number of Agents Scheduled to Handle Contacts </t>
  </si>
  <si>
    <t xml:space="preserve">Max Number of Agents Available to Handle Contacts </t>
  </si>
  <si>
    <t>Default</t>
  </si>
  <si>
    <t>Percentage</t>
  </si>
  <si>
    <t>Time</t>
  </si>
  <si>
    <t>Actual Key Contact Center Data</t>
  </si>
  <si>
    <t>Forecasted Key Contact Center Data</t>
  </si>
  <si>
    <t>Date</t>
  </si>
  <si>
    <t>Version</t>
  </si>
  <si>
    <t>Description</t>
  </si>
  <si>
    <t>Author</t>
  </si>
  <si>
    <t>N</t>
  </si>
  <si>
    <t>SUB_CATEGORY</t>
  </si>
  <si>
    <t>DISPLAY_FORMAT</t>
  </si>
  <si>
    <t>IS_SLA</t>
  </si>
  <si>
    <t>Added table formatting;  Removed invalid metrics from Actuals and Forecasts tab;</t>
  </si>
  <si>
    <t>Clay Rowland</t>
  </si>
  <si>
    <t>METRIC_NAME</t>
  </si>
  <si>
    <t>HAS_ACTUAL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</si>
</sst>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5" fillId="2" borderId="0" xfId="0" applyFont="1" applyFill="1" applyAlignment="1"/>
    <xf numFmtId="0" fontId="0" fillId="2" borderId="0" xfId="0" applyFill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6" fillId="2" borderId="0" xfId="0" applyFont="1" applyFill="1" applyAlignment="1">
      <alignment horizontal="right"/>
    </xf>
    <xf numFmtId="14" fontId="0" fillId="0" borderId="0" xfId="0" applyNumberFormat="1"/>
    <xf numFmtId="0" fontId="7" fillId="2" borderId="0" xfId="0" applyFont="1" applyFill="1" applyBorder="1" applyAlignment="1">
      <alignment horizontal="center"/>
    </xf>
    <xf numFmtId="0" fontId="7" fillId="0" borderId="0" xfId="0" applyFont="1"/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/>
    <xf numFmtId="0" fontId="0" fillId="0" borderId="0" xfId="0"/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9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14" fontId="10" fillId="2" borderId="2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0" fillId="0" borderId="0" xfId="0" applyFont="1"/>
    <xf numFmtId="0" fontId="0" fillId="5" borderId="0" xfId="0" applyFill="1"/>
    <xf numFmtId="0" fontId="6" fillId="6" borderId="1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right"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 applyAlignment="1"/>
    <xf numFmtId="0" fontId="0" fillId="0" borderId="1" xfId="0" applyBorder="1"/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</cellXfs>
  <cellStyles count="2">
    <cellStyle name="Comma 2" xfId="1"/>
    <cellStyle name="Normal" xfId="0" builtinId="0"/>
  </cellStyles>
  <dxfs count="16"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id="5" name="scheduleTable" displayName="scheduleTable" ref="B3:G56" totalsRowShown="0" headerRowDxfId="15" headerRowBorderDxfId="14" tableBorderDxfId="13" totalsRowBorderDxfId="12">
  <autoFilter ref="B3:G56"/>
  <tableColumns count="6">
    <tableColumn id="1" name="Weekly" dataDxfId="11"/>
    <tableColumn id="2" name="Weekly Actual Due Date" dataDxfId="10"/>
    <tableColumn id="3" name="Weekly Forecast Due Date" dataDxfId="9"/>
    <tableColumn id="4" name="Monthly" dataDxfId="8"/>
    <tableColumn id="5" name="Monthly Actual Due Date" dataDxfId="7"/>
    <tableColumn id="6" name="Monthly Forecast Due Date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tabSelected="1" zoomScaleNormal="100" workbookViewId="0">
      <selection activeCell="F1" sqref="F1"/>
    </sheetView>
  </sheetViews>
  <sheetFormatPr defaultRowHeight="15" x14ac:dyDescent="0.25"/>
  <cols>
    <col min="1" max="1" width="61.42578125" customWidth="1"/>
    <col min="2" max="2" width="16.5703125" bestFit="1" customWidth="1"/>
    <col min="3" max="3" width="46" bestFit="1" customWidth="1"/>
    <col min="4" max="4" width="18.85546875" customWidth="1"/>
    <col min="5" max="5" width="29.140625" customWidth="1"/>
    <col min="6" max="6" width="13" bestFit="1" customWidth="1"/>
    <col min="7" max="7" width="12.140625" bestFit="1" customWidth="1"/>
    <col min="8" max="14" width="11.28515625" customWidth="1"/>
    <col min="21" max="21" width="8.140625" bestFit="1" customWidth="1"/>
    <col min="22" max="22" width="6" bestFit="1" customWidth="1"/>
  </cols>
  <sheetData>
    <row r="1" spans="1:26" ht="21" x14ac:dyDescent="0.35">
      <c r="A1" s="16" t="s">
        <v>103</v>
      </c>
      <c r="B1" s="40" t="s">
        <v>98</v>
      </c>
      <c r="C1" s="5" t="s">
        <v>197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x14ac:dyDescent="0.35">
      <c r="A2" s="16" t="s">
        <v>104</v>
      </c>
      <c r="B2" s="21" t="str">
        <f>VLOOKUP($B$1, Projects!$A$1:$C$9, 2, FALSE)</f>
        <v>HIX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16" t="s">
        <v>105</v>
      </c>
      <c r="B3" s="21" t="str">
        <f>VLOOKUP($B$1, Projects!$A$1:$C$9, 3, FALSE)</f>
        <v>Idaho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Z4" s="1"/>
    </row>
    <row r="5" spans="1:26" x14ac:dyDescent="0.25">
      <c r="A5" s="2" t="s">
        <v>129</v>
      </c>
      <c r="B5" s="1" t="s">
        <v>132</v>
      </c>
      <c r="C5" s="1"/>
      <c r="D5" s="1"/>
      <c r="F5" s="2"/>
      <c r="G5" s="1"/>
      <c r="H5" s="1"/>
      <c r="I5" s="1"/>
      <c r="J5" s="1"/>
      <c r="K5" s="1"/>
      <c r="L5" s="1"/>
      <c r="M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Z6" s="1"/>
    </row>
    <row r="7" spans="1:26" ht="21" x14ac:dyDescent="0.35">
      <c r="B7" s="6" t="s">
        <v>16</v>
      </c>
      <c r="C7" s="1"/>
      <c r="D7" s="5"/>
      <c r="E7" s="5"/>
      <c r="F7" s="5"/>
      <c r="G7" s="5"/>
      <c r="H7" s="5"/>
      <c r="I7" s="5"/>
      <c r="J7" s="5"/>
      <c r="K7" s="5"/>
      <c r="L7" s="5"/>
      <c r="M7" s="5"/>
      <c r="Z7" s="1"/>
    </row>
    <row r="8" spans="1:26" x14ac:dyDescent="0.25">
      <c r="A8" s="2" t="s">
        <v>0</v>
      </c>
      <c r="B8" s="40" t="s">
        <v>48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Z8" s="1"/>
    </row>
    <row r="9" spans="1:26" x14ac:dyDescent="0.25">
      <c r="A9" s="2" t="s">
        <v>1</v>
      </c>
      <c r="B9" s="20">
        <f>VLOOKUP(B8, (IF(B5="Weekly",Schedule!$B$3:$C$56,Schedule!$E$3:$F$56)), 2, FALSE)</f>
        <v>41708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Z9" s="1"/>
    </row>
    <row r="10" spans="1:26" x14ac:dyDescent="0.25">
      <c r="A10" s="15"/>
      <c r="B10" s="1"/>
      <c r="C10" s="13"/>
      <c r="D10" s="1"/>
      <c r="E10" s="1"/>
      <c r="F10" s="1"/>
      <c r="G10" s="1"/>
      <c r="H10" s="1"/>
      <c r="I10" s="1"/>
      <c r="J10" s="1"/>
      <c r="K10" s="1"/>
      <c r="L10" s="1"/>
      <c r="M10" s="1"/>
      <c r="Z10" s="1"/>
    </row>
    <row r="11" spans="1:26" s="26" customFormat="1" x14ac:dyDescent="0.25">
      <c r="A11" s="41" t="s">
        <v>3</v>
      </c>
      <c r="B11" s="42" t="s">
        <v>117</v>
      </c>
      <c r="C11" s="42" t="s">
        <v>100</v>
      </c>
      <c r="D11" s="24"/>
      <c r="E11" s="24"/>
      <c r="F11" s="25"/>
      <c r="G11" s="25"/>
      <c r="H11" s="25"/>
      <c r="I11" s="25"/>
      <c r="J11" s="25"/>
      <c r="K11" s="25"/>
      <c r="L11" s="25"/>
      <c r="M11" s="25"/>
      <c r="Z11" s="25"/>
    </row>
    <row r="12" spans="1:26" x14ac:dyDescent="0.25">
      <c r="A12" s="43" t="s">
        <v>153</v>
      </c>
      <c r="B12" s="44"/>
      <c r="C12" s="45"/>
      <c r="D12" s="1"/>
      <c r="E12" s="1"/>
      <c r="F12" s="1"/>
      <c r="G12" s="1"/>
      <c r="H12" s="1"/>
      <c r="I12" s="1"/>
      <c r="J12" s="1"/>
      <c r="K12" s="1"/>
      <c r="L12" s="1"/>
      <c r="M12" s="1"/>
      <c r="Z12" s="1"/>
    </row>
    <row r="13" spans="1:26" x14ac:dyDescent="0.25">
      <c r="A13" s="43" t="s">
        <v>154</v>
      </c>
      <c r="B13" s="44"/>
      <c r="C13" s="45"/>
      <c r="D13" s="1"/>
      <c r="E13" s="1"/>
      <c r="F13" s="1"/>
      <c r="G13" s="1"/>
      <c r="H13" s="1"/>
      <c r="I13" s="1"/>
      <c r="J13" s="1"/>
      <c r="K13" s="1"/>
      <c r="L13" s="1"/>
      <c r="M13" s="1"/>
      <c r="Z13" s="1"/>
    </row>
    <row r="14" spans="1:26" x14ac:dyDescent="0.25">
      <c r="A14" s="43" t="s">
        <v>6</v>
      </c>
      <c r="B14" s="44"/>
      <c r="C14" s="45"/>
      <c r="D14" s="1"/>
      <c r="E14" s="1"/>
      <c r="F14" s="1"/>
      <c r="G14" s="1"/>
      <c r="H14" s="1"/>
      <c r="I14" s="1"/>
      <c r="J14" s="1"/>
      <c r="K14" s="1"/>
      <c r="L14" s="1"/>
      <c r="M14" s="1"/>
      <c r="Z14" s="1"/>
    </row>
    <row r="15" spans="1:26" x14ac:dyDescent="0.25">
      <c r="A15" s="43" t="s">
        <v>155</v>
      </c>
      <c r="B15" s="44"/>
      <c r="C15" s="45"/>
      <c r="D15" s="1"/>
      <c r="E15" s="1"/>
      <c r="F15" s="1"/>
      <c r="G15" s="1"/>
      <c r="H15" s="1"/>
      <c r="I15" s="1"/>
      <c r="J15" s="1"/>
      <c r="K15" s="1"/>
      <c r="L15" s="1"/>
      <c r="M15" s="1"/>
      <c r="Z15" s="1"/>
    </row>
    <row r="16" spans="1:26" x14ac:dyDescent="0.25">
      <c r="A16" s="43" t="s">
        <v>157</v>
      </c>
      <c r="B16" s="44"/>
      <c r="C16" s="45"/>
      <c r="D16" s="1"/>
      <c r="E16" s="1"/>
      <c r="F16" s="1"/>
      <c r="G16" s="1"/>
      <c r="H16" s="1"/>
      <c r="I16" s="1"/>
      <c r="J16" s="1"/>
      <c r="K16" s="1"/>
      <c r="L16" s="1"/>
      <c r="M16" s="1"/>
      <c r="Z16" s="1"/>
    </row>
    <row r="17" spans="1:26" x14ac:dyDescent="0.25">
      <c r="A17" s="43" t="s">
        <v>158</v>
      </c>
      <c r="B17" s="44"/>
      <c r="C17" s="45"/>
      <c r="D17" s="1"/>
      <c r="E17" s="1"/>
      <c r="F17" s="1"/>
      <c r="G17" s="1"/>
      <c r="H17" s="1"/>
      <c r="I17" s="1"/>
      <c r="J17" s="1"/>
      <c r="K17" s="1"/>
      <c r="L17" s="1"/>
      <c r="M17" s="1"/>
      <c r="Z17" s="1"/>
    </row>
    <row r="18" spans="1:26" x14ac:dyDescent="0.25">
      <c r="A18" s="43" t="s">
        <v>159</v>
      </c>
      <c r="B18" s="44"/>
      <c r="C18" s="45"/>
      <c r="D18" s="1"/>
      <c r="E18" s="1"/>
      <c r="F18" s="1"/>
      <c r="G18" s="1"/>
      <c r="H18" s="1"/>
      <c r="I18" s="1"/>
      <c r="J18" s="1"/>
      <c r="K18" s="1"/>
      <c r="X18" s="1"/>
    </row>
    <row r="19" spans="1:26" x14ac:dyDescent="0.25">
      <c r="A19" s="43" t="s">
        <v>161</v>
      </c>
      <c r="B19" s="44"/>
      <c r="C19" s="45"/>
      <c r="D19" s="3"/>
      <c r="E19" s="3"/>
      <c r="F19" s="3"/>
      <c r="G19" s="3"/>
      <c r="H19" s="3"/>
      <c r="I19" s="3"/>
      <c r="J19" s="3"/>
      <c r="K19" s="3"/>
      <c r="L19" s="3"/>
      <c r="M19" s="3"/>
      <c r="Z19" s="1"/>
    </row>
    <row r="20" spans="1:26" x14ac:dyDescent="0.25">
      <c r="A20" s="43" t="s">
        <v>162</v>
      </c>
      <c r="B20" s="44"/>
      <c r="C20" s="45"/>
      <c r="D20" s="3"/>
      <c r="E20" s="3"/>
      <c r="F20" s="3"/>
      <c r="G20" s="3"/>
      <c r="H20" s="3"/>
      <c r="I20" s="3"/>
      <c r="J20" s="3"/>
      <c r="K20" s="3"/>
      <c r="L20" s="3"/>
      <c r="M20" s="3"/>
      <c r="Z20" s="1"/>
    </row>
    <row r="21" spans="1:26" x14ac:dyDescent="0.25">
      <c r="A21" s="43" t="s">
        <v>164</v>
      </c>
      <c r="B21" s="44"/>
      <c r="C21" s="45"/>
      <c r="D21" s="4"/>
      <c r="E21" s="4"/>
      <c r="F21" s="4"/>
      <c r="G21" s="4"/>
      <c r="H21" s="4"/>
      <c r="I21" s="4"/>
      <c r="J21" s="4"/>
      <c r="K21" s="3"/>
      <c r="L21" s="3"/>
      <c r="M21" s="3"/>
      <c r="Z21" s="1"/>
    </row>
    <row r="22" spans="1:26" x14ac:dyDescent="0.25">
      <c r="A22" s="43" t="s">
        <v>166</v>
      </c>
      <c r="B22" s="44"/>
      <c r="C22" s="45"/>
      <c r="D22" s="4"/>
      <c r="E22" s="4"/>
      <c r="F22" s="4"/>
      <c r="G22" s="4"/>
      <c r="H22" s="4"/>
      <c r="I22" s="4"/>
      <c r="J22" s="4"/>
      <c r="K22" s="3"/>
      <c r="L22" s="3"/>
      <c r="M22" s="3"/>
      <c r="Z22" s="1"/>
    </row>
    <row r="23" spans="1:26" x14ac:dyDescent="0.25">
      <c r="A23" s="43" t="s">
        <v>168</v>
      </c>
      <c r="B23" s="44"/>
      <c r="C23" s="45"/>
      <c r="D23" s="4"/>
      <c r="E23" s="4"/>
      <c r="F23" s="4"/>
      <c r="G23" s="4"/>
      <c r="H23" s="4"/>
      <c r="I23" s="4"/>
      <c r="J23" s="4"/>
      <c r="K23" s="3"/>
      <c r="L23" s="3"/>
      <c r="M23" s="3"/>
      <c r="Z23" s="1"/>
    </row>
    <row r="24" spans="1:26" x14ac:dyDescent="0.25">
      <c r="A24" s="43" t="s">
        <v>169</v>
      </c>
      <c r="B24" s="44"/>
      <c r="C24" s="45"/>
      <c r="D24" s="4"/>
      <c r="E24" s="4"/>
      <c r="F24" s="4"/>
      <c r="G24" s="4"/>
      <c r="H24" s="4"/>
      <c r="I24" s="4"/>
      <c r="J24" s="4"/>
      <c r="K24" s="3"/>
      <c r="L24" s="3"/>
      <c r="M24" s="3"/>
      <c r="Z24" s="1"/>
    </row>
    <row r="25" spans="1:26" x14ac:dyDescent="0.25">
      <c r="A25" s="43" t="s">
        <v>191</v>
      </c>
      <c r="B25" s="44"/>
      <c r="C25" s="45"/>
      <c r="D25" s="4"/>
      <c r="E25" s="4"/>
      <c r="F25" s="4"/>
      <c r="G25" s="4"/>
      <c r="H25" s="4"/>
      <c r="I25" s="4"/>
      <c r="J25" s="4"/>
      <c r="K25" s="3"/>
      <c r="L25" s="3"/>
      <c r="M25" s="3"/>
      <c r="Z25" s="1"/>
    </row>
    <row r="26" spans="1:26" x14ac:dyDescent="0.25">
      <c r="A26" s="43" t="s">
        <v>192</v>
      </c>
      <c r="B26" s="44"/>
      <c r="C26" s="45"/>
      <c r="D26" s="4"/>
      <c r="E26" s="4"/>
      <c r="F26" s="4"/>
      <c r="G26" s="4"/>
      <c r="H26" s="4"/>
      <c r="I26" s="4"/>
      <c r="J26" s="4"/>
      <c r="K26" s="3"/>
      <c r="L26" s="3"/>
      <c r="M26" s="3"/>
      <c r="Z26" s="1"/>
    </row>
    <row r="27" spans="1:26" x14ac:dyDescent="0.25">
      <c r="A27" s="43" t="s">
        <v>193</v>
      </c>
      <c r="B27" s="44"/>
      <c r="C27" s="45"/>
      <c r="D27" s="4"/>
      <c r="E27" s="4"/>
      <c r="F27" s="4"/>
      <c r="G27" s="4"/>
      <c r="H27" s="4"/>
      <c r="I27" s="4"/>
      <c r="J27" s="4"/>
      <c r="K27" s="3"/>
      <c r="L27" s="3"/>
      <c r="M27" s="3"/>
      <c r="Z27" s="1"/>
    </row>
    <row r="28" spans="1:26" x14ac:dyDescent="0.25">
      <c r="A28" s="43" t="s">
        <v>171</v>
      </c>
      <c r="B28" s="44"/>
      <c r="C28" s="45"/>
      <c r="D28" s="3"/>
      <c r="E28" s="3"/>
      <c r="F28" s="3"/>
      <c r="G28" s="3"/>
      <c r="H28" s="3"/>
      <c r="I28" s="3"/>
      <c r="J28" s="3"/>
      <c r="K28" s="3"/>
      <c r="L28" s="3"/>
      <c r="M28" s="3"/>
      <c r="Z28" s="1"/>
    </row>
    <row r="29" spans="1:26" x14ac:dyDescent="0.25">
      <c r="A29" s="43" t="s">
        <v>172</v>
      </c>
      <c r="B29" s="44"/>
      <c r="C29" s="4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43" t="s">
        <v>173</v>
      </c>
      <c r="B30" s="44"/>
      <c r="C30" s="4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43" t="s">
        <v>174</v>
      </c>
      <c r="B31" s="44"/>
      <c r="C31" s="4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43" t="s">
        <v>176</v>
      </c>
      <c r="B32" s="44"/>
      <c r="C32" s="4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43" t="s">
        <v>177</v>
      </c>
      <c r="B33" s="44"/>
      <c r="C33" s="4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43" t="s">
        <v>178</v>
      </c>
      <c r="B34" s="44"/>
      <c r="C34" s="4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43" t="s">
        <v>181</v>
      </c>
      <c r="B35" s="44"/>
      <c r="C35" s="4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x14ac:dyDescent="0.35">
      <c r="A36" s="46" t="s">
        <v>182</v>
      </c>
      <c r="B36" s="44"/>
      <c r="C36" s="45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43" t="s">
        <v>184</v>
      </c>
      <c r="B37" s="44"/>
      <c r="C37" s="4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43" t="s">
        <v>185</v>
      </c>
      <c r="B38" s="44"/>
      <c r="C38" s="4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43" t="s">
        <v>21</v>
      </c>
      <c r="B39" s="44"/>
      <c r="C39" s="4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43" t="s">
        <v>187</v>
      </c>
      <c r="B40" s="44"/>
      <c r="C40" s="4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47" t="s">
        <v>189</v>
      </c>
      <c r="B41" s="44"/>
      <c r="C41" s="4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2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"/>
      <c r="R52" s="1"/>
      <c r="S52" s="1"/>
    </row>
    <row r="53" spans="1:26" x14ac:dyDescent="0.25">
      <c r="O53" s="1"/>
      <c r="P53" s="1"/>
      <c r="Q53" s="1"/>
      <c r="R53" s="1"/>
      <c r="S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protectedRanges>
    <protectedRange sqref="B12:C42" name="Metrics"/>
    <protectedRange sqref="B1 B8" name="Header"/>
  </protectedRanges>
  <conditionalFormatting sqref="A12:C41">
    <cfRule type="expression" dxfId="5" priority="5">
      <formula>MOD(ROW(),2)=0</formula>
    </cfRule>
    <cfRule type="expression" dxfId="4" priority="6">
      <formula>"MOD(ROW(),2)=0"</formula>
    </cfRule>
  </conditionalFormatting>
  <conditionalFormatting sqref="A12:C42">
    <cfRule type="expression" dxfId="3" priority="4">
      <formula>MOD(ROW(),2)=1</formula>
    </cfRule>
  </conditionalFormatting>
  <dataValidations count="3">
    <dataValidation type="list" allowBlank="1" showInputMessage="1" showErrorMessage="1" sqref="B8">
      <formula1>reportingPeriodList</formula1>
    </dataValidation>
    <dataValidation type="decimal" operator="greaterThanOrEqual" allowBlank="1" showInputMessage="1" showErrorMessage="1" errorTitle="Invalid Metric Value" error="Metric value must be a decimal greater than or equal to 0." prompt="Please enter a decimal value greater than 0." sqref="B12:B42">
      <formula1>0</formula1>
    </dataValidation>
    <dataValidation type="textLength" operator="lessThan" allowBlank="1" showInputMessage="1" showErrorMessage="1" errorTitle="Invalid Comments Value" error="Comments must be a text value up to 240 characters." prompt="Please enter a text value up to 240 characters." sqref="C12:C42">
      <formula1>241</formula1>
    </dataValidation>
  </dataValidation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Projects!$A$2:$A$9</xm:f>
          </x14:formula1>
          <xm:sqref>B1</xm:sqref>
        </x14:dataValidation>
        <x14:dataValidation type="list" allowBlank="1" showInputMessage="1" showErrorMessage="1">
          <x14:formula1>
            <xm:f>Schedule!$J$4:$J$5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Z52"/>
  <sheetViews>
    <sheetView topLeftCell="A7" zoomScaleNormal="100" workbookViewId="0">
      <selection activeCell="D19" sqref="D19"/>
    </sheetView>
  </sheetViews>
  <sheetFormatPr defaultRowHeight="15" x14ac:dyDescent="0.25"/>
  <cols>
    <col min="1" max="1" width="63.7109375" bestFit="1" customWidth="1"/>
    <col min="2" max="2" width="16.5703125" bestFit="1" customWidth="1"/>
    <col min="3" max="3" width="44" customWidth="1"/>
    <col min="4" max="4" width="46" bestFit="1" customWidth="1"/>
    <col min="5" max="5" width="11.28515625" customWidth="1"/>
    <col min="6" max="6" width="13" bestFit="1" customWidth="1"/>
    <col min="7" max="7" width="12.140625" bestFit="1" customWidth="1"/>
    <col min="8" max="14" width="11.28515625" customWidth="1"/>
    <col min="20" max="20" width="18" customWidth="1"/>
    <col min="21" max="21" width="8.140625" customWidth="1"/>
    <col min="22" max="22" width="6" bestFit="1" customWidth="1"/>
  </cols>
  <sheetData>
    <row r="1" spans="1:26" ht="21" x14ac:dyDescent="0.35">
      <c r="A1" s="16" t="s">
        <v>103</v>
      </c>
      <c r="B1" s="37" t="str">
        <f>ACTUALS!B1</f>
        <v>CCO - Boise</v>
      </c>
      <c r="C1" s="5" t="s">
        <v>198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"/>
      <c r="Q1" s="12"/>
      <c r="R1" s="12"/>
      <c r="S1" s="12"/>
      <c r="T1" s="12"/>
      <c r="U1" s="12"/>
      <c r="V1" s="12"/>
    </row>
    <row r="2" spans="1:26" ht="21" x14ac:dyDescent="0.35">
      <c r="A2" s="16" t="s">
        <v>104</v>
      </c>
      <c r="B2" s="21" t="str">
        <f>ACTUALS!B2</f>
        <v>HIX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16" t="s">
        <v>105</v>
      </c>
      <c r="B3" s="21" t="str">
        <f>ACTUALS!B3</f>
        <v>Idaho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2"/>
      <c r="R4" s="12"/>
      <c r="S4" s="12"/>
      <c r="T4" s="12"/>
      <c r="U4" s="12"/>
      <c r="V4" s="12"/>
    </row>
    <row r="5" spans="1:26" x14ac:dyDescent="0.25">
      <c r="A5" s="2" t="s">
        <v>129</v>
      </c>
      <c r="B5" s="1" t="str">
        <f>ACTUALS!B5</f>
        <v>Weekly</v>
      </c>
      <c r="C5" s="1"/>
      <c r="D5" s="1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2"/>
      <c r="R5" s="12"/>
      <c r="S5" s="12"/>
      <c r="T5" s="12"/>
      <c r="U5" s="12"/>
      <c r="V5" s="12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2"/>
      <c r="R6" s="12"/>
      <c r="S6" s="18"/>
      <c r="T6" s="18"/>
      <c r="U6" s="18"/>
      <c r="V6" s="18"/>
      <c r="W6" s="19"/>
      <c r="X6" s="19"/>
    </row>
    <row r="7" spans="1:26" ht="21" x14ac:dyDescent="0.35">
      <c r="B7" s="6" t="s">
        <v>150</v>
      </c>
      <c r="C7" s="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"/>
      <c r="Q7" s="12"/>
      <c r="R7" s="12"/>
      <c r="S7" s="18"/>
    </row>
    <row r="8" spans="1:26" x14ac:dyDescent="0.25">
      <c r="A8" s="2" t="s">
        <v>0</v>
      </c>
      <c r="B8" s="10" t="str">
        <f>INDEX(scheduleTable[Weekly],MATCH(B9,scheduleTable[Weekly Forecast Due Date],0))</f>
        <v>WE 03/22/2014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2"/>
      <c r="R8" s="12"/>
      <c r="S8" s="18"/>
    </row>
    <row r="9" spans="1:26" x14ac:dyDescent="0.25">
      <c r="A9" s="2" t="s">
        <v>1</v>
      </c>
      <c r="B9" s="20">
        <f>ACTUALS!B9</f>
        <v>41708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2"/>
      <c r="R9" s="12"/>
      <c r="S9" s="18"/>
    </row>
    <row r="10" spans="1:26" x14ac:dyDescent="0.25">
      <c r="A10" s="1"/>
      <c r="B10" s="1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2"/>
      <c r="R10" s="12"/>
      <c r="S10" s="18"/>
    </row>
    <row r="11" spans="1:26" x14ac:dyDescent="0.25">
      <c r="A11" s="41" t="s">
        <v>3</v>
      </c>
      <c r="B11" s="42" t="s">
        <v>19</v>
      </c>
      <c r="C11" s="42" t="s">
        <v>100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2"/>
      <c r="R11" s="12"/>
      <c r="S11" s="18"/>
    </row>
    <row r="12" spans="1:26" x14ac:dyDescent="0.25">
      <c r="A12" s="43" t="s">
        <v>153</v>
      </c>
      <c r="B12" s="44"/>
      <c r="C12" s="4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2"/>
      <c r="R12" s="12"/>
      <c r="S12" s="18"/>
    </row>
    <row r="13" spans="1:26" x14ac:dyDescent="0.25">
      <c r="A13" s="43" t="s">
        <v>154</v>
      </c>
      <c r="B13" s="44"/>
      <c r="C13" s="4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2"/>
      <c r="R13" s="12"/>
      <c r="S13" s="18"/>
    </row>
    <row r="14" spans="1:26" x14ac:dyDescent="0.25">
      <c r="A14" s="43" t="s">
        <v>6</v>
      </c>
      <c r="B14" s="44"/>
      <c r="C14" s="4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2"/>
      <c r="R14" s="12"/>
      <c r="S14" s="18"/>
    </row>
    <row r="15" spans="1:26" x14ac:dyDescent="0.25">
      <c r="A15" s="43" t="s">
        <v>155</v>
      </c>
      <c r="B15" s="44"/>
      <c r="C15" s="4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2"/>
      <c r="R15" s="12"/>
      <c r="S15" s="18"/>
    </row>
    <row r="16" spans="1:26" x14ac:dyDescent="0.25">
      <c r="A16" s="43" t="s">
        <v>157</v>
      </c>
      <c r="B16" s="44"/>
      <c r="C16" s="4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2"/>
      <c r="R16" s="12"/>
      <c r="S16" s="18"/>
    </row>
    <row r="17" spans="1:19" x14ac:dyDescent="0.25">
      <c r="A17" s="43" t="s">
        <v>158</v>
      </c>
      <c r="B17" s="44"/>
      <c r="C17" s="4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2"/>
      <c r="R17" s="12"/>
      <c r="S17" s="18"/>
    </row>
    <row r="18" spans="1:19" x14ac:dyDescent="0.25">
      <c r="A18" s="43" t="s">
        <v>159</v>
      </c>
      <c r="B18" s="44"/>
      <c r="C18" s="4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2"/>
      <c r="R18" s="12"/>
      <c r="S18" s="18"/>
    </row>
    <row r="19" spans="1:19" x14ac:dyDescent="0.25">
      <c r="A19" s="43" t="s">
        <v>161</v>
      </c>
      <c r="B19" s="44"/>
      <c r="C19" s="45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"/>
      <c r="P19" s="1"/>
      <c r="Q19" s="12"/>
      <c r="R19" s="12"/>
      <c r="S19" s="18"/>
    </row>
    <row r="20" spans="1:19" x14ac:dyDescent="0.25">
      <c r="A20" s="43" t="s">
        <v>162</v>
      </c>
      <c r="B20" s="44"/>
      <c r="C20" s="4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"/>
      <c r="P20" s="1"/>
      <c r="Q20" s="12"/>
      <c r="R20" s="12"/>
      <c r="S20" s="18"/>
    </row>
    <row r="21" spans="1:19" x14ac:dyDescent="0.25">
      <c r="A21" s="43" t="s">
        <v>164</v>
      </c>
      <c r="B21" s="44"/>
      <c r="C21" s="45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"/>
      <c r="P21" s="1"/>
      <c r="Q21" s="12"/>
      <c r="R21" s="12"/>
      <c r="S21" s="18"/>
    </row>
    <row r="22" spans="1:19" x14ac:dyDescent="0.25">
      <c r="A22" s="43" t="s">
        <v>168</v>
      </c>
      <c r="B22" s="44"/>
      <c r="C22" s="4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"/>
      <c r="P22" s="1"/>
      <c r="Q22" s="12"/>
      <c r="R22" s="12"/>
      <c r="S22" s="18"/>
    </row>
    <row r="23" spans="1:19" x14ac:dyDescent="0.25">
      <c r="A23" s="43" t="s">
        <v>169</v>
      </c>
      <c r="B23" s="44"/>
      <c r="C23" s="45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"/>
      <c r="P23" s="1"/>
      <c r="Q23" s="12"/>
      <c r="R23" s="12"/>
      <c r="S23" s="18"/>
    </row>
    <row r="24" spans="1:19" x14ac:dyDescent="0.25">
      <c r="A24" s="43" t="s">
        <v>191</v>
      </c>
      <c r="B24" s="44"/>
      <c r="C24" s="45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"/>
      <c r="P24" s="1"/>
      <c r="Q24" s="12"/>
      <c r="R24" s="12"/>
      <c r="S24" s="18"/>
    </row>
    <row r="25" spans="1:19" x14ac:dyDescent="0.25">
      <c r="A25" s="43" t="s">
        <v>192</v>
      </c>
      <c r="B25" s="44"/>
      <c r="C25" s="45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"/>
      <c r="P25" s="1"/>
      <c r="Q25" s="12"/>
      <c r="R25" s="12"/>
      <c r="S25" s="18"/>
    </row>
    <row r="26" spans="1:19" x14ac:dyDescent="0.25">
      <c r="A26" s="43" t="s">
        <v>193</v>
      </c>
      <c r="B26" s="44"/>
      <c r="C26" s="45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"/>
      <c r="P26" s="1"/>
      <c r="Q26" s="12"/>
      <c r="R26" s="12"/>
      <c r="S26" s="18"/>
    </row>
    <row r="27" spans="1:19" x14ac:dyDescent="0.25">
      <c r="A27" s="43" t="s">
        <v>171</v>
      </c>
      <c r="B27" s="44"/>
      <c r="C27" s="45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"/>
      <c r="P27" s="1"/>
      <c r="Q27" s="12"/>
      <c r="R27" s="12"/>
      <c r="S27" s="18"/>
    </row>
    <row r="28" spans="1:19" x14ac:dyDescent="0.25">
      <c r="A28" s="43" t="s">
        <v>172</v>
      </c>
      <c r="B28" s="44"/>
      <c r="C28" s="45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"/>
      <c r="P28" s="1"/>
      <c r="Q28" s="12"/>
      <c r="R28" s="12"/>
      <c r="S28" s="18"/>
    </row>
    <row r="29" spans="1:19" x14ac:dyDescent="0.25">
      <c r="A29" s="43" t="s">
        <v>173</v>
      </c>
      <c r="B29" s="44"/>
      <c r="C29" s="45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"/>
      <c r="P29" s="1"/>
      <c r="Q29" s="12"/>
      <c r="R29" s="12"/>
      <c r="S29" s="18"/>
    </row>
    <row r="30" spans="1:19" x14ac:dyDescent="0.25">
      <c r="A30" s="43" t="s">
        <v>174</v>
      </c>
      <c r="B30" s="44"/>
      <c r="C30" s="45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"/>
      <c r="P30" s="1"/>
      <c r="Q30" s="12"/>
      <c r="R30" s="12"/>
      <c r="S30" s="18"/>
    </row>
    <row r="31" spans="1:19" x14ac:dyDescent="0.25">
      <c r="A31" s="43" t="s">
        <v>176</v>
      </c>
      <c r="B31" s="44"/>
      <c r="C31" s="45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"/>
      <c r="P31" s="1"/>
      <c r="Q31" s="12"/>
      <c r="R31" s="12"/>
      <c r="S31" s="18"/>
    </row>
    <row r="32" spans="1:19" x14ac:dyDescent="0.25">
      <c r="A32" s="43" t="s">
        <v>177</v>
      </c>
      <c r="B32" s="44"/>
      <c r="C32" s="45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"/>
      <c r="P32" s="1"/>
      <c r="Q32" s="12"/>
      <c r="R32" s="12"/>
      <c r="S32" s="18"/>
    </row>
    <row r="33" spans="1:19" x14ac:dyDescent="0.25">
      <c r="A33" s="43" t="s">
        <v>178</v>
      </c>
      <c r="B33" s="44"/>
      <c r="C33" s="4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2"/>
      <c r="R33" s="12"/>
      <c r="S33" s="12"/>
    </row>
    <row r="34" spans="1:19" x14ac:dyDescent="0.25">
      <c r="A34" s="43" t="s">
        <v>181</v>
      </c>
      <c r="B34" s="44"/>
      <c r="C34" s="4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2"/>
      <c r="R34" s="12"/>
      <c r="S34" s="12"/>
    </row>
    <row r="35" spans="1:19" ht="21" x14ac:dyDescent="0.35">
      <c r="A35" s="43" t="s">
        <v>182</v>
      </c>
      <c r="B35" s="44"/>
      <c r="C35" s="45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1"/>
      <c r="P35" s="1"/>
      <c r="Q35" s="12"/>
      <c r="R35" s="12"/>
      <c r="S35" s="12"/>
    </row>
    <row r="36" spans="1:19" x14ac:dyDescent="0.25">
      <c r="A36" s="46" t="s">
        <v>184</v>
      </c>
      <c r="B36" s="44"/>
      <c r="C36" s="4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2"/>
      <c r="R36" s="12"/>
      <c r="S36" s="12"/>
    </row>
    <row r="37" spans="1:19" x14ac:dyDescent="0.25">
      <c r="A37" s="43" t="s">
        <v>185</v>
      </c>
      <c r="B37" s="44"/>
      <c r="C37" s="4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2"/>
      <c r="R37" s="12"/>
      <c r="S37" s="12"/>
    </row>
    <row r="38" spans="1:19" x14ac:dyDescent="0.25">
      <c r="A38" s="43" t="s">
        <v>21</v>
      </c>
      <c r="B38" s="44"/>
      <c r="C38" s="4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2"/>
      <c r="R38" s="12"/>
      <c r="S38" s="12"/>
    </row>
    <row r="39" spans="1:19" x14ac:dyDescent="0.25">
      <c r="A39" s="43" t="s">
        <v>187</v>
      </c>
      <c r="B39" s="44"/>
      <c r="C39" s="4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2"/>
      <c r="R39" s="12"/>
      <c r="S39" s="12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2"/>
      <c r="R40" s="12"/>
      <c r="S40" s="12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2"/>
      <c r="R41" s="12"/>
      <c r="S41" s="12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2"/>
      <c r="R42" s="12"/>
      <c r="S42" s="12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2"/>
      <c r="R43" s="12"/>
      <c r="S43" s="12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2"/>
      <c r="R44" s="12"/>
      <c r="S44" s="12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2"/>
      <c r="R45" s="12"/>
      <c r="S45" s="12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2"/>
      <c r="R46" s="12"/>
      <c r="S46" s="12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2"/>
      <c r="R47" s="12"/>
      <c r="S47" s="12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2"/>
      <c r="R48" s="12"/>
      <c r="S48" s="12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O49" s="1"/>
      <c r="P49" s="1"/>
      <c r="Q49" s="12"/>
      <c r="R49" s="12"/>
      <c r="S49" s="12"/>
      <c r="T49" s="12"/>
      <c r="U49" s="12"/>
      <c r="V49" s="12"/>
    </row>
    <row r="50" spans="1:22" x14ac:dyDescent="0.25">
      <c r="O50" s="1"/>
      <c r="P50" s="1"/>
      <c r="Q50" s="12"/>
      <c r="R50" s="12"/>
      <c r="S50" s="12"/>
      <c r="T50" s="12"/>
      <c r="U50" s="12"/>
      <c r="V50" s="12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2"/>
      <c r="R51" s="12"/>
      <c r="S51" s="12"/>
      <c r="T51" s="12"/>
      <c r="U51" s="12"/>
      <c r="V51" s="12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2"/>
      <c r="R52" s="12"/>
      <c r="S52" s="12"/>
      <c r="T52" s="12"/>
      <c r="U52" s="12"/>
      <c r="V52" s="12"/>
    </row>
  </sheetData>
  <protectedRanges>
    <protectedRange sqref="B12:C39" name="Metrics"/>
  </protectedRanges>
  <conditionalFormatting sqref="A12:C39">
    <cfRule type="expression" dxfId="2" priority="2">
      <formula>MOD(ROW(),2)=0</formula>
    </cfRule>
    <cfRule type="expression" dxfId="1" priority="3">
      <formula>"MOD(ROW(),2)=0"</formula>
    </cfRule>
  </conditionalFormatting>
  <conditionalFormatting sqref="A12:C39">
    <cfRule type="expression" dxfId="0" priority="1">
      <formula>MOD(ROW(),2)=1</formula>
    </cfRule>
  </conditionalFormatting>
  <dataValidations count="2">
    <dataValidation type="decimal" operator="greaterThanOrEqual" allowBlank="1" showInputMessage="1" showErrorMessage="1" errorTitle="Invalid Metric Value" error="Metric value must be a decimal greater than or equal to 0." prompt="Please enter a decimal value greater than 0." sqref="B12:B39">
      <formula1>0</formula1>
    </dataValidation>
    <dataValidation type="textLength" operator="lessThan" allowBlank="1" showInputMessage="1" showErrorMessage="1" errorTitle="Invalid Comments Value" error="Comments must be a text value up to 240 characters." prompt="Please enter a text value up to 240 characters." sqref="C12:C39">
      <formula1>241</formula1>
    </dataValidation>
  </dataValidation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5"/>
      <c r="B1" s="5"/>
      <c r="C1" s="5"/>
      <c r="D1" s="5" t="s">
        <v>13</v>
      </c>
      <c r="E1" s="5"/>
      <c r="F1" s="5"/>
      <c r="G1" s="5"/>
      <c r="H1" s="5"/>
      <c r="I1" s="5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7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4"/>
      <c r="C8" s="7"/>
      <c r="D8" s="1"/>
      <c r="E8" s="1"/>
      <c r="F8" s="1"/>
      <c r="G8" s="1"/>
      <c r="H8" s="1"/>
      <c r="I8" s="1"/>
    </row>
    <row r="9" spans="1:9" x14ac:dyDescent="0.25">
      <c r="A9" s="1"/>
      <c r="B9" s="4"/>
      <c r="C9" s="7"/>
      <c r="D9" s="1"/>
      <c r="E9" s="1"/>
      <c r="F9" s="1"/>
      <c r="G9" s="1"/>
      <c r="H9" s="1"/>
      <c r="I9" s="1"/>
    </row>
    <row r="10" spans="1:9" x14ac:dyDescent="0.25">
      <c r="A10" s="1"/>
      <c r="B10" s="4"/>
      <c r="C10" s="7"/>
      <c r="D10" s="1"/>
      <c r="E10" s="1"/>
      <c r="F10" s="1"/>
      <c r="G10" s="1"/>
      <c r="H10" s="1"/>
      <c r="I10" s="1"/>
    </row>
    <row r="11" spans="1:9" x14ac:dyDescent="0.25">
      <c r="A11" s="1"/>
      <c r="B11" s="4"/>
      <c r="C11" s="7"/>
      <c r="D11" s="1"/>
      <c r="E11" s="1"/>
      <c r="F11" s="1"/>
      <c r="G11" s="1"/>
      <c r="H11" s="1"/>
      <c r="I11" s="1"/>
    </row>
    <row r="12" spans="1:9" x14ac:dyDescent="0.25">
      <c r="A12" s="1"/>
      <c r="B12" s="4"/>
      <c r="C12" s="7"/>
      <c r="D12" s="1"/>
      <c r="E12" s="1"/>
      <c r="F12" s="1"/>
      <c r="G12" s="1"/>
      <c r="H12" s="1"/>
      <c r="I12" s="1"/>
    </row>
    <row r="13" spans="1:9" x14ac:dyDescent="0.25">
      <c r="A13" s="1"/>
      <c r="B13" s="4"/>
      <c r="C13" s="7"/>
      <c r="D13" s="1"/>
      <c r="E13" s="1"/>
      <c r="F13" s="1"/>
      <c r="G13" s="1"/>
      <c r="H13" s="1"/>
      <c r="I13" s="1"/>
    </row>
    <row r="14" spans="1:9" x14ac:dyDescent="0.25">
      <c r="A14" s="1"/>
      <c r="B14" s="4"/>
      <c r="C14" s="7"/>
      <c r="D14" s="1"/>
      <c r="E14" s="1"/>
      <c r="F14" s="1"/>
      <c r="G14" s="1"/>
      <c r="H14" s="1"/>
      <c r="I14" s="1"/>
    </row>
    <row r="15" spans="1:9" x14ac:dyDescent="0.25">
      <c r="A15" s="1"/>
      <c r="B15" s="4"/>
      <c r="C15" s="7"/>
      <c r="D15" s="7"/>
      <c r="E15" s="7"/>
      <c r="F15" s="7"/>
      <c r="G15" s="7"/>
      <c r="H15" s="7"/>
      <c r="I15" s="7"/>
    </row>
    <row r="16" spans="1:9" x14ac:dyDescent="0.25">
      <c r="A16" s="1"/>
      <c r="B16" s="4"/>
      <c r="C16" s="7"/>
      <c r="D16" s="7"/>
      <c r="E16" s="7"/>
      <c r="F16" s="7"/>
      <c r="G16" s="7"/>
      <c r="H16" s="7"/>
      <c r="I16" s="7"/>
    </row>
    <row r="17" spans="1:9" x14ac:dyDescent="0.25">
      <c r="A17" s="1"/>
      <c r="B17" s="4"/>
      <c r="C17" s="7"/>
      <c r="D17" s="7"/>
      <c r="E17" s="7"/>
      <c r="F17" s="7"/>
      <c r="G17" s="7"/>
      <c r="H17" s="7"/>
      <c r="I17" s="7"/>
    </row>
    <row r="18" spans="1:9" x14ac:dyDescent="0.25">
      <c r="A18" s="1"/>
      <c r="B18" s="4"/>
      <c r="C18" s="7"/>
      <c r="D18" s="7"/>
      <c r="E18" s="7"/>
      <c r="F18" s="7"/>
      <c r="G18" s="7"/>
      <c r="H18" s="7"/>
      <c r="I18" s="7"/>
    </row>
    <row r="19" spans="1:9" x14ac:dyDescent="0.25">
      <c r="A19" s="1"/>
      <c r="B19" s="4"/>
      <c r="C19" s="7"/>
      <c r="D19" s="7"/>
      <c r="E19" s="7"/>
      <c r="F19" s="7"/>
      <c r="G19" s="7"/>
      <c r="H19" s="7"/>
      <c r="I19" s="7"/>
    </row>
  </sheetData>
  <sheetProtection password="E1A1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X1" zoomScaleNormal="100" workbookViewId="0">
      <selection activeCell="Z35" sqref="Z35"/>
    </sheetView>
  </sheetViews>
  <sheetFormatPr defaultRowHeight="15" x14ac:dyDescent="0.25"/>
  <cols>
    <col min="2" max="2" width="28.5703125" customWidth="1"/>
    <col min="27" max="27" width="19.7109375" bestFit="1" customWidth="1"/>
  </cols>
  <sheetData>
    <row r="1" spans="1:28" ht="21" x14ac:dyDescent="0.35">
      <c r="A1" s="49" t="s">
        <v>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AA1" t="s">
        <v>118</v>
      </c>
      <c r="AB1" s="22" t="s">
        <v>119</v>
      </c>
    </row>
    <row r="2" spans="1:28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AA2" s="22" t="s">
        <v>120</v>
      </c>
      <c r="AB2" s="22" t="s">
        <v>125</v>
      </c>
    </row>
    <row r="3" spans="1:28" x14ac:dyDescent="0.25">
      <c r="A3" s="3"/>
      <c r="B3" s="11" t="s">
        <v>3</v>
      </c>
      <c r="C3" s="51" t="s">
        <v>4</v>
      </c>
      <c r="D3" s="51"/>
      <c r="E3" s="51"/>
      <c r="F3" s="51"/>
      <c r="G3" s="51"/>
      <c r="H3" s="51"/>
      <c r="I3" s="51"/>
      <c r="J3" s="51"/>
      <c r="K3" s="51"/>
      <c r="L3" s="51"/>
      <c r="M3" s="51"/>
      <c r="AA3" s="22" t="s">
        <v>121</v>
      </c>
      <c r="AB3" s="22" t="s">
        <v>126</v>
      </c>
    </row>
    <row r="4" spans="1:28" ht="29.25" customHeight="1" x14ac:dyDescent="0.25">
      <c r="A4" s="1"/>
      <c r="B4" s="8" t="s">
        <v>5</v>
      </c>
      <c r="C4" s="52" t="s">
        <v>14</v>
      </c>
      <c r="D4" s="52"/>
      <c r="E4" s="52"/>
      <c r="F4" s="52"/>
      <c r="G4" s="52"/>
      <c r="H4" s="52"/>
      <c r="I4" s="52"/>
      <c r="J4" s="52"/>
      <c r="K4" s="52"/>
      <c r="L4" s="52"/>
      <c r="M4" s="53"/>
      <c r="AA4" s="22" t="s">
        <v>122</v>
      </c>
      <c r="AB4" s="22" t="s">
        <v>127</v>
      </c>
    </row>
    <row r="5" spans="1:28" ht="29.25" customHeight="1" x14ac:dyDescent="0.25">
      <c r="A5" s="1"/>
      <c r="B5" s="8" t="s">
        <v>6</v>
      </c>
      <c r="C5" s="52" t="s">
        <v>15</v>
      </c>
      <c r="D5" s="52"/>
      <c r="E5" s="52"/>
      <c r="F5" s="52"/>
      <c r="G5" s="52"/>
      <c r="H5" s="52"/>
      <c r="I5" s="52"/>
      <c r="J5" s="52"/>
      <c r="K5" s="52"/>
      <c r="L5" s="52"/>
      <c r="M5" s="53"/>
      <c r="AA5" s="22" t="s">
        <v>123</v>
      </c>
      <c r="AB5" s="22" t="s">
        <v>128</v>
      </c>
    </row>
    <row r="6" spans="1:28" ht="15" customHeight="1" x14ac:dyDescent="0.25">
      <c r="A6" s="1"/>
      <c r="B6" s="8" t="s">
        <v>7</v>
      </c>
      <c r="C6" s="52" t="s">
        <v>8</v>
      </c>
      <c r="D6" s="52"/>
      <c r="E6" s="52"/>
      <c r="F6" s="52"/>
      <c r="G6" s="52"/>
      <c r="H6" s="52"/>
      <c r="I6" s="52"/>
      <c r="J6" s="52"/>
      <c r="K6" s="52"/>
      <c r="L6" s="52"/>
      <c r="M6" s="53"/>
      <c r="AA6" s="22" t="s">
        <v>124</v>
      </c>
    </row>
    <row r="7" spans="1:28" ht="32.25" customHeight="1" x14ac:dyDescent="0.25">
      <c r="A7" s="1"/>
      <c r="B7" s="8" t="s">
        <v>9</v>
      </c>
      <c r="C7" s="52" t="s">
        <v>10</v>
      </c>
      <c r="D7" s="52"/>
      <c r="E7" s="52"/>
      <c r="F7" s="52"/>
      <c r="G7" s="52"/>
      <c r="H7" s="52"/>
      <c r="I7" s="52"/>
      <c r="J7" s="52"/>
      <c r="K7" s="52"/>
      <c r="L7" s="52"/>
      <c r="M7" s="53"/>
    </row>
    <row r="8" spans="1:28" ht="15" customHeight="1" x14ac:dyDescent="0.25">
      <c r="A8" s="1"/>
      <c r="B8" s="8" t="s">
        <v>11</v>
      </c>
      <c r="C8" s="52" t="s">
        <v>12</v>
      </c>
      <c r="D8" s="52"/>
      <c r="E8" s="52"/>
      <c r="F8" s="52"/>
      <c r="G8" s="52"/>
      <c r="H8" s="52"/>
      <c r="I8" s="52"/>
      <c r="J8" s="52"/>
      <c r="K8" s="52"/>
      <c r="L8" s="52"/>
      <c r="M8" s="53"/>
    </row>
    <row r="9" spans="1:28" ht="30" customHeight="1" x14ac:dyDescent="0.25">
      <c r="A9" s="1"/>
      <c r="B9" s="8" t="s">
        <v>17</v>
      </c>
      <c r="C9" s="52" t="s">
        <v>18</v>
      </c>
      <c r="D9" s="52"/>
      <c r="E9" s="52"/>
      <c r="F9" s="52"/>
      <c r="G9" s="52"/>
      <c r="H9" s="52"/>
      <c r="I9" s="52"/>
      <c r="J9" s="52"/>
      <c r="K9" s="52"/>
      <c r="L9" s="52"/>
      <c r="M9" s="53"/>
    </row>
    <row r="10" spans="1:28" x14ac:dyDescent="0.25">
      <c r="A10" s="1"/>
      <c r="B10" s="4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1:28" x14ac:dyDescent="0.25">
      <c r="A11" s="1"/>
      <c r="B11" s="4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28" x14ac:dyDescent="0.25">
      <c r="A12" s="1"/>
      <c r="B12" s="4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28" x14ac:dyDescent="0.25">
      <c r="A13" s="1"/>
      <c r="B13" s="4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1:28" x14ac:dyDescent="0.25">
      <c r="A14" s="1"/>
      <c r="B14" s="4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1:28" x14ac:dyDescent="0.25">
      <c r="A15" s="1"/>
      <c r="B15" s="4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1:28" x14ac:dyDescent="0.25">
      <c r="A16" s="1"/>
      <c r="B16" s="4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1:13" x14ac:dyDescent="0.25">
      <c r="A17" s="1"/>
      <c r="B17" s="4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1:13" x14ac:dyDescent="0.25">
      <c r="A18" s="1"/>
      <c r="B18" s="4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1:13" x14ac:dyDescent="0.25">
      <c r="A19" s="1"/>
      <c r="B19" s="4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</sheetData>
  <sheetProtection password="E1A1" sheet="1" objects="1" scenarios="1"/>
  <mergeCells count="19">
    <mergeCell ref="C19:M19"/>
    <mergeCell ref="C13:M13"/>
    <mergeCell ref="C14:M14"/>
    <mergeCell ref="C15:M15"/>
    <mergeCell ref="C16:M16"/>
    <mergeCell ref="C17:M17"/>
    <mergeCell ref="C18:M18"/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</mergeCells>
  <pageMargins left="0.7" right="0.7" top="0.75" bottom="0.75" header="0.3" footer="0.3"/>
  <pageSetup scale="6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2" sqref="D42"/>
    </sheetView>
  </sheetViews>
  <sheetFormatPr defaultRowHeight="15" x14ac:dyDescent="0.25"/>
  <cols>
    <col min="1" max="1" width="16.85546875" bestFit="1" customWidth="1"/>
    <col min="2" max="2" width="25.85546875" bestFit="1" customWidth="1"/>
    <col min="3" max="3" width="27.5703125" bestFit="1" customWidth="1"/>
  </cols>
  <sheetData>
    <row r="1" spans="1:3" x14ac:dyDescent="0.25">
      <c r="A1" t="s">
        <v>92</v>
      </c>
      <c r="B1" t="s">
        <v>115</v>
      </c>
      <c r="C1" t="s">
        <v>116</v>
      </c>
    </row>
    <row r="2" spans="1:3" x14ac:dyDescent="0.25">
      <c r="A2" t="s">
        <v>98</v>
      </c>
      <c r="B2" t="s">
        <v>106</v>
      </c>
      <c r="C2" t="s">
        <v>108</v>
      </c>
    </row>
    <row r="3" spans="1:3" x14ac:dyDescent="0.25">
      <c r="A3" t="s">
        <v>99</v>
      </c>
      <c r="B3" t="s">
        <v>106</v>
      </c>
      <c r="C3" t="s">
        <v>107</v>
      </c>
    </row>
    <row r="4" spans="1:3" x14ac:dyDescent="0.25">
      <c r="A4" t="s">
        <v>95</v>
      </c>
      <c r="B4" t="s">
        <v>106</v>
      </c>
      <c r="C4" t="s">
        <v>111</v>
      </c>
    </row>
    <row r="5" spans="1:3" x14ac:dyDescent="0.25">
      <c r="A5" t="s">
        <v>97</v>
      </c>
      <c r="B5" t="s">
        <v>106</v>
      </c>
      <c r="C5" t="s">
        <v>109</v>
      </c>
    </row>
    <row r="6" spans="1:3" x14ac:dyDescent="0.25">
      <c r="A6" t="s">
        <v>39</v>
      </c>
      <c r="B6" t="s">
        <v>106</v>
      </c>
      <c r="C6" t="s">
        <v>113</v>
      </c>
    </row>
    <row r="7" spans="1:3" x14ac:dyDescent="0.25">
      <c r="A7" t="s">
        <v>96</v>
      </c>
      <c r="B7" t="s">
        <v>106</v>
      </c>
      <c r="C7" t="s">
        <v>110</v>
      </c>
    </row>
    <row r="8" spans="1:3" x14ac:dyDescent="0.25">
      <c r="A8" t="s">
        <v>93</v>
      </c>
      <c r="B8" t="s">
        <v>106</v>
      </c>
      <c r="C8" t="s">
        <v>114</v>
      </c>
    </row>
    <row r="9" spans="1:3" x14ac:dyDescent="0.25">
      <c r="A9" t="s">
        <v>94</v>
      </c>
      <c r="B9" t="s">
        <v>106</v>
      </c>
      <c r="C9" t="s">
        <v>112</v>
      </c>
    </row>
  </sheetData>
  <sheetProtection password="E1A1" sheet="1" objects="1" scenarios="1"/>
  <sortState ref="A2:C9">
    <sortCondition ref="A2:A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workbookViewId="0">
      <selection activeCell="E11" sqref="E11"/>
    </sheetView>
  </sheetViews>
  <sheetFormatPr defaultRowHeight="15" x14ac:dyDescent="0.25"/>
  <cols>
    <col min="1" max="1" width="10.42578125" customWidth="1"/>
    <col min="2" max="2" width="22" customWidth="1"/>
    <col min="3" max="3" width="27.7109375" bestFit="1" customWidth="1"/>
    <col min="4" max="4" width="29.42578125" bestFit="1" customWidth="1"/>
    <col min="5" max="5" width="17.7109375" bestFit="1" customWidth="1"/>
    <col min="6" max="6" width="28.7109375" bestFit="1" customWidth="1"/>
    <col min="7" max="7" width="30.5703125" bestFit="1" customWidth="1"/>
    <col min="8" max="8" width="14.140625" bestFit="1" customWidth="1"/>
    <col min="9" max="9" width="12.140625" customWidth="1"/>
    <col min="10" max="10" width="12" customWidth="1"/>
    <col min="13" max="13" width="22" bestFit="1" customWidth="1"/>
    <col min="16" max="16" width="17.42578125" bestFit="1" customWidth="1"/>
  </cols>
  <sheetData>
    <row r="1" spans="1:10" ht="21" x14ac:dyDescent="0.35">
      <c r="A1" s="49" t="s">
        <v>149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34" t="s">
        <v>132</v>
      </c>
      <c r="C3" s="35" t="s">
        <v>133</v>
      </c>
      <c r="D3" s="36" t="s">
        <v>134</v>
      </c>
      <c r="E3" s="33" t="s">
        <v>131</v>
      </c>
      <c r="F3" s="32" t="s">
        <v>135</v>
      </c>
      <c r="G3" s="32" t="s">
        <v>136</v>
      </c>
      <c r="H3" s="1"/>
      <c r="J3" s="27" t="s">
        <v>130</v>
      </c>
    </row>
    <row r="4" spans="1:10" x14ac:dyDescent="0.25">
      <c r="A4" s="1"/>
      <c r="B4" s="28" t="s">
        <v>102</v>
      </c>
      <c r="C4" s="9">
        <v>41645</v>
      </c>
      <c r="D4" s="8">
        <v>41631</v>
      </c>
      <c r="E4" s="8" t="s">
        <v>137</v>
      </c>
      <c r="F4" s="8">
        <v>41672</v>
      </c>
      <c r="G4" s="8">
        <v>41608</v>
      </c>
      <c r="J4" s="22" t="s">
        <v>132</v>
      </c>
    </row>
    <row r="5" spans="1:10" x14ac:dyDescent="0.25">
      <c r="A5" s="1"/>
      <c r="B5" s="28" t="s">
        <v>40</v>
      </c>
      <c r="C5" s="9">
        <v>41652</v>
      </c>
      <c r="D5" s="8">
        <v>41638</v>
      </c>
      <c r="E5" s="8" t="s">
        <v>138</v>
      </c>
      <c r="F5" s="8">
        <v>41700</v>
      </c>
      <c r="G5" s="8">
        <v>41639</v>
      </c>
      <c r="J5" s="22" t="s">
        <v>131</v>
      </c>
    </row>
    <row r="6" spans="1:10" x14ac:dyDescent="0.25">
      <c r="A6" s="1"/>
      <c r="B6" s="28" t="s">
        <v>41</v>
      </c>
      <c r="C6" s="9">
        <v>41659</v>
      </c>
      <c r="D6" s="8">
        <v>41645</v>
      </c>
      <c r="E6" s="8" t="s">
        <v>139</v>
      </c>
      <c r="F6" s="8">
        <v>41731</v>
      </c>
      <c r="G6" s="8">
        <v>41670</v>
      </c>
    </row>
    <row r="7" spans="1:10" x14ac:dyDescent="0.25">
      <c r="A7" s="1"/>
      <c r="B7" s="28" t="s">
        <v>42</v>
      </c>
      <c r="C7" s="9">
        <v>41666</v>
      </c>
      <c r="D7" s="8">
        <v>41652</v>
      </c>
      <c r="E7" s="8" t="s">
        <v>140</v>
      </c>
      <c r="F7" s="8">
        <v>41761</v>
      </c>
      <c r="G7" s="8">
        <v>41698</v>
      </c>
    </row>
    <row r="8" spans="1:10" x14ac:dyDescent="0.25">
      <c r="A8" s="1"/>
      <c r="B8" s="28" t="s">
        <v>43</v>
      </c>
      <c r="C8" s="9">
        <v>41673</v>
      </c>
      <c r="D8" s="8">
        <v>41659</v>
      </c>
      <c r="E8" s="8" t="s">
        <v>141</v>
      </c>
      <c r="F8" s="8">
        <v>41792</v>
      </c>
      <c r="G8" s="8">
        <v>41729</v>
      </c>
    </row>
    <row r="9" spans="1:10" x14ac:dyDescent="0.25">
      <c r="A9" s="1"/>
      <c r="B9" s="28" t="s">
        <v>44</v>
      </c>
      <c r="C9" s="9">
        <v>41680</v>
      </c>
      <c r="D9" s="8">
        <v>41666</v>
      </c>
      <c r="E9" s="8" t="s">
        <v>142</v>
      </c>
      <c r="F9" s="8">
        <v>41822</v>
      </c>
      <c r="G9" s="8">
        <v>41759</v>
      </c>
    </row>
    <row r="10" spans="1:10" x14ac:dyDescent="0.25">
      <c r="A10" s="1"/>
      <c r="B10" s="28" t="s">
        <v>45</v>
      </c>
      <c r="C10" s="9">
        <v>41687</v>
      </c>
      <c r="D10" s="8">
        <v>41673</v>
      </c>
      <c r="E10" s="8" t="s">
        <v>143</v>
      </c>
      <c r="F10" s="8">
        <v>41853</v>
      </c>
      <c r="G10" s="8">
        <v>41790</v>
      </c>
    </row>
    <row r="11" spans="1:10" x14ac:dyDescent="0.25">
      <c r="A11" s="1"/>
      <c r="B11" s="28" t="s">
        <v>46</v>
      </c>
      <c r="C11" s="9">
        <v>41694</v>
      </c>
      <c r="D11" s="8">
        <v>41680</v>
      </c>
      <c r="E11" s="8" t="s">
        <v>144</v>
      </c>
      <c r="F11" s="8">
        <v>41884</v>
      </c>
      <c r="G11" s="8">
        <v>41820</v>
      </c>
    </row>
    <row r="12" spans="1:10" x14ac:dyDescent="0.25">
      <c r="A12" s="1"/>
      <c r="B12" s="28" t="s">
        <v>47</v>
      </c>
      <c r="C12" s="9">
        <v>41701</v>
      </c>
      <c r="D12" s="8">
        <v>41687</v>
      </c>
      <c r="E12" s="8" t="s">
        <v>145</v>
      </c>
      <c r="F12" s="8">
        <v>41914</v>
      </c>
      <c r="G12" s="8">
        <v>41851</v>
      </c>
    </row>
    <row r="13" spans="1:10" x14ac:dyDescent="0.25">
      <c r="A13" s="1"/>
      <c r="B13" s="28" t="s">
        <v>48</v>
      </c>
      <c r="C13" s="9">
        <v>41708</v>
      </c>
      <c r="D13" s="8">
        <v>41694</v>
      </c>
      <c r="E13" s="8" t="s">
        <v>146</v>
      </c>
      <c r="F13" s="8">
        <v>41945</v>
      </c>
      <c r="G13" s="8">
        <v>41882</v>
      </c>
    </row>
    <row r="14" spans="1:10" x14ac:dyDescent="0.25">
      <c r="A14" s="1"/>
      <c r="B14" s="28" t="s">
        <v>49</v>
      </c>
      <c r="C14" s="9">
        <v>41715</v>
      </c>
      <c r="D14" s="8">
        <v>41701</v>
      </c>
      <c r="E14" s="8" t="s">
        <v>147</v>
      </c>
      <c r="F14" s="8">
        <v>41975</v>
      </c>
      <c r="G14" s="8">
        <v>41912</v>
      </c>
    </row>
    <row r="15" spans="1:10" x14ac:dyDescent="0.25">
      <c r="A15" s="1"/>
      <c r="B15" s="28" t="s">
        <v>50</v>
      </c>
      <c r="C15" s="9">
        <v>41722</v>
      </c>
      <c r="D15" s="8">
        <v>41708</v>
      </c>
      <c r="E15" s="8" t="s">
        <v>148</v>
      </c>
      <c r="F15" s="8">
        <v>42006</v>
      </c>
      <c r="G15" s="8">
        <v>41943</v>
      </c>
    </row>
    <row r="16" spans="1:10" x14ac:dyDescent="0.25">
      <c r="A16" s="1"/>
      <c r="B16" s="28" t="s">
        <v>51</v>
      </c>
      <c r="C16" s="9">
        <v>41729</v>
      </c>
      <c r="D16" s="8">
        <v>41715</v>
      </c>
      <c r="E16" s="8"/>
      <c r="F16" s="8"/>
      <c r="G16" s="8"/>
    </row>
    <row r="17" spans="1:9" x14ac:dyDescent="0.25">
      <c r="A17" s="1"/>
      <c r="B17" s="28" t="s">
        <v>52</v>
      </c>
      <c r="C17" s="9">
        <v>41736</v>
      </c>
      <c r="D17" s="8">
        <v>41722</v>
      </c>
      <c r="E17" s="8"/>
      <c r="F17" s="8"/>
      <c r="G17" s="8"/>
    </row>
    <row r="18" spans="1:9" x14ac:dyDescent="0.25">
      <c r="A18" s="1"/>
      <c r="B18" s="28" t="s">
        <v>53</v>
      </c>
      <c r="C18" s="9">
        <v>41743</v>
      </c>
      <c r="D18" s="8">
        <v>41729</v>
      </c>
      <c r="E18" s="8"/>
      <c r="F18" s="8"/>
      <c r="G18" s="8"/>
    </row>
    <row r="19" spans="1:9" x14ac:dyDescent="0.25">
      <c r="A19" s="1"/>
      <c r="B19" s="28" t="s">
        <v>54</v>
      </c>
      <c r="C19" s="9">
        <v>41750</v>
      </c>
      <c r="D19" s="8">
        <v>41736</v>
      </c>
      <c r="E19" s="8"/>
      <c r="F19" s="8"/>
      <c r="G19" s="8"/>
    </row>
    <row r="20" spans="1:9" x14ac:dyDescent="0.25">
      <c r="A20" s="1"/>
      <c r="B20" s="28" t="s">
        <v>55</v>
      </c>
      <c r="C20" s="9">
        <v>41757</v>
      </c>
      <c r="D20" s="8">
        <v>41743</v>
      </c>
      <c r="E20" s="8"/>
      <c r="F20" s="8"/>
      <c r="G20" s="8"/>
    </row>
    <row r="21" spans="1:9" x14ac:dyDescent="0.25">
      <c r="A21" s="1"/>
      <c r="B21" s="28" t="s">
        <v>56</v>
      </c>
      <c r="C21" s="9">
        <v>41764</v>
      </c>
      <c r="D21" s="8">
        <v>41750</v>
      </c>
      <c r="E21" s="8"/>
      <c r="F21" s="8"/>
      <c r="G21" s="8"/>
    </row>
    <row r="22" spans="1:9" x14ac:dyDescent="0.25">
      <c r="A22" s="1"/>
      <c r="B22" s="28" t="s">
        <v>57</v>
      </c>
      <c r="C22" s="9">
        <v>41771</v>
      </c>
      <c r="D22" s="8">
        <v>41757</v>
      </c>
      <c r="E22" s="8"/>
      <c r="F22" s="8"/>
      <c r="G22" s="8"/>
      <c r="I22" s="1"/>
    </row>
    <row r="23" spans="1:9" x14ac:dyDescent="0.25">
      <c r="A23" s="1"/>
      <c r="B23" s="28" t="s">
        <v>58</v>
      </c>
      <c r="C23" s="9">
        <v>41778</v>
      </c>
      <c r="D23" s="8">
        <v>41764</v>
      </c>
      <c r="E23" s="8"/>
      <c r="F23" s="8"/>
      <c r="G23" s="8"/>
      <c r="I23" s="1"/>
    </row>
    <row r="24" spans="1:9" x14ac:dyDescent="0.25">
      <c r="A24" s="1"/>
      <c r="B24" s="28" t="s">
        <v>59</v>
      </c>
      <c r="C24" s="9">
        <v>41785</v>
      </c>
      <c r="D24" s="8">
        <v>41771</v>
      </c>
      <c r="E24" s="8"/>
      <c r="F24" s="8"/>
      <c r="G24" s="8"/>
      <c r="I24" s="1"/>
    </row>
    <row r="25" spans="1:9" x14ac:dyDescent="0.25">
      <c r="A25" s="1"/>
      <c r="B25" s="28" t="s">
        <v>60</v>
      </c>
      <c r="C25" s="9">
        <v>41792</v>
      </c>
      <c r="D25" s="8">
        <v>41778</v>
      </c>
      <c r="E25" s="8"/>
      <c r="F25" s="8"/>
      <c r="G25" s="8"/>
      <c r="I25" s="1"/>
    </row>
    <row r="26" spans="1:9" x14ac:dyDescent="0.25">
      <c r="B26" s="28" t="s">
        <v>61</v>
      </c>
      <c r="C26" s="9">
        <v>41799</v>
      </c>
      <c r="D26" s="8">
        <v>41785</v>
      </c>
      <c r="E26" s="8"/>
      <c r="F26" s="8"/>
      <c r="G26" s="8"/>
    </row>
    <row r="27" spans="1:9" x14ac:dyDescent="0.25">
      <c r="B27" s="28" t="s">
        <v>62</v>
      </c>
      <c r="C27" s="9">
        <v>41806</v>
      </c>
      <c r="D27" s="8">
        <v>41792</v>
      </c>
      <c r="E27" s="8"/>
      <c r="F27" s="8"/>
      <c r="G27" s="8"/>
    </row>
    <row r="28" spans="1:9" x14ac:dyDescent="0.25">
      <c r="B28" s="28" t="s">
        <v>63</v>
      </c>
      <c r="C28" s="9">
        <v>41813</v>
      </c>
      <c r="D28" s="8">
        <v>41799</v>
      </c>
      <c r="E28" s="8"/>
      <c r="F28" s="8"/>
      <c r="G28" s="8"/>
    </row>
    <row r="29" spans="1:9" x14ac:dyDescent="0.25">
      <c r="B29" s="28" t="s">
        <v>64</v>
      </c>
      <c r="C29" s="9">
        <v>41820</v>
      </c>
      <c r="D29" s="8">
        <v>41806</v>
      </c>
      <c r="E29" s="8"/>
      <c r="F29" s="8"/>
      <c r="G29" s="8"/>
    </row>
    <row r="30" spans="1:9" x14ac:dyDescent="0.25">
      <c r="B30" s="28" t="s">
        <v>65</v>
      </c>
      <c r="C30" s="9">
        <v>41827</v>
      </c>
      <c r="D30" s="8">
        <v>41813</v>
      </c>
      <c r="E30" s="8"/>
      <c r="F30" s="8"/>
      <c r="G30" s="8"/>
    </row>
    <row r="31" spans="1:9" x14ac:dyDescent="0.25">
      <c r="B31" s="28" t="s">
        <v>66</v>
      </c>
      <c r="C31" s="9">
        <v>41834</v>
      </c>
      <c r="D31" s="8">
        <v>41820</v>
      </c>
      <c r="E31" s="8"/>
      <c r="F31" s="8"/>
      <c r="G31" s="8"/>
    </row>
    <row r="32" spans="1:9" x14ac:dyDescent="0.25">
      <c r="B32" s="28" t="s">
        <v>67</v>
      </c>
      <c r="C32" s="9">
        <v>41841</v>
      </c>
      <c r="D32" s="8">
        <v>41827</v>
      </c>
      <c r="E32" s="8"/>
      <c r="F32" s="8"/>
      <c r="G32" s="8"/>
    </row>
    <row r="33" spans="2:7" x14ac:dyDescent="0.25">
      <c r="B33" s="28" t="s">
        <v>68</v>
      </c>
      <c r="C33" s="9">
        <v>41848</v>
      </c>
      <c r="D33" s="8">
        <v>41834</v>
      </c>
      <c r="E33" s="8"/>
      <c r="F33" s="8"/>
      <c r="G33" s="8"/>
    </row>
    <row r="34" spans="2:7" x14ac:dyDescent="0.25">
      <c r="B34" s="28" t="s">
        <v>69</v>
      </c>
      <c r="C34" s="9">
        <v>41855</v>
      </c>
      <c r="D34" s="8">
        <v>41841</v>
      </c>
      <c r="E34" s="8"/>
      <c r="F34" s="8"/>
      <c r="G34" s="8"/>
    </row>
    <row r="35" spans="2:7" x14ac:dyDescent="0.25">
      <c r="B35" s="28" t="s">
        <v>70</v>
      </c>
      <c r="C35" s="9">
        <v>41862</v>
      </c>
      <c r="D35" s="8">
        <v>41848</v>
      </c>
      <c r="E35" s="8"/>
      <c r="F35" s="8"/>
      <c r="G35" s="8"/>
    </row>
    <row r="36" spans="2:7" x14ac:dyDescent="0.25">
      <c r="B36" s="28" t="s">
        <v>71</v>
      </c>
      <c r="C36" s="9">
        <v>41869</v>
      </c>
      <c r="D36" s="8">
        <v>41855</v>
      </c>
      <c r="E36" s="8"/>
      <c r="F36" s="8"/>
      <c r="G36" s="8"/>
    </row>
    <row r="37" spans="2:7" x14ac:dyDescent="0.25">
      <c r="B37" s="28" t="s">
        <v>72</v>
      </c>
      <c r="C37" s="9">
        <v>41876</v>
      </c>
      <c r="D37" s="8">
        <v>41862</v>
      </c>
      <c r="E37" s="8"/>
      <c r="F37" s="8"/>
      <c r="G37" s="8"/>
    </row>
    <row r="38" spans="2:7" x14ac:dyDescent="0.25">
      <c r="B38" s="28" t="s">
        <v>73</v>
      </c>
      <c r="C38" s="9">
        <v>41883</v>
      </c>
      <c r="D38" s="8">
        <v>41869</v>
      </c>
      <c r="E38" s="8"/>
      <c r="F38" s="8"/>
      <c r="G38" s="8"/>
    </row>
    <row r="39" spans="2:7" x14ac:dyDescent="0.25">
      <c r="B39" s="28" t="s">
        <v>74</v>
      </c>
      <c r="C39" s="9">
        <v>41890</v>
      </c>
      <c r="D39" s="8">
        <v>41876</v>
      </c>
      <c r="E39" s="8"/>
      <c r="F39" s="8"/>
      <c r="G39" s="8"/>
    </row>
    <row r="40" spans="2:7" x14ac:dyDescent="0.25">
      <c r="B40" s="28" t="s">
        <v>75</v>
      </c>
      <c r="C40" s="9">
        <v>41897</v>
      </c>
      <c r="D40" s="8">
        <v>41883</v>
      </c>
      <c r="E40" s="8"/>
      <c r="F40" s="8"/>
      <c r="G40" s="8"/>
    </row>
    <row r="41" spans="2:7" x14ac:dyDescent="0.25">
      <c r="B41" s="28" t="s">
        <v>76</v>
      </c>
      <c r="C41" s="9">
        <v>41904</v>
      </c>
      <c r="D41" s="8">
        <v>41890</v>
      </c>
      <c r="E41" s="8"/>
      <c r="F41" s="8"/>
      <c r="G41" s="8"/>
    </row>
    <row r="42" spans="2:7" x14ac:dyDescent="0.25">
      <c r="B42" s="28" t="s">
        <v>77</v>
      </c>
      <c r="C42" s="9">
        <v>41911</v>
      </c>
      <c r="D42" s="8">
        <v>41897</v>
      </c>
      <c r="E42" s="8"/>
      <c r="F42" s="8"/>
      <c r="G42" s="8"/>
    </row>
    <row r="43" spans="2:7" x14ac:dyDescent="0.25">
      <c r="B43" s="28" t="s">
        <v>78</v>
      </c>
      <c r="C43" s="9">
        <v>41918</v>
      </c>
      <c r="D43" s="8">
        <v>41904</v>
      </c>
      <c r="E43" s="8"/>
      <c r="F43" s="8"/>
      <c r="G43" s="8"/>
    </row>
    <row r="44" spans="2:7" x14ac:dyDescent="0.25">
      <c r="B44" s="28" t="s">
        <v>79</v>
      </c>
      <c r="C44" s="9">
        <v>41925</v>
      </c>
      <c r="D44" s="8">
        <v>41911</v>
      </c>
      <c r="E44" s="8"/>
      <c r="F44" s="8"/>
      <c r="G44" s="8"/>
    </row>
    <row r="45" spans="2:7" x14ac:dyDescent="0.25">
      <c r="B45" s="28" t="s">
        <v>80</v>
      </c>
      <c r="C45" s="9">
        <v>41932</v>
      </c>
      <c r="D45" s="8">
        <v>41918</v>
      </c>
      <c r="E45" s="8"/>
      <c r="F45" s="8"/>
      <c r="G45" s="8"/>
    </row>
    <row r="46" spans="2:7" x14ac:dyDescent="0.25">
      <c r="B46" s="28" t="s">
        <v>81</v>
      </c>
      <c r="C46" s="9">
        <v>41939</v>
      </c>
      <c r="D46" s="8">
        <v>41925</v>
      </c>
      <c r="E46" s="8"/>
      <c r="F46" s="8"/>
      <c r="G46" s="8"/>
    </row>
    <row r="47" spans="2:7" x14ac:dyDescent="0.25">
      <c r="B47" s="28" t="s">
        <v>82</v>
      </c>
      <c r="C47" s="9">
        <v>41946</v>
      </c>
      <c r="D47" s="8">
        <v>41932</v>
      </c>
      <c r="E47" s="8"/>
      <c r="F47" s="8"/>
      <c r="G47" s="8"/>
    </row>
    <row r="48" spans="2:7" x14ac:dyDescent="0.25">
      <c r="B48" s="28" t="s">
        <v>83</v>
      </c>
      <c r="C48" s="9">
        <v>41953</v>
      </c>
      <c r="D48" s="8">
        <v>41939</v>
      </c>
      <c r="E48" s="8"/>
      <c r="F48" s="8"/>
      <c r="G48" s="8"/>
    </row>
    <row r="49" spans="2:7" x14ac:dyDescent="0.25">
      <c r="B49" s="28" t="s">
        <v>84</v>
      </c>
      <c r="C49" s="9">
        <v>41960</v>
      </c>
      <c r="D49" s="8">
        <v>41946</v>
      </c>
      <c r="E49" s="8"/>
      <c r="F49" s="8"/>
      <c r="G49" s="8"/>
    </row>
    <row r="50" spans="2:7" x14ac:dyDescent="0.25">
      <c r="B50" s="28" t="s">
        <v>85</v>
      </c>
      <c r="C50" s="9">
        <v>41967</v>
      </c>
      <c r="D50" s="8">
        <v>41953</v>
      </c>
      <c r="E50" s="8"/>
      <c r="F50" s="8"/>
      <c r="G50" s="8"/>
    </row>
    <row r="51" spans="2:7" x14ac:dyDescent="0.25">
      <c r="B51" s="28" t="s">
        <v>86</v>
      </c>
      <c r="C51" s="9">
        <v>41974</v>
      </c>
      <c r="D51" s="8">
        <v>41960</v>
      </c>
      <c r="E51" s="8"/>
      <c r="F51" s="8"/>
      <c r="G51" s="8"/>
    </row>
    <row r="52" spans="2:7" x14ac:dyDescent="0.25">
      <c r="B52" s="28" t="s">
        <v>87</v>
      </c>
      <c r="C52" s="9">
        <v>41981</v>
      </c>
      <c r="D52" s="8">
        <v>41967</v>
      </c>
      <c r="E52" s="8"/>
      <c r="F52" s="8"/>
      <c r="G52" s="8"/>
    </row>
    <row r="53" spans="2:7" x14ac:dyDescent="0.25">
      <c r="B53" s="28" t="s">
        <v>88</v>
      </c>
      <c r="C53" s="9">
        <v>41988</v>
      </c>
      <c r="D53" s="8">
        <v>41974</v>
      </c>
      <c r="E53" s="8"/>
      <c r="F53" s="8"/>
      <c r="G53" s="8"/>
    </row>
    <row r="54" spans="2:7" x14ac:dyDescent="0.25">
      <c r="B54" s="28" t="s">
        <v>89</v>
      </c>
      <c r="C54" s="9">
        <v>41995</v>
      </c>
      <c r="D54" s="8">
        <v>41981</v>
      </c>
      <c r="E54" s="8"/>
      <c r="F54" s="8"/>
      <c r="G54" s="8"/>
    </row>
    <row r="55" spans="2:7" x14ac:dyDescent="0.25">
      <c r="B55" s="28" t="s">
        <v>90</v>
      </c>
      <c r="C55" s="9">
        <v>42002</v>
      </c>
      <c r="D55" s="8">
        <v>41988</v>
      </c>
      <c r="E55" s="8"/>
      <c r="F55" s="8"/>
      <c r="G55" s="8"/>
    </row>
    <row r="56" spans="2:7" x14ac:dyDescent="0.25">
      <c r="B56" s="29" t="s">
        <v>91</v>
      </c>
      <c r="C56" s="30">
        <v>42009</v>
      </c>
      <c r="D56" s="31">
        <v>41995</v>
      </c>
      <c r="E56" s="8"/>
      <c r="F56" s="8"/>
      <c r="G56" s="8"/>
    </row>
  </sheetData>
  <sheetProtection password="E1A1" sheet="1" objects="1" scenarios="1"/>
  <mergeCells count="1">
    <mergeCell ref="A1:J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workbookViewId="0">
      <selection activeCell="J1" sqref="J1"/>
    </sheetView>
  </sheetViews>
  <sheetFormatPr defaultRowHeight="15" x14ac:dyDescent="0.25"/>
  <cols>
    <col min="1" max="1" width="58.42578125" bestFit="1" customWidth="1"/>
    <col min="2" max="2" width="39.85546875" style="38" bestFit="1" customWidth="1"/>
    <col min="3" max="3" width="39.85546875" bestFit="1" customWidth="1"/>
    <col min="4" max="4" width="29" bestFit="1" customWidth="1"/>
    <col min="5" max="5" width="17.7109375" bestFit="1" customWidth="1"/>
    <col min="6" max="6" width="18.42578125" bestFit="1" customWidth="1"/>
    <col min="7" max="7" width="11.85546875" bestFit="1" customWidth="1"/>
    <col min="8" max="8" width="16.85546875" style="38" bestFit="1" customWidth="1"/>
    <col min="9" max="9" width="7.5703125" bestFit="1" customWidth="1"/>
    <col min="10" max="10" width="12.42578125" style="38" bestFit="1" customWidth="1"/>
    <col min="11" max="11" width="12.28515625" bestFit="1" customWidth="1"/>
    <col min="12" max="12" width="14.7109375" bestFit="1" customWidth="1"/>
    <col min="13" max="13" width="14.85546875" style="38" bestFit="1" customWidth="1"/>
    <col min="14" max="14" width="14.85546875" style="38" customWidth="1"/>
    <col min="15" max="15" width="18.42578125" bestFit="1" customWidth="1"/>
    <col min="16" max="16" width="15.5703125" style="17" bestFit="1" customWidth="1"/>
    <col min="17" max="17" width="16.28515625" style="17" bestFit="1" customWidth="1"/>
  </cols>
  <sheetData>
    <row r="1" spans="1:17" x14ac:dyDescent="0.25">
      <c r="A1" s="38" t="s">
        <v>209</v>
      </c>
      <c r="B1" s="38" t="s">
        <v>32</v>
      </c>
      <c r="C1" s="38" t="s">
        <v>101</v>
      </c>
      <c r="D1" s="38" t="s">
        <v>204</v>
      </c>
      <c r="E1" s="38" t="s">
        <v>22</v>
      </c>
      <c r="F1" s="38" t="s">
        <v>23</v>
      </c>
      <c r="G1" s="38" t="s">
        <v>24</v>
      </c>
      <c r="H1" s="38" t="s">
        <v>205</v>
      </c>
      <c r="I1" s="38" t="s">
        <v>25</v>
      </c>
      <c r="J1" s="38" t="s">
        <v>210</v>
      </c>
      <c r="K1" s="38" t="s">
        <v>26</v>
      </c>
      <c r="L1" s="38" t="s">
        <v>27</v>
      </c>
      <c r="M1" s="38" t="s">
        <v>206</v>
      </c>
      <c r="N1" s="38" t="s">
        <v>28</v>
      </c>
      <c r="O1" s="38" t="s">
        <v>29</v>
      </c>
      <c r="P1" s="17" t="s">
        <v>30</v>
      </c>
      <c r="Q1" s="17" t="s">
        <v>31</v>
      </c>
    </row>
    <row r="2" spans="1:17" x14ac:dyDescent="0.25">
      <c r="A2" s="38" t="s">
        <v>153</v>
      </c>
      <c r="B2" s="38" t="s">
        <v>153</v>
      </c>
      <c r="C2" s="38" t="s">
        <v>151</v>
      </c>
      <c r="D2" s="38" t="s">
        <v>152</v>
      </c>
      <c r="E2" t="s">
        <v>33</v>
      </c>
      <c r="F2" t="s">
        <v>34</v>
      </c>
      <c r="G2" t="s">
        <v>35</v>
      </c>
      <c r="H2" s="38" t="s">
        <v>194</v>
      </c>
      <c r="I2" t="s">
        <v>36</v>
      </c>
      <c r="J2" s="38" t="s">
        <v>37</v>
      </c>
      <c r="K2" t="s">
        <v>37</v>
      </c>
      <c r="L2" t="s">
        <v>37</v>
      </c>
      <c r="M2" s="38" t="s">
        <v>203</v>
      </c>
      <c r="N2" s="38" t="s">
        <v>203</v>
      </c>
      <c r="O2" t="s">
        <v>38</v>
      </c>
      <c r="P2" s="17">
        <v>1</v>
      </c>
      <c r="Q2" s="17">
        <v>109574</v>
      </c>
    </row>
    <row r="3" spans="1:17" x14ac:dyDescent="0.25">
      <c r="A3" s="38" t="s">
        <v>154</v>
      </c>
      <c r="B3" s="38" t="s">
        <v>154</v>
      </c>
      <c r="C3" s="38" t="s">
        <v>151</v>
      </c>
      <c r="D3" s="38" t="s">
        <v>152</v>
      </c>
      <c r="E3" t="s">
        <v>33</v>
      </c>
      <c r="F3" t="s">
        <v>34</v>
      </c>
      <c r="G3" t="s">
        <v>35</v>
      </c>
      <c r="H3" s="38" t="s">
        <v>194</v>
      </c>
      <c r="I3" t="s">
        <v>36</v>
      </c>
      <c r="J3" s="38" t="s">
        <v>37</v>
      </c>
      <c r="K3" t="s">
        <v>37</v>
      </c>
      <c r="L3" t="s">
        <v>37</v>
      </c>
      <c r="M3" s="38" t="s">
        <v>203</v>
      </c>
      <c r="N3" s="38" t="s">
        <v>203</v>
      </c>
      <c r="O3" t="s">
        <v>38</v>
      </c>
      <c r="P3" s="17">
        <v>1</v>
      </c>
      <c r="Q3" s="17">
        <v>109574</v>
      </c>
    </row>
    <row r="4" spans="1:17" x14ac:dyDescent="0.25">
      <c r="A4" s="38" t="s">
        <v>6</v>
      </c>
      <c r="B4" s="38" t="s">
        <v>6</v>
      </c>
      <c r="C4" s="38" t="s">
        <v>151</v>
      </c>
      <c r="D4" s="38" t="s">
        <v>152</v>
      </c>
      <c r="E4" t="s">
        <v>33</v>
      </c>
      <c r="F4" t="s">
        <v>34</v>
      </c>
      <c r="G4" t="s">
        <v>35</v>
      </c>
      <c r="H4" s="38" t="s">
        <v>194</v>
      </c>
      <c r="I4" t="s">
        <v>36</v>
      </c>
      <c r="J4" s="38" t="s">
        <v>37</v>
      </c>
      <c r="K4" t="s">
        <v>37</v>
      </c>
      <c r="L4" t="s">
        <v>37</v>
      </c>
      <c r="M4" s="38" t="s">
        <v>203</v>
      </c>
      <c r="N4" s="38" t="s">
        <v>203</v>
      </c>
      <c r="O4" t="s">
        <v>38</v>
      </c>
      <c r="P4" s="17">
        <v>1</v>
      </c>
      <c r="Q4" s="17">
        <v>109574</v>
      </c>
    </row>
    <row r="5" spans="1:17" x14ac:dyDescent="0.25">
      <c r="A5" s="38" t="s">
        <v>155</v>
      </c>
      <c r="B5" s="38" t="s">
        <v>155</v>
      </c>
      <c r="C5" s="38" t="s">
        <v>151</v>
      </c>
      <c r="D5" s="38" t="s">
        <v>152</v>
      </c>
      <c r="E5" t="s">
        <v>33</v>
      </c>
      <c r="F5" t="s">
        <v>34</v>
      </c>
      <c r="G5" t="s">
        <v>35</v>
      </c>
      <c r="H5" s="38" t="s">
        <v>194</v>
      </c>
      <c r="I5" t="s">
        <v>36</v>
      </c>
      <c r="J5" s="38" t="s">
        <v>37</v>
      </c>
      <c r="K5" t="s">
        <v>37</v>
      </c>
      <c r="L5" t="s">
        <v>37</v>
      </c>
      <c r="M5" s="38" t="s">
        <v>203</v>
      </c>
      <c r="N5" s="38" t="s">
        <v>203</v>
      </c>
      <c r="O5" t="s">
        <v>38</v>
      </c>
      <c r="P5" s="17">
        <v>1</v>
      </c>
      <c r="Q5" s="17">
        <v>109574</v>
      </c>
    </row>
    <row r="6" spans="1:17" x14ac:dyDescent="0.25">
      <c r="A6" s="38" t="s">
        <v>157</v>
      </c>
      <c r="B6" s="38" t="s">
        <v>157</v>
      </c>
      <c r="C6" s="38" t="s">
        <v>151</v>
      </c>
      <c r="D6" s="38" t="s">
        <v>156</v>
      </c>
      <c r="E6" t="s">
        <v>33</v>
      </c>
      <c r="F6" t="s">
        <v>34</v>
      </c>
      <c r="G6" t="s">
        <v>35</v>
      </c>
      <c r="H6" s="38" t="s">
        <v>194</v>
      </c>
      <c r="I6" t="s">
        <v>36</v>
      </c>
      <c r="J6" s="38" t="s">
        <v>37</v>
      </c>
      <c r="K6" t="s">
        <v>37</v>
      </c>
      <c r="L6" t="s">
        <v>37</v>
      </c>
      <c r="M6" s="38" t="s">
        <v>203</v>
      </c>
      <c r="N6" s="38" t="s">
        <v>203</v>
      </c>
      <c r="O6" t="s">
        <v>38</v>
      </c>
      <c r="P6" s="17">
        <v>1</v>
      </c>
      <c r="Q6" s="17">
        <v>109574</v>
      </c>
    </row>
    <row r="7" spans="1:17" x14ac:dyDescent="0.25">
      <c r="A7" s="38" t="s">
        <v>158</v>
      </c>
      <c r="B7" s="38" t="s">
        <v>158</v>
      </c>
      <c r="C7" s="38" t="s">
        <v>151</v>
      </c>
      <c r="D7" s="38" t="s">
        <v>156</v>
      </c>
      <c r="E7" t="s">
        <v>33</v>
      </c>
      <c r="F7" t="s">
        <v>34</v>
      </c>
      <c r="G7" t="s">
        <v>35</v>
      </c>
      <c r="H7" s="38" t="s">
        <v>194</v>
      </c>
      <c r="I7" t="s">
        <v>36</v>
      </c>
      <c r="J7" s="38" t="s">
        <v>37</v>
      </c>
      <c r="K7" t="s">
        <v>37</v>
      </c>
      <c r="L7" t="s">
        <v>37</v>
      </c>
      <c r="M7" s="38" t="s">
        <v>203</v>
      </c>
      <c r="N7" s="38" t="s">
        <v>203</v>
      </c>
      <c r="O7" t="s">
        <v>38</v>
      </c>
      <c r="P7" s="17">
        <v>1</v>
      </c>
      <c r="Q7" s="17">
        <v>109574</v>
      </c>
    </row>
    <row r="8" spans="1:17" x14ac:dyDescent="0.25">
      <c r="A8" s="38" t="s">
        <v>159</v>
      </c>
      <c r="B8" s="38" t="s">
        <v>159</v>
      </c>
      <c r="C8" s="38" t="s">
        <v>151</v>
      </c>
      <c r="D8" s="38" t="s">
        <v>156</v>
      </c>
      <c r="E8" s="38" t="s">
        <v>33</v>
      </c>
      <c r="F8" s="38" t="s">
        <v>34</v>
      </c>
      <c r="G8" s="38" t="s">
        <v>35</v>
      </c>
      <c r="H8" s="38" t="s">
        <v>194</v>
      </c>
      <c r="I8" s="38" t="s">
        <v>36</v>
      </c>
      <c r="J8" s="38" t="s">
        <v>37</v>
      </c>
      <c r="K8" s="38" t="s">
        <v>37</v>
      </c>
      <c r="L8" s="38" t="s">
        <v>37</v>
      </c>
      <c r="M8" s="38" t="s">
        <v>203</v>
      </c>
      <c r="N8" s="38" t="s">
        <v>203</v>
      </c>
      <c r="O8" s="38" t="s">
        <v>38</v>
      </c>
      <c r="P8" s="17">
        <v>1</v>
      </c>
      <c r="Q8" s="17">
        <v>109574</v>
      </c>
    </row>
    <row r="9" spans="1:17" x14ac:dyDescent="0.25">
      <c r="A9" s="38" t="s">
        <v>161</v>
      </c>
      <c r="B9" s="38" t="s">
        <v>161</v>
      </c>
      <c r="C9" s="38" t="s">
        <v>151</v>
      </c>
      <c r="D9" s="38" t="s">
        <v>160</v>
      </c>
      <c r="E9" s="38" t="s">
        <v>33</v>
      </c>
      <c r="F9" s="38" t="s">
        <v>34</v>
      </c>
      <c r="G9" s="38" t="s">
        <v>35</v>
      </c>
      <c r="H9" s="38" t="s">
        <v>194</v>
      </c>
      <c r="I9" s="38" t="s">
        <v>36</v>
      </c>
      <c r="J9" s="38" t="s">
        <v>37</v>
      </c>
      <c r="K9" s="38" t="s">
        <v>37</v>
      </c>
      <c r="L9" s="38" t="s">
        <v>37</v>
      </c>
      <c r="M9" s="38" t="s">
        <v>203</v>
      </c>
      <c r="N9" s="38" t="s">
        <v>203</v>
      </c>
      <c r="O9" s="38" t="s">
        <v>38</v>
      </c>
      <c r="P9" s="17">
        <v>1</v>
      </c>
      <c r="Q9" s="17">
        <v>109574</v>
      </c>
    </row>
    <row r="10" spans="1:17" x14ac:dyDescent="0.25">
      <c r="A10" s="38" t="s">
        <v>162</v>
      </c>
      <c r="B10" s="38" t="s">
        <v>162</v>
      </c>
      <c r="C10" s="38" t="s">
        <v>151</v>
      </c>
      <c r="D10" s="38" t="s">
        <v>160</v>
      </c>
      <c r="E10" s="38" t="s">
        <v>33</v>
      </c>
      <c r="F10" s="38" t="s">
        <v>34</v>
      </c>
      <c r="G10" s="38" t="s">
        <v>35</v>
      </c>
      <c r="H10" s="38" t="s">
        <v>194</v>
      </c>
      <c r="I10" s="38" t="s">
        <v>36</v>
      </c>
      <c r="J10" s="38" t="s">
        <v>37</v>
      </c>
      <c r="K10" s="38" t="s">
        <v>37</v>
      </c>
      <c r="L10" s="38" t="s">
        <v>37</v>
      </c>
      <c r="M10" s="38" t="s">
        <v>203</v>
      </c>
      <c r="N10" s="38" t="s">
        <v>203</v>
      </c>
      <c r="O10" s="38" t="s">
        <v>38</v>
      </c>
      <c r="P10" s="17">
        <v>1</v>
      </c>
      <c r="Q10" s="17">
        <v>109574</v>
      </c>
    </row>
    <row r="11" spans="1:17" x14ac:dyDescent="0.25">
      <c r="A11" s="38" t="s">
        <v>164</v>
      </c>
      <c r="B11" s="38" t="s">
        <v>164</v>
      </c>
      <c r="C11" s="38" t="s">
        <v>151</v>
      </c>
      <c r="D11" s="38" t="s">
        <v>163</v>
      </c>
      <c r="E11" s="38" t="s">
        <v>33</v>
      </c>
      <c r="F11" s="38" t="s">
        <v>34</v>
      </c>
      <c r="G11" s="38" t="s">
        <v>35</v>
      </c>
      <c r="H11" s="38" t="s">
        <v>194</v>
      </c>
      <c r="I11" s="38" t="s">
        <v>36</v>
      </c>
      <c r="J11" s="38" t="s">
        <v>37</v>
      </c>
      <c r="K11" s="38" t="s">
        <v>37</v>
      </c>
      <c r="L11" s="38" t="s">
        <v>37</v>
      </c>
      <c r="M11" s="38" t="s">
        <v>203</v>
      </c>
      <c r="N11" s="38" t="s">
        <v>203</v>
      </c>
      <c r="O11" s="38" t="s">
        <v>38</v>
      </c>
      <c r="P11" s="17">
        <v>1</v>
      </c>
      <c r="Q11" s="17">
        <v>109574</v>
      </c>
    </row>
    <row r="12" spans="1:17" x14ac:dyDescent="0.25">
      <c r="A12" s="38" t="s">
        <v>166</v>
      </c>
      <c r="B12" s="38" t="s">
        <v>166</v>
      </c>
      <c r="C12" s="38" t="s">
        <v>151</v>
      </c>
      <c r="D12" s="38" t="s">
        <v>165</v>
      </c>
      <c r="E12" s="38" t="s">
        <v>33</v>
      </c>
      <c r="F12" s="38" t="s">
        <v>34</v>
      </c>
      <c r="G12" s="38" t="s">
        <v>35</v>
      </c>
      <c r="H12" s="38" t="s">
        <v>195</v>
      </c>
      <c r="I12" s="38" t="s">
        <v>36</v>
      </c>
      <c r="J12" s="38" t="s">
        <v>37</v>
      </c>
      <c r="K12" s="38" t="s">
        <v>37</v>
      </c>
      <c r="L12" s="38" t="s">
        <v>203</v>
      </c>
      <c r="M12" s="38" t="s">
        <v>203</v>
      </c>
      <c r="N12" s="38" t="s">
        <v>203</v>
      </c>
      <c r="O12" s="38" t="s">
        <v>38</v>
      </c>
      <c r="P12" s="17">
        <v>1</v>
      </c>
      <c r="Q12" s="17">
        <v>109574</v>
      </c>
    </row>
    <row r="13" spans="1:17" x14ac:dyDescent="0.25">
      <c r="A13" s="38" t="s">
        <v>168</v>
      </c>
      <c r="B13" s="38" t="s">
        <v>168</v>
      </c>
      <c r="C13" s="38" t="s">
        <v>167</v>
      </c>
      <c r="D13" s="38" t="s">
        <v>167</v>
      </c>
      <c r="E13" s="38" t="s">
        <v>33</v>
      </c>
      <c r="F13" s="38" t="s">
        <v>34</v>
      </c>
      <c r="G13" s="38" t="s">
        <v>35</v>
      </c>
      <c r="H13" s="38" t="s">
        <v>194</v>
      </c>
      <c r="I13" s="38" t="s">
        <v>36</v>
      </c>
      <c r="J13" s="38" t="s">
        <v>37</v>
      </c>
      <c r="K13" s="38" t="s">
        <v>37</v>
      </c>
      <c r="L13" s="38" t="s">
        <v>37</v>
      </c>
      <c r="M13" s="38" t="s">
        <v>203</v>
      </c>
      <c r="N13" s="38" t="s">
        <v>203</v>
      </c>
      <c r="O13" s="38" t="s">
        <v>38</v>
      </c>
      <c r="P13" s="17">
        <v>1</v>
      </c>
      <c r="Q13" s="17">
        <v>109574</v>
      </c>
    </row>
    <row r="14" spans="1:17" x14ac:dyDescent="0.25">
      <c r="A14" s="38" t="s">
        <v>169</v>
      </c>
      <c r="B14" s="38" t="s">
        <v>169</v>
      </c>
      <c r="C14" s="38" t="s">
        <v>167</v>
      </c>
      <c r="D14" s="38" t="s">
        <v>167</v>
      </c>
      <c r="E14" s="38" t="s">
        <v>33</v>
      </c>
      <c r="F14" s="38" t="s">
        <v>34</v>
      </c>
      <c r="G14" s="38" t="s">
        <v>35</v>
      </c>
      <c r="H14" s="38" t="s">
        <v>194</v>
      </c>
      <c r="I14" s="38" t="s">
        <v>36</v>
      </c>
      <c r="J14" s="38" t="s">
        <v>37</v>
      </c>
      <c r="K14" s="38" t="s">
        <v>37</v>
      </c>
      <c r="L14" s="38" t="s">
        <v>37</v>
      </c>
      <c r="M14" s="38" t="s">
        <v>203</v>
      </c>
      <c r="N14" s="38" t="s">
        <v>203</v>
      </c>
      <c r="O14" s="38" t="s">
        <v>38</v>
      </c>
      <c r="P14" s="17">
        <v>1</v>
      </c>
      <c r="Q14" s="17">
        <v>109574</v>
      </c>
    </row>
    <row r="15" spans="1:17" x14ac:dyDescent="0.25">
      <c r="A15" s="39" t="s">
        <v>191</v>
      </c>
      <c r="B15" s="39" t="s">
        <v>191</v>
      </c>
      <c r="C15" s="38" t="s">
        <v>167</v>
      </c>
      <c r="D15" s="38" t="s">
        <v>167</v>
      </c>
      <c r="E15" s="38" t="s">
        <v>33</v>
      </c>
      <c r="F15" s="38" t="s">
        <v>34</v>
      </c>
      <c r="G15" s="38" t="s">
        <v>35</v>
      </c>
      <c r="H15" s="38" t="s">
        <v>194</v>
      </c>
      <c r="I15" s="38" t="s">
        <v>36</v>
      </c>
      <c r="J15" s="38" t="s">
        <v>203</v>
      </c>
      <c r="K15" s="38" t="s">
        <v>37</v>
      </c>
      <c r="L15" s="38" t="s">
        <v>37</v>
      </c>
      <c r="M15" s="38" t="s">
        <v>203</v>
      </c>
      <c r="N15" s="38" t="s">
        <v>203</v>
      </c>
      <c r="O15" s="38" t="s">
        <v>38</v>
      </c>
      <c r="P15" s="17">
        <v>1</v>
      </c>
      <c r="Q15" s="17">
        <v>109574</v>
      </c>
    </row>
    <row r="16" spans="1:17" x14ac:dyDescent="0.25">
      <c r="A16" s="39" t="s">
        <v>192</v>
      </c>
      <c r="B16" s="39" t="s">
        <v>192</v>
      </c>
      <c r="C16" s="38" t="s">
        <v>167</v>
      </c>
      <c r="D16" s="38" t="s">
        <v>167</v>
      </c>
      <c r="E16" s="38" t="s">
        <v>33</v>
      </c>
      <c r="F16" s="38" t="s">
        <v>34</v>
      </c>
      <c r="G16" s="38" t="s">
        <v>35</v>
      </c>
      <c r="H16" s="38" t="s">
        <v>194</v>
      </c>
      <c r="I16" s="38" t="s">
        <v>36</v>
      </c>
      <c r="J16" s="38" t="s">
        <v>37</v>
      </c>
      <c r="K16" s="38" t="s">
        <v>37</v>
      </c>
      <c r="L16" s="38" t="s">
        <v>37</v>
      </c>
      <c r="M16" s="38" t="s">
        <v>203</v>
      </c>
      <c r="N16" s="38" t="s">
        <v>203</v>
      </c>
      <c r="O16" s="38" t="s">
        <v>38</v>
      </c>
      <c r="P16" s="17">
        <v>1</v>
      </c>
      <c r="Q16" s="17">
        <v>109574</v>
      </c>
    </row>
    <row r="17" spans="1:17" x14ac:dyDescent="0.25">
      <c r="A17" s="39" t="s">
        <v>193</v>
      </c>
      <c r="B17" s="39" t="s">
        <v>193</v>
      </c>
      <c r="C17" s="38" t="s">
        <v>167</v>
      </c>
      <c r="D17" s="38" t="s">
        <v>167</v>
      </c>
      <c r="E17" s="38" t="s">
        <v>33</v>
      </c>
      <c r="F17" s="38" t="s">
        <v>34</v>
      </c>
      <c r="G17" s="38" t="s">
        <v>35</v>
      </c>
      <c r="H17" s="38" t="s">
        <v>194</v>
      </c>
      <c r="I17" s="38" t="s">
        <v>36</v>
      </c>
      <c r="J17" s="38" t="s">
        <v>37</v>
      </c>
      <c r="K17" s="38" t="s">
        <v>37</v>
      </c>
      <c r="L17" s="38" t="s">
        <v>37</v>
      </c>
      <c r="M17" s="38" t="s">
        <v>203</v>
      </c>
      <c r="N17" s="38" t="s">
        <v>203</v>
      </c>
      <c r="O17" s="38" t="s">
        <v>38</v>
      </c>
      <c r="P17" s="17">
        <v>1</v>
      </c>
      <c r="Q17" s="17">
        <v>109574</v>
      </c>
    </row>
    <row r="18" spans="1:17" x14ac:dyDescent="0.25">
      <c r="A18" s="38" t="s">
        <v>171</v>
      </c>
      <c r="B18" s="38" t="s">
        <v>171</v>
      </c>
      <c r="C18" s="38" t="s">
        <v>167</v>
      </c>
      <c r="D18" s="38" t="s">
        <v>170</v>
      </c>
      <c r="E18" s="38" t="s">
        <v>33</v>
      </c>
      <c r="F18" s="38" t="s">
        <v>34</v>
      </c>
      <c r="G18" s="38" t="s">
        <v>35</v>
      </c>
      <c r="H18" s="38" t="s">
        <v>194</v>
      </c>
      <c r="I18" s="38" t="s">
        <v>36</v>
      </c>
      <c r="J18" s="38" t="s">
        <v>37</v>
      </c>
      <c r="K18" s="38" t="s">
        <v>37</v>
      </c>
      <c r="L18" s="38" t="s">
        <v>37</v>
      </c>
      <c r="M18" s="38" t="s">
        <v>203</v>
      </c>
      <c r="N18" s="38" t="s">
        <v>203</v>
      </c>
      <c r="O18" s="38" t="s">
        <v>38</v>
      </c>
      <c r="P18" s="17">
        <v>1</v>
      </c>
      <c r="Q18" s="17">
        <v>109574</v>
      </c>
    </row>
    <row r="19" spans="1:17" x14ac:dyDescent="0.25">
      <c r="A19" s="38" t="s">
        <v>172</v>
      </c>
      <c r="B19" s="38" t="s">
        <v>172</v>
      </c>
      <c r="C19" s="38" t="s">
        <v>167</v>
      </c>
      <c r="D19" s="38" t="s">
        <v>170</v>
      </c>
      <c r="E19" s="38" t="s">
        <v>33</v>
      </c>
      <c r="F19" s="38" t="s">
        <v>34</v>
      </c>
      <c r="G19" s="38" t="s">
        <v>35</v>
      </c>
      <c r="H19" s="38" t="s">
        <v>194</v>
      </c>
      <c r="I19" s="38" t="s">
        <v>36</v>
      </c>
      <c r="J19" s="38" t="s">
        <v>37</v>
      </c>
      <c r="K19" s="38" t="s">
        <v>37</v>
      </c>
      <c r="L19" s="38" t="s">
        <v>37</v>
      </c>
      <c r="M19" s="38" t="s">
        <v>203</v>
      </c>
      <c r="N19" s="38" t="s">
        <v>203</v>
      </c>
      <c r="O19" s="38" t="s">
        <v>38</v>
      </c>
      <c r="P19" s="17">
        <v>1</v>
      </c>
      <c r="Q19" s="17">
        <v>109574</v>
      </c>
    </row>
    <row r="20" spans="1:17" x14ac:dyDescent="0.25">
      <c r="A20" s="38" t="s">
        <v>173</v>
      </c>
      <c r="B20" s="38" t="s">
        <v>173</v>
      </c>
      <c r="C20" s="38" t="s">
        <v>167</v>
      </c>
      <c r="D20" s="38" t="s">
        <v>170</v>
      </c>
      <c r="E20" s="38" t="s">
        <v>33</v>
      </c>
      <c r="F20" s="38" t="s">
        <v>34</v>
      </c>
      <c r="G20" s="38" t="s">
        <v>35</v>
      </c>
      <c r="H20" s="38" t="s">
        <v>194</v>
      </c>
      <c r="I20" s="38" t="s">
        <v>36</v>
      </c>
      <c r="J20" s="38" t="s">
        <v>37</v>
      </c>
      <c r="K20" s="38" t="s">
        <v>37</v>
      </c>
      <c r="L20" s="38" t="s">
        <v>37</v>
      </c>
      <c r="M20" s="38" t="s">
        <v>203</v>
      </c>
      <c r="N20" s="38" t="s">
        <v>203</v>
      </c>
      <c r="O20" s="38" t="s">
        <v>38</v>
      </c>
      <c r="P20" s="17">
        <v>1</v>
      </c>
      <c r="Q20" s="17">
        <v>109574</v>
      </c>
    </row>
    <row r="21" spans="1:17" x14ac:dyDescent="0.25">
      <c r="A21" s="38" t="s">
        <v>174</v>
      </c>
      <c r="B21" s="38" t="s">
        <v>174</v>
      </c>
      <c r="C21" s="38" t="s">
        <v>167</v>
      </c>
      <c r="D21" s="38" t="s">
        <v>170</v>
      </c>
      <c r="E21" s="38" t="s">
        <v>33</v>
      </c>
      <c r="F21" s="38" t="s">
        <v>34</v>
      </c>
      <c r="G21" s="38" t="s">
        <v>35</v>
      </c>
      <c r="H21" s="38" t="s">
        <v>194</v>
      </c>
      <c r="I21" s="38" t="s">
        <v>36</v>
      </c>
      <c r="J21" s="38" t="s">
        <v>37</v>
      </c>
      <c r="K21" s="38" t="s">
        <v>37</v>
      </c>
      <c r="L21" s="38" t="s">
        <v>37</v>
      </c>
      <c r="M21" s="38" t="s">
        <v>203</v>
      </c>
      <c r="N21" s="38" t="s">
        <v>203</v>
      </c>
      <c r="O21" s="38" t="s">
        <v>38</v>
      </c>
      <c r="P21" s="17">
        <v>1</v>
      </c>
      <c r="Q21" s="17">
        <v>109574</v>
      </c>
    </row>
    <row r="22" spans="1:17" x14ac:dyDescent="0.25">
      <c r="A22" s="38" t="s">
        <v>176</v>
      </c>
      <c r="B22" s="38" t="s">
        <v>176</v>
      </c>
      <c r="C22" s="38" t="s">
        <v>167</v>
      </c>
      <c r="D22" s="38" t="s">
        <v>175</v>
      </c>
      <c r="E22" s="38" t="s">
        <v>33</v>
      </c>
      <c r="F22" s="38" t="s">
        <v>34</v>
      </c>
      <c r="G22" s="38" t="s">
        <v>35</v>
      </c>
      <c r="H22" s="38" t="s">
        <v>194</v>
      </c>
      <c r="I22" s="38" t="s">
        <v>36</v>
      </c>
      <c r="J22" s="38" t="s">
        <v>37</v>
      </c>
      <c r="K22" s="38" t="s">
        <v>37</v>
      </c>
      <c r="L22" s="38" t="s">
        <v>37</v>
      </c>
      <c r="M22" s="38" t="s">
        <v>203</v>
      </c>
      <c r="N22" s="38" t="s">
        <v>203</v>
      </c>
      <c r="O22" s="38" t="s">
        <v>38</v>
      </c>
      <c r="P22" s="17">
        <v>1</v>
      </c>
      <c r="Q22" s="17">
        <v>109574</v>
      </c>
    </row>
    <row r="23" spans="1:17" x14ac:dyDescent="0.25">
      <c r="A23" s="38" t="s">
        <v>177</v>
      </c>
      <c r="B23" s="38" t="s">
        <v>177</v>
      </c>
      <c r="C23" s="38" t="s">
        <v>20</v>
      </c>
      <c r="D23" s="38" t="s">
        <v>20</v>
      </c>
      <c r="E23" s="38" t="s">
        <v>33</v>
      </c>
      <c r="F23" s="38" t="s">
        <v>34</v>
      </c>
      <c r="G23" s="38" t="s">
        <v>35</v>
      </c>
      <c r="H23" s="38" t="s">
        <v>194</v>
      </c>
      <c r="I23" s="38" t="s">
        <v>36</v>
      </c>
      <c r="J23" s="38" t="s">
        <v>37</v>
      </c>
      <c r="K23" s="38" t="s">
        <v>37</v>
      </c>
      <c r="L23" s="38" t="s">
        <v>37</v>
      </c>
      <c r="M23" s="38" t="s">
        <v>203</v>
      </c>
      <c r="N23" s="38" t="s">
        <v>203</v>
      </c>
      <c r="O23" s="38" t="s">
        <v>38</v>
      </c>
      <c r="P23" s="17">
        <v>1</v>
      </c>
      <c r="Q23" s="17">
        <v>109574</v>
      </c>
    </row>
    <row r="24" spans="1:17" x14ac:dyDescent="0.25">
      <c r="A24" s="38" t="s">
        <v>178</v>
      </c>
      <c r="B24" s="38" t="s">
        <v>178</v>
      </c>
      <c r="C24" s="38" t="s">
        <v>20</v>
      </c>
      <c r="D24" s="38" t="s">
        <v>20</v>
      </c>
      <c r="E24" s="38" t="s">
        <v>33</v>
      </c>
      <c r="F24" s="38" t="s">
        <v>34</v>
      </c>
      <c r="G24" s="38" t="s">
        <v>35</v>
      </c>
      <c r="H24" s="38" t="s">
        <v>194</v>
      </c>
      <c r="I24" s="38" t="s">
        <v>36</v>
      </c>
      <c r="J24" s="38" t="s">
        <v>37</v>
      </c>
      <c r="K24" s="38" t="s">
        <v>37</v>
      </c>
      <c r="L24" s="38" t="s">
        <v>37</v>
      </c>
      <c r="M24" s="38" t="s">
        <v>203</v>
      </c>
      <c r="N24" s="38" t="s">
        <v>203</v>
      </c>
      <c r="O24" s="38" t="s">
        <v>38</v>
      </c>
      <c r="P24" s="17">
        <v>1</v>
      </c>
      <c r="Q24" s="17">
        <v>109574</v>
      </c>
    </row>
    <row r="25" spans="1:17" x14ac:dyDescent="0.25">
      <c r="A25" s="38" t="s">
        <v>181</v>
      </c>
      <c r="B25" s="38" t="s">
        <v>181</v>
      </c>
      <c r="C25" s="38" t="s">
        <v>179</v>
      </c>
      <c r="D25" s="38" t="s">
        <v>180</v>
      </c>
      <c r="E25" s="38" t="s">
        <v>33</v>
      </c>
      <c r="F25" s="38" t="s">
        <v>34</v>
      </c>
      <c r="G25" s="38" t="s">
        <v>35</v>
      </c>
      <c r="H25" s="38" t="s">
        <v>196</v>
      </c>
      <c r="I25" s="38" t="s">
        <v>36</v>
      </c>
      <c r="J25" s="38" t="s">
        <v>37</v>
      </c>
      <c r="K25" s="38" t="s">
        <v>37</v>
      </c>
      <c r="L25" s="38" t="s">
        <v>37</v>
      </c>
      <c r="M25" s="38" t="s">
        <v>203</v>
      </c>
      <c r="N25" s="38" t="s">
        <v>203</v>
      </c>
      <c r="O25" s="38" t="s">
        <v>38</v>
      </c>
      <c r="P25" s="17">
        <v>1</v>
      </c>
      <c r="Q25" s="17">
        <v>109574</v>
      </c>
    </row>
    <row r="26" spans="1:17" x14ac:dyDescent="0.25">
      <c r="A26" s="38" t="s">
        <v>182</v>
      </c>
      <c r="B26" s="38" t="s">
        <v>182</v>
      </c>
      <c r="C26" s="38" t="s">
        <v>179</v>
      </c>
      <c r="D26" s="38" t="s">
        <v>180</v>
      </c>
      <c r="E26" s="38" t="s">
        <v>33</v>
      </c>
      <c r="F26" s="38" t="s">
        <v>34</v>
      </c>
      <c r="G26" s="38" t="s">
        <v>35</v>
      </c>
      <c r="H26" s="38" t="s">
        <v>196</v>
      </c>
      <c r="I26" s="38" t="s">
        <v>36</v>
      </c>
      <c r="J26" s="38" t="s">
        <v>37</v>
      </c>
      <c r="K26" s="38" t="s">
        <v>37</v>
      </c>
      <c r="L26" s="38" t="s">
        <v>37</v>
      </c>
      <c r="M26" s="38" t="s">
        <v>203</v>
      </c>
      <c r="N26" s="38" t="s">
        <v>203</v>
      </c>
      <c r="O26" s="38" t="s">
        <v>38</v>
      </c>
      <c r="P26" s="17">
        <v>1</v>
      </c>
      <c r="Q26" s="17">
        <v>109574</v>
      </c>
    </row>
    <row r="27" spans="1:17" x14ac:dyDescent="0.25">
      <c r="A27" s="38" t="s">
        <v>184</v>
      </c>
      <c r="B27" s="38" t="s">
        <v>184</v>
      </c>
      <c r="C27" s="38" t="s">
        <v>179</v>
      </c>
      <c r="D27" s="38" t="s">
        <v>183</v>
      </c>
      <c r="E27" s="38" t="s">
        <v>33</v>
      </c>
      <c r="F27" s="38" t="s">
        <v>34</v>
      </c>
      <c r="G27" s="38" t="s">
        <v>35</v>
      </c>
      <c r="H27" s="38" t="s">
        <v>196</v>
      </c>
      <c r="I27" s="38" t="s">
        <v>36</v>
      </c>
      <c r="J27" s="38" t="s">
        <v>37</v>
      </c>
      <c r="K27" s="38" t="s">
        <v>37</v>
      </c>
      <c r="L27" s="38" t="s">
        <v>37</v>
      </c>
      <c r="M27" s="38" t="s">
        <v>203</v>
      </c>
      <c r="N27" s="38" t="s">
        <v>203</v>
      </c>
      <c r="O27" s="38" t="s">
        <v>38</v>
      </c>
      <c r="P27" s="17">
        <v>1</v>
      </c>
      <c r="Q27" s="17">
        <v>109574</v>
      </c>
    </row>
    <row r="28" spans="1:17" x14ac:dyDescent="0.25">
      <c r="A28" s="38" t="s">
        <v>185</v>
      </c>
      <c r="B28" s="38" t="s">
        <v>185</v>
      </c>
      <c r="C28" s="38" t="s">
        <v>179</v>
      </c>
      <c r="D28" s="38" t="s">
        <v>183</v>
      </c>
      <c r="E28" s="38" t="s">
        <v>33</v>
      </c>
      <c r="F28" s="38" t="s">
        <v>34</v>
      </c>
      <c r="G28" s="38" t="s">
        <v>35</v>
      </c>
      <c r="H28" s="38" t="s">
        <v>196</v>
      </c>
      <c r="I28" s="38" t="s">
        <v>36</v>
      </c>
      <c r="J28" s="38" t="s">
        <v>37</v>
      </c>
      <c r="K28" s="38" t="s">
        <v>37</v>
      </c>
      <c r="L28" s="38" t="s">
        <v>37</v>
      </c>
      <c r="M28" s="38" t="s">
        <v>203</v>
      </c>
      <c r="N28" s="38" t="s">
        <v>203</v>
      </c>
      <c r="O28" s="38" t="s">
        <v>38</v>
      </c>
      <c r="P28" s="17">
        <v>1</v>
      </c>
      <c r="Q28" s="17">
        <v>109574</v>
      </c>
    </row>
    <row r="29" spans="1:17" x14ac:dyDescent="0.25">
      <c r="A29" s="38" t="s">
        <v>21</v>
      </c>
      <c r="B29" s="38" t="s">
        <v>21</v>
      </c>
      <c r="C29" s="38" t="s">
        <v>179</v>
      </c>
      <c r="D29" s="38" t="s">
        <v>183</v>
      </c>
      <c r="E29" s="38" t="s">
        <v>33</v>
      </c>
      <c r="F29" s="38" t="s">
        <v>34</v>
      </c>
      <c r="G29" s="38" t="s">
        <v>35</v>
      </c>
      <c r="H29" s="38" t="s">
        <v>195</v>
      </c>
      <c r="I29" s="38" t="s">
        <v>36</v>
      </c>
      <c r="J29" s="38" t="s">
        <v>37</v>
      </c>
      <c r="K29" s="38" t="s">
        <v>37</v>
      </c>
      <c r="L29" s="38" t="s">
        <v>37</v>
      </c>
      <c r="M29" s="38" t="s">
        <v>203</v>
      </c>
      <c r="N29" s="38" t="s">
        <v>203</v>
      </c>
      <c r="O29" s="38" t="s">
        <v>38</v>
      </c>
      <c r="P29" s="17">
        <v>1</v>
      </c>
      <c r="Q29" s="17">
        <v>109574</v>
      </c>
    </row>
    <row r="30" spans="1:17" x14ac:dyDescent="0.25">
      <c r="A30" s="38" t="s">
        <v>187</v>
      </c>
      <c r="B30" s="38" t="s">
        <v>187</v>
      </c>
      <c r="C30" s="38" t="s">
        <v>179</v>
      </c>
      <c r="D30" s="38" t="s">
        <v>186</v>
      </c>
      <c r="E30" s="38" t="s">
        <v>33</v>
      </c>
      <c r="F30" s="38" t="s">
        <v>34</v>
      </c>
      <c r="G30" s="38" t="s">
        <v>35</v>
      </c>
      <c r="H30" s="38" t="s">
        <v>196</v>
      </c>
      <c r="I30" s="38" t="s">
        <v>36</v>
      </c>
      <c r="J30" s="38" t="s">
        <v>37</v>
      </c>
      <c r="K30" s="38" t="s">
        <v>37</v>
      </c>
      <c r="L30" s="38" t="s">
        <v>37</v>
      </c>
      <c r="M30" s="38" t="s">
        <v>203</v>
      </c>
      <c r="N30" s="38" t="s">
        <v>203</v>
      </c>
      <c r="O30" s="38" t="s">
        <v>38</v>
      </c>
      <c r="P30" s="17">
        <v>1</v>
      </c>
      <c r="Q30" s="17">
        <v>109574</v>
      </c>
    </row>
    <row r="31" spans="1:17" x14ac:dyDescent="0.25">
      <c r="A31" s="38" t="s">
        <v>189</v>
      </c>
      <c r="B31" s="38" t="s">
        <v>189</v>
      </c>
      <c r="C31" s="38" t="s">
        <v>188</v>
      </c>
      <c r="D31" s="38" t="s">
        <v>188</v>
      </c>
      <c r="E31" s="38" t="s">
        <v>33</v>
      </c>
      <c r="F31" s="38" t="s">
        <v>34</v>
      </c>
      <c r="G31" s="38" t="s">
        <v>35</v>
      </c>
      <c r="H31" s="38" t="s">
        <v>194</v>
      </c>
      <c r="I31" s="38" t="s">
        <v>36</v>
      </c>
      <c r="J31" s="38" t="s">
        <v>37</v>
      </c>
      <c r="K31" s="38" t="s">
        <v>37</v>
      </c>
      <c r="L31" s="38" t="s">
        <v>203</v>
      </c>
      <c r="M31" s="38" t="s">
        <v>203</v>
      </c>
      <c r="N31" s="38" t="s">
        <v>203</v>
      </c>
      <c r="O31" s="38" t="s">
        <v>38</v>
      </c>
      <c r="P31" s="17">
        <v>1</v>
      </c>
      <c r="Q31" s="17">
        <v>109574</v>
      </c>
    </row>
    <row r="32" spans="1:17" x14ac:dyDescent="0.25">
      <c r="A32" s="38" t="s">
        <v>190</v>
      </c>
      <c r="B32" s="38" t="s">
        <v>190</v>
      </c>
      <c r="C32" s="38" t="s">
        <v>188</v>
      </c>
      <c r="D32" s="38" t="s">
        <v>188</v>
      </c>
      <c r="E32" s="38" t="s">
        <v>33</v>
      </c>
      <c r="F32" s="38" t="s">
        <v>34</v>
      </c>
      <c r="G32" s="38" t="s">
        <v>35</v>
      </c>
      <c r="H32" s="38" t="s">
        <v>194</v>
      </c>
      <c r="I32" s="38" t="s">
        <v>36</v>
      </c>
      <c r="J32" s="38" t="s">
        <v>203</v>
      </c>
      <c r="K32" s="38" t="s">
        <v>203</v>
      </c>
      <c r="L32" s="38" t="s">
        <v>203</v>
      </c>
      <c r="M32" s="38" t="s">
        <v>37</v>
      </c>
      <c r="N32" s="38" t="s">
        <v>203</v>
      </c>
      <c r="O32" s="38" t="s">
        <v>38</v>
      </c>
      <c r="P32" s="17">
        <v>1</v>
      </c>
      <c r="Q32" s="17">
        <v>109574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5.28515625" customWidth="1"/>
    <col min="3" max="3" width="62.140625" customWidth="1"/>
    <col min="4" max="4" width="32.42578125" customWidth="1"/>
  </cols>
  <sheetData>
    <row r="1" spans="1:4" x14ac:dyDescent="0.25">
      <c r="A1" t="s">
        <v>199</v>
      </c>
      <c r="B1" t="s">
        <v>200</v>
      </c>
      <c r="C1" t="s">
        <v>201</v>
      </c>
      <c r="D1" t="s">
        <v>202</v>
      </c>
    </row>
    <row r="2" spans="1:4" ht="30" x14ac:dyDescent="0.25">
      <c r="A2" s="17">
        <v>41709</v>
      </c>
      <c r="B2">
        <v>0.1</v>
      </c>
      <c r="C2" s="26" t="s">
        <v>207</v>
      </c>
      <c r="D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ACTUALS</vt:lpstr>
      <vt:lpstr>FORECASTS</vt:lpstr>
      <vt:lpstr>X</vt:lpstr>
      <vt:lpstr>Definitions</vt:lpstr>
      <vt:lpstr>Projects</vt:lpstr>
      <vt:lpstr>Schedule</vt:lpstr>
      <vt:lpstr>Metrics</vt:lpstr>
      <vt:lpstr>Revision History</vt:lpstr>
      <vt:lpstr>ACTUALS!Print_Area</vt:lpstr>
      <vt:lpstr>Definitions!Print_Area</vt:lpstr>
      <vt:lpstr>FORECASTS!Print_Area</vt:lpstr>
      <vt:lpstr>schedule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Clay Rowland</cp:lastModifiedBy>
  <cp:lastPrinted>2013-08-28T21:46:57Z</cp:lastPrinted>
  <dcterms:created xsi:type="dcterms:W3CDTF">2013-08-28T05:45:47Z</dcterms:created>
  <dcterms:modified xsi:type="dcterms:W3CDTF">2014-03-12T12:32:10Z</dcterms:modified>
</cp:coreProperties>
</file>