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PycharmProjects\DViP\"/>
    </mc:Choice>
  </mc:AlternateContent>
  <xr:revisionPtr revIDLastSave="0" documentId="13_ncr:1_{6A0EC6CC-A2D1-4318-9439-D89850238843}" xr6:coauthVersionLast="47" xr6:coauthVersionMax="47" xr10:uidLastSave="{00000000-0000-0000-0000-000000000000}"/>
  <bookViews>
    <workbookView xWindow="0" yWindow="855" windowWidth="28800" windowHeight="12705" xr2:uid="{A11FC9EA-5AD0-D641-AB10-C3EEC4FD5BB4}"/>
  </bookViews>
  <sheets>
    <sheet name="MAIN RESULTS" sheetId="1" r:id="rId1"/>
    <sheet name="Runs" sheetId="2" r:id="rId2"/>
    <sheet name="Params + MB Size" sheetId="3" r:id="rId3"/>
    <sheet name="Plot model centric" sheetId="4" r:id="rId4"/>
    <sheet name="Plot data centric" sheetId="5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2" l="1"/>
  <c r="D37" i="2"/>
  <c r="C37" i="2"/>
  <c r="B37" i="2"/>
  <c r="E33" i="2"/>
  <c r="D33" i="2"/>
  <c r="C33" i="2"/>
  <c r="B33" i="2"/>
  <c r="E29" i="2"/>
  <c r="D29" i="2"/>
  <c r="C29" i="2"/>
  <c r="B29" i="2"/>
  <c r="E25" i="2"/>
  <c r="D25" i="2"/>
  <c r="C25" i="2"/>
  <c r="B25" i="2"/>
  <c r="E21" i="2"/>
  <c r="D21" i="2"/>
  <c r="C21" i="2"/>
  <c r="B21" i="2"/>
  <c r="E17" i="2"/>
  <c r="D17" i="2"/>
  <c r="C17" i="2"/>
  <c r="B17" i="2"/>
  <c r="C105" i="2"/>
  <c r="D105" i="2"/>
  <c r="E105" i="2"/>
  <c r="B105" i="2"/>
  <c r="C109" i="2"/>
  <c r="D109" i="2"/>
  <c r="E109" i="2"/>
  <c r="B109" i="2"/>
  <c r="E115" i="2"/>
  <c r="C115" i="2"/>
  <c r="D115" i="2"/>
  <c r="B115" i="2"/>
  <c r="B13" i="2"/>
  <c r="C13" i="2"/>
  <c r="D13" i="2"/>
  <c r="E13" i="2"/>
  <c r="E9" i="2"/>
  <c r="D9" i="2"/>
  <c r="C9" i="2"/>
  <c r="B9" i="2"/>
  <c r="C5" i="2"/>
  <c r="D5" i="2"/>
  <c r="E5" i="2"/>
  <c r="B5" i="2"/>
  <c r="C53" i="2"/>
  <c r="D53" i="2"/>
  <c r="E53" i="2"/>
  <c r="B53" i="2"/>
  <c r="C49" i="2"/>
  <c r="D49" i="2"/>
  <c r="E49" i="2"/>
  <c r="B49" i="2"/>
  <c r="C45" i="2"/>
  <c r="D45" i="2"/>
  <c r="E45" i="2"/>
  <c r="B45" i="2"/>
  <c r="C57" i="2"/>
  <c r="D57" i="2"/>
  <c r="E57" i="2"/>
  <c r="B57" i="2"/>
  <c r="C61" i="2"/>
  <c r="D61" i="2"/>
  <c r="E61" i="2"/>
  <c r="B61" i="2"/>
  <c r="C65" i="2"/>
  <c r="D65" i="2"/>
  <c r="E65" i="2"/>
  <c r="B65" i="2"/>
  <c r="B89" i="2"/>
  <c r="C89" i="2"/>
  <c r="D89" i="2"/>
  <c r="E89" i="2"/>
  <c r="C85" i="2"/>
  <c r="D85" i="2"/>
  <c r="E85" i="2"/>
  <c r="B85" i="2"/>
  <c r="C81" i="2"/>
  <c r="D81" i="2"/>
  <c r="E81" i="2"/>
  <c r="B81" i="2"/>
  <c r="C69" i="2"/>
  <c r="D69" i="2"/>
  <c r="E69" i="2"/>
  <c r="B69" i="2"/>
  <c r="C73" i="2"/>
  <c r="D73" i="2"/>
  <c r="E73" i="2"/>
  <c r="B73" i="2"/>
  <c r="C77" i="2"/>
  <c r="D77" i="2"/>
  <c r="E77" i="2"/>
  <c r="B77" i="2"/>
  <c r="C101" i="2"/>
  <c r="D101" i="2"/>
  <c r="E101" i="2"/>
  <c r="B101" i="2"/>
  <c r="C97" i="2"/>
  <c r="D97" i="2"/>
  <c r="E97" i="2"/>
  <c r="B97" i="2"/>
  <c r="C93" i="2"/>
  <c r="D93" i="2"/>
  <c r="E93" i="2"/>
  <c r="B93" i="2"/>
</calcChain>
</file>

<file path=xl/sharedStrings.xml><?xml version="1.0" encoding="utf-8"?>
<sst xmlns="http://schemas.openxmlformats.org/spreadsheetml/2006/main" count="386" uniqueCount="112">
  <si>
    <t>ID-INPUT WHEN RUN</t>
  </si>
  <si>
    <t xml:space="preserve">Pure ID </t>
  </si>
  <si>
    <t>Approach</t>
  </si>
  <si>
    <t>Model</t>
  </si>
  <si>
    <t>Config</t>
  </si>
  <si>
    <t>Classes</t>
  </si>
  <si>
    <t>Precision-Weighted</t>
  </si>
  <si>
    <t>Recall-Weighted</t>
  </si>
  <si>
    <t>F1-Score-Weighted</t>
  </si>
  <si>
    <t>Accuracy</t>
  </si>
  <si>
    <t>Mittelwert von F1-Score-Weighted</t>
  </si>
  <si>
    <t>Spaltenbeschriftungen</t>
  </si>
  <si>
    <t>0a</t>
  </si>
  <si>
    <t>Model-centric</t>
  </si>
  <si>
    <t>BaseNet</t>
  </si>
  <si>
    <t>3-classes</t>
  </si>
  <si>
    <t>Zeilenbeschriftungen</t>
  </si>
  <si>
    <t>5-classes</t>
  </si>
  <si>
    <t>8-classes</t>
  </si>
  <si>
    <t>Gesamtergebnis</t>
  </si>
  <si>
    <t>0b</t>
  </si>
  <si>
    <t>0c</t>
  </si>
  <si>
    <t>1a</t>
  </si>
  <si>
    <t>BaseNet8</t>
  </si>
  <si>
    <t>1b</t>
  </si>
  <si>
    <t>1c</t>
  </si>
  <si>
    <t>8-Layer, Kernel-Size 3, 512 FeatureMaps</t>
  </si>
  <si>
    <t>2a</t>
  </si>
  <si>
    <t>8-Layer, Kernel-Size 3, 512 FeatureMaps + Activation Layer, MultiStep Scheduler, BatchNorm</t>
  </si>
  <si>
    <t>2b</t>
  </si>
  <si>
    <t>2c</t>
  </si>
  <si>
    <t>3a</t>
  </si>
  <si>
    <t>MaxNet</t>
  </si>
  <si>
    <t>basic config</t>
  </si>
  <si>
    <t>3b</t>
  </si>
  <si>
    <t>3c</t>
  </si>
  <si>
    <t>4a</t>
  </si>
  <si>
    <t>VicNet</t>
  </si>
  <si>
    <t>4b</t>
  </si>
  <si>
    <t>4c</t>
  </si>
  <si>
    <t>5a</t>
  </si>
  <si>
    <t>5b</t>
  </si>
  <si>
    <t>5c</t>
  </si>
  <si>
    <t>6a</t>
  </si>
  <si>
    <t>Data-centric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</si>
  <si>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</si>
  <si>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</si>
  <si>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</si>
  <si>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</si>
  <si>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</si>
  <si>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</si>
  <si>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</si>
  <si>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</si>
  <si>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</si>
  <si>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</si>
  <si>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</si>
  <si>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</si>
  <si>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Standard Augmentation</t>
  </si>
  <si>
    <t>10b</t>
  </si>
  <si>
    <t>10c</t>
  </si>
  <si>
    <t>11a</t>
  </si>
  <si>
    <t>11b</t>
  </si>
  <si>
    <t>11c</t>
  </si>
  <si>
    <r>
      <t xml:space="preserve">8-Layer, Kernel </t>
    </r>
    <r>
      <rPr>
        <b/>
        <sz val="12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, 512 FeatureMaps</t>
    </r>
  </si>
  <si>
    <r>
      <t xml:space="preserve">8-Layer, Kernel </t>
    </r>
    <r>
      <rPr>
        <sz val="12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, 512 FeatureMaps</t>
    </r>
  </si>
  <si>
    <t xml:space="preserve">Total params: </t>
  </si>
  <si>
    <t xml:space="preserve">7,623,832 </t>
  </si>
  <si>
    <t xml:space="preserve">Trainable params: </t>
  </si>
  <si>
    <t xml:space="preserve">Non-trainable params: </t>
  </si>
  <si>
    <t xml:space="preserve">---------------------------------------------------------------- </t>
  </si>
  <si>
    <t xml:space="preserve">Input size (MB): </t>
  </si>
  <si>
    <t xml:space="preserve">Forward/backward pass size (MB): </t>
  </si>
  <si>
    <t xml:space="preserve">Params size (MB): </t>
  </si>
  <si>
    <t xml:space="preserve">Estimated Total Size (MB): </t>
  </si>
  <si>
    <t>4,453,704</t>
  </si>
  <si>
    <t>61,740,488</t>
  </si>
  <si>
    <t>VGG16</t>
  </si>
  <si>
    <t>123,642,856</t>
  </si>
  <si>
    <t>14,714,688</t>
  </si>
  <si>
    <t>1,707,208</t>
  </si>
  <si>
    <t>Inference Time (ms):</t>
  </si>
  <si>
    <t>0,50 (0,48-0,53)</t>
  </si>
  <si>
    <t>Train Param Size</t>
  </si>
  <si>
    <t>Model Size (MB)</t>
  </si>
  <si>
    <t>12c</t>
  </si>
  <si>
    <t>Gesamt: f1-score</t>
  </si>
  <si>
    <t>f1-score</t>
  </si>
  <si>
    <t>IncNet</t>
  </si>
  <si>
    <t>ResiNet</t>
  </si>
  <si>
    <t>VGG16-FT</t>
  </si>
  <si>
    <t>BaseNet8+</t>
  </si>
  <si>
    <t>OLD ID</t>
  </si>
  <si>
    <t>None</t>
  </si>
  <si>
    <t>Combined</t>
  </si>
  <si>
    <t>VGG16-FE</t>
  </si>
  <si>
    <t>Transfer Learning</t>
  </si>
  <si>
    <t>12a</t>
  </si>
  <si>
    <t>12b</t>
  </si>
  <si>
    <t>(Mehrere Elemente)</t>
  </si>
  <si>
    <t>Transfer Learning-combined</t>
  </si>
  <si>
    <t>without  standard augmentation</t>
  </si>
  <si>
    <t>with standard augmentation</t>
  </si>
  <si>
    <t>Best Model &amp; standard augmentation</t>
  </si>
  <si>
    <t>VGG16-FT (+SA)</t>
  </si>
  <si>
    <t>BaseNet8+ (+SA)</t>
  </si>
  <si>
    <t>DeepSMOTE</t>
  </si>
  <si>
    <t>Generated Images</t>
  </si>
  <si>
    <t>No Augmentation</t>
  </si>
  <si>
    <t>Color Invert</t>
  </si>
  <si>
    <t>Gesamt: #TPs</t>
  </si>
  <si>
    <t>#TPs</t>
  </si>
  <si>
    <t>put Data Centric to Model Experiment 0 if plotting this!!!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</si>
</sst>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sz val="12"/>
      <color rgb="FF444444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</font>
    <font>
      <sz val="12"/>
      <color theme="1"/>
      <name val="Calibri"/>
    </font>
    <font>
      <sz val="12"/>
      <color rgb="FF212121"/>
      <name val="Calibri"/>
    </font>
    <font>
      <sz val="12"/>
      <color rgb="FF444444"/>
      <name val="Calibri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2" fontId="9" fillId="0" borderId="0" xfId="0" applyNumberFormat="1" applyFont="1"/>
    <xf numFmtId="2" fontId="8" fillId="0" borderId="0" xfId="0" applyNumberFormat="1" applyFont="1"/>
    <xf numFmtId="2" fontId="7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14" fillId="0" borderId="0" xfId="0" applyNumberFormat="1" applyFont="1"/>
    <xf numFmtId="2" fontId="13" fillId="0" borderId="0" xfId="0" applyNumberFormat="1" applyFont="1"/>
    <xf numFmtId="2" fontId="12" fillId="2" borderId="0" xfId="0" applyNumberFormat="1" applyFont="1" applyFill="1"/>
    <xf numFmtId="0" fontId="14" fillId="0" borderId="0" xfId="0" quotePrefix="1" applyFont="1"/>
    <xf numFmtId="3" fontId="9" fillId="2" borderId="0" xfId="0" applyNumberFormat="1" applyFont="1" applyFill="1"/>
    <xf numFmtId="3" fontId="14" fillId="2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Font="1"/>
    <xf numFmtId="0" fontId="15" fillId="0" borderId="0" xfId="0" applyFont="1"/>
    <xf numFmtId="0" fontId="6" fillId="0" borderId="0" xfId="0" applyFont="1"/>
  </cellXfs>
  <cellStyles count="1">
    <cellStyle name="Standard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[Results.xlsx]MAIN RESULTS!PivotTable14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RESULTS'!$P$3:$P$4</c:f>
              <c:strCache>
                <c:ptCount val="1"/>
                <c:pt idx="0">
                  <c:v>8-classes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'MAIN RESULTS'!$O$5:$O$13</c:f>
              <c:multiLvlStrCache>
                <c:ptCount val="4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'MAIN RESULTS'!$P$5:$P$13</c:f>
              <c:numCache>
                <c:formatCode>General</c:formatCode>
                <c:ptCount val="4"/>
                <c:pt idx="0">
                  <c:v>0.89920543073333337</c:v>
                </c:pt>
                <c:pt idx="1">
                  <c:v>0.93668096546666668</c:v>
                </c:pt>
                <c:pt idx="2">
                  <c:v>0.94299999999999995</c:v>
                </c:pt>
                <c:pt idx="3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1-4362-B652-C39861A2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374272"/>
        <c:axId val="1751366784"/>
      </c:barChart>
      <c:catAx>
        <c:axId val="1751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66784"/>
        <c:crosses val="autoZero"/>
        <c:auto val="1"/>
        <c:lblAlgn val="ctr"/>
        <c:lblOffset val="100"/>
        <c:noMultiLvlLbl val="0"/>
      </c:catAx>
      <c:valAx>
        <c:axId val="175136678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[Results.xlsx]Plot model centric!PivotTable1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90000"/>
              </a:schemeClr>
            </a:solidFill>
            <a:ln w="9525">
              <a:solidFill>
                <a:schemeClr val="accent3">
                  <a:shade val="9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50000"/>
              </a:schemeClr>
            </a:solidFill>
            <a:ln w="9525">
              <a:solidFill>
                <a:schemeClr val="accent3">
                  <a:shade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tint val="70000"/>
              </a:schemeClr>
            </a:solidFill>
            <a:ln w="9525">
              <a:solidFill>
                <a:schemeClr val="accent3">
                  <a:tint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tint val="70000"/>
              </a:schemeClr>
            </a:solidFill>
            <a:ln w="9525">
              <a:solidFill>
                <a:schemeClr val="accent3">
                  <a:tint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90000"/>
              </a:schemeClr>
            </a:solidFill>
            <a:ln w="9525">
              <a:solidFill>
                <a:schemeClr val="accent3">
                  <a:shade val="9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shade val="50000"/>
              </a:schemeClr>
            </a:solidFill>
            <a:ln w="9525">
              <a:solidFill>
                <a:schemeClr val="accent3">
                  <a:shade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58290278316467E-2"/>
          <c:y val="9.0683495323682389E-2"/>
          <c:w val="0.68517686689695256"/>
          <c:h val="0.70266990339927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'Plot model centric'!$B$3:$B$5</c:f>
              <c:strCache>
                <c:ptCount val="1"/>
                <c:pt idx="0">
                  <c:v>3-classes - f1-score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centric'!$B$6:$B$22</c:f>
              <c:numCache>
                <c:formatCode>General</c:formatCode>
                <c:ptCount val="8"/>
                <c:pt idx="0">
                  <c:v>0.98753125193333335</c:v>
                </c:pt>
                <c:pt idx="1">
                  <c:v>0.97862933230000004</c:v>
                </c:pt>
                <c:pt idx="2">
                  <c:v>0.98699999999999999</c:v>
                </c:pt>
                <c:pt idx="3">
                  <c:v>0.96399999999999997</c:v>
                </c:pt>
                <c:pt idx="4">
                  <c:v>0.99463279680000005</c:v>
                </c:pt>
                <c:pt idx="5">
                  <c:v>0.99731961680000003</c:v>
                </c:pt>
                <c:pt idx="6">
                  <c:v>0.9973212293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8-4A95-B21A-F9E3D4160367}"/>
            </c:ext>
          </c:extLst>
        </c:ser>
        <c:ser>
          <c:idx val="2"/>
          <c:order val="2"/>
          <c:tx>
            <c:strRef>
              <c:f>'Plot model centric'!$D$3:$D$5</c:f>
              <c:strCache>
                <c:ptCount val="1"/>
                <c:pt idx="0">
                  <c:v>5-classes - f1-score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centric'!$D$6:$D$22</c:f>
              <c:numCache>
                <c:formatCode>General</c:formatCode>
                <c:ptCount val="8"/>
                <c:pt idx="0">
                  <c:v>0.95616132446666668</c:v>
                </c:pt>
                <c:pt idx="1">
                  <c:v>0.97507188310000004</c:v>
                </c:pt>
                <c:pt idx="2">
                  <c:v>0.96899999999999997</c:v>
                </c:pt>
                <c:pt idx="3">
                  <c:v>0.93100000000000005</c:v>
                </c:pt>
                <c:pt idx="4">
                  <c:v>0.98789315630000007</c:v>
                </c:pt>
                <c:pt idx="5">
                  <c:v>0.97073266439999994</c:v>
                </c:pt>
                <c:pt idx="6">
                  <c:v>0.98979858549999999</c:v>
                </c:pt>
                <c:pt idx="7">
                  <c:v>0.99709228920000004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8-4A95-B21A-F9E3D4160367}"/>
            </c:ext>
          </c:extLst>
        </c:ser>
        <c:ser>
          <c:idx val="4"/>
          <c:order val="4"/>
          <c:tx>
            <c:strRef>
              <c:f>'Plot model centric'!$F$3:$F$5</c:f>
              <c:strCache>
                <c:ptCount val="1"/>
                <c:pt idx="0">
                  <c:v>8-classes - f1-score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centric'!$F$6:$F$22</c:f>
              <c:numCache>
                <c:formatCode>General</c:formatCode>
                <c:ptCount val="8"/>
                <c:pt idx="0">
                  <c:v>0.89920543073333337</c:v>
                </c:pt>
                <c:pt idx="1">
                  <c:v>0.93668096546666668</c:v>
                </c:pt>
                <c:pt idx="2">
                  <c:v>0.94299999999999995</c:v>
                </c:pt>
                <c:pt idx="3">
                  <c:v>0.90400000000000003</c:v>
                </c:pt>
                <c:pt idx="4">
                  <c:v>0.97117036506666654</c:v>
                </c:pt>
                <c:pt idx="5">
                  <c:v>0.93930750590000001</c:v>
                </c:pt>
                <c:pt idx="6">
                  <c:v>0.98390727739999995</c:v>
                </c:pt>
                <c:pt idx="7">
                  <c:v>0.98963432780000005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038-4A95-B21A-F9E3D416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21193008"/>
        <c:axId val="221194672"/>
      </c:barChart>
      <c:lineChart>
        <c:grouping val="standard"/>
        <c:varyColors val="0"/>
        <c:ser>
          <c:idx val="1"/>
          <c:order val="1"/>
          <c:tx>
            <c:strRef>
              <c:f>'Plot model centric'!$C$3:$C$5</c:f>
              <c:strCache>
                <c:ptCount val="1"/>
                <c:pt idx="0">
                  <c:v>3-classes - #TPs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centric'!$C$6:$C$22</c:f>
              <c:numCache>
                <c:formatCode>General</c:formatCode>
                <c:ptCount val="8"/>
                <c:pt idx="0">
                  <c:v>1707208</c:v>
                </c:pt>
                <c:pt idx="1">
                  <c:v>1707208</c:v>
                </c:pt>
                <c:pt idx="2">
                  <c:v>61740488</c:v>
                </c:pt>
                <c:pt idx="3">
                  <c:v>4453704</c:v>
                </c:pt>
                <c:pt idx="4">
                  <c:v>1707208</c:v>
                </c:pt>
                <c:pt idx="5">
                  <c:v>123642856</c:v>
                </c:pt>
                <c:pt idx="6">
                  <c:v>123642856</c:v>
                </c:pt>
                <c:pt idx="7">
                  <c:v>123642856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8-4A95-B21A-F9E3D4160367}"/>
            </c:ext>
          </c:extLst>
        </c:ser>
        <c:ser>
          <c:idx val="3"/>
          <c:order val="3"/>
          <c:tx>
            <c:strRef>
              <c:f>'Plot model centric'!$E$3:$E$5</c:f>
              <c:strCache>
                <c:ptCount val="1"/>
                <c:pt idx="0">
                  <c:v>5-classes - #TPs</c:v>
                </c:pt>
              </c:strCache>
            </c:strRef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centric'!$E$6:$E$22</c:f>
              <c:numCache>
                <c:formatCode>General</c:formatCode>
                <c:ptCount val="8"/>
                <c:pt idx="0">
                  <c:v>1707208</c:v>
                </c:pt>
                <c:pt idx="1">
                  <c:v>1707208</c:v>
                </c:pt>
                <c:pt idx="2">
                  <c:v>61740488</c:v>
                </c:pt>
                <c:pt idx="3">
                  <c:v>4453704</c:v>
                </c:pt>
                <c:pt idx="4">
                  <c:v>1707208</c:v>
                </c:pt>
                <c:pt idx="5">
                  <c:v>123642856</c:v>
                </c:pt>
                <c:pt idx="6">
                  <c:v>123642856</c:v>
                </c:pt>
                <c:pt idx="7">
                  <c:v>123642856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038-4A95-B21A-F9E3D4160367}"/>
            </c:ext>
          </c:extLst>
        </c:ser>
        <c:ser>
          <c:idx val="5"/>
          <c:order val="5"/>
          <c:tx>
            <c:strRef>
              <c:f>'Plot model centric'!$G$3:$G$5</c:f>
              <c:strCache>
                <c:ptCount val="1"/>
                <c:pt idx="0">
                  <c:v>8-classes - #TPs</c:v>
                </c:pt>
              </c:strCache>
            </c:strRef>
          </c:tx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cat>
            <c:multiLvlStrRef>
              <c:f>'Plot model centric'!$A$6:$A$22</c:f>
              <c:multiLvlStrCache>
                <c:ptCount val="8"/>
                <c:lvl>
                  <c:pt idx="0">
                    <c:v>BaseNet8</c:v>
                  </c:pt>
                  <c:pt idx="1">
                    <c:v>BaseNet8+</c:v>
                  </c:pt>
                  <c:pt idx="2">
                    <c:v>IncNet</c:v>
                  </c:pt>
                  <c:pt idx="3">
                    <c:v>ResiNet</c:v>
                  </c:pt>
                  <c:pt idx="4">
                    <c:v>BaseNet8+ (+SA)</c:v>
                  </c:pt>
                  <c:pt idx="5">
                    <c:v>VGG16-FE</c:v>
                  </c:pt>
                  <c:pt idx="6">
                    <c:v>VGG16-FT</c:v>
                  </c:pt>
                  <c:pt idx="7">
                    <c:v>VGG16-FT (+SA)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</c:lvl>
              </c:multiLvlStrCache>
            </c:multiLvlStrRef>
          </c:cat>
          <c:val>
            <c:numRef>
              <c:f>'Plot model centric'!$G$6:$G$22</c:f>
              <c:numCache>
                <c:formatCode>General</c:formatCode>
                <c:ptCount val="8"/>
                <c:pt idx="0">
                  <c:v>1707208</c:v>
                </c:pt>
                <c:pt idx="1">
                  <c:v>1707208</c:v>
                </c:pt>
                <c:pt idx="2">
                  <c:v>61740488</c:v>
                </c:pt>
                <c:pt idx="3">
                  <c:v>4453704</c:v>
                </c:pt>
                <c:pt idx="4">
                  <c:v>1707208</c:v>
                </c:pt>
                <c:pt idx="5">
                  <c:v>123642856</c:v>
                </c:pt>
                <c:pt idx="6">
                  <c:v>123642856</c:v>
                </c:pt>
                <c:pt idx="7">
                  <c:v>123642856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038-4A95-B21A-F9E3D416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82528"/>
        <c:axId val="2117097920"/>
      </c:lineChart>
      <c:catAx>
        <c:axId val="2211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21194672"/>
        <c:crosses val="autoZero"/>
        <c:auto val="1"/>
        <c:lblAlgn val="ctr"/>
        <c:lblOffset val="100"/>
        <c:noMultiLvlLbl val="0"/>
      </c:catAx>
      <c:valAx>
        <c:axId val="221194672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2800">
                    <a:solidFill>
                      <a:sysClr val="windowText" lastClr="000000"/>
                    </a:solidFill>
                  </a:rPr>
                  <a:t>F1-score</a:t>
                </a:r>
              </a:p>
            </c:rich>
          </c:tx>
          <c:layout>
            <c:manualLayout>
              <c:xMode val="edge"/>
              <c:yMode val="edge"/>
              <c:x val="2.195733821735229E-3"/>
              <c:y val="0.37546026998049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21193008"/>
        <c:crosses val="autoZero"/>
        <c:crossBetween val="between"/>
        <c:majorUnit val="1.0000000000000002E-2"/>
        <c:minorUnit val="5.000000000000001E-3"/>
      </c:valAx>
      <c:valAx>
        <c:axId val="2117097920"/>
        <c:scaling>
          <c:logBase val="10"/>
          <c:orientation val="minMax"/>
          <c:max val="1000000000"/>
          <c:min val="1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2800">
                    <a:solidFill>
                      <a:sysClr val="windowText" lastClr="000000"/>
                    </a:solidFill>
                  </a:rPr>
                  <a:t># Trainable parameters</a:t>
                </a:r>
              </a:p>
            </c:rich>
          </c:tx>
          <c:layout>
            <c:manualLayout>
              <c:xMode val="edge"/>
              <c:yMode val="edge"/>
              <c:x val="0.84310635323676364"/>
              <c:y val="0.2952333000930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117082528"/>
        <c:crosses val="max"/>
        <c:crossBetween val="between"/>
      </c:valAx>
      <c:catAx>
        <c:axId val="21170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09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37021443838246"/>
          <c:y val="9.2515026199343304E-4"/>
          <c:w val="0.14046662681653496"/>
          <c:h val="0.32080067455181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[Results.xlsx]Plot data centric!PivotTable1</c:name>
    <c:fmtId val="1"/>
  </c:pivotSource>
  <c:chart>
    <c:autoTitleDeleted val="1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data centric'!$B$3:$B$4</c:f>
              <c:strCache>
                <c:ptCount val="1"/>
                <c:pt idx="0">
                  <c:v>3-classes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'Plot data centric'!$A$5:$A$15</c:f>
              <c:multiLvlStrCache>
                <c:ptCount val="5"/>
                <c:lvl>
                  <c:pt idx="0">
                    <c:v>No Augmentation</c:v>
                  </c:pt>
                  <c:pt idx="1">
                    <c:v>Standard Augmentation</c:v>
                  </c:pt>
                  <c:pt idx="2">
                    <c:v>DeepSMOTE</c:v>
                  </c:pt>
                  <c:pt idx="3">
                    <c:v>Generated Images</c:v>
                  </c:pt>
                  <c:pt idx="4">
                    <c:v>Color Invert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'Plot data centric'!$B$5:$B$15</c:f>
              <c:numCache>
                <c:formatCode>General</c:formatCode>
                <c:ptCount val="5"/>
                <c:pt idx="0">
                  <c:v>0.95347492216666685</c:v>
                </c:pt>
                <c:pt idx="1">
                  <c:v>0.96136371113333341</c:v>
                </c:pt>
                <c:pt idx="2">
                  <c:v>0.95329202723333328</c:v>
                </c:pt>
                <c:pt idx="3">
                  <c:v>0.95017073136666674</c:v>
                </c:pt>
                <c:pt idx="4">
                  <c:v>0.95429431930000008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7-48A2-B451-9F0CFD1DD3FA}"/>
            </c:ext>
          </c:extLst>
        </c:ser>
        <c:ser>
          <c:idx val="1"/>
          <c:order val="1"/>
          <c:tx>
            <c:strRef>
              <c:f>'Plot data centric'!$C$3:$C$4</c:f>
              <c:strCache>
                <c:ptCount val="1"/>
                <c:pt idx="0">
                  <c:v>5-classes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'Plot data centric'!$A$5:$A$15</c:f>
              <c:multiLvlStrCache>
                <c:ptCount val="5"/>
                <c:lvl>
                  <c:pt idx="0">
                    <c:v>No Augmentation</c:v>
                  </c:pt>
                  <c:pt idx="1">
                    <c:v>Standard Augmentation</c:v>
                  </c:pt>
                  <c:pt idx="2">
                    <c:v>DeepSMOTE</c:v>
                  </c:pt>
                  <c:pt idx="3">
                    <c:v>Generated Images</c:v>
                  </c:pt>
                  <c:pt idx="4">
                    <c:v>Color Invert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'Plot data centric'!$C$5:$C$15</c:f>
              <c:numCache>
                <c:formatCode>General</c:formatCode>
                <c:ptCount val="5"/>
                <c:pt idx="0">
                  <c:v>0.9274440566333334</c:v>
                </c:pt>
                <c:pt idx="1">
                  <c:v>0.9392196979666666</c:v>
                </c:pt>
                <c:pt idx="2">
                  <c:v>0.92819827606666661</c:v>
                </c:pt>
                <c:pt idx="3">
                  <c:v>0.91685888503333335</c:v>
                </c:pt>
                <c:pt idx="4">
                  <c:v>0.9289787721666668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3-4E9C-A807-E68AAA09BAC6}"/>
            </c:ext>
          </c:extLst>
        </c:ser>
        <c:ser>
          <c:idx val="2"/>
          <c:order val="2"/>
          <c:tx>
            <c:strRef>
              <c:f>'Plot data centric'!$D$3:$D$4</c:f>
              <c:strCache>
                <c:ptCount val="1"/>
                <c:pt idx="0">
                  <c:v>8-classes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'Plot data centric'!$A$5:$A$15</c:f>
              <c:multiLvlStrCache>
                <c:ptCount val="5"/>
                <c:lvl>
                  <c:pt idx="0">
                    <c:v>No Augmentation</c:v>
                  </c:pt>
                  <c:pt idx="1">
                    <c:v>Standard Augmentation</c:v>
                  </c:pt>
                  <c:pt idx="2">
                    <c:v>DeepSMOTE</c:v>
                  </c:pt>
                  <c:pt idx="3">
                    <c:v>Generated Images</c:v>
                  </c:pt>
                  <c:pt idx="4">
                    <c:v>Color Invert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'Plot data centric'!$D$5:$D$15</c:f>
              <c:numCache>
                <c:formatCode>General</c:formatCode>
                <c:ptCount val="5"/>
                <c:pt idx="0">
                  <c:v>0.86357968726666667</c:v>
                </c:pt>
                <c:pt idx="1">
                  <c:v>0.89409015876666664</c:v>
                </c:pt>
                <c:pt idx="2">
                  <c:v>0.8657059405333335</c:v>
                </c:pt>
                <c:pt idx="3">
                  <c:v>0.86740660563333327</c:v>
                </c:pt>
                <c:pt idx="4">
                  <c:v>0.86859417859999999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3-4E9C-A807-E68AAA09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54057520"/>
        <c:axId val="454055024"/>
      </c:barChart>
      <c:catAx>
        <c:axId val="4540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54055024"/>
        <c:crosses val="autoZero"/>
        <c:auto val="1"/>
        <c:lblAlgn val="ctr"/>
        <c:lblOffset val="100"/>
        <c:noMultiLvlLbl val="0"/>
      </c:catAx>
      <c:valAx>
        <c:axId val="45405502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2800">
                    <a:solidFill>
                      <a:sysClr val="windowText" lastClr="000000"/>
                    </a:solidFill>
                  </a:rPr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54057520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6373015964201381"/>
          <c:y val="1.9078608274800565E-2"/>
          <c:w val="3.6269838678015247E-2"/>
          <c:h val="0.1790088000378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218514</xdr:colOff>
      <xdr:row>11</xdr:row>
      <xdr:rowOff>179293</xdr:rowOff>
    </xdr:from>
    <xdr:to>
      <xdr:col>33</xdr:col>
      <xdr:colOff>224117</xdr:colOff>
      <xdr:row>46</xdr:row>
      <xdr:rowOff>112058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321D131-1294-421B-884D-492BACFD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6</xdr:row>
      <xdr:rowOff>27213</xdr:rowOff>
    </xdr:from>
    <xdr:to>
      <xdr:col>22</xdr:col>
      <xdr:colOff>517071</xdr:colOff>
      <xdr:row>43</xdr:row>
      <xdr:rowOff>149678</xdr:rowOff>
    </xdr:to>
    <xdr:graphicFrame macro="">
      <xdr:nvGraphicFramePr>
        <xdr:cNvPr id="57" name="Diagramm 1">
          <a:extLst>
            <a:ext uri="{FF2B5EF4-FFF2-40B4-BE49-F238E27FC236}">
              <a16:creationId xmlns:a16="http://schemas.microsoft.com/office/drawing/2014/main" id="{F8B6E76D-B535-4D3A-8F0D-213D7EA5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1546882</xdr:colOff>
      <xdr:row>6</xdr:row>
      <xdr:rowOff>36119</xdr:rowOff>
    </xdr:from>
    <xdr:to>
      <xdr:col>21</xdr:col>
      <xdr:colOff>545406</xdr:colOff>
      <xdr:row>44</xdr:row>
      <xdr:rowOff>46494</xdr:rowOff>
    </xdr:to>
    <xdr:graphicFrame macro="">
      <xdr:nvGraphicFramePr>
        <xdr:cNvPr id="71" name="Diagramm 2">
          <a:extLst>
            <a:ext uri="{FF2B5EF4-FFF2-40B4-BE49-F238E27FC236}">
              <a16:creationId xmlns:a16="http://schemas.microsoft.com/office/drawing/2014/main" id="{535D057A-B18B-41CD-BCCB-D72C3452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 Hambauer" refreshedDate="44504.014909490739" createdVersion="7" refreshedVersion="7" minRefreshableVersion="3" recordCount="43" xr:uid="{7E12BF1C-3343-4522-A6E8-CC96DD85AB47}">
  <cacheSource type="worksheet">
    <worksheetSource name="Table1"/>
  </cacheSource>
  <cacheFields count="16">
    <cacheField name="ID-INPUT WHEN RUN" numFmtId="0">
      <sharedItems/>
    </cacheField>
    <cacheField name="OLD ID" numFmtId="0">
      <sharedItems/>
    </cacheField>
    <cacheField name="Pure ID " numFmtId="0">
      <sharedItems containsMixedTypes="1" containsNumber="1" minValue="0" maxValue="14" count="17">
        <n v="0"/>
        <n v="1"/>
        <n v="2"/>
        <n v="3"/>
        <n v="4"/>
        <n v="5"/>
        <n v="6"/>
        <n v="7"/>
        <n v="8"/>
        <s v="None"/>
        <n v="9"/>
        <n v="10"/>
        <n v="11"/>
        <n v="12"/>
        <n v="13" u="1"/>
        <n v="14" u="1"/>
        <n v="1.5" u="1"/>
      </sharedItems>
    </cacheField>
    <cacheField name="Approach" numFmtId="0">
      <sharedItems containsBlank="1" count="9">
        <s v="Data-centric"/>
        <s v="Model-centric"/>
        <s v="Data-centric-unused"/>
        <s v="Combined"/>
        <s v="Combined-unused"/>
        <s v="Transfer Learning"/>
        <s v="Transfer Learning-combined"/>
        <m u="1"/>
        <s v="Final Runs" u="1"/>
      </sharedItems>
    </cacheField>
    <cacheField name="TODO" numFmtId="0">
      <sharedItems containsBlank="1"/>
    </cacheField>
    <cacheField name="Model" numFmtId="0">
      <sharedItems count="23">
        <s v="BaseNet"/>
        <s v="BaseNet8"/>
        <s v="BaseNet8+"/>
        <s v="IncNet"/>
        <s v="ResiNet"/>
        <s v="BaseNet8+ (+SA)"/>
        <s v="VGG16-FE"/>
        <s v="VGG16-FT"/>
        <s v="VGG16-FT (+SA)"/>
        <s v="VGG -komplett" u="1"/>
        <s v="VGG16-FT (+SA) " u="1"/>
        <s v="MaxNet" u="1"/>
        <s v="TODO: VGG16-FT OHNE  standard augmentation" u="1"/>
        <s v="VGG16-FT  " u="1"/>
        <s v="VGG" u="1"/>
        <s v="VGG - Classifier only" u="1"/>
        <s v="BaseNet8 specialized" u="1"/>
        <s v="VicNet" u="1"/>
        <s v="TODO: VGG16-FT  OHNE  standard augmentation" u="1"/>
        <s v="VGG16-FT " u="1"/>
        <s v="BaseNet8ActBatch" u="1"/>
        <s v="TODO: VGG16-FT " u="1"/>
        <s v="TODO: VGG16-FT ohne standard aug" u="1"/>
      </sharedItems>
    </cacheField>
    <cacheField name="Train Param Size" numFmtId="2">
      <sharedItems containsSemiMixedTypes="0" containsString="0" containsNumber="1" containsInteger="1" minValue="1707208" maxValue="123642856"/>
    </cacheField>
    <cacheField name="Model Size (MB)" numFmtId="2">
      <sharedItems containsSemiMixedTypes="0" containsString="0" containsNumber="1" minValue="15.73" maxValue="814.18"/>
    </cacheField>
    <cacheField name="Config" numFmtId="0">
      <sharedItems count="24">
        <s v="No Augmentation"/>
        <s v="8-Layer, Kernel 3, 512 FeatureMaps"/>
        <s v="8-Layer, Kernel-Size 3, 512 FeatureMaps"/>
        <s v="8-Layer, Kernel-Size 3, 512 FeatureMaps + Activation Layer, MultiStep Scheduler, BatchNorm"/>
        <s v="basic config"/>
        <s v="Standard Augmentation"/>
        <s v="DeepSMOTE"/>
        <s v="Generated Images"/>
        <s v="Color Invert"/>
        <s v="Domain Specific - CenterCrop"/>
        <s v="Best Model &amp; standard augmentation"/>
        <s v="FE MIT standard augmentation"/>
        <s v="without  standard augmentation"/>
        <s v="with standard augmentation"/>
        <s v="basic config - FE OHNE STANDARD AUG" u="1"/>
        <s v="OHNE  standard augmentation" u="1"/>
        <s v="FT MIT standard augmentation" u="1"/>
        <s v="Best Model &amp; Best Data" u="1"/>
        <s v="2-Layer, Kernel-Size 5, 64" u="1"/>
        <s v="No data preparation" u="1"/>
        <s v="Data Generation: DeepSMOTE" u="1"/>
        <s v="Domain Specific - RandomInvert" u="1"/>
        <s v="Data Generation: Generated Images" u="1"/>
        <s v="2-Layer, Kernel-Size 5" u="1"/>
      </sharedItems>
    </cacheField>
    <cacheField name="Classes" numFmtId="0">
      <sharedItems containsBlank="1" count="4">
        <s v="3-classes"/>
        <s v="5-classes"/>
        <s v="8-classes"/>
        <m u="1"/>
      </sharedItems>
    </cacheField>
    <cacheField name="Responsible" numFmtId="0">
      <sharedItems/>
    </cacheField>
    <cacheField name="Precision-Weighted" numFmtId="0">
      <sharedItems containsSemiMixedTypes="0" containsString="0" containsNumber="1" minValue="0.82791937559999995" maxValue="1"/>
    </cacheField>
    <cacheField name="Recall-Weighted" numFmtId="0">
      <sharedItems containsSemiMixedTypes="0" containsString="0" containsNumber="1" minValue="0.83429228996666671" maxValue="1"/>
    </cacheField>
    <cacheField name="F1-Score-Weighted" numFmtId="0">
      <sharedItems containsSemiMixedTypes="0" containsString="0" containsNumber="1" minValue="0.82606665593333339" maxValue="1"/>
    </cacheField>
    <cacheField name="Accuracy" numFmtId="0">
      <sharedItems containsSemiMixedTypes="0" containsString="0" containsNumber="1" minValue="0.83429228996666671" maxValue="1"/>
    </cacheField>
    <cacheField name="Positiv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0a"/>
    <s v="0a"/>
    <x v="0"/>
    <x v="0"/>
    <m/>
    <x v="0"/>
    <n v="7623832"/>
    <n v="35.74"/>
    <x v="0"/>
    <x v="0"/>
    <s v="Nico"/>
    <n v="0.95521682310000011"/>
    <n v="0.95454545453333328"/>
    <n v="0.95347492216666685"/>
    <n v="0.95454545453333328"/>
    <s v="N"/>
  </r>
  <r>
    <s v="0b"/>
    <s v="0b"/>
    <x v="0"/>
    <x v="0"/>
    <m/>
    <x v="0"/>
    <n v="7623832"/>
    <n v="35.74"/>
    <x v="0"/>
    <x v="1"/>
    <s v="Nico"/>
    <n v="0.92796476713333342"/>
    <n v="0.93120155036666663"/>
    <n v="0.9274440566333334"/>
    <n v="0.93120155036666663"/>
    <s v="N"/>
  </r>
  <r>
    <s v="0c"/>
    <s v="0c"/>
    <x v="0"/>
    <x v="0"/>
    <m/>
    <x v="0"/>
    <n v="7623832"/>
    <n v="35.74"/>
    <x v="0"/>
    <x v="2"/>
    <s v="Nico"/>
    <n v="0.86680688620000002"/>
    <n v="0.87111622556666657"/>
    <n v="0.86357968726666667"/>
    <n v="0.87111622556666657"/>
    <s v="N"/>
  </r>
  <r>
    <s v="1a"/>
    <s v="1a"/>
    <x v="1"/>
    <x v="1"/>
    <m/>
    <x v="1"/>
    <n v="1707208"/>
    <n v="15.73"/>
    <x v="1"/>
    <x v="0"/>
    <s v="Nico"/>
    <n v="0.98774294680000008"/>
    <n v="0.98752228163333333"/>
    <n v="0.98753125193333335"/>
    <n v="0.98752228163333333"/>
    <s v="N"/>
  </r>
  <r>
    <s v="1b"/>
    <s v="1b"/>
    <x v="1"/>
    <x v="1"/>
    <m/>
    <x v="1"/>
    <n v="1707208"/>
    <n v="15.73"/>
    <x v="1"/>
    <x v="1"/>
    <s v="Nico"/>
    <n v="0.95665812560000008"/>
    <n v="0.95687984496666667"/>
    <n v="0.95616132446666668"/>
    <n v="0.95687984496666667"/>
    <s v="N"/>
  </r>
  <r>
    <s v="1c"/>
    <s v="1c"/>
    <x v="1"/>
    <x v="1"/>
    <m/>
    <x v="1"/>
    <n v="1707208"/>
    <n v="15.73"/>
    <x v="2"/>
    <x v="2"/>
    <s v="Nico"/>
    <n v="0.89940228989999993"/>
    <n v="0.9021864211666667"/>
    <n v="0.89920543073333337"/>
    <n v="0.9021864211666667"/>
    <s v="N"/>
  </r>
  <r>
    <s v="2a"/>
    <s v="2a"/>
    <x v="2"/>
    <x v="1"/>
    <m/>
    <x v="2"/>
    <n v="1707208"/>
    <n v="15.73"/>
    <x v="3"/>
    <x v="0"/>
    <s v="Nico"/>
    <n v="0.9790500696333333"/>
    <n v="0.97860962566666665"/>
    <n v="0.97862933230000004"/>
    <n v="0.97860962566666665"/>
    <s v="Y"/>
  </r>
  <r>
    <s v="2b"/>
    <s v="2b"/>
    <x v="2"/>
    <x v="1"/>
    <m/>
    <x v="2"/>
    <n v="1707208"/>
    <n v="15.73"/>
    <x v="3"/>
    <x v="1"/>
    <s v="Nico"/>
    <n v="0.97541195320000007"/>
    <n v="0.97529069769999988"/>
    <n v="0.97507188310000004"/>
    <n v="0.97529069769999988"/>
    <s v="Y"/>
  </r>
  <r>
    <s v="2c"/>
    <s v="2c"/>
    <x v="2"/>
    <x v="1"/>
    <m/>
    <x v="2"/>
    <n v="1707208"/>
    <n v="15.73"/>
    <x v="3"/>
    <x v="2"/>
    <s v="Nico"/>
    <n v="0.93701137079999997"/>
    <n v="0.93709244343333342"/>
    <n v="0.93668096546666668"/>
    <n v="0.93709244343333342"/>
    <s v="Y"/>
  </r>
  <r>
    <s v="3a"/>
    <s v="3a"/>
    <x v="3"/>
    <x v="1"/>
    <m/>
    <x v="3"/>
    <n v="61740488"/>
    <n v="360.5"/>
    <x v="4"/>
    <x v="0"/>
    <s v="Max"/>
    <n v="0.98699999999999999"/>
    <n v="0.98699999999999999"/>
    <n v="0.98699999999999999"/>
    <n v="0.98699999999999999"/>
    <m/>
  </r>
  <r>
    <s v="3b"/>
    <s v="3b"/>
    <x v="3"/>
    <x v="1"/>
    <m/>
    <x v="3"/>
    <n v="61740488"/>
    <n v="360.5"/>
    <x v="4"/>
    <x v="1"/>
    <s v="Max"/>
    <n v="0.96899999999999997"/>
    <n v="0.96899999999999997"/>
    <n v="0.96899999999999997"/>
    <n v="0.96899999999999997"/>
    <m/>
  </r>
  <r>
    <s v="3c"/>
    <s v="3c"/>
    <x v="3"/>
    <x v="1"/>
    <m/>
    <x v="3"/>
    <n v="61740488"/>
    <n v="360.5"/>
    <x v="4"/>
    <x v="2"/>
    <s v="Max"/>
    <n v="0.94299999999999995"/>
    <n v="0.94399999999999995"/>
    <n v="0.94299999999999995"/>
    <n v="0.94399999999999995"/>
    <m/>
  </r>
  <r>
    <s v="4a"/>
    <s v="4a"/>
    <x v="4"/>
    <x v="1"/>
    <m/>
    <x v="4"/>
    <n v="4453704"/>
    <n v="48.93"/>
    <x v="4"/>
    <x v="0"/>
    <s v="Max"/>
    <n v="0.96599999999999997"/>
    <n v="0.96499999999999997"/>
    <n v="0.96399999999999997"/>
    <n v="0.96499999999999997"/>
    <m/>
  </r>
  <r>
    <s v="4b"/>
    <s v="4b"/>
    <x v="4"/>
    <x v="1"/>
    <m/>
    <x v="4"/>
    <n v="4453704"/>
    <n v="48.93"/>
    <x v="4"/>
    <x v="1"/>
    <s v="Max"/>
    <n v="0.93200000000000005"/>
    <n v="0.93500000000000005"/>
    <n v="0.93100000000000005"/>
    <n v="0.93500000000000005"/>
    <m/>
  </r>
  <r>
    <s v="4c"/>
    <s v="4c"/>
    <x v="4"/>
    <x v="1"/>
    <m/>
    <x v="4"/>
    <n v="4453704"/>
    <n v="48.93"/>
    <x v="4"/>
    <x v="2"/>
    <s v="Max"/>
    <n v="0.90500000000000003"/>
    <n v="0.90600000000000003"/>
    <n v="0.90400000000000003"/>
    <n v="0.90600000000000003"/>
    <m/>
  </r>
  <r>
    <s v="5a"/>
    <s v="10a"/>
    <x v="5"/>
    <x v="0"/>
    <m/>
    <x v="0"/>
    <n v="7623832"/>
    <n v="35.74"/>
    <x v="5"/>
    <x v="0"/>
    <s v="Sven"/>
    <n v="0.96165653240000004"/>
    <n v="0.96167557929999992"/>
    <n v="0.96136371113333341"/>
    <n v="0.96167557929999992"/>
    <s v="Y"/>
  </r>
  <r>
    <s v="5b"/>
    <s v="10b"/>
    <x v="5"/>
    <x v="0"/>
    <m/>
    <x v="0"/>
    <n v="7623832"/>
    <n v="35.74"/>
    <x v="5"/>
    <x v="1"/>
    <s v="Sven"/>
    <n v="0.94224335720000008"/>
    <n v="0.94331395350000002"/>
    <n v="0.9392196979666666"/>
    <n v="0.94331395350000002"/>
    <s v="Y"/>
  </r>
  <r>
    <s v="5c"/>
    <s v="10c"/>
    <x v="5"/>
    <x v="0"/>
    <m/>
    <x v="0"/>
    <n v="7623832"/>
    <n v="35.74"/>
    <x v="5"/>
    <x v="2"/>
    <s v="Sven"/>
    <n v="0.89578778783333324"/>
    <n v="0.89681626390000002"/>
    <n v="0.89409015876666664"/>
    <n v="0.89681626390000002"/>
    <s v="Y"/>
  </r>
  <r>
    <s v="6a"/>
    <s v="6a"/>
    <x v="6"/>
    <x v="0"/>
    <m/>
    <x v="0"/>
    <n v="7623832"/>
    <n v="35.74"/>
    <x v="6"/>
    <x v="0"/>
    <s v="Sven"/>
    <n v="0.95349489949999999"/>
    <n v="0.9536541889333332"/>
    <n v="0.95329202723333328"/>
    <n v="0.9536541889333332"/>
    <s v="Y"/>
  </r>
  <r>
    <s v="6b"/>
    <s v="6b"/>
    <x v="6"/>
    <x v="0"/>
    <m/>
    <x v="0"/>
    <n v="7623832"/>
    <n v="35.74"/>
    <x v="6"/>
    <x v="1"/>
    <s v="Sven"/>
    <n v="0.92793919026666671"/>
    <n v="0.92877906976666669"/>
    <n v="0.92819827606666661"/>
    <n v="0.92877906976666669"/>
    <s v="Y"/>
  </r>
  <r>
    <s v="6c"/>
    <s v="6c"/>
    <x v="6"/>
    <x v="0"/>
    <m/>
    <x v="0"/>
    <n v="7623832"/>
    <n v="35.74"/>
    <x v="6"/>
    <x v="2"/>
    <s v="Sven"/>
    <n v="0.86667230353333335"/>
    <n v="0.87111622553333345"/>
    <n v="0.8657059405333335"/>
    <n v="0.87111622553333345"/>
    <s v="N"/>
  </r>
  <r>
    <s v="7a"/>
    <s v="7a"/>
    <x v="7"/>
    <x v="0"/>
    <m/>
    <x v="0"/>
    <n v="7623832"/>
    <n v="35.74"/>
    <x v="7"/>
    <x v="0"/>
    <s v="Sven"/>
    <n v="0.95242901260000001"/>
    <n v="0.95187165776666671"/>
    <n v="0.95017073136666674"/>
    <n v="0.95187165776666671"/>
    <s v="N"/>
  </r>
  <r>
    <s v="7b"/>
    <s v="7b"/>
    <x v="7"/>
    <x v="0"/>
    <m/>
    <x v="0"/>
    <n v="7623832"/>
    <n v="35.74"/>
    <x v="7"/>
    <x v="1"/>
    <s v="Sven"/>
    <n v="0.91899215563333347"/>
    <n v="0.92248062016666665"/>
    <n v="0.91685888503333335"/>
    <n v="0.92248062016666665"/>
    <s v="N"/>
  </r>
  <r>
    <s v="7c"/>
    <s v="7c"/>
    <x v="7"/>
    <x v="0"/>
    <m/>
    <x v="0"/>
    <n v="7623832"/>
    <n v="35.74"/>
    <x v="7"/>
    <x v="2"/>
    <s v="Sven"/>
    <n v="0.8682155040666667"/>
    <n v="0.87265055619999998"/>
    <n v="0.86740660563333327"/>
    <n v="0.87265055619999998"/>
    <s v="N"/>
  </r>
  <r>
    <s v="8a"/>
    <s v="8a"/>
    <x v="8"/>
    <x v="0"/>
    <m/>
    <x v="0"/>
    <n v="7623832"/>
    <n v="35.74"/>
    <x v="8"/>
    <x v="0"/>
    <s v="Sven"/>
    <n v="0.95535742460000017"/>
    <n v="0.95543672013333325"/>
    <n v="0.95429431930000008"/>
    <n v="0.95543672013333325"/>
    <s v="N"/>
  </r>
  <r>
    <s v="8b"/>
    <s v="8b"/>
    <x v="8"/>
    <x v="0"/>
    <m/>
    <x v="0"/>
    <n v="7623832"/>
    <n v="35.74"/>
    <x v="8"/>
    <x v="1"/>
    <s v="Sven"/>
    <n v="0.92912572183333342"/>
    <n v="0.93168604653333331"/>
    <n v="0.9289787721666668"/>
    <n v="0.93168604653333331"/>
    <s v="N"/>
  </r>
  <r>
    <s v="8c"/>
    <s v="8c"/>
    <x v="8"/>
    <x v="0"/>
    <m/>
    <x v="0"/>
    <n v="7623832"/>
    <n v="35.74"/>
    <x v="8"/>
    <x v="2"/>
    <s v="Sven"/>
    <n v="0.87073866113333331"/>
    <n v="0.87265055619999998"/>
    <n v="0.86859417859999999"/>
    <n v="0.87265055619999998"/>
    <s v="N"/>
  </r>
  <r>
    <s v="Nonea"/>
    <s v="9a"/>
    <x v="9"/>
    <x v="2"/>
    <m/>
    <x v="0"/>
    <n v="7623832"/>
    <n v="35.74"/>
    <x v="9"/>
    <x v="0"/>
    <s v="Sven"/>
    <n v="0.93832143096666665"/>
    <n v="0.93850267379999996"/>
    <n v="0.93648002686666665"/>
    <n v="0.93850267379999996"/>
    <s v="N"/>
  </r>
  <r>
    <s v="Noneb"/>
    <s v="9b"/>
    <x v="9"/>
    <x v="2"/>
    <m/>
    <x v="0"/>
    <n v="7623832"/>
    <n v="35.74"/>
    <x v="9"/>
    <x v="1"/>
    <s v="Sven"/>
    <n v="0.93085438260000009"/>
    <n v="0.93362403099999991"/>
    <n v="0.9306010186"/>
    <n v="0.93362403099999991"/>
    <s v="N"/>
  </r>
  <r>
    <s v="Nonec"/>
    <s v="9c"/>
    <x v="9"/>
    <x v="2"/>
    <m/>
    <x v="0"/>
    <n v="7623832"/>
    <n v="35.74"/>
    <x v="9"/>
    <x v="2"/>
    <s v="Sven"/>
    <n v="0.82791937559999995"/>
    <n v="0.83429228996666671"/>
    <n v="0.82606665593333339"/>
    <n v="0.83429228996666671"/>
    <s v="N"/>
  </r>
  <r>
    <s v="9a"/>
    <s v="11a"/>
    <x v="10"/>
    <x v="3"/>
    <m/>
    <x v="5"/>
    <n v="1707208"/>
    <n v="35.74"/>
    <x v="10"/>
    <x v="0"/>
    <s v="ALL"/>
    <n v="0.99466633979999985"/>
    <n v="0.99465240639999986"/>
    <n v="0.99463279680000005"/>
    <n v="0.99465240639999986"/>
    <m/>
  </r>
  <r>
    <s v="9b"/>
    <s v="11b"/>
    <x v="10"/>
    <x v="3"/>
    <m/>
    <x v="5"/>
    <n v="1707208"/>
    <n v="35.74"/>
    <x v="10"/>
    <x v="1"/>
    <s v="ALL"/>
    <n v="0.98825452429999994"/>
    <n v="0.98788759689999994"/>
    <n v="0.98789315630000007"/>
    <n v="0.98788759689999994"/>
    <m/>
  </r>
  <r>
    <s v="9c"/>
    <s v="11c"/>
    <x v="10"/>
    <x v="3"/>
    <m/>
    <x v="5"/>
    <n v="1707208"/>
    <n v="35.74"/>
    <x v="10"/>
    <x v="2"/>
    <s v="ALL"/>
    <n v="0.97129204039999995"/>
    <n v="0.97123130036666661"/>
    <n v="0.97117036506666654"/>
    <n v="0.97123130036666661"/>
    <m/>
  </r>
  <r>
    <s v="None"/>
    <s v="12c"/>
    <x v="9"/>
    <x v="4"/>
    <m/>
    <x v="6"/>
    <n v="123642856"/>
    <n v="814.18"/>
    <x v="11"/>
    <x v="2"/>
    <s v="sven again uff, für die colab pro strapazierung gibts nicht nur ein bier von mir xD @Nico"/>
    <n v="0.95193388860000006"/>
    <n v="0.9505178366"/>
    <n v="0.95066818590000002"/>
    <n v="0.9505178366"/>
    <m/>
  </r>
  <r>
    <s v="10a"/>
    <s v="5a"/>
    <x v="11"/>
    <x v="5"/>
    <m/>
    <x v="6"/>
    <n v="123642856"/>
    <n v="814.18"/>
    <x v="12"/>
    <x v="0"/>
    <s v="Marvin"/>
    <n v="0.99733830180000005"/>
    <n v="0.99732620319999998"/>
    <n v="0.99731961680000003"/>
    <n v="0.99732620319999998"/>
    <s v="Y"/>
  </r>
  <r>
    <s v="10b"/>
    <s v="5b"/>
    <x v="11"/>
    <x v="5"/>
    <m/>
    <x v="6"/>
    <n v="123642856"/>
    <n v="814.18"/>
    <x v="12"/>
    <x v="1"/>
    <s v="Marvin"/>
    <n v="0.97163586889999998"/>
    <n v="0.9709302326"/>
    <n v="0.97073266439999994"/>
    <n v="0.9709302326"/>
    <s v="Y"/>
  </r>
  <r>
    <s v="10c"/>
    <s v="5c"/>
    <x v="11"/>
    <x v="5"/>
    <m/>
    <x v="6"/>
    <n v="123642856"/>
    <n v="814.18"/>
    <x v="12"/>
    <x v="2"/>
    <s v="Marvin"/>
    <n v="0.9406303614"/>
    <n v="0.94016110470000003"/>
    <n v="0.93930750590000001"/>
    <n v="0.94016110470000003"/>
    <s v="Y"/>
  </r>
  <r>
    <s v="11a"/>
    <s v="None"/>
    <x v="12"/>
    <x v="5"/>
    <s v="TODO OHNE  standard augmentation"/>
    <x v="7"/>
    <n v="123642856"/>
    <n v="814.18"/>
    <x v="12"/>
    <x v="0"/>
    <s v="sven again uff"/>
    <n v="0.99733830180000005"/>
    <n v="0.99732620319999998"/>
    <n v="0.9973212293"/>
    <n v="0.99732620319999998"/>
    <m/>
  </r>
  <r>
    <s v="11b"/>
    <s v="None"/>
    <x v="12"/>
    <x v="5"/>
    <s v="TODO  OHNE  standard augmentation"/>
    <x v="7"/>
    <n v="123642856"/>
    <n v="814.18"/>
    <x v="12"/>
    <x v="1"/>
    <s v="sven again uff"/>
    <n v="0.99007861119999996"/>
    <n v="0.98982558139999999"/>
    <n v="0.98979858549999999"/>
    <n v="0.98982558139999999"/>
    <m/>
  </r>
  <r>
    <s v="11c"/>
    <s v="None"/>
    <x v="12"/>
    <x v="5"/>
    <s v="TODO  OHNE  standard augmentation"/>
    <x v="7"/>
    <n v="123642856"/>
    <n v="814.18"/>
    <x v="12"/>
    <x v="2"/>
    <s v="sven again uff"/>
    <n v="0.98410070039999997"/>
    <n v="0.98388952819999997"/>
    <n v="0.98390727739999995"/>
    <n v="0.98388952819999997"/>
    <m/>
  </r>
  <r>
    <s v="12a"/>
    <s v="13??"/>
    <x v="13"/>
    <x v="6"/>
    <s v="TODO  MIT  standard augmentation"/>
    <x v="8"/>
    <n v="123642856"/>
    <n v="814.18"/>
    <x v="13"/>
    <x v="0"/>
    <s v="sven again uff"/>
    <n v="1"/>
    <n v="1"/>
    <n v="1"/>
    <n v="1"/>
    <m/>
  </r>
  <r>
    <s v="12b"/>
    <s v="13??"/>
    <x v="13"/>
    <x v="6"/>
    <s v="TODO  MIT  standard augmentation"/>
    <x v="8"/>
    <n v="123642856"/>
    <n v="814.18"/>
    <x v="13"/>
    <x v="1"/>
    <s v="sven again uff"/>
    <n v="0.99711933070000003"/>
    <n v="0.99709302330000005"/>
    <n v="0.99709228920000004"/>
    <n v="0.99709302330000005"/>
    <m/>
  </r>
  <r>
    <s v="12c"/>
    <s v="13??"/>
    <x v="13"/>
    <x v="6"/>
    <m/>
    <x v="8"/>
    <n v="123642856"/>
    <n v="814.18"/>
    <x v="13"/>
    <x v="2"/>
    <s v="sven again uff"/>
    <n v="0.98972306200000004"/>
    <n v="0.98964326810000003"/>
    <n v="0.98963432780000005"/>
    <n v="0.989643268100000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ACAFD-F47B-4364-B1F7-D078274875E0}" name="PivotTable14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O3:Q13" firstHeaderRow="1" firstDataRow="2" firstDataCol="1" rowPageCount="1" colPageCount="1"/>
  <pivotFields count="16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m="1" x="14"/>
        <item m="1" x="15"/>
        <item x="9"/>
        <item m="1" x="16"/>
        <item t="default"/>
      </items>
    </pivotField>
    <pivotField axis="axisPage" showAll="0">
      <items count="10">
        <item x="0"/>
        <item m="1" x="8"/>
        <item x="1"/>
        <item m="1" x="7"/>
        <item x="2"/>
        <item x="3"/>
        <item x="4"/>
        <item x="5"/>
        <item x="6"/>
        <item t="default"/>
      </items>
    </pivotField>
    <pivotField showAll="0"/>
    <pivotField axis="axisRow" showAll="0">
      <items count="24">
        <item x="0"/>
        <item x="1"/>
        <item m="1" x="16"/>
        <item m="1" x="11"/>
        <item m="1" x="14"/>
        <item m="1" x="17"/>
        <item m="1" x="20"/>
        <item m="1" x="15"/>
        <item m="1" x="9"/>
        <item x="3"/>
        <item x="4"/>
        <item x="7"/>
        <item m="1" x="22"/>
        <item x="2"/>
        <item x="6"/>
        <item m="1" x="18"/>
        <item m="1" x="12"/>
        <item m="1" x="21"/>
        <item m="1" x="13"/>
        <item m="1" x="19"/>
        <item x="8"/>
        <item m="1" x="10"/>
        <item x="5"/>
        <item t="default"/>
      </items>
    </pivotField>
    <pivotField numFmtId="2" showAll="0"/>
    <pivotField numFmtId="2" showAll="0"/>
    <pivotField showAll="0"/>
    <pivotField axis="axisCol" showAll="0">
      <items count="5">
        <item h="1" x="0"/>
        <item h="1" x="1"/>
        <item x="2"/>
        <item h="1"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5"/>
  </rowFields>
  <rowItems count="9">
    <i>
      <x v="1"/>
    </i>
    <i r="1">
      <x v="1"/>
    </i>
    <i>
      <x v="2"/>
    </i>
    <i r="1">
      <x v="13"/>
    </i>
    <i>
      <x v="3"/>
    </i>
    <i r="1">
      <x v="9"/>
    </i>
    <i>
      <x v="4"/>
    </i>
    <i r="1">
      <x v="10"/>
    </i>
    <i t="grand">
      <x/>
    </i>
  </rowItems>
  <colFields count="1">
    <field x="9"/>
  </colFields>
  <colItems count="2">
    <i>
      <x v="2"/>
    </i>
    <i t="grand">
      <x/>
    </i>
  </colItems>
  <pageFields count="1">
    <pageField fld="3" item="2" hier="-1"/>
  </pageFields>
  <dataFields count="1">
    <dataField name="Mittelwert von F1-Score-Weighted" fld="13" subtotal="average" baseField="1" baseItem="0"/>
  </dataFields>
  <chartFormats count="3"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34D2A-9A58-4F1B-90E8-BECA57B2490B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">
  <location ref="A3:I22" firstHeaderRow="1" firstDataRow="3" firstDataCol="1" rowPageCount="1" colPageCount="1"/>
  <pivotFields count="16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m="1" x="14"/>
        <item m="1" x="15"/>
        <item x="9"/>
        <item m="1" x="16"/>
        <item t="default"/>
      </items>
    </pivotField>
    <pivotField axis="axisPage" multipleItemSelectionAllowed="1" showAll="0">
      <items count="10">
        <item h="1" x="0"/>
        <item h="1" m="1" x="8"/>
        <item x="1"/>
        <item h="1" m="1" x="7"/>
        <item h="1" x="2"/>
        <item x="3"/>
        <item h="1" x="4"/>
        <item x="5"/>
        <item x="6"/>
        <item t="default"/>
      </items>
    </pivotField>
    <pivotField showAll="0"/>
    <pivotField axis="axisRow" showAll="0">
      <items count="24">
        <item x="0"/>
        <item x="1"/>
        <item m="1" x="20"/>
        <item m="1" x="11"/>
        <item m="1" x="14"/>
        <item m="1" x="17"/>
        <item m="1" x="16"/>
        <item m="1" x="15"/>
        <item m="1" x="9"/>
        <item x="3"/>
        <item x="4"/>
        <item x="7"/>
        <item m="1" x="22"/>
        <item x="2"/>
        <item x="6"/>
        <item m="1" x="18"/>
        <item m="1" x="12"/>
        <item m="1" x="21"/>
        <item m="1" x="13"/>
        <item m="1" x="19"/>
        <item x="8"/>
        <item m="1" x="10"/>
        <item x="5"/>
        <item t="default"/>
      </items>
    </pivotField>
    <pivotField dataField="1" numFmtId="2" showAll="0"/>
    <pivotField numFmtId="2" showAll="0"/>
    <pivotField showAll="0"/>
    <pivotField axis="axisCol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5"/>
  </rowFields>
  <rowItems count="17">
    <i>
      <x v="1"/>
    </i>
    <i r="1">
      <x v="1"/>
    </i>
    <i>
      <x v="2"/>
    </i>
    <i r="1">
      <x v="13"/>
    </i>
    <i>
      <x v="3"/>
    </i>
    <i r="1">
      <x v="9"/>
    </i>
    <i>
      <x v="4"/>
    </i>
    <i r="1">
      <x v="10"/>
    </i>
    <i>
      <x v="9"/>
    </i>
    <i r="1">
      <x v="22"/>
    </i>
    <i>
      <x v="10"/>
    </i>
    <i r="1">
      <x v="14"/>
    </i>
    <i>
      <x v="11"/>
    </i>
    <i r="1">
      <x v="11"/>
    </i>
    <i>
      <x v="12"/>
    </i>
    <i r="1">
      <x v="20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f1-score" fld="13" baseField="0" baseItem="0"/>
    <dataField name="#TPs" fld="6" subtotal="average" baseField="2" baseItem="1"/>
  </dataFields>
  <chartFormats count="9">
    <chartFormat chart="0" format="38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39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40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AE54F-AAE0-47B0-A966-11320CEA90C0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">
  <location ref="A3:E15" firstHeaderRow="1" firstDataRow="2" firstDataCol="1" rowPageCount="1" colPageCount="1"/>
  <pivotFields count="16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m="1" x="14"/>
        <item m="1" x="15"/>
        <item x="9"/>
        <item m="1" x="16"/>
        <item t="default"/>
      </items>
    </pivotField>
    <pivotField axis="axisPage" multipleItemSelectionAllowed="1" showAll="0">
      <items count="10">
        <item h="1" x="3"/>
        <item h="1" x="4"/>
        <item x="0"/>
        <item h="1" x="2"/>
        <item m="1" x="8"/>
        <item h="1" x="1"/>
        <item h="1" x="5"/>
        <item h="1" x="6"/>
        <item m="1" x="7"/>
        <item t="default"/>
      </items>
    </pivotField>
    <pivotField showAll="0"/>
    <pivotField showAll="0"/>
    <pivotField numFmtId="2" showAll="0"/>
    <pivotField numFmtId="2" showAll="0"/>
    <pivotField axis="axisRow" showAll="0">
      <items count="25">
        <item m="1" x="23"/>
        <item m="1" x="18"/>
        <item x="1"/>
        <item x="2"/>
        <item x="3"/>
        <item x="4"/>
        <item m="1" x="14"/>
        <item m="1" x="17"/>
        <item m="1" x="20"/>
        <item m="1" x="22"/>
        <item x="9"/>
        <item m="1" x="21"/>
        <item x="11"/>
        <item m="1" x="16"/>
        <item m="1" x="15"/>
        <item x="5"/>
        <item x="12"/>
        <item x="13"/>
        <item x="10"/>
        <item m="1" x="19"/>
        <item x="0"/>
        <item x="6"/>
        <item x="7"/>
        <item x="8"/>
        <item t="default"/>
      </items>
    </pivotField>
    <pivotField name="Classes" axis="axisCol" showAll="0" sortType="ascending">
      <items count="5">
        <item x="0"/>
        <item x="1"/>
        <item x="2"/>
        <item h="1"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8"/>
  </rowFields>
  <rowItems count="11">
    <i>
      <x/>
    </i>
    <i r="1">
      <x v="20"/>
    </i>
    <i>
      <x v="5"/>
    </i>
    <i r="1">
      <x v="15"/>
    </i>
    <i>
      <x v="6"/>
    </i>
    <i r="1">
      <x v="21"/>
    </i>
    <i>
      <x v="7"/>
    </i>
    <i r="1">
      <x v="22"/>
    </i>
    <i>
      <x v="8"/>
    </i>
    <i r="1">
      <x v="2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f1-score" fld="13" subtotal="average" baseField="8" baseItem="15"/>
  </dataFields>
  <chartFormats count="3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69E93-2812-4D1E-BF96-F3E589708BAB}" name="Table1" displayName="Table1" ref="A1:M40" totalsRowShown="0">
  <autoFilter ref="A1:M40" xr:uid="{CCF69E93-2812-4D1E-BF96-F3E589708BAB}"/>
  <tableColumns count="13">
    <tableColumn id="1" xr3:uid="{46D3CCCE-B24D-49B0-8AD4-B4DD9E0B8FD5}" name="ID-INPUT WHEN RUN"/>
    <tableColumn id="16" xr3:uid="{BA10CC88-BE7F-4D40-AE12-C8EBED87F0CB}" name="OLD ID"/>
    <tableColumn id="12" xr3:uid="{832CDD71-52C1-4BEB-9B30-3F2F7709DAD1}" name="Pure ID "/>
    <tableColumn id="10" xr3:uid="{68E1F40F-A155-4F22-9817-5653A7C8DC93}" name="Approach"/>
    <tableColumn id="9" xr3:uid="{862ED195-B9CB-4C41-90E3-334F9BB0D457}" name="Model"/>
    <tableColumn id="13" xr3:uid="{992EDF8C-F69C-4377-A991-A076AC37F81A}" name="Train Param Size" dataDxfId="1"/>
    <tableColumn id="14" xr3:uid="{02FAB53A-DE27-4F0D-8901-263444F98432}" name="Model Size (MB)" dataDxfId="0"/>
    <tableColumn id="6" xr3:uid="{D207162E-2DA3-4DB2-AEE5-CADDC605941A}" name="Config"/>
    <tableColumn id="7" xr3:uid="{22CCB627-DDEA-499B-8671-37097C01CE71}" name="Classes"/>
    <tableColumn id="2" xr3:uid="{D33EBE6A-2D50-4BD0-9CD1-BEC83B2E657D}" name="Precision-Weighted"/>
    <tableColumn id="3" xr3:uid="{30491CFC-8C62-4997-9A34-8E5AC887D340}" name="Recall-Weighted"/>
    <tableColumn id="4" xr3:uid="{1EFEEA1A-5449-4FD8-B5B3-D3DF7731A766}" name="F1-Score-Weighted"/>
    <tableColumn id="5" xr3:uid="{9B2451C0-6723-41FB-B9C1-48DF55BC1259}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EC06-E95E-9942-A627-C3E2922FB6D7}">
  <dimension ref="A1:Q51"/>
  <sheetViews>
    <sheetView tabSelected="1" topLeftCell="A25" zoomScale="91" zoomScaleNormal="55" workbookViewId="0">
      <selection activeCell="C44" sqref="C44"/>
    </sheetView>
  </sheetViews>
  <sheetFormatPr baseColWidth="10" defaultColWidth="10.625" defaultRowHeight="15.75" x14ac:dyDescent="0.25"/>
  <cols>
    <col min="1" max="1" width="14.625" customWidth="1"/>
    <col min="2" max="2" width="7" customWidth="1"/>
    <col min="3" max="3" width="10.125" bestFit="1" customWidth="1"/>
    <col min="4" max="4" width="25.625" bestFit="1" customWidth="1"/>
    <col min="5" max="5" width="32.5" customWidth="1"/>
    <col min="6" max="7" width="18.875" style="32" customWidth="1"/>
    <col min="8" max="8" width="56.625" customWidth="1"/>
    <col min="9" max="9" width="14.5" customWidth="1"/>
    <col min="10" max="13" width="20.625" customWidth="1"/>
    <col min="15" max="15" width="31.5" bestFit="1" customWidth="1"/>
    <col min="16" max="16" width="23.5" bestFit="1" customWidth="1"/>
    <col min="17" max="17" width="15" bestFit="1" customWidth="1"/>
    <col min="18" max="18" width="11.875" bestFit="1" customWidth="1"/>
    <col min="19" max="19" width="14.5" bestFit="1" customWidth="1"/>
    <col min="20" max="23" width="12.375" bestFit="1" customWidth="1"/>
    <col min="24" max="24" width="11.125" bestFit="1" customWidth="1"/>
    <col min="25" max="27" width="12.375" bestFit="1" customWidth="1"/>
    <col min="28" max="30" width="8.625" bestFit="1" customWidth="1"/>
    <col min="31" max="31" width="10" bestFit="1" customWidth="1"/>
    <col min="32" max="34" width="8.625" bestFit="1" customWidth="1"/>
    <col min="35" max="35" width="10" bestFit="1" customWidth="1"/>
    <col min="36" max="38" width="12.375" bestFit="1" customWidth="1"/>
    <col min="39" max="40" width="11.125" bestFit="1" customWidth="1"/>
    <col min="41" max="50" width="12.375" bestFit="1" customWidth="1"/>
    <col min="51" max="51" width="11.125" bestFit="1" customWidth="1"/>
    <col min="52" max="54" width="12.375" bestFit="1" customWidth="1"/>
    <col min="55" max="55" width="10.125" bestFit="1" customWidth="1"/>
    <col min="56" max="59" width="12.375" bestFit="1" customWidth="1"/>
    <col min="60" max="62" width="8.625" bestFit="1" customWidth="1"/>
    <col min="63" max="63" width="11" bestFit="1" customWidth="1"/>
    <col min="64" max="64" width="15.125" bestFit="1" customWidth="1"/>
    <col min="65" max="66" width="11.125" bestFit="1" customWidth="1"/>
    <col min="67" max="72" width="12.375" bestFit="1" customWidth="1"/>
    <col min="73" max="74" width="11.125" bestFit="1" customWidth="1"/>
    <col min="75" max="76" width="12.375" bestFit="1" customWidth="1"/>
    <col min="77" max="78" width="11.125" bestFit="1" customWidth="1"/>
    <col min="79" max="86" width="12.375" bestFit="1" customWidth="1"/>
    <col min="87" max="88" width="11.125" bestFit="1" customWidth="1"/>
    <col min="89" max="89" width="15.125" bestFit="1" customWidth="1"/>
  </cols>
  <sheetData>
    <row r="1" spans="1:17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s="32" t="s">
        <v>82</v>
      </c>
      <c r="G1" s="32" t="s">
        <v>83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s="7" t="s">
        <v>2</v>
      </c>
      <c r="P1" t="s">
        <v>13</v>
      </c>
    </row>
    <row r="2" spans="1:17" x14ac:dyDescent="0.25">
      <c r="A2" t="s">
        <v>12</v>
      </c>
      <c r="B2" t="s">
        <v>12</v>
      </c>
      <c r="C2">
        <v>0</v>
      </c>
      <c r="D2" s="1" t="s">
        <v>13</v>
      </c>
      <c r="E2" s="1" t="s">
        <v>14</v>
      </c>
      <c r="F2" s="17">
        <v>7623832</v>
      </c>
      <c r="G2" s="17">
        <v>35.74</v>
      </c>
      <c r="H2" s="1" t="s">
        <v>107</v>
      </c>
      <c r="I2" t="s">
        <v>15</v>
      </c>
      <c r="J2" s="3">
        <v>0.95521682310000011</v>
      </c>
      <c r="K2" s="3">
        <v>0.95454545453333328</v>
      </c>
      <c r="L2" s="3">
        <v>0.95347492216666685</v>
      </c>
      <c r="M2" s="3">
        <v>0.95454545453333328</v>
      </c>
    </row>
    <row r="3" spans="1:17" x14ac:dyDescent="0.25">
      <c r="A3" t="s">
        <v>20</v>
      </c>
      <c r="B3" t="s">
        <v>20</v>
      </c>
      <c r="C3">
        <v>0</v>
      </c>
      <c r="D3" t="s">
        <v>13</v>
      </c>
      <c r="E3" t="s">
        <v>14</v>
      </c>
      <c r="F3" s="17">
        <v>7623832</v>
      </c>
      <c r="G3" s="17">
        <v>35.74</v>
      </c>
      <c r="H3" t="s">
        <v>107</v>
      </c>
      <c r="I3" t="s">
        <v>17</v>
      </c>
      <c r="J3" s="3">
        <v>0.92796476713333342</v>
      </c>
      <c r="K3" s="3">
        <v>0.93120155036666663</v>
      </c>
      <c r="L3" s="3">
        <v>0.9274440566333334</v>
      </c>
      <c r="M3" s="3">
        <v>0.93120155036666663</v>
      </c>
      <c r="O3" s="7" t="s">
        <v>10</v>
      </c>
      <c r="P3" s="7" t="s">
        <v>11</v>
      </c>
    </row>
    <row r="4" spans="1:17" x14ac:dyDescent="0.25">
      <c r="A4" t="s">
        <v>21</v>
      </c>
      <c r="B4" t="s">
        <v>21</v>
      </c>
      <c r="C4">
        <v>0</v>
      </c>
      <c r="D4" t="s">
        <v>13</v>
      </c>
      <c r="E4" t="s">
        <v>14</v>
      </c>
      <c r="F4" s="17">
        <v>7623832</v>
      </c>
      <c r="G4" s="17">
        <v>35.74</v>
      </c>
      <c r="H4" t="s">
        <v>107</v>
      </c>
      <c r="I4" t="s">
        <v>18</v>
      </c>
      <c r="J4" s="3">
        <v>0.86680688620000002</v>
      </c>
      <c r="K4" s="3">
        <v>0.87111622556666657</v>
      </c>
      <c r="L4" s="3">
        <v>0.86357968726666667</v>
      </c>
      <c r="M4" s="3">
        <v>0.87111622556666657</v>
      </c>
      <c r="O4" s="7" t="s">
        <v>16</v>
      </c>
      <c r="P4" t="s">
        <v>18</v>
      </c>
      <c r="Q4" t="s">
        <v>19</v>
      </c>
    </row>
    <row r="5" spans="1:17" x14ac:dyDescent="0.25">
      <c r="A5" t="s">
        <v>22</v>
      </c>
      <c r="B5" t="s">
        <v>22</v>
      </c>
      <c r="C5">
        <v>1</v>
      </c>
      <c r="D5" s="1" t="s">
        <v>13</v>
      </c>
      <c r="E5" s="1" t="s">
        <v>23</v>
      </c>
      <c r="F5" s="25">
        <v>1707208</v>
      </c>
      <c r="G5" s="17">
        <v>15.73</v>
      </c>
      <c r="H5" s="1" t="s">
        <v>63</v>
      </c>
      <c r="I5" t="s">
        <v>15</v>
      </c>
      <c r="J5" s="3">
        <v>0.98774294680000008</v>
      </c>
      <c r="K5" s="3">
        <v>0.98752228163333333</v>
      </c>
      <c r="L5" s="3">
        <v>0.98753125193333335</v>
      </c>
      <c r="M5" s="3">
        <v>0.98752228163333333</v>
      </c>
      <c r="O5" s="8">
        <v>1</v>
      </c>
      <c r="P5" s="10">
        <v>0.89920543073333337</v>
      </c>
      <c r="Q5" s="10">
        <v>0.89920543073333337</v>
      </c>
    </row>
    <row r="6" spans="1:17" x14ac:dyDescent="0.25">
      <c r="A6" t="s">
        <v>24</v>
      </c>
      <c r="B6" t="s">
        <v>24</v>
      </c>
      <c r="C6">
        <v>1</v>
      </c>
      <c r="D6" t="s">
        <v>13</v>
      </c>
      <c r="E6" t="s">
        <v>23</v>
      </c>
      <c r="F6" s="25">
        <v>1707208</v>
      </c>
      <c r="G6" s="17">
        <v>15.73</v>
      </c>
      <c r="H6" t="s">
        <v>64</v>
      </c>
      <c r="I6" t="s">
        <v>17</v>
      </c>
      <c r="J6" s="3">
        <v>0.95665812560000008</v>
      </c>
      <c r="K6" s="3">
        <v>0.95687984496666667</v>
      </c>
      <c r="L6" s="3">
        <v>0.95616132446666668</v>
      </c>
      <c r="M6" s="3">
        <v>0.95687984496666667</v>
      </c>
      <c r="O6" s="9" t="s">
        <v>23</v>
      </c>
      <c r="P6" s="10">
        <v>0.89920543073333337</v>
      </c>
      <c r="Q6" s="10">
        <v>0.89920543073333337</v>
      </c>
    </row>
    <row r="7" spans="1:17" x14ac:dyDescent="0.25">
      <c r="A7" t="s">
        <v>25</v>
      </c>
      <c r="B7" t="s">
        <v>25</v>
      </c>
      <c r="C7">
        <v>1</v>
      </c>
      <c r="D7" t="s">
        <v>13</v>
      </c>
      <c r="E7" t="s">
        <v>23</v>
      </c>
      <c r="F7" s="25">
        <v>1707208</v>
      </c>
      <c r="G7" s="17">
        <v>15.73</v>
      </c>
      <c r="H7" t="s">
        <v>26</v>
      </c>
      <c r="I7" t="s">
        <v>18</v>
      </c>
      <c r="J7" s="3">
        <v>0.89940228989999993</v>
      </c>
      <c r="K7" s="3">
        <v>0.9021864211666667</v>
      </c>
      <c r="L7" s="3">
        <v>0.89920543073333337</v>
      </c>
      <c r="M7" s="3">
        <v>0.9021864211666667</v>
      </c>
      <c r="O7" s="8">
        <v>2</v>
      </c>
      <c r="P7" s="10">
        <v>0.93668096546666668</v>
      </c>
      <c r="Q7" s="10">
        <v>0.93668096546666668</v>
      </c>
    </row>
    <row r="8" spans="1:17" x14ac:dyDescent="0.25">
      <c r="A8" t="s">
        <v>27</v>
      </c>
      <c r="B8" t="s">
        <v>27</v>
      </c>
      <c r="C8">
        <v>2</v>
      </c>
      <c r="D8" s="1" t="s">
        <v>13</v>
      </c>
      <c r="E8" s="1" t="s">
        <v>90</v>
      </c>
      <c r="F8" s="25">
        <v>1707208</v>
      </c>
      <c r="G8" s="17">
        <v>15.73</v>
      </c>
      <c r="H8" s="1" t="s">
        <v>28</v>
      </c>
      <c r="I8" t="s">
        <v>15</v>
      </c>
      <c r="J8" s="3">
        <v>0.9790500696333333</v>
      </c>
      <c r="K8" s="3">
        <v>0.97860962566666665</v>
      </c>
      <c r="L8" s="3">
        <v>0.97862933230000004</v>
      </c>
      <c r="M8" s="3">
        <v>0.97860962566666665</v>
      </c>
      <c r="O8" s="9" t="s">
        <v>90</v>
      </c>
      <c r="P8" s="10">
        <v>0.93668096546666668</v>
      </c>
      <c r="Q8" s="10">
        <v>0.93668096546666668</v>
      </c>
    </row>
    <row r="9" spans="1:17" x14ac:dyDescent="0.25">
      <c r="A9" t="s">
        <v>29</v>
      </c>
      <c r="B9" t="s">
        <v>29</v>
      </c>
      <c r="C9">
        <v>2</v>
      </c>
      <c r="D9" t="s">
        <v>13</v>
      </c>
      <c r="E9" t="s">
        <v>90</v>
      </c>
      <c r="F9" s="25">
        <v>1707208</v>
      </c>
      <c r="G9" s="17">
        <v>15.73</v>
      </c>
      <c r="H9" t="s">
        <v>28</v>
      </c>
      <c r="I9" t="s">
        <v>17</v>
      </c>
      <c r="J9" s="3">
        <v>0.97541195320000007</v>
      </c>
      <c r="K9" s="3">
        <v>0.97529069769999988</v>
      </c>
      <c r="L9" s="3">
        <v>0.97507188310000004</v>
      </c>
      <c r="M9" s="3">
        <v>0.97529069769999988</v>
      </c>
      <c r="O9" s="8">
        <v>3</v>
      </c>
      <c r="P9" s="10">
        <v>0.94299999999999995</v>
      </c>
      <c r="Q9" s="10">
        <v>0.94299999999999995</v>
      </c>
    </row>
    <row r="10" spans="1:17" x14ac:dyDescent="0.25">
      <c r="A10" s="11" t="s">
        <v>30</v>
      </c>
      <c r="B10" s="11" t="s">
        <v>30</v>
      </c>
      <c r="C10" s="11">
        <v>2</v>
      </c>
      <c r="D10" s="11" t="s">
        <v>13</v>
      </c>
      <c r="E10" s="11" t="s">
        <v>90</v>
      </c>
      <c r="F10" s="33">
        <v>1707208</v>
      </c>
      <c r="G10" s="33">
        <v>15.73</v>
      </c>
      <c r="H10" s="11" t="s">
        <v>28</v>
      </c>
      <c r="I10" s="11" t="s">
        <v>18</v>
      </c>
      <c r="J10" s="3">
        <v>0.93701137079999997</v>
      </c>
      <c r="K10" s="3">
        <v>0.93709244343333342</v>
      </c>
      <c r="L10" s="3">
        <v>0.93668096546666668</v>
      </c>
      <c r="M10" s="3">
        <v>0.93709244343333342</v>
      </c>
      <c r="O10" s="9" t="s">
        <v>87</v>
      </c>
      <c r="P10" s="10">
        <v>0.94299999999999995</v>
      </c>
      <c r="Q10" s="10">
        <v>0.94299999999999995</v>
      </c>
    </row>
    <row r="11" spans="1:17" x14ac:dyDescent="0.25">
      <c r="A11" t="s">
        <v>31</v>
      </c>
      <c r="B11" t="s">
        <v>31</v>
      </c>
      <c r="C11">
        <v>3</v>
      </c>
      <c r="D11" s="1" t="s">
        <v>13</v>
      </c>
      <c r="E11" s="1" t="s">
        <v>87</v>
      </c>
      <c r="F11" s="25">
        <v>61740488</v>
      </c>
      <c r="G11" s="31">
        <v>360.5</v>
      </c>
      <c r="H11" s="1" t="s">
        <v>33</v>
      </c>
      <c r="I11" t="s">
        <v>15</v>
      </c>
      <c r="J11" s="3">
        <v>0.98699999999999999</v>
      </c>
      <c r="K11" s="3">
        <v>0.98699999999999999</v>
      </c>
      <c r="L11" s="3">
        <v>0.98699999999999999</v>
      </c>
      <c r="M11" s="3">
        <v>0.98699999999999999</v>
      </c>
      <c r="O11" s="8">
        <v>4</v>
      </c>
      <c r="P11" s="10">
        <v>0.90400000000000003</v>
      </c>
      <c r="Q11" s="10">
        <v>0.90400000000000003</v>
      </c>
    </row>
    <row r="12" spans="1:17" x14ac:dyDescent="0.25">
      <c r="A12" t="s">
        <v>34</v>
      </c>
      <c r="B12" t="s">
        <v>34</v>
      </c>
      <c r="C12">
        <v>3</v>
      </c>
      <c r="D12" t="s">
        <v>13</v>
      </c>
      <c r="E12" t="s">
        <v>87</v>
      </c>
      <c r="F12" s="25">
        <v>61740488</v>
      </c>
      <c r="G12" s="31">
        <v>360.5</v>
      </c>
      <c r="H12" t="s">
        <v>33</v>
      </c>
      <c r="I12" t="s">
        <v>17</v>
      </c>
      <c r="J12" s="3">
        <v>0.96899999999999997</v>
      </c>
      <c r="K12" s="3">
        <v>0.96899999999999997</v>
      </c>
      <c r="L12" s="3">
        <v>0.96899999999999997</v>
      </c>
      <c r="M12" s="3">
        <v>0.96899999999999997</v>
      </c>
      <c r="O12" s="9" t="s">
        <v>88</v>
      </c>
      <c r="P12" s="10">
        <v>0.90400000000000003</v>
      </c>
      <c r="Q12" s="10">
        <v>0.90400000000000003</v>
      </c>
    </row>
    <row r="13" spans="1:17" x14ac:dyDescent="0.25">
      <c r="A13" t="s">
        <v>35</v>
      </c>
      <c r="B13" t="s">
        <v>35</v>
      </c>
      <c r="C13">
        <v>3</v>
      </c>
      <c r="D13" t="s">
        <v>13</v>
      </c>
      <c r="E13" t="s">
        <v>87</v>
      </c>
      <c r="F13" s="25">
        <v>61740488</v>
      </c>
      <c r="G13" s="31">
        <v>360.5</v>
      </c>
      <c r="H13" t="s">
        <v>33</v>
      </c>
      <c r="I13" t="s">
        <v>18</v>
      </c>
      <c r="J13" s="3">
        <v>0.94299999999999995</v>
      </c>
      <c r="K13" s="3">
        <v>0.94399999999999995</v>
      </c>
      <c r="L13" s="3">
        <v>0.94299999999999995</v>
      </c>
      <c r="M13" s="3">
        <v>0.94399999999999995</v>
      </c>
      <c r="O13" s="8" t="s">
        <v>19</v>
      </c>
      <c r="P13" s="10">
        <v>0.92072159904999995</v>
      </c>
      <c r="Q13" s="10">
        <v>0.92072159904999995</v>
      </c>
    </row>
    <row r="14" spans="1:17" x14ac:dyDescent="0.25">
      <c r="A14" t="s">
        <v>36</v>
      </c>
      <c r="B14" t="s">
        <v>36</v>
      </c>
      <c r="C14">
        <v>4</v>
      </c>
      <c r="D14" s="1" t="s">
        <v>13</v>
      </c>
      <c r="E14" s="1" t="s">
        <v>88</v>
      </c>
      <c r="F14" s="25">
        <v>4453704</v>
      </c>
      <c r="G14" s="31">
        <v>48.93</v>
      </c>
      <c r="H14" s="1" t="s">
        <v>33</v>
      </c>
      <c r="I14" t="s">
        <v>15</v>
      </c>
      <c r="J14" s="3">
        <v>0.96599999999999997</v>
      </c>
      <c r="K14" s="3">
        <v>0.96499999999999997</v>
      </c>
      <c r="L14" s="3">
        <v>0.96399999999999997</v>
      </c>
      <c r="M14" s="3">
        <v>0.96499999999999997</v>
      </c>
    </row>
    <row r="15" spans="1:17" x14ac:dyDescent="0.25">
      <c r="A15" t="s">
        <v>38</v>
      </c>
      <c r="B15" t="s">
        <v>38</v>
      </c>
      <c r="C15">
        <v>4</v>
      </c>
      <c r="D15" t="s">
        <v>13</v>
      </c>
      <c r="E15" t="s">
        <v>88</v>
      </c>
      <c r="F15" s="25">
        <v>4453704</v>
      </c>
      <c r="G15" s="31">
        <v>48.93</v>
      </c>
      <c r="H15" t="s">
        <v>33</v>
      </c>
      <c r="I15" t="s">
        <v>17</v>
      </c>
      <c r="J15" s="3">
        <v>0.93200000000000005</v>
      </c>
      <c r="K15" s="3">
        <v>0.93500000000000005</v>
      </c>
      <c r="L15" s="3">
        <v>0.93100000000000005</v>
      </c>
      <c r="M15" s="3">
        <v>0.93500000000000005</v>
      </c>
    </row>
    <row r="16" spans="1:17" x14ac:dyDescent="0.25">
      <c r="A16" s="12" t="s">
        <v>39</v>
      </c>
      <c r="B16" s="12" t="s">
        <v>39</v>
      </c>
      <c r="C16" s="12">
        <v>4</v>
      </c>
      <c r="D16" s="12" t="s">
        <v>13</v>
      </c>
      <c r="E16" s="12" t="s">
        <v>88</v>
      </c>
      <c r="F16" s="34">
        <v>4453704</v>
      </c>
      <c r="G16" s="34">
        <v>48.93</v>
      </c>
      <c r="H16" s="12" t="s">
        <v>33</v>
      </c>
      <c r="I16" s="12" t="s">
        <v>18</v>
      </c>
      <c r="J16" s="3">
        <v>0.90500000000000003</v>
      </c>
      <c r="K16" s="3">
        <v>0.90600000000000003</v>
      </c>
      <c r="L16" s="3">
        <v>0.90400000000000003</v>
      </c>
      <c r="M16" s="3">
        <v>0.90600000000000003</v>
      </c>
    </row>
    <row r="17" spans="1:13" x14ac:dyDescent="0.25">
      <c r="A17" t="s">
        <v>40</v>
      </c>
      <c r="B17" t="s">
        <v>56</v>
      </c>
      <c r="C17">
        <v>5</v>
      </c>
      <c r="D17" s="1" t="s">
        <v>44</v>
      </c>
      <c r="E17" s="1" t="s">
        <v>14</v>
      </c>
      <c r="F17" s="17">
        <v>7623832</v>
      </c>
      <c r="G17" s="17">
        <v>35.74</v>
      </c>
      <c r="H17" s="1" t="s">
        <v>57</v>
      </c>
      <c r="I17" t="s">
        <v>15</v>
      </c>
      <c r="J17" s="3">
        <v>0.96165653240000004</v>
      </c>
      <c r="K17" s="3">
        <v>0.96167557929999992</v>
      </c>
      <c r="L17" s="3">
        <v>0.96136371113333341</v>
      </c>
      <c r="M17" s="3">
        <v>0.96167557929999992</v>
      </c>
    </row>
    <row r="18" spans="1:13" x14ac:dyDescent="0.25">
      <c r="A18" t="s">
        <v>41</v>
      </c>
      <c r="B18" t="s">
        <v>58</v>
      </c>
      <c r="C18">
        <v>5</v>
      </c>
      <c r="D18" t="s">
        <v>44</v>
      </c>
      <c r="E18" t="s">
        <v>14</v>
      </c>
      <c r="F18" s="17">
        <v>7623832</v>
      </c>
      <c r="G18" s="17">
        <v>35.74</v>
      </c>
      <c r="H18" t="s">
        <v>57</v>
      </c>
      <c r="I18" t="s">
        <v>17</v>
      </c>
      <c r="J18" s="3">
        <v>0.94224335720000008</v>
      </c>
      <c r="K18" s="3">
        <v>0.94331395350000002</v>
      </c>
      <c r="L18" s="3">
        <v>0.9392196979666666</v>
      </c>
      <c r="M18" s="3">
        <v>0.94331395350000002</v>
      </c>
    </row>
    <row r="19" spans="1:13" x14ac:dyDescent="0.25">
      <c r="A19" s="11" t="s">
        <v>42</v>
      </c>
      <c r="B19" s="11" t="s">
        <v>59</v>
      </c>
      <c r="C19" s="11">
        <v>5</v>
      </c>
      <c r="D19" s="11" t="s">
        <v>44</v>
      </c>
      <c r="E19" s="11" t="s">
        <v>14</v>
      </c>
      <c r="F19" s="33">
        <v>7623832</v>
      </c>
      <c r="G19" s="33">
        <v>35.74</v>
      </c>
      <c r="H19" s="11" t="s">
        <v>57</v>
      </c>
      <c r="I19" s="11" t="s">
        <v>18</v>
      </c>
      <c r="J19" s="3">
        <v>0.89578778783333324</v>
      </c>
      <c r="K19" s="3">
        <v>0.89681626390000002</v>
      </c>
      <c r="L19" s="3">
        <v>0.89409015876666664</v>
      </c>
      <c r="M19" s="3">
        <v>0.89681626390000002</v>
      </c>
    </row>
    <row r="20" spans="1:13" x14ac:dyDescent="0.25">
      <c r="A20" t="s">
        <v>43</v>
      </c>
      <c r="B20" t="s">
        <v>43</v>
      </c>
      <c r="C20">
        <v>6</v>
      </c>
      <c r="D20" s="1" t="s">
        <v>44</v>
      </c>
      <c r="E20" s="1" t="s">
        <v>14</v>
      </c>
      <c r="F20" s="17">
        <v>7623832</v>
      </c>
      <c r="G20" s="17">
        <v>35.74</v>
      </c>
      <c r="H20" s="1" t="s">
        <v>105</v>
      </c>
      <c r="I20" t="s">
        <v>15</v>
      </c>
      <c r="J20" s="3">
        <v>0.95349489949999999</v>
      </c>
      <c r="K20" s="3">
        <v>0.9536541889333332</v>
      </c>
      <c r="L20" s="3">
        <v>0.95329202723333328</v>
      </c>
      <c r="M20" s="3">
        <v>0.9536541889333332</v>
      </c>
    </row>
    <row r="21" spans="1:13" x14ac:dyDescent="0.25">
      <c r="A21" s="2" t="s">
        <v>45</v>
      </c>
      <c r="B21" s="2" t="s">
        <v>45</v>
      </c>
      <c r="C21" s="2">
        <v>6</v>
      </c>
      <c r="D21" t="s">
        <v>44</v>
      </c>
      <c r="E21" t="s">
        <v>14</v>
      </c>
      <c r="F21" s="17">
        <v>7623832</v>
      </c>
      <c r="G21" s="17">
        <v>35.74</v>
      </c>
      <c r="H21" t="s">
        <v>105</v>
      </c>
      <c r="I21" s="2" t="s">
        <v>17</v>
      </c>
      <c r="J21" s="3">
        <v>0.92793919026666671</v>
      </c>
      <c r="K21" s="3">
        <v>0.92877906976666669</v>
      </c>
      <c r="L21" s="3">
        <v>0.92819827606666661</v>
      </c>
      <c r="M21" s="3">
        <v>0.92877906976666669</v>
      </c>
    </row>
    <row r="22" spans="1:13" x14ac:dyDescent="0.25">
      <c r="A22" t="s">
        <v>46</v>
      </c>
      <c r="B22" t="s">
        <v>46</v>
      </c>
      <c r="C22">
        <v>6</v>
      </c>
      <c r="D22" t="s">
        <v>44</v>
      </c>
      <c r="E22" t="s">
        <v>14</v>
      </c>
      <c r="F22" s="17">
        <v>7623832</v>
      </c>
      <c r="G22" s="17">
        <v>35.74</v>
      </c>
      <c r="H22" t="s">
        <v>105</v>
      </c>
      <c r="I22" t="s">
        <v>18</v>
      </c>
      <c r="J22" s="3">
        <v>0.86667230353333335</v>
      </c>
      <c r="K22" s="3">
        <v>0.87111622553333345</v>
      </c>
      <c r="L22" s="3">
        <v>0.8657059405333335</v>
      </c>
      <c r="M22" s="3">
        <v>0.87111622553333345</v>
      </c>
    </row>
    <row r="23" spans="1:13" x14ac:dyDescent="0.25">
      <c r="A23" t="s">
        <v>47</v>
      </c>
      <c r="B23" t="s">
        <v>47</v>
      </c>
      <c r="C23">
        <v>7</v>
      </c>
      <c r="D23" s="1" t="s">
        <v>44</v>
      </c>
      <c r="E23" s="1" t="s">
        <v>14</v>
      </c>
      <c r="F23" s="17">
        <v>7623832</v>
      </c>
      <c r="G23" s="17">
        <v>35.74</v>
      </c>
      <c r="H23" s="1" t="s">
        <v>106</v>
      </c>
      <c r="I23" t="s">
        <v>15</v>
      </c>
      <c r="J23" s="3">
        <v>0.95242901260000001</v>
      </c>
      <c r="K23" s="3">
        <v>0.95187165776666671</v>
      </c>
      <c r="L23" s="3">
        <v>0.95017073136666674</v>
      </c>
      <c r="M23" s="3">
        <v>0.95187165776666671</v>
      </c>
    </row>
    <row r="24" spans="1:13" x14ac:dyDescent="0.25">
      <c r="A24" s="2" t="s">
        <v>48</v>
      </c>
      <c r="B24" s="2" t="s">
        <v>48</v>
      </c>
      <c r="C24" s="2">
        <v>7</v>
      </c>
      <c r="D24" t="s">
        <v>44</v>
      </c>
      <c r="E24" t="s">
        <v>14</v>
      </c>
      <c r="F24" s="17">
        <v>7623832</v>
      </c>
      <c r="G24" s="17">
        <v>35.74</v>
      </c>
      <c r="H24" t="s">
        <v>106</v>
      </c>
      <c r="I24" s="2" t="s">
        <v>17</v>
      </c>
      <c r="J24" s="3">
        <v>0.91899215563333347</v>
      </c>
      <c r="K24" s="3">
        <v>0.92248062016666665</v>
      </c>
      <c r="L24" s="3">
        <v>0.91685888503333335</v>
      </c>
      <c r="M24" s="3">
        <v>0.92248062016666665</v>
      </c>
    </row>
    <row r="25" spans="1:13" x14ac:dyDescent="0.25">
      <c r="A25" t="s">
        <v>49</v>
      </c>
      <c r="B25" t="s">
        <v>49</v>
      </c>
      <c r="C25">
        <v>7</v>
      </c>
      <c r="D25" t="s">
        <v>44</v>
      </c>
      <c r="E25" t="s">
        <v>14</v>
      </c>
      <c r="F25" s="17">
        <v>7623832</v>
      </c>
      <c r="G25" s="17">
        <v>35.74</v>
      </c>
      <c r="H25" t="s">
        <v>106</v>
      </c>
      <c r="I25" t="s">
        <v>18</v>
      </c>
      <c r="J25" s="3">
        <v>0.8682155040666667</v>
      </c>
      <c r="K25" s="3">
        <v>0.87265055619999998</v>
      </c>
      <c r="L25" s="3">
        <v>0.86740660563333327</v>
      </c>
      <c r="M25" s="3">
        <v>0.87265055619999998</v>
      </c>
    </row>
    <row r="26" spans="1:13" x14ac:dyDescent="0.25">
      <c r="A26" t="s">
        <v>50</v>
      </c>
      <c r="B26" t="s">
        <v>50</v>
      </c>
      <c r="C26">
        <v>8</v>
      </c>
      <c r="D26" s="1" t="s">
        <v>44</v>
      </c>
      <c r="E26" s="1" t="s">
        <v>14</v>
      </c>
      <c r="F26" s="17">
        <v>7623832</v>
      </c>
      <c r="G26" s="17">
        <v>35.74</v>
      </c>
      <c r="H26" s="1" t="s">
        <v>108</v>
      </c>
      <c r="I26" t="s">
        <v>15</v>
      </c>
      <c r="J26" s="3">
        <v>0.95535742460000017</v>
      </c>
      <c r="K26" s="3">
        <v>0.95543672013333325</v>
      </c>
      <c r="L26" s="3">
        <v>0.95429431930000008</v>
      </c>
      <c r="M26" s="3">
        <v>0.95543672013333325</v>
      </c>
    </row>
    <row r="27" spans="1:13" x14ac:dyDescent="0.25">
      <c r="A27" t="s">
        <v>51</v>
      </c>
      <c r="B27" t="s">
        <v>51</v>
      </c>
      <c r="C27">
        <v>8</v>
      </c>
      <c r="D27" t="s">
        <v>44</v>
      </c>
      <c r="E27" t="s">
        <v>14</v>
      </c>
      <c r="F27" s="17">
        <v>7623832</v>
      </c>
      <c r="G27" s="17">
        <v>35.74</v>
      </c>
      <c r="H27" t="s">
        <v>108</v>
      </c>
      <c r="I27" t="s">
        <v>17</v>
      </c>
      <c r="J27" s="3">
        <v>0.92912572183333342</v>
      </c>
      <c r="K27" s="3">
        <v>0.93168604653333331</v>
      </c>
      <c r="L27" s="3">
        <v>0.9289787721666668</v>
      </c>
      <c r="M27" s="3">
        <v>0.93168604653333331</v>
      </c>
    </row>
    <row r="28" spans="1:13" x14ac:dyDescent="0.25">
      <c r="A28" s="12" t="s">
        <v>52</v>
      </c>
      <c r="B28" s="12" t="s">
        <v>52</v>
      </c>
      <c r="C28" s="12">
        <v>8</v>
      </c>
      <c r="D28" s="12" t="s">
        <v>44</v>
      </c>
      <c r="E28" s="12" t="s">
        <v>14</v>
      </c>
      <c r="F28" s="17">
        <v>7623832</v>
      </c>
      <c r="G28" s="17">
        <v>35.74</v>
      </c>
      <c r="H28" s="12" t="s">
        <v>108</v>
      </c>
      <c r="I28" s="12" t="s">
        <v>18</v>
      </c>
      <c r="J28" s="3">
        <v>0.87073866113333331</v>
      </c>
      <c r="K28" s="3">
        <v>0.87265055619999998</v>
      </c>
      <c r="L28" s="3">
        <v>0.86859417859999999</v>
      </c>
      <c r="M28" s="3">
        <v>0.87265055619999998</v>
      </c>
    </row>
    <row r="29" spans="1:13" x14ac:dyDescent="0.25">
      <c r="A29" t="s">
        <v>53</v>
      </c>
      <c r="B29" t="s">
        <v>60</v>
      </c>
      <c r="C29">
        <v>9</v>
      </c>
      <c r="D29" s="1" t="s">
        <v>93</v>
      </c>
      <c r="E29" s="1" t="s">
        <v>104</v>
      </c>
      <c r="F29" s="25">
        <v>1707208</v>
      </c>
      <c r="G29" s="17">
        <v>35.74</v>
      </c>
      <c r="H29" s="1" t="s">
        <v>102</v>
      </c>
      <c r="I29" t="s">
        <v>15</v>
      </c>
      <c r="J29" s="3">
        <v>0.99466633979999985</v>
      </c>
      <c r="K29" s="3">
        <v>0.99465240639999986</v>
      </c>
      <c r="L29" s="3">
        <v>0.99463279680000005</v>
      </c>
      <c r="M29" s="3">
        <v>0.99465240639999986</v>
      </c>
    </row>
    <row r="30" spans="1:13" x14ac:dyDescent="0.25">
      <c r="A30" t="s">
        <v>54</v>
      </c>
      <c r="B30" t="s">
        <v>61</v>
      </c>
      <c r="C30">
        <v>9</v>
      </c>
      <c r="D30" t="s">
        <v>93</v>
      </c>
      <c r="E30" t="s">
        <v>104</v>
      </c>
      <c r="F30" s="25">
        <v>1707208</v>
      </c>
      <c r="G30" s="17">
        <v>35.74</v>
      </c>
      <c r="H30" t="s">
        <v>102</v>
      </c>
      <c r="I30" t="s">
        <v>17</v>
      </c>
      <c r="J30" s="3">
        <v>0.98825452429999994</v>
      </c>
      <c r="K30" s="3">
        <v>0.98788759689999994</v>
      </c>
      <c r="L30" s="3">
        <v>0.98789315630000007</v>
      </c>
      <c r="M30" s="3">
        <v>0.98788759689999994</v>
      </c>
    </row>
    <row r="31" spans="1:13" x14ac:dyDescent="0.25">
      <c r="A31" s="11" t="s">
        <v>55</v>
      </c>
      <c r="B31" s="11" t="s">
        <v>62</v>
      </c>
      <c r="C31" s="11">
        <v>9</v>
      </c>
      <c r="D31" s="11" t="s">
        <v>93</v>
      </c>
      <c r="E31" s="11" t="s">
        <v>104</v>
      </c>
      <c r="F31" s="33">
        <v>1707208</v>
      </c>
      <c r="G31" s="33">
        <v>35.74</v>
      </c>
      <c r="H31" s="11" t="s">
        <v>102</v>
      </c>
      <c r="I31" s="11" t="s">
        <v>18</v>
      </c>
      <c r="J31" s="3">
        <v>0.97129204039999995</v>
      </c>
      <c r="K31" s="3">
        <v>0.97123130036666661</v>
      </c>
      <c r="L31" s="3">
        <v>0.97117036506666654</v>
      </c>
      <c r="M31" s="3">
        <v>0.97123130036666661</v>
      </c>
    </row>
    <row r="32" spans="1:13" x14ac:dyDescent="0.25">
      <c r="A32" t="s">
        <v>56</v>
      </c>
      <c r="B32" t="s">
        <v>40</v>
      </c>
      <c r="C32">
        <v>10</v>
      </c>
      <c r="D32" s="1" t="s">
        <v>95</v>
      </c>
      <c r="E32" s="1" t="s">
        <v>94</v>
      </c>
      <c r="F32" s="25">
        <v>123642856</v>
      </c>
      <c r="G32" s="32">
        <v>814.18</v>
      </c>
      <c r="H32" s="1" t="s">
        <v>100</v>
      </c>
      <c r="I32" t="s">
        <v>15</v>
      </c>
      <c r="J32" s="3">
        <v>0.99733830180000005</v>
      </c>
      <c r="K32" s="3">
        <v>0.99732620319999998</v>
      </c>
      <c r="L32" s="3">
        <v>0.99731961680000003</v>
      </c>
      <c r="M32" s="3">
        <v>0.99732620319999998</v>
      </c>
    </row>
    <row r="33" spans="1:14" x14ac:dyDescent="0.25">
      <c r="A33" t="s">
        <v>58</v>
      </c>
      <c r="B33" t="s">
        <v>41</v>
      </c>
      <c r="C33">
        <v>10</v>
      </c>
      <c r="D33" t="s">
        <v>95</v>
      </c>
      <c r="E33" t="s">
        <v>94</v>
      </c>
      <c r="F33" s="25">
        <v>123642856</v>
      </c>
      <c r="G33" s="32">
        <v>814.18</v>
      </c>
      <c r="H33" t="s">
        <v>100</v>
      </c>
      <c r="I33" t="s">
        <v>17</v>
      </c>
      <c r="J33" s="3">
        <v>0.97163586889999998</v>
      </c>
      <c r="K33" s="3">
        <v>0.9709302326</v>
      </c>
      <c r="L33" s="3">
        <v>0.97073266439999994</v>
      </c>
      <c r="M33" s="3">
        <v>0.9709302326</v>
      </c>
    </row>
    <row r="34" spans="1:14" x14ac:dyDescent="0.25">
      <c r="A34" t="s">
        <v>59</v>
      </c>
      <c r="B34" t="s">
        <v>42</v>
      </c>
      <c r="C34">
        <v>10</v>
      </c>
      <c r="D34" t="s">
        <v>95</v>
      </c>
      <c r="E34" t="s">
        <v>94</v>
      </c>
      <c r="F34" s="25">
        <v>123642856</v>
      </c>
      <c r="G34" s="32">
        <v>814.18</v>
      </c>
      <c r="H34" t="s">
        <v>100</v>
      </c>
      <c r="I34" t="s">
        <v>18</v>
      </c>
      <c r="J34" s="3">
        <v>0.9406303614</v>
      </c>
      <c r="K34" s="3">
        <v>0.94016110470000003</v>
      </c>
      <c r="L34" s="3">
        <v>0.93930750590000001</v>
      </c>
      <c r="M34" s="3">
        <v>0.94016110470000003</v>
      </c>
    </row>
    <row r="35" spans="1:14" x14ac:dyDescent="0.25">
      <c r="A35" t="s">
        <v>60</v>
      </c>
      <c r="B35" t="s">
        <v>92</v>
      </c>
      <c r="C35">
        <v>11</v>
      </c>
      <c r="D35" s="1" t="s">
        <v>95</v>
      </c>
      <c r="E35" t="s">
        <v>89</v>
      </c>
      <c r="F35" s="25">
        <v>123642856</v>
      </c>
      <c r="G35" s="32">
        <v>814.18</v>
      </c>
      <c r="H35" s="37" t="s">
        <v>100</v>
      </c>
      <c r="I35" t="s">
        <v>15</v>
      </c>
      <c r="J35" s="3">
        <v>0.99733830180000005</v>
      </c>
      <c r="K35" s="3">
        <v>0.99732620319999998</v>
      </c>
      <c r="L35" s="3">
        <v>0.9973212293</v>
      </c>
      <c r="M35" s="3">
        <v>0.99732620319999998</v>
      </c>
    </row>
    <row r="36" spans="1:14" x14ac:dyDescent="0.25">
      <c r="A36" t="s">
        <v>61</v>
      </c>
      <c r="B36" t="s">
        <v>92</v>
      </c>
      <c r="C36">
        <v>11</v>
      </c>
      <c r="D36" t="s">
        <v>95</v>
      </c>
      <c r="E36" t="s">
        <v>89</v>
      </c>
      <c r="F36" s="25">
        <v>123642856</v>
      </c>
      <c r="G36" s="32">
        <v>814.18</v>
      </c>
      <c r="H36" s="37" t="s">
        <v>100</v>
      </c>
      <c r="I36" t="s">
        <v>17</v>
      </c>
      <c r="J36" s="3">
        <v>0.99007861119999996</v>
      </c>
      <c r="K36" s="3">
        <v>0.98982558139999999</v>
      </c>
      <c r="L36" s="3">
        <v>0.98979858549999999</v>
      </c>
      <c r="M36" s="3">
        <v>0.98982558139999999</v>
      </c>
    </row>
    <row r="37" spans="1:14" x14ac:dyDescent="0.25">
      <c r="A37" t="s">
        <v>62</v>
      </c>
      <c r="B37" t="s">
        <v>92</v>
      </c>
      <c r="C37">
        <v>11</v>
      </c>
      <c r="D37" t="s">
        <v>95</v>
      </c>
      <c r="E37" t="s">
        <v>89</v>
      </c>
      <c r="F37" s="25">
        <v>123642856</v>
      </c>
      <c r="G37" s="32">
        <v>814.18</v>
      </c>
      <c r="H37" s="37" t="s">
        <v>100</v>
      </c>
      <c r="I37" t="s">
        <v>18</v>
      </c>
      <c r="J37" s="3">
        <v>0.98410070039999997</v>
      </c>
      <c r="K37" s="3">
        <v>0.98388952819999997</v>
      </c>
      <c r="L37" s="3">
        <v>0.98390727739999995</v>
      </c>
      <c r="M37" s="3">
        <v>0.98388952819999997</v>
      </c>
    </row>
    <row r="38" spans="1:14" x14ac:dyDescent="0.25">
      <c r="A38" t="s">
        <v>96</v>
      </c>
      <c r="B38">
        <v>13</v>
      </c>
      <c r="C38">
        <v>12</v>
      </c>
      <c r="D38" s="1" t="s">
        <v>99</v>
      </c>
      <c r="E38" t="s">
        <v>103</v>
      </c>
      <c r="F38" s="25">
        <v>123642856</v>
      </c>
      <c r="G38" s="32">
        <v>814.18</v>
      </c>
      <c r="H38" t="s">
        <v>101</v>
      </c>
      <c r="I38" t="s">
        <v>15</v>
      </c>
      <c r="J38" s="8">
        <v>1</v>
      </c>
      <c r="K38" s="8">
        <v>1</v>
      </c>
      <c r="L38" s="8">
        <v>1</v>
      </c>
      <c r="M38" s="8">
        <v>1</v>
      </c>
    </row>
    <row r="39" spans="1:14" x14ac:dyDescent="0.25">
      <c r="A39" t="s">
        <v>97</v>
      </c>
      <c r="B39">
        <v>13</v>
      </c>
      <c r="C39">
        <v>12</v>
      </c>
      <c r="D39" s="35" t="s">
        <v>99</v>
      </c>
      <c r="E39" t="s">
        <v>103</v>
      </c>
      <c r="F39" s="25">
        <v>123642856</v>
      </c>
      <c r="G39" s="32">
        <v>814.18</v>
      </c>
      <c r="H39" t="s">
        <v>101</v>
      </c>
      <c r="I39" t="s">
        <v>17</v>
      </c>
      <c r="J39" s="3">
        <v>0.99711933070000003</v>
      </c>
      <c r="K39" s="3">
        <v>0.99709302330000005</v>
      </c>
      <c r="L39" s="3">
        <v>0.99709228920000004</v>
      </c>
      <c r="M39" s="3">
        <v>0.99709302330000005</v>
      </c>
    </row>
    <row r="40" spans="1:14" x14ac:dyDescent="0.25">
      <c r="A40" t="s">
        <v>84</v>
      </c>
      <c r="B40">
        <v>13</v>
      </c>
      <c r="C40">
        <v>12</v>
      </c>
      <c r="D40" s="35" t="s">
        <v>99</v>
      </c>
      <c r="E40" t="s">
        <v>103</v>
      </c>
      <c r="F40" s="25">
        <v>123642856</v>
      </c>
      <c r="G40" s="32">
        <v>814.18</v>
      </c>
      <c r="H40" t="s">
        <v>101</v>
      </c>
      <c r="I40" t="s">
        <v>18</v>
      </c>
      <c r="J40" s="3">
        <v>0.98972306200000004</v>
      </c>
      <c r="K40" s="3">
        <v>0.98964326810000003</v>
      </c>
      <c r="L40" s="3">
        <v>0.98963432780000005</v>
      </c>
      <c r="M40" s="3">
        <v>0.98964326810000003</v>
      </c>
    </row>
    <row r="45" spans="1:14" x14ac:dyDescent="0.25">
      <c r="N45" s="4"/>
    </row>
    <row r="46" spans="1:14" x14ac:dyDescent="0.25">
      <c r="N46" s="4"/>
    </row>
    <row r="47" spans="1:14" x14ac:dyDescent="0.25">
      <c r="N47" s="4"/>
    </row>
    <row r="48" spans="1:14" x14ac:dyDescent="0.25">
      <c r="N48" s="4"/>
    </row>
    <row r="49" spans="14:14" x14ac:dyDescent="0.25">
      <c r="N49" s="4"/>
    </row>
    <row r="50" spans="14:14" x14ac:dyDescent="0.25">
      <c r="N50" s="4"/>
    </row>
    <row r="51" spans="14:14" x14ac:dyDescent="0.25">
      <c r="N51" s="4"/>
    </row>
  </sheetData>
  <phoneticPr fontId="2" type="noConversion"/>
  <conditionalFormatting sqref="J2:M4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{7B7FE5FF-CBB2-4DD9-870D-DF6305574261}</x14:id>
        </ext>
      </extLst>
    </cfRule>
  </conditionalFormatting>
  <pageMargins left="0.7" right="0.7" top="0.75" bottom="0.75" header="0.3" footer="0.3"/>
  <pageSetup orientation="portrait" horizontalDpi="4294967293" verticalDpi="4294967293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7FE5FF-CBB2-4DD9-870D-DF6305574261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J2:M40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6559-3834-5A45-82BC-2579625FF1E9}">
  <dimension ref="A1:E115"/>
  <sheetViews>
    <sheetView topLeftCell="A22" zoomScale="125" workbookViewId="0">
      <selection activeCell="G114" sqref="F110:G114"/>
    </sheetView>
  </sheetViews>
  <sheetFormatPr baseColWidth="10" defaultColWidth="11" defaultRowHeight="15.75" x14ac:dyDescent="0.25"/>
  <cols>
    <col min="2" max="2" width="10.875" customWidth="1"/>
    <col min="3" max="3" width="22" bestFit="1" customWidth="1"/>
    <col min="4" max="4" width="23.125" bestFit="1" customWidth="1"/>
    <col min="5" max="5" width="22" bestFit="1" customWidth="1"/>
  </cols>
  <sheetData>
    <row r="1" spans="1:5" x14ac:dyDescent="0.25">
      <c r="A1" t="s">
        <v>91</v>
      </c>
    </row>
    <row r="2" spans="1:5" x14ac:dyDescent="0.25">
      <c r="A2" t="s">
        <v>12</v>
      </c>
      <c r="B2" s="4">
        <v>0.95105989849999995</v>
      </c>
      <c r="C2" s="4">
        <v>0.94919786100000003</v>
      </c>
      <c r="D2" s="4">
        <v>0.94764288240000005</v>
      </c>
      <c r="E2" s="4">
        <v>0.94919786100000003</v>
      </c>
    </row>
    <row r="3" spans="1:5" x14ac:dyDescent="0.25">
      <c r="B3" s="4">
        <v>0.95960443200000001</v>
      </c>
      <c r="C3" s="4">
        <v>0.95989304809999998</v>
      </c>
      <c r="D3" s="4">
        <v>0.95961453340000002</v>
      </c>
      <c r="E3" s="4">
        <v>0.95989304809999998</v>
      </c>
    </row>
    <row r="4" spans="1:5" x14ac:dyDescent="0.25">
      <c r="B4" s="4">
        <v>0.95498613880000005</v>
      </c>
      <c r="C4" s="4">
        <v>0.95454545449999995</v>
      </c>
      <c r="D4" s="4">
        <v>0.95316735070000003</v>
      </c>
      <c r="E4" s="4">
        <v>0.95454545449999995</v>
      </c>
    </row>
    <row r="5" spans="1:5" x14ac:dyDescent="0.25">
      <c r="B5" s="6">
        <f>AVERAGE(B2:B4)</f>
        <v>0.95521682310000011</v>
      </c>
      <c r="C5" s="6">
        <f t="shared" ref="C5:E5" si="0">AVERAGE(C2:C4)</f>
        <v>0.95454545453333328</v>
      </c>
      <c r="D5" s="6">
        <f t="shared" si="0"/>
        <v>0.95347492216666685</v>
      </c>
      <c r="E5" s="6">
        <f t="shared" si="0"/>
        <v>0.95454545453333328</v>
      </c>
    </row>
    <row r="6" spans="1:5" x14ac:dyDescent="0.25">
      <c r="A6" t="s">
        <v>20</v>
      </c>
      <c r="B6" s="4">
        <v>0.92845417750000003</v>
      </c>
      <c r="C6" s="4">
        <v>0.93168604649999998</v>
      </c>
      <c r="D6" s="4">
        <v>0.92711722770000005</v>
      </c>
      <c r="E6" s="4">
        <v>0.93168604649999998</v>
      </c>
    </row>
    <row r="7" spans="1:5" x14ac:dyDescent="0.25">
      <c r="B7" s="4">
        <v>0.92858354119999997</v>
      </c>
      <c r="C7" s="4">
        <v>0.93168604649999998</v>
      </c>
      <c r="D7" s="4">
        <v>0.92896741670000005</v>
      </c>
      <c r="E7" s="4">
        <v>0.93168604649999998</v>
      </c>
    </row>
    <row r="8" spans="1:5" x14ac:dyDescent="0.25">
      <c r="B8" s="4">
        <v>0.92685658270000004</v>
      </c>
      <c r="C8" s="4">
        <v>0.93023255810000005</v>
      </c>
      <c r="D8" s="4">
        <v>0.9262475255</v>
      </c>
      <c r="E8" s="4">
        <v>0.93023255810000005</v>
      </c>
    </row>
    <row r="9" spans="1:5" x14ac:dyDescent="0.25">
      <c r="B9" s="6">
        <f>AVERAGE(B6:B8)</f>
        <v>0.92796476713333342</v>
      </c>
      <c r="C9" s="6">
        <f t="shared" ref="C9" si="1">AVERAGE(C6:C8)</f>
        <v>0.93120155036666663</v>
      </c>
      <c r="D9" s="6">
        <f t="shared" ref="D9" si="2">AVERAGE(D6:D8)</f>
        <v>0.9274440566333334</v>
      </c>
      <c r="E9" s="6">
        <f t="shared" ref="E9" si="3">AVERAGE(E6:E8)</f>
        <v>0.93120155036666663</v>
      </c>
    </row>
    <row r="10" spans="1:5" x14ac:dyDescent="0.25">
      <c r="A10" t="s">
        <v>21</v>
      </c>
      <c r="B10" s="4">
        <v>0.87203140099999998</v>
      </c>
      <c r="C10" s="4">
        <v>0.87686996549999996</v>
      </c>
      <c r="D10" s="4">
        <v>0.87288581030000001</v>
      </c>
      <c r="E10" s="4">
        <v>0.87686996549999996</v>
      </c>
    </row>
    <row r="11" spans="1:5" x14ac:dyDescent="0.25">
      <c r="B11" s="4">
        <v>0.86455746209999995</v>
      </c>
      <c r="C11" s="4">
        <v>0.86651323359999999</v>
      </c>
      <c r="D11" s="4">
        <v>0.85464673960000004</v>
      </c>
      <c r="E11" s="4">
        <v>0.86651323359999999</v>
      </c>
    </row>
    <row r="12" spans="1:5" x14ac:dyDescent="0.25">
      <c r="B12" s="4">
        <v>0.8638317955</v>
      </c>
      <c r="C12" s="4">
        <v>0.86996547759999998</v>
      </c>
      <c r="D12" s="4">
        <v>0.86320651189999997</v>
      </c>
      <c r="E12" s="4">
        <v>0.86996547759999998</v>
      </c>
    </row>
    <row r="13" spans="1:5" x14ac:dyDescent="0.25">
      <c r="B13" s="6">
        <f>AVERAGE(B10:B12)</f>
        <v>0.86680688620000002</v>
      </c>
      <c r="C13" s="6">
        <f>AVERAGE(C10:C12)</f>
        <v>0.87111622556666657</v>
      </c>
      <c r="D13" s="6">
        <f>AVERAGE(D10:D12)</f>
        <v>0.86357968726666667</v>
      </c>
      <c r="E13" s="6">
        <f>AVERAGE(E10:E12)</f>
        <v>0.87111622556666657</v>
      </c>
    </row>
    <row r="14" spans="1:5" x14ac:dyDescent="0.25">
      <c r="A14" t="s">
        <v>22</v>
      </c>
      <c r="B14" s="4">
        <v>0.97380401790000004</v>
      </c>
      <c r="C14" s="4">
        <v>0.97326203209999995</v>
      </c>
      <c r="D14" s="4">
        <v>0.97335619439999999</v>
      </c>
      <c r="E14" s="4">
        <v>0.97326203209999995</v>
      </c>
    </row>
    <row r="15" spans="1:5" x14ac:dyDescent="0.25">
      <c r="B15" s="4">
        <v>0.99208652070000003</v>
      </c>
      <c r="C15" s="4">
        <v>0.99197860959999995</v>
      </c>
      <c r="D15" s="4">
        <v>0.99191794460000005</v>
      </c>
      <c r="E15" s="4">
        <v>0.99197860959999995</v>
      </c>
    </row>
    <row r="16" spans="1:5" x14ac:dyDescent="0.25">
      <c r="B16" s="4">
        <v>0.99733830180000005</v>
      </c>
      <c r="C16" s="4">
        <v>0.99732620319999998</v>
      </c>
      <c r="D16" s="4">
        <v>0.99731961680000003</v>
      </c>
      <c r="E16" s="4">
        <v>0.99732620319999998</v>
      </c>
    </row>
    <row r="17" spans="1:5" x14ac:dyDescent="0.25">
      <c r="B17" s="6">
        <f>AVERAGE(B14:B16)</f>
        <v>0.98774294680000008</v>
      </c>
      <c r="C17" s="6">
        <f>AVERAGE(C14:C16)</f>
        <v>0.98752228163333333</v>
      </c>
      <c r="D17" s="6">
        <f>AVERAGE(D14:D16)</f>
        <v>0.98753125193333335</v>
      </c>
      <c r="E17" s="6">
        <f>AVERAGE(E14:E16)</f>
        <v>0.98752228163333333</v>
      </c>
    </row>
    <row r="18" spans="1:5" x14ac:dyDescent="0.25">
      <c r="A18" t="s">
        <v>24</v>
      </c>
      <c r="B18" s="4">
        <v>0.94538040879999996</v>
      </c>
      <c r="C18" s="4">
        <v>0.94622093019999998</v>
      </c>
      <c r="D18" s="4">
        <v>0.94485323840000002</v>
      </c>
      <c r="E18" s="4">
        <v>0.94622093019999998</v>
      </c>
    </row>
    <row r="19" spans="1:5" x14ac:dyDescent="0.25">
      <c r="B19" s="4">
        <v>0.96067711460000005</v>
      </c>
      <c r="C19" s="4">
        <v>0.96075581399999999</v>
      </c>
      <c r="D19" s="4">
        <v>0.96017861989999997</v>
      </c>
      <c r="E19" s="4">
        <v>0.96075581399999999</v>
      </c>
    </row>
    <row r="20" spans="1:5" x14ac:dyDescent="0.25">
      <c r="B20" s="4">
        <v>0.9639168534</v>
      </c>
      <c r="C20" s="4">
        <v>0.96366279070000005</v>
      </c>
      <c r="D20" s="4">
        <v>0.96345211509999995</v>
      </c>
      <c r="E20" s="4">
        <v>0.96366279070000005</v>
      </c>
    </row>
    <row r="21" spans="1:5" x14ac:dyDescent="0.25">
      <c r="B21" s="6">
        <f>AVERAGE(B18:B20)</f>
        <v>0.95665812560000008</v>
      </c>
      <c r="C21" s="6">
        <f>AVERAGE(C18:C20)</f>
        <v>0.95687984496666667</v>
      </c>
      <c r="D21" s="6">
        <f>AVERAGE(D18:D20)</f>
        <v>0.95616132446666668</v>
      </c>
      <c r="E21" s="6">
        <f>AVERAGE(E18:E20)</f>
        <v>0.95687984496666667</v>
      </c>
    </row>
    <row r="22" spans="1:5" x14ac:dyDescent="0.25">
      <c r="A22" t="s">
        <v>25</v>
      </c>
      <c r="B22" s="4">
        <v>0.89529711460000005</v>
      </c>
      <c r="C22" s="4">
        <v>0.89988492519999996</v>
      </c>
      <c r="D22" s="4">
        <v>0.89593721380000002</v>
      </c>
      <c r="E22" s="4">
        <v>0.89988492519999996</v>
      </c>
    </row>
    <row r="23" spans="1:5" x14ac:dyDescent="0.25">
      <c r="B23" s="4">
        <v>0.91176055119999999</v>
      </c>
      <c r="C23" s="4">
        <v>0.912543153</v>
      </c>
      <c r="D23" s="4">
        <v>0.91035326120000004</v>
      </c>
      <c r="E23" s="4">
        <v>0.912543153</v>
      </c>
    </row>
    <row r="24" spans="1:5" x14ac:dyDescent="0.25">
      <c r="B24" s="4">
        <v>0.89114920389999996</v>
      </c>
      <c r="C24" s="4">
        <v>0.89413118530000002</v>
      </c>
      <c r="D24" s="4">
        <v>0.89132581720000004</v>
      </c>
      <c r="E24" s="4">
        <v>0.89413118530000002</v>
      </c>
    </row>
    <row r="25" spans="1:5" x14ac:dyDescent="0.25">
      <c r="B25" s="6">
        <f>AVERAGE(B22:B24)</f>
        <v>0.89940228989999993</v>
      </c>
      <c r="C25" s="6">
        <f>AVERAGE(C22:C24)</f>
        <v>0.9021864211666667</v>
      </c>
      <c r="D25" s="6">
        <f>AVERAGE(D22:D24)</f>
        <v>0.89920543073333337</v>
      </c>
      <c r="E25" s="6">
        <f>AVERAGE(E22:E24)</f>
        <v>0.9021864211666667</v>
      </c>
    </row>
    <row r="26" spans="1:5" x14ac:dyDescent="0.25">
      <c r="A26" t="s">
        <v>27</v>
      </c>
      <c r="B26" s="4">
        <v>0.99196405620000005</v>
      </c>
      <c r="C26" s="4">
        <v>0.99197860959999995</v>
      </c>
      <c r="D26" s="4">
        <v>0.99195885029999997</v>
      </c>
      <c r="E26" s="4">
        <v>0.99197860959999995</v>
      </c>
    </row>
    <row r="27" spans="1:5" x14ac:dyDescent="0.25">
      <c r="B27" s="4">
        <v>0.97038533940000005</v>
      </c>
      <c r="C27" s="4">
        <v>0.97058823530000005</v>
      </c>
      <c r="D27" s="4">
        <v>0.97030252890000002</v>
      </c>
      <c r="E27" s="4">
        <v>0.97058823530000005</v>
      </c>
    </row>
    <row r="28" spans="1:5" x14ac:dyDescent="0.25">
      <c r="B28" s="4">
        <v>0.97480081330000001</v>
      </c>
      <c r="C28" s="4">
        <v>0.97326203209999995</v>
      </c>
      <c r="D28" s="4">
        <v>0.97362661770000003</v>
      </c>
      <c r="E28" s="4">
        <v>0.97326203209999995</v>
      </c>
    </row>
    <row r="29" spans="1:5" x14ac:dyDescent="0.25">
      <c r="B29" s="6">
        <f>AVERAGE(B26:B28)</f>
        <v>0.9790500696333333</v>
      </c>
      <c r="C29" s="6">
        <f>AVERAGE(C26:C28)</f>
        <v>0.97860962566666665</v>
      </c>
      <c r="D29" s="6">
        <f>AVERAGE(D26:D28)</f>
        <v>0.97862933230000004</v>
      </c>
      <c r="E29" s="6">
        <f>AVERAGE(E26:E28)</f>
        <v>0.97860962566666665</v>
      </c>
    </row>
    <row r="30" spans="1:5" x14ac:dyDescent="0.25">
      <c r="A30" t="s">
        <v>29</v>
      </c>
      <c r="B30" s="4">
        <v>0.97142722969999995</v>
      </c>
      <c r="C30" s="4">
        <v>0.9709302326</v>
      </c>
      <c r="D30" s="4">
        <v>0.97073595670000001</v>
      </c>
      <c r="E30" s="4">
        <v>0.9709302326</v>
      </c>
    </row>
    <row r="31" spans="1:5" x14ac:dyDescent="0.25">
      <c r="B31" s="4">
        <v>0.97355281699999996</v>
      </c>
      <c r="C31" s="4">
        <v>0.97383720929999995</v>
      </c>
      <c r="D31" s="4">
        <v>0.97354633079999997</v>
      </c>
      <c r="E31" s="4">
        <v>0.97383720929999995</v>
      </c>
    </row>
    <row r="32" spans="1:5" x14ac:dyDescent="0.25">
      <c r="B32" s="4">
        <v>0.98125581289999997</v>
      </c>
      <c r="C32" s="4">
        <v>0.98110465120000001</v>
      </c>
      <c r="D32" s="4">
        <v>0.98093336180000001</v>
      </c>
      <c r="E32" s="4">
        <v>0.98110465120000001</v>
      </c>
    </row>
    <row r="33" spans="1:5" x14ac:dyDescent="0.25">
      <c r="B33" s="6">
        <f>AVERAGE(B30:B32)</f>
        <v>0.97541195320000007</v>
      </c>
      <c r="C33" s="6">
        <f>AVERAGE(C30:C32)</f>
        <v>0.97529069769999988</v>
      </c>
      <c r="D33" s="6">
        <f>AVERAGE(D30:D32)</f>
        <v>0.97507188310000004</v>
      </c>
      <c r="E33" s="6">
        <f>AVERAGE(E30:E32)</f>
        <v>0.97529069769999988</v>
      </c>
    </row>
    <row r="34" spans="1:5" x14ac:dyDescent="0.25">
      <c r="A34" t="s">
        <v>30</v>
      </c>
      <c r="B34" s="4">
        <v>0.94814776469999995</v>
      </c>
      <c r="C34" s="4">
        <v>0.94821634060000004</v>
      </c>
      <c r="D34" s="4">
        <v>0.94770850790000005</v>
      </c>
      <c r="E34" s="4">
        <v>0.94821634060000004</v>
      </c>
    </row>
    <row r="35" spans="1:5" x14ac:dyDescent="0.25">
      <c r="B35" s="4">
        <v>0.9293278062</v>
      </c>
      <c r="C35" s="4">
        <v>0.92865362490000003</v>
      </c>
      <c r="D35" s="4">
        <v>0.92860385909999998</v>
      </c>
      <c r="E35" s="4">
        <v>0.92865362490000003</v>
      </c>
    </row>
    <row r="36" spans="1:5" x14ac:dyDescent="0.25">
      <c r="B36" s="4">
        <v>0.93355854149999995</v>
      </c>
      <c r="C36" s="4">
        <v>0.93440736479999997</v>
      </c>
      <c r="D36" s="4">
        <v>0.93373052940000001</v>
      </c>
      <c r="E36" s="4">
        <v>0.93440736479999997</v>
      </c>
    </row>
    <row r="37" spans="1:5" x14ac:dyDescent="0.25">
      <c r="B37" s="6">
        <f>AVERAGE(B34:B36)</f>
        <v>0.93701137079999997</v>
      </c>
      <c r="C37" s="6">
        <f>AVERAGE(C34:C36)</f>
        <v>0.93709244343333342</v>
      </c>
      <c r="D37" s="6">
        <f>AVERAGE(D34:D36)</f>
        <v>0.93668096546666668</v>
      </c>
      <c r="E37" s="6">
        <f>AVERAGE(E34:E36)</f>
        <v>0.93709244343333342</v>
      </c>
    </row>
    <row r="42" spans="1:5" x14ac:dyDescent="0.25">
      <c r="A42" t="s">
        <v>43</v>
      </c>
      <c r="B42" s="4">
        <v>0.95418582110000005</v>
      </c>
      <c r="C42" s="4">
        <v>0.95454545449999995</v>
      </c>
      <c r="D42" s="4">
        <v>0.95372324789999996</v>
      </c>
      <c r="E42" s="4">
        <v>0.95454545449999995</v>
      </c>
    </row>
    <row r="43" spans="1:5" x14ac:dyDescent="0.25">
      <c r="B43" s="4">
        <v>0.94957445210000002</v>
      </c>
      <c r="C43" s="4">
        <v>0.94919786100000003</v>
      </c>
      <c r="D43" s="4">
        <v>0.94937000500000002</v>
      </c>
      <c r="E43" s="4">
        <v>0.94919786100000003</v>
      </c>
    </row>
    <row r="44" spans="1:5" x14ac:dyDescent="0.25">
      <c r="B44" s="4">
        <v>0.95672442530000001</v>
      </c>
      <c r="C44" s="4">
        <v>0.95721925129999996</v>
      </c>
      <c r="D44" s="4">
        <v>0.95678282879999998</v>
      </c>
      <c r="E44" s="4">
        <v>0.95721925129999996</v>
      </c>
    </row>
    <row r="45" spans="1:5" x14ac:dyDescent="0.25">
      <c r="B45" s="6">
        <f>AVERAGE(B42:B44)</f>
        <v>0.95349489949999999</v>
      </c>
      <c r="C45" s="6">
        <f t="shared" ref="C45:E45" si="4">AVERAGE(C42:C44)</f>
        <v>0.9536541889333332</v>
      </c>
      <c r="D45" s="6">
        <f t="shared" si="4"/>
        <v>0.95329202723333328</v>
      </c>
      <c r="E45" s="6">
        <f t="shared" si="4"/>
        <v>0.9536541889333332</v>
      </c>
    </row>
    <row r="46" spans="1:5" x14ac:dyDescent="0.25">
      <c r="A46" t="s">
        <v>45</v>
      </c>
      <c r="B46" s="4">
        <v>0.93674671620000005</v>
      </c>
      <c r="C46" s="4">
        <v>0.9375</v>
      </c>
      <c r="D46" s="4">
        <v>0.93704200120000003</v>
      </c>
      <c r="E46" s="4">
        <v>0.9375</v>
      </c>
    </row>
    <row r="47" spans="1:5" x14ac:dyDescent="0.25">
      <c r="B47" s="4">
        <v>0.92099654279999998</v>
      </c>
      <c r="C47" s="4">
        <v>0.9229651163</v>
      </c>
      <c r="D47" s="4">
        <v>0.9217041037</v>
      </c>
      <c r="E47" s="4">
        <v>0.9229651163</v>
      </c>
    </row>
    <row r="48" spans="1:5" x14ac:dyDescent="0.25">
      <c r="B48" s="4">
        <v>0.92607431179999999</v>
      </c>
      <c r="C48" s="4">
        <v>0.92587209299999995</v>
      </c>
      <c r="D48" s="4">
        <v>0.92584872330000001</v>
      </c>
      <c r="E48" s="4">
        <v>0.92587209299999995</v>
      </c>
    </row>
    <row r="49" spans="1:5" x14ac:dyDescent="0.25">
      <c r="B49" s="6">
        <f>AVERAGE(B46:B48)</f>
        <v>0.92793919026666671</v>
      </c>
      <c r="C49" s="6">
        <f t="shared" ref="C49:E49" si="5">AVERAGE(C46:C48)</f>
        <v>0.92877906976666669</v>
      </c>
      <c r="D49" s="6">
        <f t="shared" si="5"/>
        <v>0.92819827606666661</v>
      </c>
      <c r="E49" s="6">
        <f t="shared" si="5"/>
        <v>0.92877906976666669</v>
      </c>
    </row>
    <row r="50" spans="1:5" x14ac:dyDescent="0.25">
      <c r="A50" t="s">
        <v>46</v>
      </c>
      <c r="B50" s="4">
        <v>0.88137308889999999</v>
      </c>
      <c r="C50" s="4">
        <v>0.88147295739999998</v>
      </c>
      <c r="D50" s="4">
        <v>0.87990488700000002</v>
      </c>
      <c r="E50" s="4">
        <v>0.88147295739999998</v>
      </c>
    </row>
    <row r="51" spans="1:5" x14ac:dyDescent="0.25">
      <c r="B51" s="4">
        <v>0.86364890139999995</v>
      </c>
      <c r="C51" s="4">
        <v>0.86766398160000002</v>
      </c>
      <c r="D51" s="4">
        <v>0.86054109400000001</v>
      </c>
      <c r="E51" s="4">
        <v>0.86766398160000002</v>
      </c>
    </row>
    <row r="52" spans="1:5" x14ac:dyDescent="0.25">
      <c r="B52" s="4">
        <v>0.85499492030000002</v>
      </c>
      <c r="C52" s="4">
        <v>0.86421173760000003</v>
      </c>
      <c r="D52" s="4">
        <v>0.85667184060000001</v>
      </c>
      <c r="E52" s="4">
        <v>0.86421173760000003</v>
      </c>
    </row>
    <row r="53" spans="1:5" x14ac:dyDescent="0.25">
      <c r="B53" s="6">
        <f>AVERAGE(B50:B52)</f>
        <v>0.86667230353333335</v>
      </c>
      <c r="C53" s="6">
        <f t="shared" ref="C53:E53" si="6">AVERAGE(C50:C52)</f>
        <v>0.87111622553333345</v>
      </c>
      <c r="D53" s="6">
        <f t="shared" si="6"/>
        <v>0.8657059405333335</v>
      </c>
      <c r="E53" s="6">
        <f t="shared" si="6"/>
        <v>0.87111622553333345</v>
      </c>
    </row>
    <row r="54" spans="1:5" x14ac:dyDescent="0.25">
      <c r="A54" t="s">
        <v>47</v>
      </c>
      <c r="B54" s="4">
        <v>0.96281059920000001</v>
      </c>
      <c r="C54" s="4">
        <v>0.9625668449</v>
      </c>
      <c r="D54" s="4">
        <v>0.96175679869999997</v>
      </c>
      <c r="E54" s="4">
        <v>0.9625668449</v>
      </c>
    </row>
    <row r="55" spans="1:5" x14ac:dyDescent="0.25">
      <c r="B55" s="4">
        <v>0.94723821929999996</v>
      </c>
      <c r="C55" s="4">
        <v>0.94652406420000001</v>
      </c>
      <c r="D55" s="4">
        <v>0.94437769770000002</v>
      </c>
      <c r="E55" s="4">
        <v>0.94652406420000001</v>
      </c>
    </row>
    <row r="56" spans="1:5" x14ac:dyDescent="0.25">
      <c r="B56" s="4">
        <v>0.94723821929999996</v>
      </c>
      <c r="C56" s="4">
        <v>0.94652406420000001</v>
      </c>
      <c r="D56" s="4">
        <v>0.94437769770000002</v>
      </c>
      <c r="E56" s="4">
        <v>0.94652406420000001</v>
      </c>
    </row>
    <row r="57" spans="1:5" x14ac:dyDescent="0.25">
      <c r="B57" s="6">
        <f>AVERAGE(B54:B56)</f>
        <v>0.95242901260000001</v>
      </c>
      <c r="C57" s="6">
        <f t="shared" ref="C57:E57" si="7">AVERAGE(C54:C56)</f>
        <v>0.95187165776666671</v>
      </c>
      <c r="D57" s="6">
        <f t="shared" si="7"/>
        <v>0.95017073136666674</v>
      </c>
      <c r="E57" s="6">
        <f t="shared" si="7"/>
        <v>0.95187165776666671</v>
      </c>
    </row>
    <row r="58" spans="1:5" x14ac:dyDescent="0.25">
      <c r="A58" t="s">
        <v>48</v>
      </c>
      <c r="B58" s="4">
        <v>0.9254768901</v>
      </c>
      <c r="C58" s="4">
        <v>0.92877906980000002</v>
      </c>
      <c r="D58" s="4">
        <v>0.9223622145</v>
      </c>
      <c r="E58" s="4">
        <v>0.92877906980000002</v>
      </c>
    </row>
    <row r="59" spans="1:5" x14ac:dyDescent="0.25">
      <c r="B59" s="4">
        <v>0.91575087889999995</v>
      </c>
      <c r="C59" s="4">
        <v>0.91860465120000001</v>
      </c>
      <c r="D59" s="4">
        <v>0.91277424340000002</v>
      </c>
      <c r="E59" s="4">
        <v>0.91860465120000001</v>
      </c>
    </row>
    <row r="60" spans="1:5" x14ac:dyDescent="0.25">
      <c r="B60" s="4">
        <v>0.91574869790000002</v>
      </c>
      <c r="C60" s="4">
        <v>0.92005813950000004</v>
      </c>
      <c r="D60" s="4">
        <v>0.91544019720000003</v>
      </c>
      <c r="E60" s="4">
        <v>0.92005813950000004</v>
      </c>
    </row>
    <row r="61" spans="1:5" x14ac:dyDescent="0.25">
      <c r="B61" s="6">
        <f>AVERAGE(B58:B60)</f>
        <v>0.91899215563333347</v>
      </c>
      <c r="C61" s="6">
        <f t="shared" ref="C61:E61" si="8">AVERAGE(C58:C60)</f>
        <v>0.92248062016666665</v>
      </c>
      <c r="D61" s="6">
        <f t="shared" si="8"/>
        <v>0.91685888503333335</v>
      </c>
      <c r="E61" s="6">
        <f t="shared" si="8"/>
        <v>0.92248062016666665</v>
      </c>
    </row>
    <row r="62" spans="1:5" x14ac:dyDescent="0.25">
      <c r="A62" t="s">
        <v>49</v>
      </c>
      <c r="B62" s="4">
        <v>0.87189868029999995</v>
      </c>
      <c r="C62" s="4">
        <v>0.8745684695</v>
      </c>
      <c r="D62" s="4">
        <v>0.87213863359999999</v>
      </c>
      <c r="E62" s="4">
        <v>0.8745684695</v>
      </c>
    </row>
    <row r="63" spans="1:5" x14ac:dyDescent="0.25">
      <c r="B63" s="4">
        <v>0.88242948099999996</v>
      </c>
      <c r="C63" s="4">
        <v>0.88492520139999997</v>
      </c>
      <c r="D63" s="4">
        <v>0.88160468739999998</v>
      </c>
      <c r="E63" s="4">
        <v>0.88492520139999997</v>
      </c>
    </row>
    <row r="64" spans="1:5" x14ac:dyDescent="0.25">
      <c r="B64" s="4">
        <v>0.85031835089999996</v>
      </c>
      <c r="C64" s="4">
        <v>0.85845799769999998</v>
      </c>
      <c r="D64" s="4">
        <v>0.84847649589999996</v>
      </c>
      <c r="E64" s="4">
        <v>0.85845799769999998</v>
      </c>
    </row>
    <row r="65" spans="1:5" x14ac:dyDescent="0.25">
      <c r="B65" s="6">
        <f>AVERAGE(B62:B64)</f>
        <v>0.8682155040666667</v>
      </c>
      <c r="C65" s="6">
        <f t="shared" ref="C65:E65" si="9">AVERAGE(C62:C64)</f>
        <v>0.87265055619999998</v>
      </c>
      <c r="D65" s="6">
        <f t="shared" si="9"/>
        <v>0.86740660563333327</v>
      </c>
      <c r="E65" s="6">
        <f t="shared" si="9"/>
        <v>0.87265055619999998</v>
      </c>
    </row>
    <row r="66" spans="1:5" x14ac:dyDescent="0.25">
      <c r="A66" t="s">
        <v>50</v>
      </c>
      <c r="B66" s="4">
        <v>0.93538915450000004</v>
      </c>
      <c r="C66" s="4">
        <v>0.93582887699999995</v>
      </c>
      <c r="D66" s="4">
        <v>0.93369561190000006</v>
      </c>
      <c r="E66" s="4">
        <v>0.93582887699999995</v>
      </c>
    </row>
    <row r="67" spans="1:5" x14ac:dyDescent="0.25">
      <c r="B67" s="4">
        <v>0.96495269439999998</v>
      </c>
      <c r="C67" s="4">
        <v>0.96524064170000001</v>
      </c>
      <c r="D67" s="4">
        <v>0.96479222720000002</v>
      </c>
      <c r="E67" s="4">
        <v>0.96524064170000001</v>
      </c>
    </row>
    <row r="68" spans="1:5" x14ac:dyDescent="0.25">
      <c r="B68" s="4">
        <v>0.96573042490000005</v>
      </c>
      <c r="C68" s="4">
        <v>0.96524064170000001</v>
      </c>
      <c r="D68" s="4">
        <v>0.96439511879999995</v>
      </c>
      <c r="E68" s="4">
        <v>0.96524064170000001</v>
      </c>
    </row>
    <row r="69" spans="1:5" x14ac:dyDescent="0.25">
      <c r="B69" s="6">
        <f>AVERAGE(B66:B68)</f>
        <v>0.95535742460000017</v>
      </c>
      <c r="C69" s="6">
        <f t="shared" ref="C69:E69" si="10">AVERAGE(C66:C68)</f>
        <v>0.95543672013333325</v>
      </c>
      <c r="D69" s="6">
        <f t="shared" si="10"/>
        <v>0.95429431930000008</v>
      </c>
      <c r="E69" s="6">
        <f t="shared" si="10"/>
        <v>0.95543672013333325</v>
      </c>
    </row>
    <row r="70" spans="1:5" x14ac:dyDescent="0.25">
      <c r="A70" t="s">
        <v>51</v>
      </c>
      <c r="B70" s="4">
        <v>0.92195067559999999</v>
      </c>
      <c r="C70" s="4">
        <v>0.92441860470000004</v>
      </c>
      <c r="D70" s="4">
        <v>0.92180342820000005</v>
      </c>
      <c r="E70" s="4">
        <v>0.92441860470000004</v>
      </c>
    </row>
    <row r="71" spans="1:5" x14ac:dyDescent="0.25">
      <c r="B71" s="4">
        <v>0.93430155619999999</v>
      </c>
      <c r="C71" s="4">
        <v>0.9375</v>
      </c>
      <c r="D71" s="4">
        <v>0.9352618171</v>
      </c>
      <c r="E71" s="4">
        <v>0.9375</v>
      </c>
    </row>
    <row r="72" spans="1:5" x14ac:dyDescent="0.25">
      <c r="B72" s="4">
        <v>0.93112493370000005</v>
      </c>
      <c r="C72" s="4">
        <v>0.93313953490000001</v>
      </c>
      <c r="D72" s="4">
        <v>0.92987107120000001</v>
      </c>
      <c r="E72" s="4">
        <v>0.93313953490000001</v>
      </c>
    </row>
    <row r="73" spans="1:5" x14ac:dyDescent="0.25">
      <c r="B73" s="6">
        <f>AVERAGE(B70:B72)</f>
        <v>0.92912572183333342</v>
      </c>
      <c r="C73" s="6">
        <f t="shared" ref="C73:E73" si="11">AVERAGE(C70:C72)</f>
        <v>0.93168604653333331</v>
      </c>
      <c r="D73" s="6">
        <f t="shared" si="11"/>
        <v>0.9289787721666668</v>
      </c>
      <c r="E73" s="6">
        <f t="shared" si="11"/>
        <v>0.93168604653333331</v>
      </c>
    </row>
    <row r="74" spans="1:5" x14ac:dyDescent="0.25">
      <c r="A74" t="s">
        <v>52</v>
      </c>
      <c r="B74" s="4">
        <v>0.88441584240000004</v>
      </c>
      <c r="C74" s="4">
        <v>0.88377445340000005</v>
      </c>
      <c r="D74" s="4">
        <v>0.88277925869999996</v>
      </c>
      <c r="E74" s="4">
        <v>0.88377445340000005</v>
      </c>
    </row>
    <row r="75" spans="1:5" x14ac:dyDescent="0.25">
      <c r="B75" s="4">
        <v>0.84797255969999996</v>
      </c>
      <c r="C75" s="4">
        <v>0.85615650170000002</v>
      </c>
      <c r="D75" s="4">
        <v>0.84627590259999996</v>
      </c>
      <c r="E75" s="4">
        <v>0.85615650170000002</v>
      </c>
    </row>
    <row r="76" spans="1:5" x14ac:dyDescent="0.25">
      <c r="B76" s="4">
        <v>0.87982758130000005</v>
      </c>
      <c r="C76" s="4">
        <v>0.87802071349999999</v>
      </c>
      <c r="D76" s="4">
        <v>0.87672737450000005</v>
      </c>
      <c r="E76" s="4">
        <v>0.87802071349999999</v>
      </c>
    </row>
    <row r="77" spans="1:5" x14ac:dyDescent="0.25">
      <c r="B77" s="6">
        <f>AVERAGE(B74:B76)</f>
        <v>0.87073866113333331</v>
      </c>
      <c r="C77" s="6">
        <f t="shared" ref="C77:E77" si="12">AVERAGE(C74:C76)</f>
        <v>0.87265055619999998</v>
      </c>
      <c r="D77" s="6">
        <f t="shared" si="12"/>
        <v>0.86859417859999999</v>
      </c>
      <c r="E77" s="6">
        <f t="shared" si="12"/>
        <v>0.87265055619999998</v>
      </c>
    </row>
    <row r="78" spans="1:5" x14ac:dyDescent="0.25">
      <c r="A78" t="s">
        <v>53</v>
      </c>
      <c r="B78" s="4">
        <v>0.94071547109999998</v>
      </c>
      <c r="C78" s="4">
        <v>0.94117647059999998</v>
      </c>
      <c r="D78" s="4">
        <v>0.93959167030000001</v>
      </c>
      <c r="E78" s="4">
        <v>0.94117647059999998</v>
      </c>
    </row>
    <row r="79" spans="1:5" x14ac:dyDescent="0.25">
      <c r="B79" s="4">
        <v>0.94628066150000001</v>
      </c>
      <c r="C79" s="4">
        <v>0.94652406420000001</v>
      </c>
      <c r="D79" s="4">
        <v>0.94567175429999994</v>
      </c>
      <c r="E79" s="4">
        <v>0.94652406420000001</v>
      </c>
    </row>
    <row r="80" spans="1:5" x14ac:dyDescent="0.25">
      <c r="B80" s="4">
        <v>0.92796816029999996</v>
      </c>
      <c r="C80" s="4">
        <v>0.92780748660000001</v>
      </c>
      <c r="D80" s="4">
        <v>0.92417665599999999</v>
      </c>
      <c r="E80" s="4">
        <v>0.92780748660000001</v>
      </c>
    </row>
    <row r="81" spans="1:5" x14ac:dyDescent="0.25">
      <c r="B81" s="6">
        <f>AVERAGE(B78:B80)</f>
        <v>0.93832143096666665</v>
      </c>
      <c r="C81" s="6">
        <f t="shared" ref="C81:E81" si="13">AVERAGE(C78:C80)</f>
        <v>0.93850267379999996</v>
      </c>
      <c r="D81" s="6">
        <f t="shared" si="13"/>
        <v>0.93648002686666665</v>
      </c>
      <c r="E81" s="6">
        <f t="shared" si="13"/>
        <v>0.93850267379999996</v>
      </c>
    </row>
    <row r="82" spans="1:5" x14ac:dyDescent="0.25">
      <c r="A82" t="s">
        <v>54</v>
      </c>
      <c r="B82" s="4">
        <v>0.9346216825</v>
      </c>
      <c r="C82" s="4">
        <v>0.93604651159999996</v>
      </c>
      <c r="D82" s="4">
        <v>0.93272016150000003</v>
      </c>
      <c r="E82" s="4">
        <v>0.93604651159999996</v>
      </c>
    </row>
    <row r="83" spans="1:5" x14ac:dyDescent="0.25">
      <c r="B83" s="4">
        <v>0.92476422899999999</v>
      </c>
      <c r="C83" s="4">
        <v>0.92877906980000002</v>
      </c>
      <c r="D83" s="4">
        <v>0.92539848729999996</v>
      </c>
      <c r="E83" s="4">
        <v>0.92877906980000002</v>
      </c>
    </row>
    <row r="84" spans="1:5" x14ac:dyDescent="0.25">
      <c r="B84" s="4">
        <v>0.93317723630000005</v>
      </c>
      <c r="C84" s="4">
        <v>0.93604651159999996</v>
      </c>
      <c r="D84" s="4">
        <v>0.93368440699999999</v>
      </c>
      <c r="E84" s="4">
        <v>0.93604651159999996</v>
      </c>
    </row>
    <row r="85" spans="1:5" x14ac:dyDescent="0.25">
      <c r="B85" s="6">
        <f>AVERAGE(B82:B84)</f>
        <v>0.93085438260000009</v>
      </c>
      <c r="C85" s="6">
        <f t="shared" ref="C85:E85" si="14">AVERAGE(C82:C84)</f>
        <v>0.93362403099999991</v>
      </c>
      <c r="D85" s="6">
        <f t="shared" si="14"/>
        <v>0.9306010186</v>
      </c>
      <c r="E85" s="6">
        <f t="shared" si="14"/>
        <v>0.93362403099999991</v>
      </c>
    </row>
    <row r="86" spans="1:5" x14ac:dyDescent="0.25">
      <c r="A86" t="s">
        <v>55</v>
      </c>
      <c r="B86" s="4">
        <v>0.81799442389999999</v>
      </c>
      <c r="C86" s="4">
        <v>0.82968929800000002</v>
      </c>
      <c r="D86" s="4">
        <v>0.81687365830000003</v>
      </c>
      <c r="E86" s="4">
        <v>0.82968929800000002</v>
      </c>
    </row>
    <row r="87" spans="1:5" x14ac:dyDescent="0.25">
      <c r="B87" s="4">
        <v>0.83046686169999995</v>
      </c>
      <c r="C87" s="4">
        <v>0.83199079399999998</v>
      </c>
      <c r="D87" s="4">
        <v>0.82748847160000005</v>
      </c>
      <c r="E87" s="4">
        <v>0.83199079399999998</v>
      </c>
    </row>
    <row r="88" spans="1:5" x14ac:dyDescent="0.25">
      <c r="B88" s="4">
        <v>0.83529684120000003</v>
      </c>
      <c r="C88" s="4">
        <v>0.84119677790000003</v>
      </c>
      <c r="D88" s="4">
        <v>0.83383783789999999</v>
      </c>
      <c r="E88" s="4">
        <v>0.84119677790000003</v>
      </c>
    </row>
    <row r="89" spans="1:5" x14ac:dyDescent="0.25">
      <c r="B89" s="6">
        <f>AVERAGE(B86:B88)</f>
        <v>0.82791937559999995</v>
      </c>
      <c r="C89" s="6">
        <f t="shared" ref="C89:E89" si="15">AVERAGE(C86:C88)</f>
        <v>0.83429228996666671</v>
      </c>
      <c r="D89" s="6">
        <f t="shared" si="15"/>
        <v>0.82606665593333339</v>
      </c>
      <c r="E89" s="6">
        <f t="shared" si="15"/>
        <v>0.83429228996666671</v>
      </c>
    </row>
    <row r="90" spans="1:5" x14ac:dyDescent="0.25">
      <c r="A90" t="s">
        <v>56</v>
      </c>
      <c r="B90" s="5">
        <v>0.96</v>
      </c>
      <c r="C90" s="5">
        <v>0.96</v>
      </c>
      <c r="D90" s="5">
        <v>0.96</v>
      </c>
      <c r="E90" s="5">
        <v>0.96</v>
      </c>
    </row>
    <row r="91" spans="1:5" x14ac:dyDescent="0.25">
      <c r="B91" s="5">
        <v>0.95699999999999996</v>
      </c>
      <c r="C91" s="5">
        <v>0.95699999999999996</v>
      </c>
      <c r="D91" s="5">
        <v>0.95699999999999996</v>
      </c>
      <c r="E91" s="5">
        <v>0.95699999999999996</v>
      </c>
    </row>
    <row r="92" spans="1:5" x14ac:dyDescent="0.25">
      <c r="B92" s="5">
        <v>0.96799999999999997</v>
      </c>
      <c r="C92" s="5">
        <v>0.96799999999999997</v>
      </c>
      <c r="D92" s="5">
        <v>0.96699999999999997</v>
      </c>
      <c r="E92" s="5">
        <v>0.96799999999999997</v>
      </c>
    </row>
    <row r="93" spans="1:5" x14ac:dyDescent="0.25">
      <c r="B93" s="6">
        <f>AVERAGE(B90:B92)</f>
        <v>0.96166666666666656</v>
      </c>
      <c r="C93" s="6">
        <f t="shared" ref="C93:E93" si="16">AVERAGE(C90:C92)</f>
        <v>0.96166666666666656</v>
      </c>
      <c r="D93" s="6">
        <f t="shared" si="16"/>
        <v>0.96133333333333326</v>
      </c>
      <c r="E93" s="6">
        <f t="shared" si="16"/>
        <v>0.96166666666666656</v>
      </c>
    </row>
    <row r="94" spans="1:5" x14ac:dyDescent="0.25">
      <c r="A94" t="s">
        <v>58</v>
      </c>
      <c r="B94" s="4">
        <v>0.94509517679999999</v>
      </c>
      <c r="C94" s="4">
        <v>0.94622093019999998</v>
      </c>
      <c r="D94" s="4">
        <v>0.94255490379999995</v>
      </c>
      <c r="E94" s="4">
        <v>0.94622093019999998</v>
      </c>
    </row>
    <row r="95" spans="1:5" x14ac:dyDescent="0.25">
      <c r="B95" s="4">
        <v>0.93360038479999996</v>
      </c>
      <c r="C95" s="4">
        <v>0.93459302330000005</v>
      </c>
      <c r="D95" s="4">
        <v>0.92855570350000005</v>
      </c>
      <c r="E95" s="4">
        <v>0.93459302330000005</v>
      </c>
    </row>
    <row r="96" spans="1:5" x14ac:dyDescent="0.25">
      <c r="B96" s="4">
        <v>0.94803451000000005</v>
      </c>
      <c r="C96" s="4">
        <v>0.94912790700000005</v>
      </c>
      <c r="D96" s="4">
        <v>0.94654848660000002</v>
      </c>
      <c r="E96" s="4">
        <v>0.94912790700000005</v>
      </c>
    </row>
    <row r="97" spans="1:5" x14ac:dyDescent="0.25">
      <c r="B97" s="6">
        <f>AVERAGE(B94:B96)</f>
        <v>0.94224335720000008</v>
      </c>
      <c r="C97" s="6">
        <f t="shared" ref="C97:E97" si="17">AVERAGE(C94:C96)</f>
        <v>0.94331395350000002</v>
      </c>
      <c r="D97" s="6">
        <f t="shared" si="17"/>
        <v>0.9392196979666666</v>
      </c>
      <c r="E97" s="6">
        <f t="shared" si="17"/>
        <v>0.94331395350000002</v>
      </c>
    </row>
    <row r="98" spans="1:5" x14ac:dyDescent="0.25">
      <c r="A98" t="s">
        <v>59</v>
      </c>
      <c r="B98" s="4">
        <v>0.89971482629999999</v>
      </c>
      <c r="C98" s="4">
        <v>0.89873417720000004</v>
      </c>
      <c r="D98" s="4">
        <v>0.89837575790000002</v>
      </c>
      <c r="E98" s="4">
        <v>0.89873417720000004</v>
      </c>
    </row>
    <row r="99" spans="1:5" x14ac:dyDescent="0.25">
      <c r="B99" s="4">
        <v>0.88569477429999999</v>
      </c>
      <c r="C99" s="4">
        <v>0.88952819329999999</v>
      </c>
      <c r="D99" s="4">
        <v>0.88293227669999996</v>
      </c>
      <c r="E99" s="4">
        <v>0.88952819329999999</v>
      </c>
    </row>
    <row r="100" spans="1:5" x14ac:dyDescent="0.25">
      <c r="B100" s="4">
        <v>0.90195376289999996</v>
      </c>
      <c r="C100" s="4">
        <v>0.90218642120000003</v>
      </c>
      <c r="D100" s="4">
        <v>0.90096244169999995</v>
      </c>
      <c r="E100" s="4">
        <v>0.90218642120000003</v>
      </c>
    </row>
    <row r="101" spans="1:5" x14ac:dyDescent="0.25">
      <c r="B101" s="6">
        <f>AVERAGE(B98:B100)</f>
        <v>0.89578778783333324</v>
      </c>
      <c r="C101" s="6">
        <f t="shared" ref="C101:E101" si="18">AVERAGE(C98:C100)</f>
        <v>0.89681626390000002</v>
      </c>
      <c r="D101" s="6">
        <f t="shared" si="18"/>
        <v>0.89409015876666664</v>
      </c>
      <c r="E101" s="6">
        <f t="shared" si="18"/>
        <v>0.89681626390000002</v>
      </c>
    </row>
    <row r="102" spans="1:5" x14ac:dyDescent="0.25">
      <c r="A102" t="s">
        <v>60</v>
      </c>
      <c r="B102">
        <v>1</v>
      </c>
      <c r="C102">
        <v>1</v>
      </c>
      <c r="D102">
        <v>1</v>
      </c>
      <c r="E102">
        <v>1</v>
      </c>
    </row>
    <row r="103" spans="1:5" x14ac:dyDescent="0.25">
      <c r="B103" s="4">
        <v>0.98929843650000004</v>
      </c>
      <c r="C103" s="4">
        <v>0.98930481280000004</v>
      </c>
      <c r="D103" s="4">
        <v>0.9892515087</v>
      </c>
      <c r="E103" s="4">
        <v>0.98930481280000004</v>
      </c>
    </row>
    <row r="104" spans="1:5" x14ac:dyDescent="0.25">
      <c r="B104" s="4">
        <v>0.99470058289999996</v>
      </c>
      <c r="C104" s="4">
        <v>0.99465240639999997</v>
      </c>
      <c r="D104" s="4">
        <v>0.99464688170000004</v>
      </c>
      <c r="E104" s="4">
        <v>0.99465240639999997</v>
      </c>
    </row>
    <row r="105" spans="1:5" x14ac:dyDescent="0.25">
      <c r="B105" s="6">
        <f>AVERAGE(B102:B104)</f>
        <v>0.99466633979999985</v>
      </c>
      <c r="C105" s="6">
        <f t="shared" ref="C105:E105" si="19">AVERAGE(C102:C104)</f>
        <v>0.99465240639999986</v>
      </c>
      <c r="D105" s="6">
        <f t="shared" si="19"/>
        <v>0.99463279680000005</v>
      </c>
      <c r="E105" s="6">
        <f t="shared" si="19"/>
        <v>0.99465240639999986</v>
      </c>
    </row>
    <row r="106" spans="1:5" x14ac:dyDescent="0.25">
      <c r="A106" t="s">
        <v>61</v>
      </c>
      <c r="B106" s="4">
        <v>0.98477628920000004</v>
      </c>
      <c r="C106" s="4">
        <v>0.98401162789999996</v>
      </c>
      <c r="D106" s="4">
        <v>0.98407548980000004</v>
      </c>
      <c r="E106" s="4">
        <v>0.98401162789999996</v>
      </c>
    </row>
    <row r="107" spans="1:5" x14ac:dyDescent="0.25">
      <c r="B107" s="4">
        <v>0.99421075150000005</v>
      </c>
      <c r="C107" s="4">
        <v>0.99418604649999998</v>
      </c>
      <c r="D107" s="4">
        <v>0.99418457829999995</v>
      </c>
      <c r="E107" s="4">
        <v>0.99418604649999998</v>
      </c>
    </row>
    <row r="108" spans="1:5" x14ac:dyDescent="0.25">
      <c r="B108" s="4">
        <v>0.98577653220000006</v>
      </c>
      <c r="C108" s="4">
        <v>0.9854651163</v>
      </c>
      <c r="D108" s="4">
        <v>0.98541940080000001</v>
      </c>
      <c r="E108" s="4">
        <v>0.9854651163</v>
      </c>
    </row>
    <row r="109" spans="1:5" x14ac:dyDescent="0.25">
      <c r="B109" s="6">
        <f>AVERAGE(B106:B108)</f>
        <v>0.98825452429999994</v>
      </c>
      <c r="C109" s="6">
        <f t="shared" ref="C109:E109" si="20">AVERAGE(C106:C108)</f>
        <v>0.98788759689999994</v>
      </c>
      <c r="D109" s="6">
        <f t="shared" si="20"/>
        <v>0.98789315630000007</v>
      </c>
      <c r="E109" s="6">
        <f t="shared" si="20"/>
        <v>0.98788759689999994</v>
      </c>
    </row>
    <row r="110" spans="1:5" x14ac:dyDescent="0.25">
      <c r="A110" t="s">
        <v>62</v>
      </c>
      <c r="B110" s="4">
        <v>0.96885623460000003</v>
      </c>
      <c r="C110" s="4">
        <v>0.96892980439999998</v>
      </c>
      <c r="D110" s="4">
        <v>0.96878548239999995</v>
      </c>
      <c r="E110" s="4">
        <v>0.96892980439999998</v>
      </c>
    </row>
    <row r="111" spans="1:5" x14ac:dyDescent="0.25">
      <c r="B111" s="4">
        <v>0.96877431619999999</v>
      </c>
      <c r="C111" s="4">
        <v>0.96892980439999998</v>
      </c>
      <c r="D111" s="4">
        <v>0.96880150249999997</v>
      </c>
      <c r="E111" s="4">
        <v>0.96892980439999998</v>
      </c>
    </row>
    <row r="112" spans="1:5" x14ac:dyDescent="0.25">
      <c r="B112" s="4">
        <v>0.97624557040000004</v>
      </c>
      <c r="C112" s="4">
        <v>0.97583429229999996</v>
      </c>
      <c r="D112" s="4">
        <v>0.97592411030000004</v>
      </c>
      <c r="E112" s="4">
        <v>0.97583429229999996</v>
      </c>
    </row>
    <row r="113" spans="2:5" x14ac:dyDescent="0.25">
      <c r="B113" s="4">
        <v>0.96894292140000005</v>
      </c>
      <c r="C113" s="4">
        <v>0.96892980439999998</v>
      </c>
      <c r="D113" s="4">
        <v>0.96873449410000001</v>
      </c>
      <c r="E113" s="4">
        <v>0.96892980439999998</v>
      </c>
    </row>
    <row r="114" spans="2:5" x14ac:dyDescent="0.25">
      <c r="B114" s="4">
        <v>0.96072511459999999</v>
      </c>
      <c r="C114" s="4">
        <v>0.96087456849999997</v>
      </c>
      <c r="D114" s="4">
        <v>0.96061578739999998</v>
      </c>
      <c r="E114" s="4">
        <v>0.96087456849999997</v>
      </c>
    </row>
    <row r="115" spans="2:5" x14ac:dyDescent="0.25">
      <c r="B115" s="6">
        <f>AVERAGE(B110:B114)</f>
        <v>0.96870883144000008</v>
      </c>
      <c r="C115" s="6">
        <f t="shared" ref="C115:D115" si="21">AVERAGE(C110:C114)</f>
        <v>0.96869965479999998</v>
      </c>
      <c r="D115" s="6">
        <f t="shared" si="21"/>
        <v>0.9685722753399999</v>
      </c>
      <c r="E115" s="6">
        <f>AVERAGE(E110:E114)</f>
        <v>0.96869965479999998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A6A9-D5A2-4163-BDCB-B472F175B9A1}">
  <dimension ref="A2:E38"/>
  <sheetViews>
    <sheetView topLeftCell="A22" workbookViewId="0">
      <selection activeCell="H24" sqref="H24"/>
    </sheetView>
  </sheetViews>
  <sheetFormatPr baseColWidth="10" defaultRowHeight="15.75" x14ac:dyDescent="0.25"/>
  <cols>
    <col min="1" max="1" width="42" bestFit="1" customWidth="1"/>
    <col min="2" max="2" width="12.125" bestFit="1" customWidth="1"/>
    <col min="4" max="4" width="34.125" bestFit="1" customWidth="1"/>
    <col min="5" max="5" width="11.875" bestFit="1" customWidth="1"/>
  </cols>
  <sheetData>
    <row r="2" spans="1:5" x14ac:dyDescent="0.25">
      <c r="A2" s="20" t="s">
        <v>14</v>
      </c>
      <c r="B2" s="13"/>
      <c r="D2" s="21"/>
      <c r="E2" s="22"/>
    </row>
    <row r="3" spans="1:5" x14ac:dyDescent="0.25">
      <c r="A3" s="14" t="s">
        <v>65</v>
      </c>
      <c r="B3" s="29">
        <v>7623832</v>
      </c>
      <c r="D3" s="23"/>
      <c r="E3" s="22"/>
    </row>
    <row r="4" spans="1:5" x14ac:dyDescent="0.25">
      <c r="A4" s="15" t="s">
        <v>67</v>
      </c>
      <c r="B4" s="15" t="s">
        <v>66</v>
      </c>
      <c r="D4" s="24"/>
      <c r="E4" s="24"/>
    </row>
    <row r="5" spans="1:5" x14ac:dyDescent="0.25">
      <c r="A5" s="15" t="s">
        <v>68</v>
      </c>
      <c r="B5" s="15">
        <v>0</v>
      </c>
      <c r="D5" s="24"/>
      <c r="E5" s="24"/>
    </row>
    <row r="6" spans="1:5" x14ac:dyDescent="0.25">
      <c r="A6" s="28" t="s">
        <v>69</v>
      </c>
      <c r="B6" s="22"/>
      <c r="D6" s="24"/>
      <c r="E6" s="22"/>
    </row>
    <row r="7" spans="1:5" x14ac:dyDescent="0.25">
      <c r="A7" s="28" t="s">
        <v>80</v>
      </c>
      <c r="B7" s="22">
        <v>0.44</v>
      </c>
      <c r="D7" s="24"/>
      <c r="E7" s="22"/>
    </row>
    <row r="8" spans="1:5" x14ac:dyDescent="0.25">
      <c r="A8" s="16" t="s">
        <v>69</v>
      </c>
      <c r="B8" s="13"/>
      <c r="D8" s="28"/>
      <c r="E8" s="22"/>
    </row>
    <row r="9" spans="1:5" x14ac:dyDescent="0.25">
      <c r="A9" s="15" t="s">
        <v>70</v>
      </c>
      <c r="B9" s="17">
        <v>0.25</v>
      </c>
      <c r="D9" s="24"/>
      <c r="E9" s="25"/>
    </row>
    <row r="10" spans="1:5" x14ac:dyDescent="0.25">
      <c r="A10" s="15" t="s">
        <v>71</v>
      </c>
      <c r="B10" s="18">
        <v>6.41</v>
      </c>
      <c r="D10" s="24"/>
      <c r="E10" s="26"/>
    </row>
    <row r="11" spans="1:5" x14ac:dyDescent="0.25">
      <c r="A11" s="15" t="s">
        <v>72</v>
      </c>
      <c r="B11" s="17">
        <v>29.08</v>
      </c>
      <c r="D11" s="24"/>
      <c r="E11" s="25"/>
    </row>
    <row r="12" spans="1:5" x14ac:dyDescent="0.25">
      <c r="A12" s="15" t="s">
        <v>73</v>
      </c>
      <c r="B12" s="19">
        <v>35.74</v>
      </c>
      <c r="D12" s="24"/>
      <c r="E12" s="22"/>
    </row>
    <row r="15" spans="1:5" x14ac:dyDescent="0.25">
      <c r="A15" s="21" t="s">
        <v>23</v>
      </c>
      <c r="B15" s="22"/>
      <c r="D15" s="21" t="s">
        <v>37</v>
      </c>
      <c r="E15" s="22"/>
    </row>
    <row r="16" spans="1:5" x14ac:dyDescent="0.25">
      <c r="A16" s="23" t="s">
        <v>65</v>
      </c>
      <c r="B16" s="30">
        <v>1707208</v>
      </c>
      <c r="D16" s="23" t="s">
        <v>65</v>
      </c>
      <c r="E16" s="30">
        <v>4453704</v>
      </c>
    </row>
    <row r="17" spans="1:5" x14ac:dyDescent="0.25">
      <c r="A17" s="24" t="s">
        <v>67</v>
      </c>
      <c r="B17" s="24" t="s">
        <v>79</v>
      </c>
      <c r="D17" s="24" t="s">
        <v>67</v>
      </c>
      <c r="E17" s="24" t="s">
        <v>74</v>
      </c>
    </row>
    <row r="18" spans="1:5" x14ac:dyDescent="0.25">
      <c r="A18" s="24" t="s">
        <v>68</v>
      </c>
      <c r="B18" s="24">
        <v>0</v>
      </c>
      <c r="D18" s="24" t="s">
        <v>68</v>
      </c>
      <c r="E18" s="24">
        <v>0</v>
      </c>
    </row>
    <row r="19" spans="1:5" x14ac:dyDescent="0.25">
      <c r="A19" s="28" t="s">
        <v>69</v>
      </c>
      <c r="B19" s="22"/>
      <c r="D19" s="28" t="s">
        <v>69</v>
      </c>
      <c r="E19" s="22"/>
    </row>
    <row r="20" spans="1:5" x14ac:dyDescent="0.25">
      <c r="A20" s="28" t="s">
        <v>80</v>
      </c>
      <c r="B20" s="22" t="s">
        <v>81</v>
      </c>
      <c r="D20" s="28" t="s">
        <v>80</v>
      </c>
      <c r="E20" s="22">
        <v>1.74</v>
      </c>
    </row>
    <row r="21" spans="1:5" x14ac:dyDescent="0.25">
      <c r="A21" s="28" t="s">
        <v>69</v>
      </c>
      <c r="B21" s="22"/>
      <c r="D21" s="28" t="s">
        <v>69</v>
      </c>
      <c r="E21" s="22"/>
    </row>
    <row r="22" spans="1:5" x14ac:dyDescent="0.25">
      <c r="A22" s="24" t="s">
        <v>70</v>
      </c>
      <c r="B22" s="25">
        <v>0.25</v>
      </c>
      <c r="D22" s="24" t="s">
        <v>70</v>
      </c>
      <c r="E22" s="25">
        <v>0.25</v>
      </c>
    </row>
    <row r="23" spans="1:5" x14ac:dyDescent="0.25">
      <c r="A23" s="24" t="s">
        <v>71</v>
      </c>
      <c r="B23" s="25">
        <v>8.9700000000000006</v>
      </c>
      <c r="D23" s="24" t="s">
        <v>71</v>
      </c>
      <c r="E23" s="25">
        <v>31.69</v>
      </c>
    </row>
    <row r="24" spans="1:5" x14ac:dyDescent="0.25">
      <c r="A24" s="24" t="s">
        <v>72</v>
      </c>
      <c r="B24" s="25">
        <v>6.51</v>
      </c>
      <c r="D24" s="24" t="s">
        <v>72</v>
      </c>
      <c r="E24" s="25">
        <v>16.989999999999998</v>
      </c>
    </row>
    <row r="25" spans="1:5" x14ac:dyDescent="0.25">
      <c r="A25" s="24" t="s">
        <v>73</v>
      </c>
      <c r="B25" s="27">
        <v>15.73</v>
      </c>
      <c r="D25" s="24" t="s">
        <v>73</v>
      </c>
      <c r="E25" s="27">
        <v>48.93</v>
      </c>
    </row>
    <row r="28" spans="1:5" x14ac:dyDescent="0.25">
      <c r="A28" s="21" t="s">
        <v>76</v>
      </c>
      <c r="B28" s="22"/>
      <c r="D28" s="21" t="s">
        <v>32</v>
      </c>
      <c r="E28" s="22"/>
    </row>
    <row r="29" spans="1:5" x14ac:dyDescent="0.25">
      <c r="A29" s="23" t="s">
        <v>65</v>
      </c>
      <c r="B29" s="30">
        <v>138357544</v>
      </c>
      <c r="D29" s="23" t="s">
        <v>65</v>
      </c>
      <c r="E29" s="30">
        <v>61740488</v>
      </c>
    </row>
    <row r="30" spans="1:5" x14ac:dyDescent="0.25">
      <c r="A30" s="24" t="s">
        <v>67</v>
      </c>
      <c r="B30" s="24" t="s">
        <v>77</v>
      </c>
      <c r="D30" s="24" t="s">
        <v>67</v>
      </c>
      <c r="E30" s="24" t="s">
        <v>75</v>
      </c>
    </row>
    <row r="31" spans="1:5" x14ac:dyDescent="0.25">
      <c r="A31" s="24" t="s">
        <v>68</v>
      </c>
      <c r="B31" s="24" t="s">
        <v>78</v>
      </c>
      <c r="D31" s="24" t="s">
        <v>68</v>
      </c>
      <c r="E31" s="24">
        <v>0</v>
      </c>
    </row>
    <row r="32" spans="1:5" x14ac:dyDescent="0.25">
      <c r="A32" s="28" t="s">
        <v>69</v>
      </c>
      <c r="B32" s="22"/>
      <c r="D32" s="28" t="s">
        <v>69</v>
      </c>
      <c r="E32" s="22"/>
    </row>
    <row r="33" spans="1:5" x14ac:dyDescent="0.25">
      <c r="A33" s="28" t="s">
        <v>80</v>
      </c>
      <c r="B33" s="22">
        <v>9.1300000000000008</v>
      </c>
      <c r="D33" s="28" t="s">
        <v>80</v>
      </c>
      <c r="E33" s="22">
        <v>10.97</v>
      </c>
    </row>
    <row r="34" spans="1:5" x14ac:dyDescent="0.25">
      <c r="A34" s="28" t="s">
        <v>69</v>
      </c>
      <c r="B34" s="22"/>
      <c r="D34" s="28" t="s">
        <v>69</v>
      </c>
      <c r="E34" s="22"/>
    </row>
    <row r="35" spans="1:5" x14ac:dyDescent="0.25">
      <c r="A35" s="24" t="s">
        <v>70</v>
      </c>
      <c r="B35" s="25">
        <v>0.75</v>
      </c>
      <c r="D35" s="24" t="s">
        <v>70</v>
      </c>
      <c r="E35" s="25">
        <v>0.25</v>
      </c>
    </row>
    <row r="36" spans="1:5" x14ac:dyDescent="0.25">
      <c r="A36" s="24" t="s">
        <v>71</v>
      </c>
      <c r="B36" s="26">
        <v>285.64</v>
      </c>
      <c r="D36" s="24" t="s">
        <v>71</v>
      </c>
      <c r="E36" s="26">
        <v>124.73</v>
      </c>
    </row>
    <row r="37" spans="1:5" x14ac:dyDescent="0.25">
      <c r="A37" s="24" t="s">
        <v>72</v>
      </c>
      <c r="B37" s="25">
        <v>527.79</v>
      </c>
      <c r="D37" s="24" t="s">
        <v>72</v>
      </c>
      <c r="E37" s="25">
        <v>235.52</v>
      </c>
    </row>
    <row r="38" spans="1:5" x14ac:dyDescent="0.25">
      <c r="A38" s="24" t="s">
        <v>73</v>
      </c>
      <c r="B38" s="27">
        <v>814.18</v>
      </c>
      <c r="D38" s="24" t="s">
        <v>73</v>
      </c>
      <c r="E38" s="27">
        <v>360.5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6AC6-CED8-4100-8592-395E66186B85}">
  <dimension ref="A1:I22"/>
  <sheetViews>
    <sheetView zoomScale="70" zoomScaleNormal="70" workbookViewId="0">
      <selection activeCell="H14" sqref="H14"/>
    </sheetView>
  </sheetViews>
  <sheetFormatPr baseColWidth="10" defaultRowHeight="15.75" x14ac:dyDescent="0.25"/>
  <cols>
    <col min="1" max="1" width="21.375" bestFit="1" customWidth="1"/>
    <col min="2" max="2" width="22.5" bestFit="1" customWidth="1"/>
    <col min="3" max="3" width="10.125" bestFit="1" customWidth="1"/>
    <col min="4" max="4" width="12.125" bestFit="1" customWidth="1"/>
    <col min="5" max="5" width="10.125" bestFit="1" customWidth="1"/>
    <col min="6" max="6" width="12.125" bestFit="1" customWidth="1"/>
    <col min="7" max="7" width="10.125" bestFit="1" customWidth="1"/>
    <col min="8" max="8" width="15.375" bestFit="1" customWidth="1"/>
    <col min="9" max="9" width="12.5" bestFit="1" customWidth="1"/>
    <col min="10" max="10" width="35.625" bestFit="1" customWidth="1"/>
    <col min="11" max="11" width="33.5" bestFit="1" customWidth="1"/>
    <col min="12" max="12" width="7.5" bestFit="1" customWidth="1"/>
    <col min="13" max="13" width="13.5" bestFit="1" customWidth="1"/>
    <col min="14" max="14" width="35.625" bestFit="1" customWidth="1"/>
    <col min="15" max="15" width="33.5" bestFit="1" customWidth="1"/>
    <col min="16" max="16" width="25.875" bestFit="1" customWidth="1"/>
    <col min="17" max="18" width="8.875" bestFit="1" customWidth="1"/>
    <col min="19" max="19" width="19.125" bestFit="1" customWidth="1"/>
    <col min="20" max="20" width="11.125" bestFit="1" customWidth="1"/>
    <col min="21" max="21" width="8.125" bestFit="1" customWidth="1"/>
    <col min="22" max="22" width="9.875" bestFit="1" customWidth="1"/>
    <col min="23" max="23" width="17.375" bestFit="1" customWidth="1"/>
    <col min="24" max="24" width="14.625" bestFit="1" customWidth="1"/>
    <col min="25" max="26" width="9.875" bestFit="1" customWidth="1"/>
    <col min="27" max="27" width="20.625" bestFit="1" customWidth="1"/>
    <col min="28" max="28" width="7.5" bestFit="1" customWidth="1"/>
    <col min="29" max="29" width="13.5" bestFit="1" customWidth="1"/>
    <col min="30" max="30" width="35.625" bestFit="1" customWidth="1"/>
    <col min="31" max="31" width="33.5" bestFit="1" customWidth="1"/>
    <col min="32" max="32" width="8.875" bestFit="1" customWidth="1"/>
    <col min="33" max="33" width="19.125" bestFit="1" customWidth="1"/>
    <col min="34" max="34" width="11.125" bestFit="1" customWidth="1"/>
    <col min="35" max="35" width="8.125" bestFit="1" customWidth="1"/>
    <col min="36" max="36" width="9.875" bestFit="1" customWidth="1"/>
    <col min="37" max="37" width="17.375" bestFit="1" customWidth="1"/>
    <col min="38" max="38" width="14.625" bestFit="1" customWidth="1"/>
    <col min="39" max="40" width="9.875" bestFit="1" customWidth="1"/>
    <col min="41" max="41" width="20.625" bestFit="1" customWidth="1"/>
    <col min="42" max="42" width="7.5" bestFit="1" customWidth="1"/>
    <col min="43" max="43" width="13.5" bestFit="1" customWidth="1"/>
    <col min="44" max="44" width="25.875" bestFit="1" customWidth="1"/>
    <col min="45" max="45" width="35.625" bestFit="1" customWidth="1"/>
    <col min="46" max="46" width="33.5" bestFit="1" customWidth="1"/>
  </cols>
  <sheetData>
    <row r="1" spans="1:9" x14ac:dyDescent="0.25">
      <c r="A1" s="7" t="s">
        <v>2</v>
      </c>
      <c r="B1" t="s">
        <v>98</v>
      </c>
    </row>
    <row r="3" spans="1:9" x14ac:dyDescent="0.25">
      <c r="B3" s="7" t="s">
        <v>11</v>
      </c>
    </row>
    <row r="4" spans="1:9" x14ac:dyDescent="0.25">
      <c r="B4" t="s">
        <v>15</v>
      </c>
      <c r="D4" t="s">
        <v>17</v>
      </c>
      <c r="F4" t="s">
        <v>18</v>
      </c>
      <c r="H4" t="s">
        <v>85</v>
      </c>
      <c r="I4" t="s">
        <v>109</v>
      </c>
    </row>
    <row r="5" spans="1:9" x14ac:dyDescent="0.25">
      <c r="A5" s="7" t="s">
        <v>16</v>
      </c>
      <c r="B5" t="s">
        <v>86</v>
      </c>
      <c r="C5" t="s">
        <v>110</v>
      </c>
      <c r="D5" t="s">
        <v>86</v>
      </c>
      <c r="E5" t="s">
        <v>110</v>
      </c>
      <c r="F5" t="s">
        <v>86</v>
      </c>
      <c r="G5" t="s">
        <v>110</v>
      </c>
    </row>
    <row r="6" spans="1:9" x14ac:dyDescent="0.25">
      <c r="A6" s="8">
        <v>1</v>
      </c>
      <c r="B6" s="10">
        <v>0.98753125193333335</v>
      </c>
      <c r="C6" s="10">
        <v>1707208</v>
      </c>
      <c r="D6" s="10">
        <v>0.95616132446666668</v>
      </c>
      <c r="E6" s="10">
        <v>1707208</v>
      </c>
      <c r="F6" s="10">
        <v>0.89920543073333337</v>
      </c>
      <c r="G6" s="10">
        <v>1707208</v>
      </c>
      <c r="H6" s="10">
        <v>2.8428980071333334</v>
      </c>
      <c r="I6" s="10">
        <v>1707208</v>
      </c>
    </row>
    <row r="7" spans="1:9" x14ac:dyDescent="0.25">
      <c r="A7" s="9" t="s">
        <v>23</v>
      </c>
      <c r="B7" s="10">
        <v>0.98753125193333335</v>
      </c>
      <c r="C7" s="10">
        <v>1707208</v>
      </c>
      <c r="D7" s="10">
        <v>0.95616132446666668</v>
      </c>
      <c r="E7" s="10">
        <v>1707208</v>
      </c>
      <c r="F7" s="10">
        <v>0.89920543073333337</v>
      </c>
      <c r="G7" s="10">
        <v>1707208</v>
      </c>
      <c r="H7" s="10">
        <v>2.8428980071333334</v>
      </c>
      <c r="I7" s="10">
        <v>1707208</v>
      </c>
    </row>
    <row r="8" spans="1:9" x14ac:dyDescent="0.25">
      <c r="A8" s="8">
        <v>2</v>
      </c>
      <c r="B8" s="10">
        <v>0.97862933230000004</v>
      </c>
      <c r="C8" s="10">
        <v>1707208</v>
      </c>
      <c r="D8" s="10">
        <v>0.97507188310000004</v>
      </c>
      <c r="E8" s="10">
        <v>1707208</v>
      </c>
      <c r="F8" s="10">
        <v>0.93668096546666668</v>
      </c>
      <c r="G8" s="10">
        <v>1707208</v>
      </c>
      <c r="H8" s="10">
        <v>2.8903821808666668</v>
      </c>
      <c r="I8" s="10">
        <v>1707208</v>
      </c>
    </row>
    <row r="9" spans="1:9" x14ac:dyDescent="0.25">
      <c r="A9" s="9" t="s">
        <v>90</v>
      </c>
      <c r="B9" s="10">
        <v>0.97862933230000004</v>
      </c>
      <c r="C9" s="10">
        <v>1707208</v>
      </c>
      <c r="D9" s="10">
        <v>0.97507188310000004</v>
      </c>
      <c r="E9" s="10">
        <v>1707208</v>
      </c>
      <c r="F9" s="10">
        <v>0.93668096546666668</v>
      </c>
      <c r="G9" s="10">
        <v>1707208</v>
      </c>
      <c r="H9" s="10">
        <v>2.8903821808666668</v>
      </c>
      <c r="I9" s="10">
        <v>1707208</v>
      </c>
    </row>
    <row r="10" spans="1:9" x14ac:dyDescent="0.25">
      <c r="A10" s="8">
        <v>3</v>
      </c>
      <c r="B10" s="10">
        <v>0.98699999999999999</v>
      </c>
      <c r="C10" s="10">
        <v>61740488</v>
      </c>
      <c r="D10" s="10">
        <v>0.96899999999999997</v>
      </c>
      <c r="E10" s="10">
        <v>61740488</v>
      </c>
      <c r="F10" s="10">
        <v>0.94299999999999995</v>
      </c>
      <c r="G10" s="10">
        <v>61740488</v>
      </c>
      <c r="H10" s="10">
        <v>2.899</v>
      </c>
      <c r="I10" s="10">
        <v>61740488</v>
      </c>
    </row>
    <row r="11" spans="1:9" x14ac:dyDescent="0.25">
      <c r="A11" s="9" t="s">
        <v>87</v>
      </c>
      <c r="B11" s="10">
        <v>0.98699999999999999</v>
      </c>
      <c r="C11" s="10">
        <v>61740488</v>
      </c>
      <c r="D11" s="10">
        <v>0.96899999999999997</v>
      </c>
      <c r="E11" s="10">
        <v>61740488</v>
      </c>
      <c r="F11" s="10">
        <v>0.94299999999999995</v>
      </c>
      <c r="G11" s="10">
        <v>61740488</v>
      </c>
      <c r="H11" s="10">
        <v>2.899</v>
      </c>
      <c r="I11" s="10">
        <v>61740488</v>
      </c>
    </row>
    <row r="12" spans="1:9" x14ac:dyDescent="0.25">
      <c r="A12" s="8">
        <v>4</v>
      </c>
      <c r="B12" s="10">
        <v>0.96399999999999997</v>
      </c>
      <c r="C12" s="10">
        <v>4453704</v>
      </c>
      <c r="D12" s="10">
        <v>0.93100000000000005</v>
      </c>
      <c r="E12" s="10">
        <v>4453704</v>
      </c>
      <c r="F12" s="10">
        <v>0.90400000000000003</v>
      </c>
      <c r="G12" s="10">
        <v>4453704</v>
      </c>
      <c r="H12" s="10">
        <v>2.7989999999999999</v>
      </c>
      <c r="I12" s="10">
        <v>4453704</v>
      </c>
    </row>
    <row r="13" spans="1:9" x14ac:dyDescent="0.25">
      <c r="A13" s="9" t="s">
        <v>88</v>
      </c>
      <c r="B13" s="10">
        <v>0.96399999999999997</v>
      </c>
      <c r="C13" s="10">
        <v>4453704</v>
      </c>
      <c r="D13" s="10">
        <v>0.93100000000000005</v>
      </c>
      <c r="E13" s="10">
        <v>4453704</v>
      </c>
      <c r="F13" s="10">
        <v>0.90400000000000003</v>
      </c>
      <c r="G13" s="10">
        <v>4453704</v>
      </c>
      <c r="H13" s="10">
        <v>2.7989999999999999</v>
      </c>
      <c r="I13" s="10">
        <v>4453704</v>
      </c>
    </row>
    <row r="14" spans="1:9" x14ac:dyDescent="0.25">
      <c r="A14" s="8">
        <v>9</v>
      </c>
      <c r="B14" s="10">
        <v>0.99463279680000005</v>
      </c>
      <c r="C14" s="10">
        <v>1707208</v>
      </c>
      <c r="D14" s="10">
        <v>0.98789315630000007</v>
      </c>
      <c r="E14" s="10">
        <v>1707208</v>
      </c>
      <c r="F14" s="10">
        <v>0.97117036506666654</v>
      </c>
      <c r="G14" s="10">
        <v>1707208</v>
      </c>
      <c r="H14" s="10">
        <v>2.9536963181666667</v>
      </c>
      <c r="I14" s="10">
        <v>1707208</v>
      </c>
    </row>
    <row r="15" spans="1:9" x14ac:dyDescent="0.25">
      <c r="A15" s="9" t="s">
        <v>104</v>
      </c>
      <c r="B15" s="10">
        <v>0.99463279680000005</v>
      </c>
      <c r="C15" s="10">
        <v>1707208</v>
      </c>
      <c r="D15" s="10">
        <v>0.98789315630000007</v>
      </c>
      <c r="E15" s="10">
        <v>1707208</v>
      </c>
      <c r="F15" s="10">
        <v>0.97117036506666654</v>
      </c>
      <c r="G15" s="10">
        <v>1707208</v>
      </c>
      <c r="H15" s="10">
        <v>2.9536963181666667</v>
      </c>
      <c r="I15" s="10">
        <v>1707208</v>
      </c>
    </row>
    <row r="16" spans="1:9" x14ac:dyDescent="0.25">
      <c r="A16" s="8">
        <v>10</v>
      </c>
      <c r="B16" s="10">
        <v>0.99731961680000003</v>
      </c>
      <c r="C16" s="10">
        <v>123642856</v>
      </c>
      <c r="D16" s="10">
        <v>0.97073266439999994</v>
      </c>
      <c r="E16" s="10">
        <v>123642856</v>
      </c>
      <c r="F16" s="10">
        <v>0.93930750590000001</v>
      </c>
      <c r="G16" s="10">
        <v>123642856</v>
      </c>
      <c r="H16" s="10">
        <v>2.9073597870999999</v>
      </c>
      <c r="I16" s="10">
        <v>123642856</v>
      </c>
    </row>
    <row r="17" spans="1:9" x14ac:dyDescent="0.25">
      <c r="A17" s="9" t="s">
        <v>94</v>
      </c>
      <c r="B17" s="10">
        <v>0.99731961680000003</v>
      </c>
      <c r="C17" s="10">
        <v>123642856</v>
      </c>
      <c r="D17" s="10">
        <v>0.97073266439999994</v>
      </c>
      <c r="E17" s="10">
        <v>123642856</v>
      </c>
      <c r="F17" s="10">
        <v>0.93930750590000001</v>
      </c>
      <c r="G17" s="10">
        <v>123642856</v>
      </c>
      <c r="H17" s="10">
        <v>2.9073597870999999</v>
      </c>
      <c r="I17" s="10">
        <v>123642856</v>
      </c>
    </row>
    <row r="18" spans="1:9" x14ac:dyDescent="0.25">
      <c r="A18" s="8">
        <v>11</v>
      </c>
      <c r="B18" s="10">
        <v>0.9973212293</v>
      </c>
      <c r="C18" s="10">
        <v>123642856</v>
      </c>
      <c r="D18" s="10">
        <v>0.98979858549999999</v>
      </c>
      <c r="E18" s="10">
        <v>123642856</v>
      </c>
      <c r="F18" s="10">
        <v>0.98390727739999995</v>
      </c>
      <c r="G18" s="10">
        <v>123642856</v>
      </c>
      <c r="H18" s="10">
        <v>2.9710270921999999</v>
      </c>
      <c r="I18" s="10">
        <v>123642856</v>
      </c>
    </row>
    <row r="19" spans="1:9" x14ac:dyDescent="0.25">
      <c r="A19" s="9" t="s">
        <v>89</v>
      </c>
      <c r="B19" s="10">
        <v>0.9973212293</v>
      </c>
      <c r="C19" s="10">
        <v>123642856</v>
      </c>
      <c r="D19" s="10">
        <v>0.98979858549999999</v>
      </c>
      <c r="E19" s="10">
        <v>123642856</v>
      </c>
      <c r="F19" s="10">
        <v>0.98390727739999995</v>
      </c>
      <c r="G19" s="10">
        <v>123642856</v>
      </c>
      <c r="H19" s="10">
        <v>2.9710270921999999</v>
      </c>
      <c r="I19" s="10">
        <v>123642856</v>
      </c>
    </row>
    <row r="20" spans="1:9" x14ac:dyDescent="0.25">
      <c r="A20" s="8">
        <v>12</v>
      </c>
      <c r="B20" s="10">
        <v>1</v>
      </c>
      <c r="C20" s="10">
        <v>123642856</v>
      </c>
      <c r="D20" s="10">
        <v>0.99709228920000004</v>
      </c>
      <c r="E20" s="10">
        <v>123642856</v>
      </c>
      <c r="F20" s="10">
        <v>0.98963432780000005</v>
      </c>
      <c r="G20" s="10">
        <v>123642856</v>
      </c>
      <c r="H20" s="10">
        <v>2.986726617</v>
      </c>
      <c r="I20" s="10">
        <v>123642856</v>
      </c>
    </row>
    <row r="21" spans="1:9" x14ac:dyDescent="0.25">
      <c r="A21" s="9" t="s">
        <v>103</v>
      </c>
      <c r="B21" s="10">
        <v>1</v>
      </c>
      <c r="C21" s="10">
        <v>123642856</v>
      </c>
      <c r="D21" s="10">
        <v>0.99709228920000004</v>
      </c>
      <c r="E21" s="10">
        <v>123642856</v>
      </c>
      <c r="F21" s="10">
        <v>0.98963432780000005</v>
      </c>
      <c r="G21" s="10">
        <v>123642856</v>
      </c>
      <c r="H21" s="10">
        <v>2.986726617</v>
      </c>
      <c r="I21" s="10">
        <v>123642856</v>
      </c>
    </row>
    <row r="22" spans="1:9" x14ac:dyDescent="0.25">
      <c r="A22" s="8" t="s">
        <v>19</v>
      </c>
      <c r="B22" s="10">
        <v>7.9064342271333325</v>
      </c>
      <c r="C22" s="10">
        <v>55280548</v>
      </c>
      <c r="D22" s="10">
        <v>7.7767499029666665</v>
      </c>
      <c r="E22" s="10">
        <v>55280548</v>
      </c>
      <c r="F22" s="10">
        <v>7.5669058723666671</v>
      </c>
      <c r="G22" s="10">
        <v>55280548</v>
      </c>
      <c r="H22" s="10">
        <v>23.250090002466663</v>
      </c>
      <c r="I22" s="10">
        <v>55280548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DFF-23A2-4F0B-AB95-2B9DB7ED552A}">
  <dimension ref="A1:G49"/>
  <sheetViews>
    <sheetView zoomScale="70" zoomScaleNormal="70" workbookViewId="0">
      <selection activeCell="E21" sqref="E21"/>
    </sheetView>
  </sheetViews>
  <sheetFormatPr baseColWidth="10" defaultRowHeight="15.75" x14ac:dyDescent="0.25"/>
  <cols>
    <col min="1" max="1" width="25.375" bestFit="1" customWidth="1"/>
    <col min="2" max="2" width="22.5" bestFit="1" customWidth="1"/>
    <col min="3" max="4" width="12.125" bestFit="1" customWidth="1"/>
    <col min="5" max="5" width="14.625" bestFit="1" customWidth="1"/>
    <col min="6" max="6" width="28.875" bestFit="1" customWidth="1"/>
    <col min="7" max="7" width="31" bestFit="1" customWidth="1"/>
    <col min="8" max="8" width="36.5" bestFit="1" customWidth="1"/>
    <col min="9" max="9" width="38.625" bestFit="1" customWidth="1"/>
  </cols>
  <sheetData>
    <row r="1" spans="1:5" x14ac:dyDescent="0.25">
      <c r="A1" s="7" t="s">
        <v>2</v>
      </c>
      <c r="B1" t="s">
        <v>44</v>
      </c>
    </row>
    <row r="3" spans="1:5" x14ac:dyDescent="0.25">
      <c r="A3" s="7" t="s">
        <v>86</v>
      </c>
      <c r="B3" s="7" t="s">
        <v>11</v>
      </c>
    </row>
    <row r="4" spans="1:5" x14ac:dyDescent="0.25">
      <c r="A4" s="7" t="s">
        <v>16</v>
      </c>
      <c r="B4" t="s">
        <v>15</v>
      </c>
      <c r="C4" t="s">
        <v>17</v>
      </c>
      <c r="D4" t="s">
        <v>18</v>
      </c>
      <c r="E4" t="s">
        <v>19</v>
      </c>
    </row>
    <row r="5" spans="1:5" x14ac:dyDescent="0.25">
      <c r="A5" s="8">
        <v>0</v>
      </c>
      <c r="B5" s="10">
        <v>0.95347492216666685</v>
      </c>
      <c r="C5" s="10">
        <v>0.9274440566333334</v>
      </c>
      <c r="D5" s="10">
        <v>0.86357968726666667</v>
      </c>
      <c r="E5" s="10">
        <v>0.9148328886888889</v>
      </c>
    </row>
    <row r="6" spans="1:5" x14ac:dyDescent="0.25">
      <c r="A6" s="9" t="s">
        <v>107</v>
      </c>
      <c r="B6" s="10">
        <v>0.95347492216666685</v>
      </c>
      <c r="C6" s="10">
        <v>0.9274440566333334</v>
      </c>
      <c r="D6" s="10">
        <v>0.86357968726666667</v>
      </c>
      <c r="E6" s="10">
        <v>0.9148328886888889</v>
      </c>
    </row>
    <row r="7" spans="1:5" x14ac:dyDescent="0.25">
      <c r="A7" s="8">
        <v>5</v>
      </c>
      <c r="B7" s="10">
        <v>0.96136371113333341</v>
      </c>
      <c r="C7" s="10">
        <v>0.9392196979666666</v>
      </c>
      <c r="D7" s="10">
        <v>0.89409015876666664</v>
      </c>
      <c r="E7" s="10">
        <v>0.93155785595555551</v>
      </c>
    </row>
    <row r="8" spans="1:5" x14ac:dyDescent="0.25">
      <c r="A8" s="9" t="s">
        <v>57</v>
      </c>
      <c r="B8" s="10">
        <v>0.96136371113333341</v>
      </c>
      <c r="C8" s="10">
        <v>0.9392196979666666</v>
      </c>
      <c r="D8" s="10">
        <v>0.89409015876666664</v>
      </c>
      <c r="E8" s="10">
        <v>0.93155785595555551</v>
      </c>
    </row>
    <row r="9" spans="1:5" x14ac:dyDescent="0.25">
      <c r="A9" s="8">
        <v>6</v>
      </c>
      <c r="B9" s="10">
        <v>0.95329202723333328</v>
      </c>
      <c r="C9" s="10">
        <v>0.92819827606666661</v>
      </c>
      <c r="D9" s="10">
        <v>0.8657059405333335</v>
      </c>
      <c r="E9" s="10">
        <v>0.91573208127777772</v>
      </c>
    </row>
    <row r="10" spans="1:5" x14ac:dyDescent="0.25">
      <c r="A10" s="9" t="s">
        <v>105</v>
      </c>
      <c r="B10" s="10">
        <v>0.95329202723333328</v>
      </c>
      <c r="C10" s="10">
        <v>0.92819827606666661</v>
      </c>
      <c r="D10" s="10">
        <v>0.8657059405333335</v>
      </c>
      <c r="E10" s="10">
        <v>0.91573208127777772</v>
      </c>
    </row>
    <row r="11" spans="1:5" x14ac:dyDescent="0.25">
      <c r="A11" s="8">
        <v>7</v>
      </c>
      <c r="B11" s="10">
        <v>0.95017073136666674</v>
      </c>
      <c r="C11" s="10">
        <v>0.91685888503333335</v>
      </c>
      <c r="D11" s="10">
        <v>0.86740660563333327</v>
      </c>
      <c r="E11" s="10">
        <v>0.91147874067777768</v>
      </c>
    </row>
    <row r="12" spans="1:5" x14ac:dyDescent="0.25">
      <c r="A12" s="9" t="s">
        <v>106</v>
      </c>
      <c r="B12" s="10">
        <v>0.95017073136666674</v>
      </c>
      <c r="C12" s="10">
        <v>0.91685888503333335</v>
      </c>
      <c r="D12" s="10">
        <v>0.86740660563333327</v>
      </c>
      <c r="E12" s="10">
        <v>0.91147874067777768</v>
      </c>
    </row>
    <row r="13" spans="1:5" x14ac:dyDescent="0.25">
      <c r="A13" s="8">
        <v>8</v>
      </c>
      <c r="B13" s="10">
        <v>0.95429431930000008</v>
      </c>
      <c r="C13" s="10">
        <v>0.9289787721666668</v>
      </c>
      <c r="D13" s="10">
        <v>0.86859417859999999</v>
      </c>
      <c r="E13" s="10">
        <v>0.91728909002222225</v>
      </c>
    </row>
    <row r="14" spans="1:5" x14ac:dyDescent="0.25">
      <c r="A14" s="9" t="s">
        <v>108</v>
      </c>
      <c r="B14" s="10">
        <v>0.95429431930000008</v>
      </c>
      <c r="C14" s="10">
        <v>0.9289787721666668</v>
      </c>
      <c r="D14" s="10">
        <v>0.86859417859999999</v>
      </c>
      <c r="E14" s="10">
        <v>0.91728909002222225</v>
      </c>
    </row>
    <row r="15" spans="1:5" x14ac:dyDescent="0.25">
      <c r="A15" s="8" t="s">
        <v>19</v>
      </c>
      <c r="B15" s="10">
        <v>0.95451914224000001</v>
      </c>
      <c r="C15" s="10">
        <v>0.92813993757333324</v>
      </c>
      <c r="D15" s="10">
        <v>0.87187531416000008</v>
      </c>
      <c r="E15" s="10">
        <v>0.91817813132444437</v>
      </c>
    </row>
    <row r="49" spans="7:7" ht="26.25" x14ac:dyDescent="0.4">
      <c r="G49" s="36" t="s">
        <v>111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 RESULTS</vt:lpstr>
      <vt:lpstr>Runs</vt:lpstr>
      <vt:lpstr>Params + MB Size</vt:lpstr>
      <vt:lpstr>Plot model centric</vt:lpstr>
      <vt:lpstr>Plot data centric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cp:lastPrinted>2021-11-03T12:53:32Z</cp:lastPrinted>
  <dcterms:created xsi:type="dcterms:W3CDTF">2021-10-21T07:16:38Z</dcterms:created>
  <dcterms:modified xsi:type="dcterms:W3CDTF">2021-11-04T18:26:35Z</dcterms:modified>
  <cp:category/>
  <cp:contentStatus/>
</cp:coreProperties>
</file>