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610" windowHeight="9045"/>
  </bookViews>
  <sheets>
    <sheet name="Аркуш1" sheetId="1" r:id="rId1"/>
  </sheets>
  <calcPr calcId="144525"/>
</workbook>
</file>

<file path=xl/calcChain.xml><?xml version="1.0" encoding="utf-8"?>
<calcChain xmlns="http://schemas.openxmlformats.org/spreadsheetml/2006/main">
  <c r="C28" i="1" l="1"/>
  <c r="D29" i="1"/>
  <c r="D30" i="1"/>
  <c r="D31" i="1"/>
  <c r="D32" i="1"/>
  <c r="D33" i="1"/>
  <c r="D34" i="1"/>
  <c r="D35" i="1"/>
  <c r="D28" i="1"/>
  <c r="C29" i="1"/>
  <c r="C30" i="1"/>
  <c r="C31" i="1"/>
  <c r="C32" i="1"/>
  <c r="C33" i="1"/>
  <c r="C34" i="1"/>
  <c r="C35" i="1"/>
  <c r="B29" i="1"/>
  <c r="B30" i="1"/>
  <c r="B31" i="1"/>
  <c r="B32" i="1"/>
  <c r="B33" i="1"/>
  <c r="B34" i="1"/>
  <c r="B35" i="1"/>
  <c r="B28" i="1"/>
  <c r="D17" i="1"/>
  <c r="D18" i="1"/>
  <c r="D19" i="1"/>
  <c r="D20" i="1"/>
  <c r="D21" i="1"/>
  <c r="D22" i="1"/>
  <c r="D23" i="1"/>
  <c r="D16" i="1"/>
  <c r="C1" i="1" l="1"/>
  <c r="C2" i="1"/>
  <c r="C3" i="1"/>
</calcChain>
</file>

<file path=xl/sharedStrings.xml><?xml version="1.0" encoding="utf-8"?>
<sst xmlns="http://schemas.openxmlformats.org/spreadsheetml/2006/main" count="23" uniqueCount="19">
  <si>
    <t>І база</t>
  </si>
  <si>
    <t>mA</t>
  </si>
  <si>
    <t>mkA</t>
  </si>
  <si>
    <t>І колектора</t>
  </si>
  <si>
    <t>Uбаза/емітер</t>
  </si>
  <si>
    <t>Uколектор/емітер</t>
  </si>
  <si>
    <t>V</t>
  </si>
  <si>
    <t>β підсилення</t>
  </si>
  <si>
    <t>Перемога</t>
  </si>
  <si>
    <t>R</t>
  </si>
  <si>
    <t>ОМ</t>
  </si>
  <si>
    <t>4 вих опір</t>
  </si>
  <si>
    <t>Uin</t>
  </si>
  <si>
    <t>Uout</t>
  </si>
  <si>
    <t>Ku</t>
  </si>
  <si>
    <t>mV</t>
  </si>
  <si>
    <t>Iin</t>
  </si>
  <si>
    <t>Iout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</si>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</sst>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Аркуш1!$C$14</c:f>
              <c:strCache>
                <c:ptCount val="1"/>
                <c:pt idx="0">
                  <c:v>Uout</c:v>
                </c:pt>
              </c:strCache>
            </c:strRef>
          </c:tx>
          <c:marker>
            <c:symbol val="none"/>
          </c:marker>
          <c:trendline>
            <c:spPr>
              <a:ln w="31750">
                <a:solidFill>
                  <a:schemeClr val="accent6"/>
                </a:solidFill>
              </a:ln>
            </c:spPr>
            <c:trendlineType val="linear"/>
            <c:dispRSqr val="0"/>
            <c:dispEq val="0"/>
          </c:trendline>
          <c:cat>
            <c:numRef>
              <c:f>Аркуш1!$B$16:$B$23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Аркуш1!$C$15:$C$23</c:f>
              <c:numCache>
                <c:formatCode>General</c:formatCode>
                <c:ptCount val="9"/>
                <c:pt idx="0">
                  <c:v>0</c:v>
                </c:pt>
                <c:pt idx="1">
                  <c:v>183.6</c:v>
                </c:pt>
                <c:pt idx="2">
                  <c:v>231</c:v>
                </c:pt>
                <c:pt idx="3">
                  <c:v>310</c:v>
                </c:pt>
                <c:pt idx="4">
                  <c:v>370</c:v>
                </c:pt>
                <c:pt idx="5">
                  <c:v>440</c:v>
                </c:pt>
                <c:pt idx="6">
                  <c:v>500</c:v>
                </c:pt>
                <c:pt idx="7">
                  <c:v>565</c:v>
                </c:pt>
                <c:pt idx="8">
                  <c:v>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9904"/>
        <c:axId val="84865792"/>
      </c:lineChart>
      <c:catAx>
        <c:axId val="848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65792"/>
        <c:crosses val="autoZero"/>
        <c:auto val="1"/>
        <c:lblAlgn val="ctr"/>
        <c:lblOffset val="100"/>
        <c:noMultiLvlLbl val="0"/>
      </c:catAx>
      <c:valAx>
        <c:axId val="848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5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Аркуш1!$C$26</c:f>
              <c:strCache>
                <c:ptCount val="1"/>
                <c:pt idx="0">
                  <c:v>Iout</c:v>
                </c:pt>
              </c:strCache>
            </c:strRef>
          </c:tx>
          <c:marker>
            <c:symbol val="none"/>
          </c:marker>
          <c:trendline>
            <c:spPr>
              <a:ln w="31750">
                <a:solidFill>
                  <a:schemeClr val="accent6"/>
                </a:solidFill>
              </a:ln>
            </c:spPr>
            <c:trendlineType val="linear"/>
            <c:dispRSqr val="0"/>
            <c:dispEq val="0"/>
          </c:trendline>
          <c:cat>
            <c:numRef>
              <c:f>Аркуш1!$B$28:$B$35</c:f>
              <c:numCache>
                <c:formatCode>General</c:formatCode>
                <c:ptCount val="8"/>
                <c:pt idx="0">
                  <c:v>3.3333333333333335E-3</c:v>
                </c:pt>
                <c:pt idx="1">
                  <c:v>5.0000000000000001E-3</c:v>
                </c:pt>
                <c:pt idx="2">
                  <c:v>6.6666666666666671E-3</c:v>
                </c:pt>
                <c:pt idx="3">
                  <c:v>8.3333333333333332E-3</c:v>
                </c:pt>
                <c:pt idx="4">
                  <c:v>0.01</c:v>
                </c:pt>
                <c:pt idx="5">
                  <c:v>1.1666666666666667E-2</c:v>
                </c:pt>
                <c:pt idx="6">
                  <c:v>1.3333333333333334E-2</c:v>
                </c:pt>
                <c:pt idx="7">
                  <c:v>1.4166666666666666E-2</c:v>
                </c:pt>
              </c:numCache>
            </c:numRef>
          </c:cat>
          <c:val>
            <c:numRef>
              <c:f>Аркуш1!$C$27:$C$35</c:f>
              <c:numCache>
                <c:formatCode>General</c:formatCode>
                <c:ptCount val="9"/>
                <c:pt idx="0">
                  <c:v>0</c:v>
                </c:pt>
                <c:pt idx="1">
                  <c:v>1.8359999999999998E-2</c:v>
                </c:pt>
                <c:pt idx="2">
                  <c:v>2.3099999999999999E-2</c:v>
                </c:pt>
                <c:pt idx="3">
                  <c:v>3.1E-2</c:v>
                </c:pt>
                <c:pt idx="4">
                  <c:v>3.6999999999999998E-2</c:v>
                </c:pt>
                <c:pt idx="5">
                  <c:v>4.3999999999999997E-2</c:v>
                </c:pt>
                <c:pt idx="6">
                  <c:v>0.05</c:v>
                </c:pt>
                <c:pt idx="7">
                  <c:v>5.6500000000000002E-2</c:v>
                </c:pt>
                <c:pt idx="8">
                  <c:v>5.9299999999999999E-2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20928"/>
        <c:axId val="120690176"/>
      </c:lineChart>
      <c:catAx>
        <c:axId val="1114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690176"/>
        <c:crosses val="autoZero"/>
        <c:auto val="1"/>
        <c:lblAlgn val="ctr"/>
        <c:lblOffset val="100"/>
        <c:noMultiLvlLbl val="0"/>
      </c:catAx>
      <c:valAx>
        <c:axId val="1206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13</xdr:row>
      <xdr:rowOff>9525</xdr:rowOff>
    </xdr:from>
    <xdr:to>
      <xdr:col>15</xdr:col>
      <xdr:colOff>457200</xdr:colOff>
      <xdr:row>20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21</xdr:row>
      <xdr:rowOff>95250</xdr:rowOff>
    </xdr:from>
    <xdr:to>
      <xdr:col>11</xdr:col>
      <xdr:colOff>152401</xdr:colOff>
      <xdr:row>34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F8" sqref="F8"/>
    </sheetView>
  </sheetViews>
  <sheetFormatPr defaultRowHeight="15" x14ac:dyDescent="0.25"/>
  <cols>
    <col min="2" max="2" width="8.5" customWidth="1"/>
    <col min="3" max="3" width="7.375" customWidth="1"/>
    <col min="4" max="4" width="7" customWidth="1"/>
  </cols>
  <sheetData>
    <row r="1" spans="1:5" x14ac:dyDescent="0.25">
      <c r="A1" s="4">
        <v>1.1000000000000001</v>
      </c>
      <c r="B1" s="1" t="s">
        <v>3</v>
      </c>
      <c r="C1" s="1">
        <f>1.82*10^(-3)</f>
        <v>1.82E-3</v>
      </c>
      <c r="D1" s="1" t="s">
        <v>1</v>
      </c>
    </row>
    <row r="2" spans="1:5" x14ac:dyDescent="0.25">
      <c r="A2" s="4"/>
      <c r="B2" s="1" t="s">
        <v>0</v>
      </c>
      <c r="C2" s="1">
        <f>15.8*10^(-6)</f>
        <v>1.5800000000000001E-5</v>
      </c>
      <c r="D2" s="1" t="s">
        <v>2</v>
      </c>
    </row>
    <row r="3" spans="1:5" x14ac:dyDescent="0.25">
      <c r="A3" s="4"/>
      <c r="B3" s="2" t="s">
        <v>7</v>
      </c>
      <c r="C3" s="2">
        <f>C1/C2</f>
        <v>115.18987341772151</v>
      </c>
      <c r="D3" s="2"/>
    </row>
    <row r="6" spans="1:5" x14ac:dyDescent="0.25">
      <c r="A6" s="5">
        <v>1.2</v>
      </c>
      <c r="B6" s="3" t="s">
        <v>4</v>
      </c>
      <c r="C6" s="3">
        <v>0.67300000000000004</v>
      </c>
      <c r="D6" s="3" t="s">
        <v>6</v>
      </c>
    </row>
    <row r="7" spans="1:5" x14ac:dyDescent="0.25">
      <c r="A7" s="5"/>
      <c r="B7" s="3" t="s">
        <v>5</v>
      </c>
      <c r="C7" s="3">
        <v>3.67</v>
      </c>
      <c r="D7" s="3" t="s">
        <v>6</v>
      </c>
    </row>
    <row r="8" spans="1:5" x14ac:dyDescent="0.25">
      <c r="A8" s="5"/>
    </row>
    <row r="12" spans="1:5" x14ac:dyDescent="0.25">
      <c r="A12" t="s">
        <v>11</v>
      </c>
      <c r="B12" t="s">
        <v>8</v>
      </c>
      <c r="C12" t="s">
        <v>9</v>
      </c>
      <c r="D12">
        <v>670</v>
      </c>
      <c r="E12" t="s">
        <v>10</v>
      </c>
    </row>
    <row r="14" spans="1:5" x14ac:dyDescent="0.25">
      <c r="B14" s="6" t="s">
        <v>12</v>
      </c>
      <c r="C14" s="6" t="s">
        <v>13</v>
      </c>
      <c r="D14" s="6" t="s">
        <v>14</v>
      </c>
    </row>
    <row r="15" spans="1:5" x14ac:dyDescent="0.25">
      <c r="B15" s="1" t="s">
        <v>15</v>
      </c>
      <c r="C15" s="1" t="s">
        <v>15</v>
      </c>
      <c r="D15" s="1"/>
    </row>
    <row r="16" spans="1:5" x14ac:dyDescent="0.2">
      <c r="B16" s="1">
        <v>4</v>
      </c>
      <c r="C16" s="1">
        <v>183.6</v>
      </c>
      <c r="D16" s="7">
        <f>C16/B16</f>
        <v>45.9</v>
      </c>
    </row>
    <row r="17" spans="2:4" x14ac:dyDescent="0.2">
      <c r="B17" s="1">
        <v>6</v>
      </c>
      <c r="C17" s="1">
        <v>231</v>
      </c>
      <c r="D17" s="7">
        <f t="shared" ref="D17:D23" si="0">C17/B17</f>
        <v>38.5</v>
      </c>
    </row>
    <row r="18" spans="2:4" x14ac:dyDescent="0.2">
      <c r="B18" s="1">
        <v>8</v>
      </c>
      <c r="C18" s="1">
        <v>310</v>
      </c>
      <c r="D18" s="7">
        <f t="shared" si="0"/>
        <v>38.75</v>
      </c>
    </row>
    <row r="19" spans="2:4" x14ac:dyDescent="0.2">
      <c r="B19" s="1">
        <v>10</v>
      </c>
      <c r="C19" s="1">
        <v>370</v>
      </c>
      <c r="D19" s="7">
        <f t="shared" si="0"/>
        <v>37</v>
      </c>
    </row>
    <row r="20" spans="2:4" x14ac:dyDescent="0.2">
      <c r="B20" s="1">
        <v>12</v>
      </c>
      <c r="C20" s="1">
        <v>440</v>
      </c>
      <c r="D20" s="7">
        <f t="shared" si="0"/>
        <v>36.666666666666664</v>
      </c>
    </row>
    <row r="21" spans="2:4" x14ac:dyDescent="0.2">
      <c r="B21" s="1">
        <v>14</v>
      </c>
      <c r="C21" s="1">
        <v>500</v>
      </c>
      <c r="D21" s="7">
        <f t="shared" si="0"/>
        <v>35.714285714285715</v>
      </c>
    </row>
    <row r="22" spans="2:4" x14ac:dyDescent="0.2">
      <c r="B22" s="1">
        <v>16</v>
      </c>
      <c r="C22" s="1">
        <v>565</v>
      </c>
      <c r="D22" s="7">
        <f t="shared" si="0"/>
        <v>35.3125</v>
      </c>
    </row>
    <row r="23" spans="2:4" x14ac:dyDescent="0.2">
      <c r="B23" s="1">
        <v>17</v>
      </c>
      <c r="C23" s="1">
        <v>593</v>
      </c>
      <c r="D23" s="7">
        <f t="shared" si="0"/>
        <v>34.882352941176471</v>
      </c>
    </row>
    <row r="26" spans="2:4" x14ac:dyDescent="0.25">
      <c r="B26" s="6" t="s">
        <v>16</v>
      </c>
      <c r="C26" s="6" t="s">
        <v>17</v>
      </c>
      <c r="D26" s="6" t="s">
        <v>18</v>
      </c>
    </row>
    <row r="27" spans="2:4" x14ac:dyDescent="0.25">
      <c r="B27" s="1" t="s">
        <v>1</v>
      </c>
      <c r="C27" s="1" t="s">
        <v>1</v>
      </c>
      <c r="D27" s="1"/>
    </row>
    <row r="28" spans="2:4" x14ac:dyDescent="0.25">
      <c r="B28" s="1">
        <f>B16/1200</f>
        <v>3.3333333333333335E-3</v>
      </c>
      <c r="C28" s="1">
        <f>C16/10000</f>
        <v>1.8359999999999998E-2</v>
      </c>
      <c r="D28" s="7">
        <f>C28/B28</f>
        <v>5.5079999999999991</v>
      </c>
    </row>
    <row r="29" spans="2:4" x14ac:dyDescent="0.25">
      <c r="B29" s="1">
        <f t="shared" ref="B29:B35" si="1">B17/1200</f>
        <v>5.0000000000000001E-3</v>
      </c>
      <c r="C29" s="1">
        <f t="shared" ref="C29:C35" si="2">C17/10000</f>
        <v>2.3099999999999999E-2</v>
      </c>
      <c r="D29" s="7">
        <f t="shared" ref="D29:D35" si="3">C29/B29</f>
        <v>4.62</v>
      </c>
    </row>
    <row r="30" spans="2:4" x14ac:dyDescent="0.25">
      <c r="B30" s="1">
        <f t="shared" si="1"/>
        <v>6.6666666666666671E-3</v>
      </c>
      <c r="C30" s="1">
        <f t="shared" si="2"/>
        <v>3.1E-2</v>
      </c>
      <c r="D30" s="7">
        <f t="shared" si="3"/>
        <v>4.6499999999999995</v>
      </c>
    </row>
    <row r="31" spans="2:4" x14ac:dyDescent="0.25">
      <c r="B31" s="1">
        <f t="shared" si="1"/>
        <v>8.3333333333333332E-3</v>
      </c>
      <c r="C31" s="1">
        <f t="shared" si="2"/>
        <v>3.6999999999999998E-2</v>
      </c>
      <c r="D31" s="7">
        <f t="shared" si="3"/>
        <v>4.4399999999999995</v>
      </c>
    </row>
    <row r="32" spans="2:4" x14ac:dyDescent="0.25">
      <c r="B32" s="1">
        <f t="shared" si="1"/>
        <v>0.01</v>
      </c>
      <c r="C32" s="1">
        <f t="shared" si="2"/>
        <v>4.3999999999999997E-2</v>
      </c>
      <c r="D32" s="7">
        <f t="shared" si="3"/>
        <v>4.3999999999999995</v>
      </c>
    </row>
    <row r="33" spans="2:4" x14ac:dyDescent="0.25">
      <c r="B33" s="1">
        <f t="shared" si="1"/>
        <v>1.1666666666666667E-2</v>
      </c>
      <c r="C33" s="1">
        <f t="shared" si="2"/>
        <v>0.05</v>
      </c>
      <c r="D33" s="7">
        <f t="shared" si="3"/>
        <v>4.2857142857142856</v>
      </c>
    </row>
    <row r="34" spans="2:4" x14ac:dyDescent="0.25">
      <c r="B34" s="1">
        <f t="shared" si="1"/>
        <v>1.3333333333333334E-2</v>
      </c>
      <c r="C34" s="1">
        <f t="shared" si="2"/>
        <v>5.6500000000000002E-2</v>
      </c>
      <c r="D34" s="7">
        <f t="shared" si="3"/>
        <v>4.2374999999999998</v>
      </c>
    </row>
    <row r="35" spans="2:4" x14ac:dyDescent="0.25">
      <c r="B35" s="1">
        <f t="shared" si="1"/>
        <v>1.4166666666666666E-2</v>
      </c>
      <c r="C35" s="1">
        <f t="shared" si="2"/>
        <v>5.9299999999999999E-2</v>
      </c>
      <c r="D35" s="7">
        <f t="shared" si="3"/>
        <v>4.1858823529411762</v>
      </c>
    </row>
  </sheetData>
  <mergeCells count="2">
    <mergeCell ref="A1:A3"/>
    <mergeCell ref="A6:A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aldokhin maksim</dc:creator>
  <cp:lastModifiedBy>max</cp:lastModifiedBy>
  <dcterms:created xsi:type="dcterms:W3CDTF">2018-03-16T11:56:02Z</dcterms:created>
  <dcterms:modified xsi:type="dcterms:W3CDTF">2018-03-26T09:11:18Z</dcterms:modified>
</cp:coreProperties>
</file>