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马心磊\Desktop\"/>
    </mc:Choice>
  </mc:AlternateContent>
  <xr:revisionPtr revIDLastSave="0" documentId="13_ncr:1_{6FD3A226-361E-47A7-A66D-3C2F58C2D20E}" xr6:coauthVersionLast="45" xr6:coauthVersionMax="45" xr10:uidLastSave="{00000000-0000-0000-0000-000000000000}"/>
  <bookViews>
    <workbookView showHorizontalScroll="0" xWindow="-108" yWindow="-108" windowWidth="23256" windowHeight="12576" xr2:uid="{00000000-000D-0000-FFFF-FFFF00000000}"/>
  </bookViews>
  <sheets>
    <sheet name="Sheet2" sheetId="143" r:id="rId1"/>
    <sheet name="Sheet1" sheetId="145" r:id="rId2"/>
    <sheet name="Sheet2COVER" sheetId="144" r:id="rId3"/>
    <sheet name="BasicData" sheetId="23" state="veryHidden" r:id="rId4"/>
  </sheets>
  <functionGroups builtInGroupCount="19"/>
  <definedNames>
    <definedName name="_xlnm.Print_Titles" localSheetId="0">Sheet2!$1:$5</definedName>
    <definedName name="Types">OFFSET(BasicData!$AA$1,1,0,MAX(COUNTA(BasicData!$AA:$AA)-1,1),8)</definedName>
    <definedName name="编号">OFFSET(BasicData!$B$1,0,0,COUNTA(BasicData!$B:$B),1)</definedName>
    <definedName name="型号">OFFSET(BasicData!$C$1,0,0,COUNTA(BasicData!$C:$C),1)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4" i="143" l="1"/>
  <c r="T8" i="143"/>
  <c r="W7" i="143"/>
  <c r="W15" i="143"/>
  <c r="T9" i="143"/>
  <c r="T16" i="143"/>
  <c r="T6" i="143"/>
  <c r="W6" i="143"/>
  <c r="W8" i="143"/>
  <c r="T12" i="143"/>
  <c r="W14" i="143"/>
  <c r="W11" i="143"/>
  <c r="W12" i="143"/>
  <c r="T15" i="143"/>
  <c r="W10" i="143"/>
  <c r="T13" i="143"/>
  <c r="W13" i="143"/>
  <c r="T14" i="143"/>
  <c r="T7" i="143"/>
  <c r="W16" i="143"/>
  <c r="W9" i="143"/>
  <c r="T11" i="143"/>
  <c r="T10" i="143"/>
  <c r="M108" i="23" l="1"/>
  <c r="O3" i="23"/>
  <c r="P8" i="23"/>
  <c r="Q11" i="23"/>
  <c r="P14" i="23"/>
  <c r="O24" i="23"/>
  <c r="M24" i="23"/>
  <c r="S29" i="23"/>
  <c r="Q29" i="23"/>
  <c r="O29" i="23"/>
  <c r="M29" i="23"/>
  <c r="O30" i="23"/>
  <c r="O39" i="23"/>
  <c r="N39" i="23"/>
  <c r="O42" i="23"/>
  <c r="Q42" i="23"/>
  <c r="M87" i="23"/>
  <c r="N77" i="23"/>
  <c r="M76" i="23"/>
  <c r="M73" i="23"/>
  <c r="X7" i="143"/>
  <c r="X14" i="143"/>
  <c r="X12" i="143"/>
  <c r="X6" i="143"/>
  <c r="X15" i="143"/>
  <c r="X11" i="143"/>
  <c r="X9" i="143"/>
  <c r="X13" i="143"/>
  <c r="X16" i="143"/>
  <c r="X8" i="143"/>
  <c r="X10" i="143"/>
  <c r="F27" i="144" l="1"/>
  <c r="F32" i="144" s="1"/>
  <c r="F30" i="144"/>
  <c r="F28" i="144"/>
  <c r="F29" i="144"/>
</calcChain>
</file>

<file path=xl/sharedStrings.xml><?xml version="1.0" encoding="utf-8"?>
<sst xmlns="http://schemas.openxmlformats.org/spreadsheetml/2006/main" count="75" uniqueCount="57">
  <si>
    <t>①</t>
  </si>
  <si>
    <t>②</t>
  </si>
  <si>
    <t>A</t>
    <phoneticPr fontId="1" type="noConversion"/>
  </si>
  <si>
    <t>B</t>
    <phoneticPr fontId="1" type="noConversion"/>
  </si>
  <si>
    <t>③</t>
    <phoneticPr fontId="1" type="noConversion"/>
  </si>
  <si>
    <t>C</t>
    <phoneticPr fontId="1" type="noConversion"/>
  </si>
  <si>
    <t>④</t>
    <phoneticPr fontId="1" type="noConversion"/>
  </si>
  <si>
    <t>D</t>
    <phoneticPr fontId="1" type="noConversion"/>
  </si>
  <si>
    <t>⑤</t>
    <phoneticPr fontId="1" type="noConversion"/>
  </si>
  <si>
    <t>E</t>
    <phoneticPr fontId="1" type="noConversion"/>
  </si>
  <si>
    <t>⑥</t>
    <phoneticPr fontId="1" type="noConversion"/>
  </si>
  <si>
    <t>⑦</t>
    <phoneticPr fontId="1" type="noConversion"/>
  </si>
  <si>
    <t>⑧</t>
    <phoneticPr fontId="1" type="noConversion"/>
  </si>
  <si>
    <t>⑨</t>
    <phoneticPr fontId="1" type="noConversion"/>
  </si>
  <si>
    <t>90°</t>
    <phoneticPr fontId="1" type="noConversion"/>
  </si>
  <si>
    <t>类型</t>
    <phoneticPr fontId="1" type="noConversion"/>
  </si>
  <si>
    <t>加密类型</t>
    <phoneticPr fontId="1" type="noConversion"/>
  </si>
  <si>
    <t>抗震等级</t>
    <phoneticPr fontId="1" type="noConversion"/>
  </si>
  <si>
    <t>跨数</t>
    <phoneticPr fontId="1" type="noConversion"/>
  </si>
  <si>
    <t>间距</t>
    <phoneticPr fontId="1" type="noConversion"/>
  </si>
  <si>
    <t>梁长</t>
    <phoneticPr fontId="1" type="noConversion"/>
  </si>
  <si>
    <t>梁高</t>
    <phoneticPr fontId="1" type="noConversion"/>
  </si>
  <si>
    <t>附加</t>
    <phoneticPr fontId="1" type="noConversion"/>
  </si>
  <si>
    <t>F</t>
    <phoneticPr fontId="1" type="noConversion"/>
  </si>
  <si>
    <t>G</t>
    <phoneticPr fontId="1" type="noConversion"/>
  </si>
  <si>
    <t>Member</t>
  </si>
  <si>
    <t>Bar Shape, Types &amp; Size</t>
  </si>
  <si>
    <t>Length of Each Bar(mm)</t>
  </si>
  <si>
    <t>Total No.</t>
  </si>
  <si>
    <t>Total Weight(KG)</t>
  </si>
  <si>
    <t>Note</t>
  </si>
  <si>
    <t>Bar Schedule</t>
  </si>
  <si>
    <t xml:space="preserve">Structure Part: </t>
  </si>
  <si>
    <t>Notation&amp;Dia.</t>
  </si>
  <si>
    <t>No. of Mbs</t>
  </si>
  <si>
    <t>No. of Bars</t>
  </si>
  <si>
    <t>Bar Mark</t>
  </si>
  <si>
    <t>Project Name:</t>
  </si>
  <si>
    <t>编号/No:</t>
  </si>
  <si>
    <t>页数/Paes:</t>
  </si>
  <si>
    <t>No.</t>
  </si>
  <si>
    <t>∑</t>
  </si>
  <si>
    <t>KG</t>
  </si>
  <si>
    <t>翻样/Prepared by:</t>
  </si>
  <si>
    <t>审核/Checked by:</t>
  </si>
  <si>
    <t>领表/Received by:</t>
  </si>
  <si>
    <t xml:space="preserve">间距 @ </t>
  </si>
  <si>
    <t xml:space="preserve">间距 @ </t>
    <phoneticPr fontId="1" type="noConversion"/>
  </si>
  <si>
    <t>700MW CSP +250MW PV HYBRID POWER PLANT</t>
    <phoneticPr fontId="1" type="noConversion"/>
  </si>
  <si>
    <r>
      <rPr>
        <sz val="9"/>
        <color theme="1"/>
        <rFont val="宋体"/>
        <family val="3"/>
        <charset val="134"/>
      </rPr>
      <t>间距</t>
    </r>
    <r>
      <rPr>
        <sz val="9"/>
        <color theme="1"/>
        <rFont val="Times New Roman"/>
        <family val="1"/>
      </rPr>
      <t xml:space="preserve"> @ 150</t>
    </r>
    <phoneticPr fontId="1" type="noConversion"/>
  </si>
  <si>
    <r>
      <rPr>
        <sz val="9"/>
        <color theme="1"/>
        <rFont val="宋体"/>
        <family val="3"/>
        <charset val="134"/>
      </rPr>
      <t>间距</t>
    </r>
    <r>
      <rPr>
        <sz val="9"/>
        <color theme="1"/>
        <rFont val="Times New Roman"/>
        <family val="1"/>
      </rPr>
      <t xml:space="preserve"> @ </t>
    </r>
    <phoneticPr fontId="1" type="noConversion"/>
  </si>
  <si>
    <r>
      <t>Drawing No.</t>
    </r>
    <r>
      <rPr>
        <sz val="11"/>
        <color theme="1"/>
        <rFont val="宋体"/>
        <family val="3"/>
        <charset val="134"/>
      </rPr>
      <t>：</t>
    </r>
    <phoneticPr fontId="1" type="noConversion"/>
  </si>
  <si>
    <t>Foundation for micropiles</t>
    <phoneticPr fontId="1" type="noConversion"/>
  </si>
  <si>
    <t>Structure Part: Foundation for micro pile</t>
    <phoneticPr fontId="1" type="noConversion"/>
  </si>
  <si>
    <t>B</t>
  </si>
  <si>
    <t>小基础微信桩</t>
    <phoneticPr fontId="1" type="noConversion"/>
  </si>
  <si>
    <t>大基础微型桩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</si>
</sst>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yyyy&quot;.&quot;m&quot;.&quot;d&quot;.&quot;;@"/>
  </numFmts>
  <fonts count="2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SJQY"/>
      <family val="3"/>
      <charset val="134"/>
    </font>
    <font>
      <sz val="10"/>
      <color theme="1"/>
      <name val="黑体"/>
      <family val="3"/>
      <charset val="134"/>
    </font>
    <font>
      <sz val="11"/>
      <color theme="1"/>
      <name val="华文宋体"/>
      <family val="3"/>
      <charset val="134"/>
    </font>
    <font>
      <sz val="10"/>
      <color theme="1"/>
      <name val="华文宋体"/>
      <family val="3"/>
      <charset val="134"/>
    </font>
    <font>
      <sz val="9"/>
      <color theme="1"/>
      <name val="华文宋体"/>
      <family val="3"/>
      <charset val="134"/>
    </font>
    <font>
      <sz val="11"/>
      <color theme="1"/>
      <name val="黑体"/>
      <family val="3"/>
      <charset val="134"/>
    </font>
    <font>
      <sz val="8"/>
      <color theme="1"/>
      <name val="华文宋体"/>
      <family val="3"/>
      <charset val="134"/>
    </font>
    <font>
      <sz val="11"/>
      <color theme="1"/>
      <name val="Times New Roman"/>
      <family val="1"/>
    </font>
    <font>
      <sz val="2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sz val="16"/>
      <color theme="1"/>
      <name val="Times New Roman"/>
      <family val="1"/>
    </font>
    <font>
      <sz val="18"/>
      <color theme="1"/>
      <name val="华文中宋"/>
      <family val="3"/>
      <charset val="134"/>
    </font>
    <font>
      <sz val="12"/>
      <color theme="1"/>
      <name val="华文宋体"/>
      <family val="3"/>
      <charset val="134"/>
    </font>
    <font>
      <sz val="14"/>
      <color theme="1"/>
      <name val="华文宋体"/>
      <family val="3"/>
      <charset val="134"/>
    </font>
    <font>
      <sz val="9"/>
      <color theme="1"/>
      <name val="宋体"/>
      <family val="3"/>
      <charset val="134"/>
    </font>
    <font>
      <sz val="9"/>
      <color theme="1"/>
      <name val="Times New Roman"/>
      <family val="3"/>
      <charset val="134"/>
    </font>
    <font>
      <sz val="11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4" fillId="0" borderId="8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7" xfId="0" applyFont="1" applyBorder="1" applyAlignment="1">
      <alignment vertical="center"/>
    </xf>
    <xf numFmtId="0" fontId="4" fillId="0" borderId="0" xfId="0" applyFont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>
      <alignment vertical="center"/>
    </xf>
    <xf numFmtId="0" fontId="5" fillId="0" borderId="4" xfId="0" applyFont="1" applyBorder="1" applyAlignment="1">
      <alignment vertical="center" textRotation="90"/>
    </xf>
    <xf numFmtId="0" fontId="4" fillId="0" borderId="5" xfId="0" applyFont="1" applyBorder="1" applyAlignment="1"/>
    <xf numFmtId="0" fontId="4" fillId="0" borderId="6" xfId="0" applyFont="1" applyBorder="1" applyAlignment="1">
      <alignment vertical="top"/>
    </xf>
    <xf numFmtId="0" fontId="5" fillId="0" borderId="2" xfId="0" applyFont="1" applyBorder="1" applyAlignment="1">
      <alignment horizontal="left" vertical="top" textRotation="90" shrinkToFit="1"/>
    </xf>
    <xf numFmtId="0" fontId="4" fillId="0" borderId="1" xfId="0" applyFont="1" applyBorder="1" applyAlignment="1">
      <alignment vertical="top"/>
    </xf>
    <xf numFmtId="0" fontId="5" fillId="0" borderId="3" xfId="0" applyFont="1" applyBorder="1" applyAlignment="1">
      <alignment vertical="top" textRotation="180" shrinkToFit="1"/>
    </xf>
    <xf numFmtId="0" fontId="5" fillId="0" borderId="7" xfId="0" applyFont="1" applyBorder="1" applyAlignment="1">
      <alignment horizontal="right" vertical="center" textRotation="180" shrinkToFit="1"/>
    </xf>
    <xf numFmtId="0" fontId="8" fillId="0" borderId="7" xfId="0" applyFont="1" applyBorder="1" applyAlignment="1">
      <alignment horizontal="left" vertical="center"/>
    </xf>
    <xf numFmtId="0" fontId="6" fillId="0" borderId="7" xfId="0" applyFont="1" applyBorder="1" applyAlignment="1">
      <alignment horizontal="right" vertical="center" textRotation="180" shrinkToFit="1"/>
    </xf>
    <xf numFmtId="0" fontId="6" fillId="0" borderId="7" xfId="0" applyFont="1" applyBorder="1" applyAlignment="1">
      <alignment horizontal="left" vertical="center" textRotation="180" shrinkToFit="1"/>
    </xf>
    <xf numFmtId="0" fontId="5" fillId="0" borderId="7" xfId="0" applyFont="1" applyBorder="1" applyAlignment="1">
      <alignment vertical="top"/>
    </xf>
    <xf numFmtId="0" fontId="6" fillId="0" borderId="7" xfId="0" applyFont="1" applyBorder="1" applyAlignment="1">
      <alignment horizontal="right" vertical="top" textRotation="180" shrinkToFit="1"/>
    </xf>
    <xf numFmtId="0" fontId="5" fillId="0" borderId="5" xfId="0" applyFont="1" applyBorder="1" applyAlignment="1">
      <alignment vertical="center"/>
    </xf>
    <xf numFmtId="0" fontId="4" fillId="0" borderId="1" xfId="0" applyFont="1" applyBorder="1" applyAlignment="1"/>
    <xf numFmtId="0" fontId="5" fillId="0" borderId="1" xfId="0" applyFont="1" applyBorder="1" applyAlignment="1">
      <alignment vertical="center"/>
    </xf>
    <xf numFmtId="0" fontId="5" fillId="0" borderId="5" xfId="0" applyFont="1" applyBorder="1" applyAlignment="1">
      <alignment vertical="top" textRotation="135"/>
    </xf>
    <xf numFmtId="0" fontId="5" fillId="0" borderId="5" xfId="0" applyFont="1" applyBorder="1" applyAlignment="1">
      <alignment horizontal="right" vertical="center" textRotation="180"/>
    </xf>
    <xf numFmtId="0" fontId="5" fillId="0" borderId="7" xfId="0" applyFont="1" applyBorder="1" applyAlignment="1">
      <alignment horizontal="left" vertical="center" textRotation="90"/>
    </xf>
    <xf numFmtId="0" fontId="5" fillId="0" borderId="7" xfId="0" applyFont="1" applyBorder="1" applyAlignment="1">
      <alignment horizontal="right" vertical="center" textRotation="180"/>
    </xf>
    <xf numFmtId="0" fontId="3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>
      <alignment vertical="center"/>
    </xf>
    <xf numFmtId="177" fontId="12" fillId="0" borderId="0" xfId="0" applyNumberFormat="1" applyFont="1" applyAlignment="1">
      <alignment horizontal="right" vertical="center"/>
    </xf>
    <xf numFmtId="0" fontId="9" fillId="0" borderId="0" xfId="0" applyFont="1">
      <alignment vertical="center"/>
    </xf>
    <xf numFmtId="0" fontId="9" fillId="0" borderId="13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176" fontId="4" fillId="0" borderId="0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176" fontId="4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0" fillId="0" borderId="16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9" fillId="0" borderId="17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7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9" fillId="0" borderId="18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176" fontId="9" fillId="0" borderId="20" xfId="0" applyNumberFormat="1" applyFont="1" applyBorder="1" applyAlignment="1">
      <alignment horizontal="center" vertical="center" shrinkToFit="1"/>
    </xf>
    <xf numFmtId="0" fontId="11" fillId="0" borderId="30" xfId="0" applyFont="1" applyBorder="1" applyAlignment="1">
      <alignment horizontal="center" vertical="center" wrapText="1" shrinkToFit="1"/>
    </xf>
    <xf numFmtId="176" fontId="9" fillId="0" borderId="23" xfId="0" applyNumberFormat="1" applyFont="1" applyBorder="1" applyAlignment="1">
      <alignment horizontal="center" vertical="center" shrinkToFit="1"/>
    </xf>
    <xf numFmtId="0" fontId="11" fillId="0" borderId="31" xfId="0" applyFont="1" applyBorder="1" applyAlignment="1">
      <alignment horizontal="center" vertical="center" wrapText="1" shrinkToFit="1"/>
    </xf>
    <xf numFmtId="0" fontId="9" fillId="0" borderId="26" xfId="0" applyFont="1" applyBorder="1" applyAlignment="1">
      <alignment horizontal="center" vertical="center" shrinkToFit="1"/>
    </xf>
    <xf numFmtId="0" fontId="7" fillId="0" borderId="25" xfId="0" applyFont="1" applyBorder="1" applyAlignment="1">
      <alignment horizontal="center" vertical="center" wrapText="1"/>
    </xf>
    <xf numFmtId="176" fontId="9" fillId="0" borderId="26" xfId="0" applyNumberFormat="1" applyFont="1" applyBorder="1" applyAlignment="1">
      <alignment horizontal="center" vertical="center" shrinkToFit="1"/>
    </xf>
    <xf numFmtId="0" fontId="2" fillId="0" borderId="27" xfId="0" applyFon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11" fillId="0" borderId="32" xfId="0" applyFont="1" applyBorder="1" applyAlignment="1">
      <alignment horizontal="center" vertical="center" wrapText="1" shrinkToFit="1"/>
    </xf>
    <xf numFmtId="0" fontId="18" fillId="0" borderId="31" xfId="0" applyFont="1" applyBorder="1" applyAlignment="1">
      <alignment horizontal="center" vertical="center" wrapText="1" shrinkToFit="1"/>
    </xf>
    <xf numFmtId="0" fontId="4" fillId="0" borderId="7" xfId="0" applyFont="1" applyBorder="1" applyAlignment="1">
      <alignment horizontal="right" vertical="center"/>
    </xf>
    <xf numFmtId="0" fontId="4" fillId="0" borderId="7" xfId="0" applyFont="1" applyBorder="1" applyAlignment="1">
      <alignment horizontal="left"/>
    </xf>
    <xf numFmtId="0" fontId="5" fillId="0" borderId="7" xfId="0" applyFont="1" applyBorder="1" applyAlignment="1">
      <alignment horizontal="center" shrinkToFit="1"/>
    </xf>
    <xf numFmtId="0" fontId="4" fillId="0" borderId="7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Fill="1" applyBorder="1" applyAlignment="1">
      <alignment horizontal="right" vertical="center"/>
    </xf>
    <xf numFmtId="0" fontId="4" fillId="0" borderId="9" xfId="0" applyFont="1" applyBorder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top"/>
    </xf>
    <xf numFmtId="0" fontId="6" fillId="0" borderId="1" xfId="0" applyFont="1" applyBorder="1" applyAlignment="1">
      <alignment horizontal="center" textRotation="126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top"/>
    </xf>
    <xf numFmtId="0" fontId="4" fillId="0" borderId="8" xfId="0" applyFont="1" applyBorder="1" applyAlignment="1">
      <alignment horizontal="right" vertical="center"/>
    </xf>
    <xf numFmtId="0" fontId="5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6" fillId="0" borderId="7" xfId="0" applyFont="1" applyBorder="1" applyAlignment="1">
      <alignment horizontal="center" vertical="top" textRotation="15"/>
    </xf>
    <xf numFmtId="0" fontId="5" fillId="0" borderId="1" xfId="0" applyFont="1" applyBorder="1" applyAlignment="1">
      <alignment horizontal="center" vertical="center" textRotation="126" shrinkToFit="1"/>
    </xf>
    <xf numFmtId="0" fontId="6" fillId="0" borderId="7" xfId="0" applyFont="1" applyBorder="1" applyAlignment="1">
      <alignment horizontal="right" vertical="top" textRotation="120"/>
    </xf>
    <xf numFmtId="0" fontId="4" fillId="0" borderId="7" xfId="0" applyFont="1" applyBorder="1" applyAlignment="1">
      <alignment horizontal="right" vertical="top"/>
    </xf>
    <xf numFmtId="0" fontId="5" fillId="0" borderId="7" xfId="0" applyFont="1" applyBorder="1" applyAlignment="1">
      <alignment horizontal="center" vertical="center" textRotation="120" shrinkToFit="1"/>
    </xf>
    <xf numFmtId="0" fontId="5" fillId="0" borderId="7" xfId="0" applyFont="1" applyBorder="1" applyAlignment="1">
      <alignment horizontal="right" textRotation="30" shrinkToFit="1"/>
    </xf>
    <xf numFmtId="0" fontId="4" fillId="0" borderId="7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left"/>
    </xf>
    <xf numFmtId="0" fontId="5" fillId="0" borderId="1" xfId="0" applyFont="1" applyBorder="1" applyAlignment="1">
      <alignment horizontal="center" vertical="top" textRotation="37" shrinkToFit="1"/>
    </xf>
    <xf numFmtId="0" fontId="4" fillId="0" borderId="7" xfId="0" applyFont="1" applyBorder="1" applyAlignment="1">
      <alignment horizontal="right"/>
    </xf>
    <xf numFmtId="0" fontId="5" fillId="0" borderId="7" xfId="0" applyFont="1" applyBorder="1" applyAlignment="1">
      <alignment horizontal="right" vertical="top" textRotation="120"/>
    </xf>
    <xf numFmtId="0" fontId="5" fillId="0" borderId="7" xfId="0" applyFont="1" applyBorder="1" applyAlignment="1">
      <alignment horizontal="center" vertical="top" textRotation="30"/>
    </xf>
    <xf numFmtId="0" fontId="4" fillId="0" borderId="7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7" xfId="0" applyFont="1" applyBorder="1" applyAlignment="1">
      <alignment horizontal="right" vertical="top"/>
    </xf>
    <xf numFmtId="0" fontId="5" fillId="0" borderId="7" xfId="0" applyFont="1" applyBorder="1" applyAlignment="1">
      <alignment horizontal="right"/>
    </xf>
    <xf numFmtId="0" fontId="5" fillId="0" borderId="7" xfId="0" applyFont="1" applyBorder="1" applyAlignment="1">
      <alignment horizontal="left" vertical="top"/>
    </xf>
    <xf numFmtId="0" fontId="5" fillId="0" borderId="7" xfId="0" applyFont="1" applyBorder="1" applyAlignment="1">
      <alignment horizontal="right" vertical="center"/>
    </xf>
    <xf numFmtId="0" fontId="5" fillId="0" borderId="7" xfId="0" applyFont="1" applyBorder="1" applyAlignment="1">
      <alignment vertical="center"/>
    </xf>
    <xf numFmtId="0" fontId="5" fillId="0" borderId="7" xfId="0" applyFont="1" applyBorder="1" applyAlignment="1">
      <alignment horizontal="center"/>
    </xf>
    <xf numFmtId="0" fontId="5" fillId="0" borderId="7" xfId="0" applyFont="1" applyBorder="1" applyAlignment="1">
      <alignment horizontal="left"/>
    </xf>
    <xf numFmtId="0" fontId="5" fillId="0" borderId="7" xfId="0" applyFont="1" applyBorder="1" applyAlignment="1">
      <alignment horizontal="center" vertical="center" textRotation="18"/>
    </xf>
    <xf numFmtId="0" fontId="4" fillId="0" borderId="5" xfId="0" applyFont="1" applyBorder="1" applyAlignment="1">
      <alignment horizontal="right"/>
    </xf>
    <xf numFmtId="0" fontId="4" fillId="0" borderId="5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textRotation="45"/>
    </xf>
    <xf numFmtId="0" fontId="5" fillId="0" borderId="5" xfId="0" applyFont="1" applyBorder="1" applyAlignment="1">
      <alignment horizontal="center" vertical="center" textRotation="135"/>
    </xf>
    <xf numFmtId="0" fontId="5" fillId="0" borderId="5" xfId="0" applyFont="1" applyBorder="1" applyAlignment="1">
      <alignment horizontal="left" vertical="top" textRotation="45"/>
    </xf>
    <xf numFmtId="0" fontId="4" fillId="0" borderId="5" xfId="0" applyFont="1" applyBorder="1" applyAlignment="1">
      <alignment horizontal="center" vertical="top"/>
    </xf>
    <xf numFmtId="0" fontId="5" fillId="0" borderId="5" xfId="0" applyFont="1" applyBorder="1" applyAlignment="1">
      <alignment horizontal="right" vertical="top" textRotation="135"/>
    </xf>
    <xf numFmtId="0" fontId="5" fillId="0" borderId="7" xfId="0" applyFont="1" applyBorder="1" applyAlignment="1">
      <alignment horizontal="left" vertical="top" textRotation="45"/>
    </xf>
    <xf numFmtId="0" fontId="5" fillId="0" borderId="7" xfId="0" applyFont="1" applyBorder="1" applyAlignment="1">
      <alignment horizontal="right" vertical="top" textRotation="135"/>
    </xf>
    <xf numFmtId="0" fontId="6" fillId="0" borderId="5" xfId="0" applyFont="1" applyBorder="1" applyAlignment="1">
      <alignment horizontal="right" textRotation="45"/>
    </xf>
    <xf numFmtId="0" fontId="5" fillId="0" borderId="5" xfId="0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right" vertical="top"/>
    </xf>
    <xf numFmtId="0" fontId="5" fillId="0" borderId="1" xfId="0" applyFont="1" applyBorder="1" applyAlignment="1">
      <alignment horizontal="left"/>
    </xf>
    <xf numFmtId="0" fontId="5" fillId="0" borderId="7" xfId="0" applyFont="1" applyBorder="1" applyAlignment="1">
      <alignment horizontal="center" vertical="center" textRotation="15"/>
    </xf>
    <xf numFmtId="0" fontId="5" fillId="0" borderId="7" xfId="0" applyFont="1" applyBorder="1" applyAlignment="1">
      <alignment horizontal="left" vertical="center"/>
    </xf>
    <xf numFmtId="0" fontId="5" fillId="0" borderId="5" xfId="0" applyFont="1" applyBorder="1" applyAlignment="1">
      <alignment horizontal="right"/>
    </xf>
    <xf numFmtId="0" fontId="5" fillId="0" borderId="5" xfId="0" applyFont="1" applyBorder="1" applyAlignment="1">
      <alignment horizontal="center" vertical="top"/>
    </xf>
    <xf numFmtId="0" fontId="5" fillId="0" borderId="5" xfId="0" applyFont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7" xfId="0" applyFont="1" applyBorder="1" applyAlignment="1">
      <alignment horizontal="right" vertical="center" textRotation="30"/>
    </xf>
    <xf numFmtId="0" fontId="5" fillId="0" borderId="7" xfId="0" applyFont="1" applyBorder="1" applyAlignment="1">
      <alignment horizontal="left" vertical="center" textRotation="120"/>
    </xf>
    <xf numFmtId="0" fontId="5" fillId="0" borderId="7" xfId="0" applyFont="1" applyBorder="1" applyAlignment="1">
      <alignment horizontal="right" textRotation="30"/>
    </xf>
    <xf numFmtId="0" fontId="4" fillId="0" borderId="5" xfId="0" applyFont="1" applyBorder="1" applyAlignment="1">
      <alignment horizontal="center" vertical="center" textRotation="180"/>
    </xf>
    <xf numFmtId="0" fontId="4" fillId="0" borderId="1" xfId="0" applyFont="1" applyBorder="1" applyAlignment="1">
      <alignment horizontal="center" vertical="center" textRotation="180"/>
    </xf>
    <xf numFmtId="0" fontId="4" fillId="0" borderId="1" xfId="0" applyFont="1" applyBorder="1" applyAlignment="1">
      <alignment horizontal="center" vertical="top"/>
    </xf>
    <xf numFmtId="0" fontId="4" fillId="0" borderId="5" xfId="0" applyFont="1" applyBorder="1" applyAlignment="1">
      <alignment horizontal="right" vertical="center"/>
    </xf>
    <xf numFmtId="0" fontId="5" fillId="0" borderId="7" xfId="0" applyFont="1" applyBorder="1" applyAlignment="1">
      <alignment horizontal="left" textRotation="15"/>
    </xf>
    <xf numFmtId="0" fontId="6" fillId="0" borderId="7" xfId="0" applyFont="1" applyBorder="1" applyAlignment="1">
      <alignment horizontal="right" textRotation="45"/>
    </xf>
    <xf numFmtId="0" fontId="6" fillId="0" borderId="11" xfId="0" applyFont="1" applyBorder="1" applyAlignment="1">
      <alignment horizontal="right"/>
    </xf>
    <xf numFmtId="0" fontId="4" fillId="0" borderId="7" xfId="0" applyFont="1" applyBorder="1" applyAlignment="1">
      <alignment horizontal="left" textRotation="120"/>
    </xf>
    <xf numFmtId="0" fontId="4" fillId="0" borderId="1" xfId="0" applyFont="1" applyBorder="1" applyAlignment="1">
      <alignment horizontal="right" vertical="top" textRotation="39"/>
    </xf>
  </cellXfs>
  <cellStyles count="1">
    <cellStyle name="常规" xfId="0" builtinId="0"/>
  </cellStyles>
  <dxfs count="31">
    <dxf>
      <fill>
        <patternFill patternType="gray0625">
          <fgColor rgb="FFFF0000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lightUp">
          <fgColor rgb="FF7030A0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  <dxf>
      <fill>
        <patternFill patternType="gray0625">
          <fgColor rgb="FFFF0000"/>
        </patternFill>
      </fill>
    </dxf>
    <dxf>
      <fill>
        <patternFill patternType="gray0625">
          <fgColor rgb="FF00ADDA"/>
        </patternFill>
      </fill>
    </dxf>
  </dxfs>
  <tableStyles count="0" defaultTableStyle="TableStyleMedium9" defaultPivotStyle="PivotStyleLight16"/>
  <colors>
    <mruColors>
      <color rgb="FF00AD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953</xdr:colOff>
      <xdr:row>5</xdr:row>
      <xdr:rowOff>53184</xdr:rowOff>
    </xdr:from>
    <xdr:to>
      <xdr:col>13</xdr:col>
      <xdr:colOff>4763</xdr:colOff>
      <xdr:row>5</xdr:row>
      <xdr:rowOff>286547</xdr:rowOff>
    </xdr:to>
    <xdr:grpSp>
      <xdr:nvGrpSpPr>
        <xdr:cNvPr id="9" name="组合 8">
          <a:extLst>
            <a:ext uri="{FF2B5EF4-FFF2-40B4-BE49-F238E27FC236}">
              <a16:creationId xmlns:a16="http://schemas.microsoft.com/office/drawing/2014/main" id="{620BE9E1-2131-4E99-BF48-C7BC96B66635}"/>
            </a:ext>
          </a:extLst>
        </xdr:cNvPr>
        <xdr:cNvGrpSpPr/>
      </xdr:nvGrpSpPr>
      <xdr:grpSpPr>
        <a:xfrm>
          <a:off x="2683193" y="1828644"/>
          <a:ext cx="339090" cy="233363"/>
          <a:chOff x="2843213" y="11006934"/>
          <a:chExt cx="379639" cy="233363"/>
        </a:xfrm>
      </xdr:grpSpPr>
      <xdr:cxnSp macro="">
        <xdr:nvCxnSpPr>
          <xdr:cNvPr id="10" name="直接连接符 9">
            <a:extLst>
              <a:ext uri="{FF2B5EF4-FFF2-40B4-BE49-F238E27FC236}">
                <a16:creationId xmlns:a16="http://schemas.microsoft.com/office/drawing/2014/main" id="{BD459D7E-9440-47BC-9104-D607423C86F4}"/>
              </a:ext>
            </a:extLst>
          </xdr:cNvPr>
          <xdr:cNvCxnSpPr/>
        </xdr:nvCxnSpPr>
        <xdr:spPr>
          <a:xfrm>
            <a:off x="2843213" y="11239503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连接符 10">
            <a:extLst>
              <a:ext uri="{FF2B5EF4-FFF2-40B4-BE49-F238E27FC236}">
                <a16:creationId xmlns:a16="http://schemas.microsoft.com/office/drawing/2014/main" id="{E1436BEC-E169-4A07-8369-C773DAFC6B5E}"/>
              </a:ext>
            </a:extLst>
          </xdr:cNvPr>
          <xdr:cNvCxnSpPr/>
        </xdr:nvCxnSpPr>
        <xdr:spPr>
          <a:xfrm rot="5400000" flipH="1" flipV="1">
            <a:off x="2734811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直接连接符 11">
            <a:extLst>
              <a:ext uri="{FF2B5EF4-FFF2-40B4-BE49-F238E27FC236}">
                <a16:creationId xmlns:a16="http://schemas.microsoft.com/office/drawing/2014/main" id="{BD1BFA0E-00CD-4CE9-A71A-B4FA7CBF49D7}"/>
              </a:ext>
            </a:extLst>
          </xdr:cNvPr>
          <xdr:cNvCxnSpPr/>
        </xdr:nvCxnSpPr>
        <xdr:spPr>
          <a:xfrm rot="5400000" flipH="1" flipV="1">
            <a:off x="3102205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953</xdr:colOff>
      <xdr:row>6</xdr:row>
      <xdr:rowOff>53184</xdr:rowOff>
    </xdr:from>
    <xdr:to>
      <xdr:col>13</xdr:col>
      <xdr:colOff>4763</xdr:colOff>
      <xdr:row>6</xdr:row>
      <xdr:rowOff>286547</xdr:rowOff>
    </xdr:to>
    <xdr:grpSp>
      <xdr:nvGrpSpPr>
        <xdr:cNvPr id="13" name="组合 12">
          <a:extLst>
            <a:ext uri="{FF2B5EF4-FFF2-40B4-BE49-F238E27FC236}">
              <a16:creationId xmlns:a16="http://schemas.microsoft.com/office/drawing/2014/main" id="{CF878279-8371-4969-AF71-F7F54F4E9F7A}"/>
            </a:ext>
          </a:extLst>
        </xdr:cNvPr>
        <xdr:cNvGrpSpPr/>
      </xdr:nvGrpSpPr>
      <xdr:grpSpPr>
        <a:xfrm flipV="1">
          <a:off x="2683193" y="2141064"/>
          <a:ext cx="339090" cy="233363"/>
          <a:chOff x="2843213" y="11006934"/>
          <a:chExt cx="379639" cy="233363"/>
        </a:xfrm>
      </xdr:grpSpPr>
      <xdr:cxnSp macro="">
        <xdr:nvCxnSpPr>
          <xdr:cNvPr id="14" name="直接连接符 13">
            <a:extLst>
              <a:ext uri="{FF2B5EF4-FFF2-40B4-BE49-F238E27FC236}">
                <a16:creationId xmlns:a16="http://schemas.microsoft.com/office/drawing/2014/main" id="{D14BD623-6AC4-4D59-BF3C-4E6E399F070E}"/>
              </a:ext>
            </a:extLst>
          </xdr:cNvPr>
          <xdr:cNvCxnSpPr/>
        </xdr:nvCxnSpPr>
        <xdr:spPr>
          <a:xfrm>
            <a:off x="2843213" y="11239503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直接连接符 14">
            <a:extLst>
              <a:ext uri="{FF2B5EF4-FFF2-40B4-BE49-F238E27FC236}">
                <a16:creationId xmlns:a16="http://schemas.microsoft.com/office/drawing/2014/main" id="{8886A6A1-EDD6-4B68-9C1D-9BB4072BB796}"/>
              </a:ext>
            </a:extLst>
          </xdr:cNvPr>
          <xdr:cNvCxnSpPr/>
        </xdr:nvCxnSpPr>
        <xdr:spPr>
          <a:xfrm rot="5400000" flipH="1" flipV="1">
            <a:off x="2734811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直接连接符 15">
            <a:extLst>
              <a:ext uri="{FF2B5EF4-FFF2-40B4-BE49-F238E27FC236}">
                <a16:creationId xmlns:a16="http://schemas.microsoft.com/office/drawing/2014/main" id="{5687CFB8-355D-42F8-9FD1-477D12C7624A}"/>
              </a:ext>
            </a:extLst>
          </xdr:cNvPr>
          <xdr:cNvCxnSpPr/>
        </xdr:nvCxnSpPr>
        <xdr:spPr>
          <a:xfrm rot="5400000" flipH="1" flipV="1">
            <a:off x="3102205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23813</xdr:colOff>
      <xdr:row>7</xdr:row>
      <xdr:rowOff>20954</xdr:rowOff>
    </xdr:from>
    <xdr:to>
      <xdr:col>11</xdr:col>
      <xdr:colOff>132398</xdr:colOff>
      <xdr:row>7</xdr:row>
      <xdr:rowOff>282893</xdr:rowOff>
    </xdr:to>
    <xdr:grpSp>
      <xdr:nvGrpSpPr>
        <xdr:cNvPr id="17" name="组合 16">
          <a:extLst>
            <a:ext uri="{FF2B5EF4-FFF2-40B4-BE49-F238E27FC236}">
              <a16:creationId xmlns:a16="http://schemas.microsoft.com/office/drawing/2014/main" id="{0B2AB925-860B-4B5B-96FF-6B591BC5EE1C}"/>
            </a:ext>
          </a:extLst>
        </xdr:cNvPr>
        <xdr:cNvGrpSpPr/>
      </xdr:nvGrpSpPr>
      <xdr:grpSpPr>
        <a:xfrm>
          <a:off x="2538413" y="2421254"/>
          <a:ext cx="276225" cy="261939"/>
          <a:chOff x="2659517" y="17241610"/>
          <a:chExt cx="300717" cy="261939"/>
        </a:xfrm>
      </xdr:grpSpPr>
      <xdr:sp macro="" textlink="">
        <xdr:nvSpPr>
          <xdr:cNvPr id="18" name="矩形 17">
            <a:extLst>
              <a:ext uri="{FF2B5EF4-FFF2-40B4-BE49-F238E27FC236}">
                <a16:creationId xmlns:a16="http://schemas.microsoft.com/office/drawing/2014/main" id="{7959D8AB-E579-4C6C-B744-42F06FFC42CF}"/>
              </a:ext>
            </a:extLst>
          </xdr:cNvPr>
          <xdr:cNvSpPr/>
        </xdr:nvSpPr>
        <xdr:spPr>
          <a:xfrm>
            <a:off x="2659517" y="17241611"/>
            <a:ext cx="300717" cy="261938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19" name="直接连接符 18">
            <a:extLst>
              <a:ext uri="{FF2B5EF4-FFF2-40B4-BE49-F238E27FC236}">
                <a16:creationId xmlns:a16="http://schemas.microsoft.com/office/drawing/2014/main" id="{B5137451-2253-4AFB-A397-A513F67B0B26}"/>
              </a:ext>
            </a:extLst>
          </xdr:cNvPr>
          <xdr:cNvCxnSpPr/>
        </xdr:nvCxnSpPr>
        <xdr:spPr>
          <a:xfrm rot="5400000">
            <a:off x="2895941" y="17243992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连接符 19">
            <a:extLst>
              <a:ext uri="{FF2B5EF4-FFF2-40B4-BE49-F238E27FC236}">
                <a16:creationId xmlns:a16="http://schemas.microsoft.com/office/drawing/2014/main" id="{0284CAF8-B7B0-4485-B61A-14280E1D31AA}"/>
              </a:ext>
            </a:extLst>
          </xdr:cNvPr>
          <xdr:cNvCxnSpPr/>
        </xdr:nvCxnSpPr>
        <xdr:spPr>
          <a:xfrm rot="5400000">
            <a:off x="2914977" y="17263028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953</xdr:colOff>
      <xdr:row>8</xdr:row>
      <xdr:rowOff>28574</xdr:rowOff>
    </xdr:from>
    <xdr:to>
      <xdr:col>11</xdr:col>
      <xdr:colOff>109538</xdr:colOff>
      <xdr:row>8</xdr:row>
      <xdr:rowOff>290513</xdr:rowOff>
    </xdr:to>
    <xdr:grpSp>
      <xdr:nvGrpSpPr>
        <xdr:cNvPr id="36" name="组合 35">
          <a:extLst>
            <a:ext uri="{FF2B5EF4-FFF2-40B4-BE49-F238E27FC236}">
              <a16:creationId xmlns:a16="http://schemas.microsoft.com/office/drawing/2014/main" id="{B5BEEA4E-2FD8-43F2-B5A8-2AA51AF23F40}"/>
            </a:ext>
          </a:extLst>
        </xdr:cNvPr>
        <xdr:cNvGrpSpPr/>
      </xdr:nvGrpSpPr>
      <xdr:grpSpPr>
        <a:xfrm>
          <a:off x="2515553" y="2741294"/>
          <a:ext cx="276225" cy="261939"/>
          <a:chOff x="2659517" y="17241610"/>
          <a:chExt cx="300717" cy="261939"/>
        </a:xfrm>
      </xdr:grpSpPr>
      <xdr:sp macro="" textlink="">
        <xdr:nvSpPr>
          <xdr:cNvPr id="37" name="矩形 36">
            <a:extLst>
              <a:ext uri="{FF2B5EF4-FFF2-40B4-BE49-F238E27FC236}">
                <a16:creationId xmlns:a16="http://schemas.microsoft.com/office/drawing/2014/main" id="{F5629A2B-6738-4532-869E-E591C2E26CB9}"/>
              </a:ext>
            </a:extLst>
          </xdr:cNvPr>
          <xdr:cNvSpPr/>
        </xdr:nvSpPr>
        <xdr:spPr>
          <a:xfrm>
            <a:off x="2659517" y="17241611"/>
            <a:ext cx="300717" cy="261938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38" name="直接连接符 37">
            <a:extLst>
              <a:ext uri="{FF2B5EF4-FFF2-40B4-BE49-F238E27FC236}">
                <a16:creationId xmlns:a16="http://schemas.microsoft.com/office/drawing/2014/main" id="{4599694D-5CA6-4296-B7FC-D0022695A1D5}"/>
              </a:ext>
            </a:extLst>
          </xdr:cNvPr>
          <xdr:cNvCxnSpPr/>
        </xdr:nvCxnSpPr>
        <xdr:spPr>
          <a:xfrm rot="5400000">
            <a:off x="2895941" y="17243992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" name="直接连接符 38">
            <a:extLst>
              <a:ext uri="{FF2B5EF4-FFF2-40B4-BE49-F238E27FC236}">
                <a16:creationId xmlns:a16="http://schemas.microsoft.com/office/drawing/2014/main" id="{30D995C1-97EF-4F16-96B1-D523FA66925F}"/>
              </a:ext>
            </a:extLst>
          </xdr:cNvPr>
          <xdr:cNvCxnSpPr/>
        </xdr:nvCxnSpPr>
        <xdr:spPr>
          <a:xfrm rot="5400000">
            <a:off x="2914977" y="17263028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953</xdr:colOff>
      <xdr:row>9</xdr:row>
      <xdr:rowOff>28574</xdr:rowOff>
    </xdr:from>
    <xdr:to>
      <xdr:col>11</xdr:col>
      <xdr:colOff>109538</xdr:colOff>
      <xdr:row>9</xdr:row>
      <xdr:rowOff>290513</xdr:rowOff>
    </xdr:to>
    <xdr:grpSp>
      <xdr:nvGrpSpPr>
        <xdr:cNvPr id="40" name="组合 39">
          <a:extLst>
            <a:ext uri="{FF2B5EF4-FFF2-40B4-BE49-F238E27FC236}">
              <a16:creationId xmlns:a16="http://schemas.microsoft.com/office/drawing/2014/main" id="{C3273FCE-607C-4A45-85C1-41F084E887E4}"/>
            </a:ext>
          </a:extLst>
        </xdr:cNvPr>
        <xdr:cNvGrpSpPr/>
      </xdr:nvGrpSpPr>
      <xdr:grpSpPr>
        <a:xfrm>
          <a:off x="2515553" y="3053714"/>
          <a:ext cx="276225" cy="261939"/>
          <a:chOff x="2659517" y="17241610"/>
          <a:chExt cx="300717" cy="261939"/>
        </a:xfrm>
      </xdr:grpSpPr>
      <xdr:sp macro="" textlink="">
        <xdr:nvSpPr>
          <xdr:cNvPr id="41" name="矩形 40">
            <a:extLst>
              <a:ext uri="{FF2B5EF4-FFF2-40B4-BE49-F238E27FC236}">
                <a16:creationId xmlns:a16="http://schemas.microsoft.com/office/drawing/2014/main" id="{9EEEF2B5-1DDA-4CE9-8C65-1C56FBD6879B}"/>
              </a:ext>
            </a:extLst>
          </xdr:cNvPr>
          <xdr:cNvSpPr/>
        </xdr:nvSpPr>
        <xdr:spPr>
          <a:xfrm>
            <a:off x="2659517" y="17241611"/>
            <a:ext cx="300717" cy="261938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42" name="直接连接符 41">
            <a:extLst>
              <a:ext uri="{FF2B5EF4-FFF2-40B4-BE49-F238E27FC236}">
                <a16:creationId xmlns:a16="http://schemas.microsoft.com/office/drawing/2014/main" id="{BC3DF693-F950-43BD-B60F-CF8D1FBE4AC3}"/>
              </a:ext>
            </a:extLst>
          </xdr:cNvPr>
          <xdr:cNvCxnSpPr/>
        </xdr:nvCxnSpPr>
        <xdr:spPr>
          <a:xfrm rot="5400000">
            <a:off x="2895941" y="17243992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直接连接符 42">
            <a:extLst>
              <a:ext uri="{FF2B5EF4-FFF2-40B4-BE49-F238E27FC236}">
                <a16:creationId xmlns:a16="http://schemas.microsoft.com/office/drawing/2014/main" id="{A415CF52-109C-47CE-806B-A31EEA6E12E2}"/>
              </a:ext>
            </a:extLst>
          </xdr:cNvPr>
          <xdr:cNvCxnSpPr/>
        </xdr:nvCxnSpPr>
        <xdr:spPr>
          <a:xfrm rot="5400000">
            <a:off x="2914977" y="17263028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953</xdr:colOff>
      <xdr:row>10</xdr:row>
      <xdr:rowOff>53184</xdr:rowOff>
    </xdr:from>
    <xdr:to>
      <xdr:col>13</xdr:col>
      <xdr:colOff>4763</xdr:colOff>
      <xdr:row>10</xdr:row>
      <xdr:rowOff>286547</xdr:rowOff>
    </xdr:to>
    <xdr:grpSp>
      <xdr:nvGrpSpPr>
        <xdr:cNvPr id="44" name="组合 43">
          <a:extLst>
            <a:ext uri="{FF2B5EF4-FFF2-40B4-BE49-F238E27FC236}">
              <a16:creationId xmlns:a16="http://schemas.microsoft.com/office/drawing/2014/main" id="{CDD0CB4E-355B-4EED-A2C2-34E1AC4D1D99}"/>
            </a:ext>
          </a:extLst>
        </xdr:cNvPr>
        <xdr:cNvGrpSpPr/>
      </xdr:nvGrpSpPr>
      <xdr:grpSpPr>
        <a:xfrm>
          <a:off x="2683193" y="3390744"/>
          <a:ext cx="339090" cy="233363"/>
          <a:chOff x="2843213" y="11006934"/>
          <a:chExt cx="379639" cy="233363"/>
        </a:xfrm>
      </xdr:grpSpPr>
      <xdr:cxnSp macro="">
        <xdr:nvCxnSpPr>
          <xdr:cNvPr id="45" name="直接连接符 44">
            <a:extLst>
              <a:ext uri="{FF2B5EF4-FFF2-40B4-BE49-F238E27FC236}">
                <a16:creationId xmlns:a16="http://schemas.microsoft.com/office/drawing/2014/main" id="{DCB45DC5-EC70-4627-8B6E-078E5315CD60}"/>
              </a:ext>
            </a:extLst>
          </xdr:cNvPr>
          <xdr:cNvCxnSpPr/>
        </xdr:nvCxnSpPr>
        <xdr:spPr>
          <a:xfrm>
            <a:off x="2843213" y="11239503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直接连接符 45">
            <a:extLst>
              <a:ext uri="{FF2B5EF4-FFF2-40B4-BE49-F238E27FC236}">
                <a16:creationId xmlns:a16="http://schemas.microsoft.com/office/drawing/2014/main" id="{E46E1516-1211-4D7E-8575-41BFAA304B84}"/>
              </a:ext>
            </a:extLst>
          </xdr:cNvPr>
          <xdr:cNvCxnSpPr/>
        </xdr:nvCxnSpPr>
        <xdr:spPr>
          <a:xfrm rot="5400000" flipH="1" flipV="1">
            <a:off x="2734811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直接连接符 46">
            <a:extLst>
              <a:ext uri="{FF2B5EF4-FFF2-40B4-BE49-F238E27FC236}">
                <a16:creationId xmlns:a16="http://schemas.microsoft.com/office/drawing/2014/main" id="{6CD5F660-30F1-4ADD-B87F-5F98846C48FD}"/>
              </a:ext>
            </a:extLst>
          </xdr:cNvPr>
          <xdr:cNvCxnSpPr/>
        </xdr:nvCxnSpPr>
        <xdr:spPr>
          <a:xfrm rot="5400000" flipH="1" flipV="1">
            <a:off x="3102205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953</xdr:colOff>
      <xdr:row>11</xdr:row>
      <xdr:rowOff>53184</xdr:rowOff>
    </xdr:from>
    <xdr:to>
      <xdr:col>13</xdr:col>
      <xdr:colOff>4763</xdr:colOff>
      <xdr:row>11</xdr:row>
      <xdr:rowOff>286547</xdr:rowOff>
    </xdr:to>
    <xdr:grpSp>
      <xdr:nvGrpSpPr>
        <xdr:cNvPr id="48" name="组合 47">
          <a:extLst>
            <a:ext uri="{FF2B5EF4-FFF2-40B4-BE49-F238E27FC236}">
              <a16:creationId xmlns:a16="http://schemas.microsoft.com/office/drawing/2014/main" id="{57FF56C9-D2A8-4EA8-9581-ECD14C7440F0}"/>
            </a:ext>
          </a:extLst>
        </xdr:cNvPr>
        <xdr:cNvGrpSpPr/>
      </xdr:nvGrpSpPr>
      <xdr:grpSpPr>
        <a:xfrm flipV="1">
          <a:off x="2683193" y="3703164"/>
          <a:ext cx="339090" cy="233363"/>
          <a:chOff x="2843213" y="11006934"/>
          <a:chExt cx="379639" cy="233363"/>
        </a:xfrm>
      </xdr:grpSpPr>
      <xdr:cxnSp macro="">
        <xdr:nvCxnSpPr>
          <xdr:cNvPr id="49" name="直接连接符 48">
            <a:extLst>
              <a:ext uri="{FF2B5EF4-FFF2-40B4-BE49-F238E27FC236}">
                <a16:creationId xmlns:a16="http://schemas.microsoft.com/office/drawing/2014/main" id="{88004937-6EA4-4425-B4C9-9BEC8CF07903}"/>
              </a:ext>
            </a:extLst>
          </xdr:cNvPr>
          <xdr:cNvCxnSpPr/>
        </xdr:nvCxnSpPr>
        <xdr:spPr>
          <a:xfrm>
            <a:off x="2843213" y="11239503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直接连接符 49">
            <a:extLst>
              <a:ext uri="{FF2B5EF4-FFF2-40B4-BE49-F238E27FC236}">
                <a16:creationId xmlns:a16="http://schemas.microsoft.com/office/drawing/2014/main" id="{F6CCDE82-98B3-44A7-BB68-1BFE60596CDA}"/>
              </a:ext>
            </a:extLst>
          </xdr:cNvPr>
          <xdr:cNvCxnSpPr/>
        </xdr:nvCxnSpPr>
        <xdr:spPr>
          <a:xfrm rot="5400000" flipH="1" flipV="1">
            <a:off x="2734811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直接连接符 50">
            <a:extLst>
              <a:ext uri="{FF2B5EF4-FFF2-40B4-BE49-F238E27FC236}">
                <a16:creationId xmlns:a16="http://schemas.microsoft.com/office/drawing/2014/main" id="{A4E927DB-523A-47A2-8B10-1B589DD256C8}"/>
              </a:ext>
            </a:extLst>
          </xdr:cNvPr>
          <xdr:cNvCxnSpPr/>
        </xdr:nvCxnSpPr>
        <xdr:spPr>
          <a:xfrm rot="5400000" flipH="1" flipV="1">
            <a:off x="3102205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953</xdr:colOff>
      <xdr:row>13</xdr:row>
      <xdr:rowOff>53184</xdr:rowOff>
    </xdr:from>
    <xdr:to>
      <xdr:col>13</xdr:col>
      <xdr:colOff>4763</xdr:colOff>
      <xdr:row>13</xdr:row>
      <xdr:rowOff>286547</xdr:rowOff>
    </xdr:to>
    <xdr:grpSp>
      <xdr:nvGrpSpPr>
        <xdr:cNvPr id="52" name="组合 51">
          <a:extLst>
            <a:ext uri="{FF2B5EF4-FFF2-40B4-BE49-F238E27FC236}">
              <a16:creationId xmlns:a16="http://schemas.microsoft.com/office/drawing/2014/main" id="{227E98B3-2E44-4CC5-B816-75B33E584700}"/>
            </a:ext>
          </a:extLst>
        </xdr:cNvPr>
        <xdr:cNvGrpSpPr/>
      </xdr:nvGrpSpPr>
      <xdr:grpSpPr>
        <a:xfrm flipV="1">
          <a:off x="2683193" y="4328004"/>
          <a:ext cx="339090" cy="233363"/>
          <a:chOff x="2843213" y="11006934"/>
          <a:chExt cx="379639" cy="233363"/>
        </a:xfrm>
      </xdr:grpSpPr>
      <xdr:cxnSp macro="">
        <xdr:nvCxnSpPr>
          <xdr:cNvPr id="53" name="直接连接符 52">
            <a:extLst>
              <a:ext uri="{FF2B5EF4-FFF2-40B4-BE49-F238E27FC236}">
                <a16:creationId xmlns:a16="http://schemas.microsoft.com/office/drawing/2014/main" id="{9D327FA8-7B19-458D-B98E-FDB24DDB5EC7}"/>
              </a:ext>
            </a:extLst>
          </xdr:cNvPr>
          <xdr:cNvCxnSpPr/>
        </xdr:nvCxnSpPr>
        <xdr:spPr>
          <a:xfrm>
            <a:off x="2843213" y="11239503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直接连接符 53">
            <a:extLst>
              <a:ext uri="{FF2B5EF4-FFF2-40B4-BE49-F238E27FC236}">
                <a16:creationId xmlns:a16="http://schemas.microsoft.com/office/drawing/2014/main" id="{7BB70CDE-F9CB-45CE-8828-3A33A07DE3EC}"/>
              </a:ext>
            </a:extLst>
          </xdr:cNvPr>
          <xdr:cNvCxnSpPr/>
        </xdr:nvCxnSpPr>
        <xdr:spPr>
          <a:xfrm rot="5400000" flipH="1" flipV="1">
            <a:off x="2734811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直接连接符 54">
            <a:extLst>
              <a:ext uri="{FF2B5EF4-FFF2-40B4-BE49-F238E27FC236}">
                <a16:creationId xmlns:a16="http://schemas.microsoft.com/office/drawing/2014/main" id="{64570C89-08EA-4569-A5E9-64DF42340F49}"/>
              </a:ext>
            </a:extLst>
          </xdr:cNvPr>
          <xdr:cNvCxnSpPr/>
        </xdr:nvCxnSpPr>
        <xdr:spPr>
          <a:xfrm rot="5400000" flipH="1" flipV="1">
            <a:off x="3102205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953</xdr:colOff>
      <xdr:row>12</xdr:row>
      <xdr:rowOff>53184</xdr:rowOff>
    </xdr:from>
    <xdr:to>
      <xdr:col>13</xdr:col>
      <xdr:colOff>4763</xdr:colOff>
      <xdr:row>12</xdr:row>
      <xdr:rowOff>286547</xdr:rowOff>
    </xdr:to>
    <xdr:grpSp>
      <xdr:nvGrpSpPr>
        <xdr:cNvPr id="56" name="组合 55">
          <a:extLst>
            <a:ext uri="{FF2B5EF4-FFF2-40B4-BE49-F238E27FC236}">
              <a16:creationId xmlns:a16="http://schemas.microsoft.com/office/drawing/2014/main" id="{187F580B-1E72-4BA0-8DC9-99A2B732CB07}"/>
            </a:ext>
          </a:extLst>
        </xdr:cNvPr>
        <xdr:cNvGrpSpPr/>
      </xdr:nvGrpSpPr>
      <xdr:grpSpPr>
        <a:xfrm>
          <a:off x="2683193" y="4015584"/>
          <a:ext cx="339090" cy="233363"/>
          <a:chOff x="2843213" y="11006934"/>
          <a:chExt cx="379639" cy="233363"/>
        </a:xfrm>
      </xdr:grpSpPr>
      <xdr:cxnSp macro="">
        <xdr:nvCxnSpPr>
          <xdr:cNvPr id="57" name="直接连接符 56">
            <a:extLst>
              <a:ext uri="{FF2B5EF4-FFF2-40B4-BE49-F238E27FC236}">
                <a16:creationId xmlns:a16="http://schemas.microsoft.com/office/drawing/2014/main" id="{55F78490-D412-4AF7-8C0D-F209B3C908BF}"/>
              </a:ext>
            </a:extLst>
          </xdr:cNvPr>
          <xdr:cNvCxnSpPr/>
        </xdr:nvCxnSpPr>
        <xdr:spPr>
          <a:xfrm>
            <a:off x="2843213" y="11239503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直接连接符 57">
            <a:extLst>
              <a:ext uri="{FF2B5EF4-FFF2-40B4-BE49-F238E27FC236}">
                <a16:creationId xmlns:a16="http://schemas.microsoft.com/office/drawing/2014/main" id="{DE2C8C2F-3E45-417D-BBF4-58F2DA8DAB5C}"/>
              </a:ext>
            </a:extLst>
          </xdr:cNvPr>
          <xdr:cNvCxnSpPr/>
        </xdr:nvCxnSpPr>
        <xdr:spPr>
          <a:xfrm rot="5400000" flipH="1" flipV="1">
            <a:off x="2734811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直接连接符 58">
            <a:extLst>
              <a:ext uri="{FF2B5EF4-FFF2-40B4-BE49-F238E27FC236}">
                <a16:creationId xmlns:a16="http://schemas.microsoft.com/office/drawing/2014/main" id="{DB1FB5DA-FA27-42BE-A365-BF9E685B9AEE}"/>
              </a:ext>
            </a:extLst>
          </xdr:cNvPr>
          <xdr:cNvCxnSpPr/>
        </xdr:nvCxnSpPr>
        <xdr:spPr>
          <a:xfrm rot="5400000" flipH="1" flipV="1">
            <a:off x="3102205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953</xdr:colOff>
      <xdr:row>14</xdr:row>
      <xdr:rowOff>28574</xdr:rowOff>
    </xdr:from>
    <xdr:to>
      <xdr:col>11</xdr:col>
      <xdr:colOff>109538</xdr:colOff>
      <xdr:row>14</xdr:row>
      <xdr:rowOff>290513</xdr:rowOff>
    </xdr:to>
    <xdr:grpSp>
      <xdr:nvGrpSpPr>
        <xdr:cNvPr id="60" name="组合 59">
          <a:extLst>
            <a:ext uri="{FF2B5EF4-FFF2-40B4-BE49-F238E27FC236}">
              <a16:creationId xmlns:a16="http://schemas.microsoft.com/office/drawing/2014/main" id="{AD7CA1C8-5D1E-479F-A55E-C82C6D5712DC}"/>
            </a:ext>
          </a:extLst>
        </xdr:cNvPr>
        <xdr:cNvGrpSpPr/>
      </xdr:nvGrpSpPr>
      <xdr:grpSpPr>
        <a:xfrm>
          <a:off x="2515553" y="4615814"/>
          <a:ext cx="276225" cy="261939"/>
          <a:chOff x="2659517" y="17241610"/>
          <a:chExt cx="300717" cy="261939"/>
        </a:xfrm>
      </xdr:grpSpPr>
      <xdr:sp macro="" textlink="">
        <xdr:nvSpPr>
          <xdr:cNvPr id="61" name="矩形 60">
            <a:extLst>
              <a:ext uri="{FF2B5EF4-FFF2-40B4-BE49-F238E27FC236}">
                <a16:creationId xmlns:a16="http://schemas.microsoft.com/office/drawing/2014/main" id="{6B332A91-5925-4C51-8581-8291C2A9F345}"/>
              </a:ext>
            </a:extLst>
          </xdr:cNvPr>
          <xdr:cNvSpPr/>
        </xdr:nvSpPr>
        <xdr:spPr>
          <a:xfrm>
            <a:off x="2659517" y="17241611"/>
            <a:ext cx="300717" cy="261938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62" name="直接连接符 61">
            <a:extLst>
              <a:ext uri="{FF2B5EF4-FFF2-40B4-BE49-F238E27FC236}">
                <a16:creationId xmlns:a16="http://schemas.microsoft.com/office/drawing/2014/main" id="{FCD6213B-6BEA-42F8-A59B-9B09DD4F2BA7}"/>
              </a:ext>
            </a:extLst>
          </xdr:cNvPr>
          <xdr:cNvCxnSpPr/>
        </xdr:nvCxnSpPr>
        <xdr:spPr>
          <a:xfrm rot="5400000">
            <a:off x="2895941" y="17243992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直接连接符 62">
            <a:extLst>
              <a:ext uri="{FF2B5EF4-FFF2-40B4-BE49-F238E27FC236}">
                <a16:creationId xmlns:a16="http://schemas.microsoft.com/office/drawing/2014/main" id="{4F5C5841-8BD7-4013-BAAF-8910A5CB24EF}"/>
              </a:ext>
            </a:extLst>
          </xdr:cNvPr>
          <xdr:cNvCxnSpPr/>
        </xdr:nvCxnSpPr>
        <xdr:spPr>
          <a:xfrm rot="5400000">
            <a:off x="2914977" y="17263028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953</xdr:colOff>
      <xdr:row>15</xdr:row>
      <xdr:rowOff>53184</xdr:rowOff>
    </xdr:from>
    <xdr:to>
      <xdr:col>13</xdr:col>
      <xdr:colOff>4763</xdr:colOff>
      <xdr:row>15</xdr:row>
      <xdr:rowOff>286547</xdr:rowOff>
    </xdr:to>
    <xdr:grpSp>
      <xdr:nvGrpSpPr>
        <xdr:cNvPr id="64" name="组合 63">
          <a:extLst>
            <a:ext uri="{FF2B5EF4-FFF2-40B4-BE49-F238E27FC236}">
              <a16:creationId xmlns:a16="http://schemas.microsoft.com/office/drawing/2014/main" id="{9E3EC32A-867F-44EE-B287-66A8CAF9FB3F}"/>
            </a:ext>
          </a:extLst>
        </xdr:cNvPr>
        <xdr:cNvGrpSpPr/>
      </xdr:nvGrpSpPr>
      <xdr:grpSpPr>
        <a:xfrm>
          <a:off x="2683193" y="4952844"/>
          <a:ext cx="339090" cy="233363"/>
          <a:chOff x="2843213" y="11006934"/>
          <a:chExt cx="379639" cy="233363"/>
        </a:xfrm>
      </xdr:grpSpPr>
      <xdr:cxnSp macro="">
        <xdr:nvCxnSpPr>
          <xdr:cNvPr id="65" name="直接连接符 64">
            <a:extLst>
              <a:ext uri="{FF2B5EF4-FFF2-40B4-BE49-F238E27FC236}">
                <a16:creationId xmlns:a16="http://schemas.microsoft.com/office/drawing/2014/main" id="{21969474-6665-4673-BF1C-407FE3A2F54A}"/>
              </a:ext>
            </a:extLst>
          </xdr:cNvPr>
          <xdr:cNvCxnSpPr/>
        </xdr:nvCxnSpPr>
        <xdr:spPr>
          <a:xfrm>
            <a:off x="2843213" y="11239503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" name="直接连接符 65">
            <a:extLst>
              <a:ext uri="{FF2B5EF4-FFF2-40B4-BE49-F238E27FC236}">
                <a16:creationId xmlns:a16="http://schemas.microsoft.com/office/drawing/2014/main" id="{014BF80F-471C-40A2-A726-7BDD42F191F3}"/>
              </a:ext>
            </a:extLst>
          </xdr:cNvPr>
          <xdr:cNvCxnSpPr/>
        </xdr:nvCxnSpPr>
        <xdr:spPr>
          <a:xfrm rot="5400000" flipH="1" flipV="1">
            <a:off x="2734811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" name="直接连接符 66">
            <a:extLst>
              <a:ext uri="{FF2B5EF4-FFF2-40B4-BE49-F238E27FC236}">
                <a16:creationId xmlns:a16="http://schemas.microsoft.com/office/drawing/2014/main" id="{E7ED6D65-BC8B-42B4-9BEE-487C2B36C180}"/>
              </a:ext>
            </a:extLst>
          </xdr:cNvPr>
          <xdr:cNvCxnSpPr/>
        </xdr:nvCxnSpPr>
        <xdr:spPr>
          <a:xfrm rot="5400000" flipH="1" flipV="1">
            <a:off x="3102205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0</xdr:row>
      <xdr:rowOff>266700</xdr:rowOff>
    </xdr:from>
    <xdr:to>
      <xdr:col>13</xdr:col>
      <xdr:colOff>171450</xdr:colOff>
      <xdr:row>0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2457450" y="266700"/>
          <a:ext cx="904875" cy="0"/>
        </a:xfrm>
        <a:prstGeom prst="line">
          <a:avLst/>
        </a:prstGeom>
        <a:ln w="15875" cap="flat"/>
        <a:effectLst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</xdr:colOff>
      <xdr:row>1</xdr:row>
      <xdr:rowOff>47625</xdr:rowOff>
    </xdr:from>
    <xdr:to>
      <xdr:col>13</xdr:col>
      <xdr:colOff>152400</xdr:colOff>
      <xdr:row>1</xdr:row>
      <xdr:rowOff>263625</xdr:rowOff>
    </xdr:to>
    <xdr:cxnSp macro="">
      <xdr:nvCxnSpPr>
        <xdr:cNvPr id="3" name="肘形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V="1">
          <a:off x="2524125" y="361950"/>
          <a:ext cx="819150" cy="216000"/>
        </a:xfrm>
        <a:prstGeom prst="bentConnector3">
          <a:avLst>
            <a:gd name="adj1" fmla="val 100000"/>
          </a:avLst>
        </a:prstGeom>
        <a:ln w="15875"/>
        <a:effectLst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47625</xdr:colOff>
      <xdr:row>2</xdr:row>
      <xdr:rowOff>47625</xdr:rowOff>
    </xdr:from>
    <xdr:to>
      <xdr:col>13</xdr:col>
      <xdr:colOff>151725</xdr:colOff>
      <xdr:row>2</xdr:row>
      <xdr:rowOff>273944</xdr:rowOff>
    </xdr:to>
    <xdr:grpSp>
      <xdr:nvGrpSpPr>
        <xdr:cNvPr id="483" name="组合 482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GrpSpPr/>
      </xdr:nvGrpSpPr>
      <xdr:grpSpPr>
        <a:xfrm>
          <a:off x="2211705" y="657225"/>
          <a:ext cx="713700" cy="226319"/>
          <a:chOff x="2530929" y="673554"/>
          <a:chExt cx="838885" cy="226319"/>
        </a:xfrm>
      </xdr:grpSpPr>
      <xdr:cxnSp macro="">
        <xdr:nvCxnSpPr>
          <xdr:cNvPr id="4" name="肘形连接符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 flipV="1">
            <a:off x="2530929" y="673554"/>
            <a:ext cx="838885" cy="216000"/>
          </a:xfrm>
          <a:prstGeom prst="bentConnector3">
            <a:avLst>
              <a:gd name="adj1" fmla="val 100000"/>
            </a:avLst>
          </a:prstGeom>
          <a:ln w="15875"/>
          <a:effectLst>
            <a:outerShdw sx="1000" sy="1000" algn="ctr" rotWithShape="0">
              <a:srgbClr val="000000"/>
            </a:outerShdw>
          </a:effectLst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直接连接符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rot="5400000" flipH="1" flipV="1">
            <a:off x="2423723" y="791873"/>
            <a:ext cx="216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41275</xdr:colOff>
      <xdr:row>3</xdr:row>
      <xdr:rowOff>254000</xdr:rowOff>
    </xdr:from>
    <xdr:to>
      <xdr:col>13</xdr:col>
      <xdr:colOff>145375</xdr:colOff>
      <xdr:row>3</xdr:row>
      <xdr:rowOff>254000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508250" y="1196975"/>
          <a:ext cx="828000" cy="0"/>
        </a:xfrm>
        <a:prstGeom prst="line">
          <a:avLst/>
        </a:prstGeom>
        <a:ln w="15875" cap="flat"/>
        <a:effectLst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43656</xdr:colOff>
      <xdr:row>3</xdr:row>
      <xdr:rowOff>203994</xdr:rowOff>
    </xdr:from>
    <xdr:to>
      <xdr:col>9</xdr:col>
      <xdr:colOff>45244</xdr:colOff>
      <xdr:row>3</xdr:row>
      <xdr:rowOff>293994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rot="5400000">
          <a:off x="2466425" y="1191175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146050</xdr:colOff>
      <xdr:row>3</xdr:row>
      <xdr:rowOff>203200</xdr:rowOff>
    </xdr:from>
    <xdr:to>
      <xdr:col>13</xdr:col>
      <xdr:colOff>147638</xdr:colOff>
      <xdr:row>3</xdr:row>
      <xdr:rowOff>293200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rot="5400000">
          <a:off x="3292719" y="1190381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120650</xdr:colOff>
      <xdr:row>4</xdr:row>
      <xdr:rowOff>41275</xdr:rowOff>
    </xdr:from>
    <xdr:to>
      <xdr:col>13</xdr:col>
      <xdr:colOff>140050</xdr:colOff>
      <xdr:row>4</xdr:row>
      <xdr:rowOff>257275</xdr:rowOff>
    </xdr:to>
    <xdr:cxnSp macro="">
      <xdr:nvCxnSpPr>
        <xdr:cNvPr id="9" name="肘形连接符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V="1">
          <a:off x="2587625" y="1298575"/>
          <a:ext cx="743300" cy="216000"/>
        </a:xfrm>
        <a:prstGeom prst="bentConnector3">
          <a:avLst>
            <a:gd name="adj1" fmla="val 100000"/>
          </a:avLst>
        </a:prstGeom>
        <a:ln w="15875"/>
        <a:effectLst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4</xdr:row>
      <xdr:rowOff>209550</xdr:rowOff>
    </xdr:from>
    <xdr:to>
      <xdr:col>9</xdr:col>
      <xdr:colOff>115888</xdr:colOff>
      <xdr:row>4</xdr:row>
      <xdr:rowOff>299550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rot="5400000">
          <a:off x="2537069" y="1511056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</xdr:colOff>
      <xdr:row>5</xdr:row>
      <xdr:rowOff>209550</xdr:rowOff>
    </xdr:from>
    <xdr:to>
      <xdr:col>7</xdr:col>
      <xdr:colOff>96838</xdr:colOff>
      <xdr:row>5</xdr:row>
      <xdr:rowOff>299550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rot="5400000">
          <a:off x="2156069" y="1825381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101600</xdr:colOff>
      <xdr:row>5</xdr:row>
      <xdr:rowOff>203200</xdr:rowOff>
    </xdr:from>
    <xdr:to>
      <xdr:col>15</xdr:col>
      <xdr:colOff>97700</xdr:colOff>
      <xdr:row>5</xdr:row>
      <xdr:rowOff>293200</xdr:rowOff>
    </xdr:to>
    <xdr:grpSp>
      <xdr:nvGrpSpPr>
        <xdr:cNvPr id="480" name="组合 479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GrpSpPr/>
      </xdr:nvGrpSpPr>
      <xdr:grpSpPr>
        <a:xfrm>
          <a:off x="1960880" y="1727200"/>
          <a:ext cx="1215300" cy="90000"/>
          <a:chOff x="2217511" y="1768021"/>
          <a:chExt cx="1465671" cy="90000"/>
        </a:xfrm>
      </xdr:grpSpPr>
      <xdr:cxnSp macro="">
        <xdr:nvCxnSpPr>
          <xdr:cNvPr id="11" name="直接连接符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2217511" y="1818821"/>
            <a:ext cx="718185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直接连接符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CxnSpPr/>
        </xdr:nvCxnSpPr>
        <xdr:spPr>
          <a:xfrm>
            <a:off x="2964996" y="1818821"/>
            <a:ext cx="718186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直接连接符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CxnSpPr/>
        </xdr:nvCxnSpPr>
        <xdr:spPr>
          <a:xfrm rot="5400000">
            <a:off x="2882690" y="1812227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直接连接符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 rot="5400000">
            <a:off x="2927140" y="1812227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98425</xdr:colOff>
      <xdr:row>5</xdr:row>
      <xdr:rowOff>212725</xdr:rowOff>
    </xdr:from>
    <xdr:to>
      <xdr:col>15</xdr:col>
      <xdr:colOff>100013</xdr:colOff>
      <xdr:row>5</xdr:row>
      <xdr:rowOff>302725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rot="5400000">
          <a:off x="3607044" y="1828556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</xdr:row>
      <xdr:rowOff>209550</xdr:rowOff>
    </xdr:from>
    <xdr:to>
      <xdr:col>8</xdr:col>
      <xdr:colOff>1588</xdr:colOff>
      <xdr:row>6</xdr:row>
      <xdr:rowOff>299550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rot="5400000">
          <a:off x="2241794" y="2139706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6350</xdr:colOff>
      <xdr:row>6</xdr:row>
      <xdr:rowOff>31750</xdr:rowOff>
    </xdr:from>
    <xdr:to>
      <xdr:col>15</xdr:col>
      <xdr:colOff>6350</xdr:colOff>
      <xdr:row>6</xdr:row>
      <xdr:rowOff>293200</xdr:rowOff>
    </xdr:to>
    <xdr:grpSp>
      <xdr:nvGrpSpPr>
        <xdr:cNvPr id="479" name="组合 478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GrpSpPr/>
      </xdr:nvGrpSpPr>
      <xdr:grpSpPr>
        <a:xfrm>
          <a:off x="2018030" y="1860550"/>
          <a:ext cx="1066800" cy="261450"/>
          <a:chOff x="2305957" y="1909536"/>
          <a:chExt cx="1285875" cy="261450"/>
        </a:xfrm>
      </xdr:grpSpPr>
      <xdr:cxnSp macro="">
        <xdr:nvCxnSpPr>
          <xdr:cNvPr id="17" name="直接连接符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2305957" y="2131786"/>
            <a:ext cx="610639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直接连接符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 rot="5400000">
            <a:off x="2882690" y="2125192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连接符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CxnSpPr/>
        </xdr:nvCxnSpPr>
        <xdr:spPr>
          <a:xfrm rot="5400000">
            <a:off x="2927140" y="2125192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肘形连接符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 flipV="1">
            <a:off x="2971346" y="1909536"/>
            <a:ext cx="620486" cy="222250"/>
          </a:xfrm>
          <a:prstGeom prst="bentConnector3">
            <a:avLst>
              <a:gd name="adj1" fmla="val 98980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7</xdr:row>
      <xdr:rowOff>25400</xdr:rowOff>
    </xdr:from>
    <xdr:to>
      <xdr:col>15</xdr:col>
      <xdr:colOff>6350</xdr:colOff>
      <xdr:row>7</xdr:row>
      <xdr:rowOff>293200</xdr:rowOff>
    </xdr:to>
    <xdr:grpSp>
      <xdr:nvGrpSpPr>
        <xdr:cNvPr id="478" name="组合 477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GrpSpPr/>
      </xdr:nvGrpSpPr>
      <xdr:grpSpPr>
        <a:xfrm>
          <a:off x="2011680" y="2159000"/>
          <a:ext cx="1073150" cy="267800"/>
          <a:chOff x="2299607" y="2216150"/>
          <a:chExt cx="1292225" cy="267800"/>
        </a:xfrm>
      </xdr:grpSpPr>
      <xdr:cxnSp macro="">
        <xdr:nvCxnSpPr>
          <xdr:cNvPr id="22" name="直接连接符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CxnSpPr/>
        </xdr:nvCxnSpPr>
        <xdr:spPr>
          <a:xfrm rot="5400000">
            <a:off x="2882690" y="2438156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连接符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 rot="5400000">
            <a:off x="2927140" y="2438156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肘形连接符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CxnSpPr/>
        </xdr:nvCxnSpPr>
        <xdr:spPr>
          <a:xfrm flipV="1">
            <a:off x="2971346" y="2222500"/>
            <a:ext cx="620486" cy="222250"/>
          </a:xfrm>
          <a:prstGeom prst="bentConnector3">
            <a:avLst>
              <a:gd name="adj1" fmla="val 98980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肘形连接符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 rot="10800000">
            <a:off x="2299607" y="2216150"/>
            <a:ext cx="627289" cy="228600"/>
          </a:xfrm>
          <a:prstGeom prst="bentConnector3">
            <a:avLst>
              <a:gd name="adj1" fmla="val 99495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177800</xdr:colOff>
      <xdr:row>8</xdr:row>
      <xdr:rowOff>209550</xdr:rowOff>
    </xdr:from>
    <xdr:to>
      <xdr:col>6</xdr:col>
      <xdr:colOff>179388</xdr:colOff>
      <xdr:row>8</xdr:row>
      <xdr:rowOff>299550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rot="5400000">
          <a:off x="2057644" y="2768356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12700</xdr:colOff>
      <xdr:row>8</xdr:row>
      <xdr:rowOff>209550</xdr:rowOff>
    </xdr:from>
    <xdr:to>
      <xdr:col>16</xdr:col>
      <xdr:colOff>14288</xdr:colOff>
      <xdr:row>8</xdr:row>
      <xdr:rowOff>299550</xdr:rowOff>
    </xdr:to>
    <xdr:cxnSp macro="">
      <xdr:nvCxnSpPr>
        <xdr:cNvPr id="34" name="直接连接符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 rot="5400000">
          <a:off x="3702294" y="2768356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171450</xdr:colOff>
      <xdr:row>8</xdr:row>
      <xdr:rowOff>209550</xdr:rowOff>
    </xdr:from>
    <xdr:to>
      <xdr:col>16</xdr:col>
      <xdr:colOff>12950</xdr:colOff>
      <xdr:row>8</xdr:row>
      <xdr:rowOff>299550</xdr:rowOff>
    </xdr:to>
    <xdr:grpSp>
      <xdr:nvGrpSpPr>
        <xdr:cNvPr id="477" name="组合 476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GrpSpPr/>
      </xdr:nvGrpSpPr>
      <xdr:grpSpPr>
        <a:xfrm>
          <a:off x="1863090" y="2647950"/>
          <a:ext cx="1380740" cy="90000"/>
          <a:chOff x="2103664" y="2713264"/>
          <a:chExt cx="1678465" cy="90000"/>
        </a:xfrm>
      </xdr:grpSpPr>
      <xdr:cxnSp macro="">
        <xdr:nvCxnSpPr>
          <xdr:cNvPr id="26" name="直接连接符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CxnSpPr/>
        </xdr:nvCxnSpPr>
        <xdr:spPr>
          <a:xfrm>
            <a:off x="2673350" y="2764064"/>
            <a:ext cx="539093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直接连接符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CxnSpPr/>
        </xdr:nvCxnSpPr>
        <xdr:spPr>
          <a:xfrm rot="5400000">
            <a:off x="2635494" y="2757470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直接连接符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CxnSpPr/>
        </xdr:nvCxnSpPr>
        <xdr:spPr>
          <a:xfrm rot="5400000">
            <a:off x="3167987" y="2757470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直接连接符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CxnSpPr/>
        </xdr:nvCxnSpPr>
        <xdr:spPr>
          <a:xfrm>
            <a:off x="2103664" y="2764064"/>
            <a:ext cx="53864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" name="直接连接符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CxnSpPr/>
        </xdr:nvCxnSpPr>
        <xdr:spPr>
          <a:xfrm rot="5400000">
            <a:off x="2597848" y="2757470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" name="直接连接符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CxnSpPr/>
        </xdr:nvCxnSpPr>
        <xdr:spPr>
          <a:xfrm>
            <a:off x="3243489" y="2764064"/>
            <a:ext cx="53864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直接连接符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CxnSpPr/>
        </xdr:nvCxnSpPr>
        <xdr:spPr>
          <a:xfrm rot="5400000">
            <a:off x="3211983" y="2757470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直接连接符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CxnSpPr/>
        </xdr:nvCxnSpPr>
        <xdr:spPr>
          <a:xfrm rot="5400000">
            <a:off x="3167987" y="2757470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177800</xdr:colOff>
      <xdr:row>9</xdr:row>
      <xdr:rowOff>209550</xdr:rowOff>
    </xdr:from>
    <xdr:to>
      <xdr:col>6</xdr:col>
      <xdr:colOff>179388</xdr:colOff>
      <xdr:row>9</xdr:row>
      <xdr:rowOff>299550</xdr:rowOff>
    </xdr:to>
    <xdr:cxnSp macro="">
      <xdr:nvCxnSpPr>
        <xdr:cNvPr id="40" name="直接连接符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 rot="5400000">
          <a:off x="2057644" y="3082681"/>
          <a:ext cx="9000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171450</xdr:colOff>
      <xdr:row>9</xdr:row>
      <xdr:rowOff>31750</xdr:rowOff>
    </xdr:from>
    <xdr:to>
      <xdr:col>16</xdr:col>
      <xdr:colOff>12950</xdr:colOff>
      <xdr:row>9</xdr:row>
      <xdr:rowOff>299550</xdr:rowOff>
    </xdr:to>
    <xdr:grpSp>
      <xdr:nvGrpSpPr>
        <xdr:cNvPr id="476" name="组合 475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GrpSpPr/>
      </xdr:nvGrpSpPr>
      <xdr:grpSpPr>
        <a:xfrm>
          <a:off x="1863090" y="2774950"/>
          <a:ext cx="1380740" cy="267800"/>
          <a:chOff x="2103664" y="2848429"/>
          <a:chExt cx="1678465" cy="267800"/>
        </a:xfrm>
      </xdr:grpSpPr>
      <xdr:cxnSp macro="">
        <xdr:nvCxnSpPr>
          <xdr:cNvPr id="36" name="直接连接符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CxnSpPr/>
        </xdr:nvCxnSpPr>
        <xdr:spPr>
          <a:xfrm>
            <a:off x="2673350" y="3077029"/>
            <a:ext cx="539093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" name="直接连接符 36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CxnSpPr/>
        </xdr:nvCxnSpPr>
        <xdr:spPr>
          <a:xfrm rot="5400000">
            <a:off x="2635494" y="3070435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" name="直接连接符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CxnSpPr/>
        </xdr:nvCxnSpPr>
        <xdr:spPr>
          <a:xfrm rot="5400000">
            <a:off x="3167987" y="3070435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" name="直接连接符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CxnSpPr/>
        </xdr:nvCxnSpPr>
        <xdr:spPr>
          <a:xfrm>
            <a:off x="2103664" y="3077029"/>
            <a:ext cx="53864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" name="直接连接符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CxnSpPr/>
        </xdr:nvCxnSpPr>
        <xdr:spPr>
          <a:xfrm rot="5400000">
            <a:off x="2597848" y="3070435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直接连接符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CxnSpPr/>
        </xdr:nvCxnSpPr>
        <xdr:spPr>
          <a:xfrm rot="5400000">
            <a:off x="3211983" y="3070435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直接连接符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CxnSpPr/>
        </xdr:nvCxnSpPr>
        <xdr:spPr>
          <a:xfrm rot="5400000">
            <a:off x="3167987" y="3070435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肘形连接符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CxnSpPr/>
        </xdr:nvCxnSpPr>
        <xdr:spPr>
          <a:xfrm flipV="1">
            <a:off x="3243489" y="2848429"/>
            <a:ext cx="538640" cy="222250"/>
          </a:xfrm>
          <a:prstGeom prst="bentConnector3">
            <a:avLst>
              <a:gd name="adj1" fmla="val 100000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177550</xdr:colOff>
      <xdr:row>10</xdr:row>
      <xdr:rowOff>31750</xdr:rowOff>
    </xdr:from>
    <xdr:to>
      <xdr:col>16</xdr:col>
      <xdr:colOff>12950</xdr:colOff>
      <xdr:row>10</xdr:row>
      <xdr:rowOff>299550</xdr:rowOff>
    </xdr:to>
    <xdr:grpSp>
      <xdr:nvGrpSpPr>
        <xdr:cNvPr id="475" name="组合 474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GrpSpPr/>
      </xdr:nvGrpSpPr>
      <xdr:grpSpPr>
        <a:xfrm>
          <a:off x="1869190" y="3079750"/>
          <a:ext cx="1374640" cy="267800"/>
          <a:chOff x="2109764" y="3161393"/>
          <a:chExt cx="1672365" cy="267800"/>
        </a:xfrm>
      </xdr:grpSpPr>
      <xdr:cxnSp macro="">
        <xdr:nvCxnSpPr>
          <xdr:cNvPr id="45" name="直接连接符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CxnSpPr/>
        </xdr:nvCxnSpPr>
        <xdr:spPr>
          <a:xfrm>
            <a:off x="2673350" y="3389993"/>
            <a:ext cx="539093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直接连接符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CxnSpPr/>
        </xdr:nvCxnSpPr>
        <xdr:spPr>
          <a:xfrm rot="5400000">
            <a:off x="2635494" y="3383399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直接连接符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CxnSpPr/>
        </xdr:nvCxnSpPr>
        <xdr:spPr>
          <a:xfrm rot="5400000">
            <a:off x="3167987" y="3383399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直接连接符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CxnSpPr/>
        </xdr:nvCxnSpPr>
        <xdr:spPr>
          <a:xfrm rot="5400000">
            <a:off x="2597848" y="3383399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直接连接符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 rot="5400000">
            <a:off x="3205633" y="3383399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直接连接符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rot="5400000">
            <a:off x="3167987" y="3383399"/>
            <a:ext cx="90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肘形连接符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CxnSpPr/>
        </xdr:nvCxnSpPr>
        <xdr:spPr>
          <a:xfrm flipV="1">
            <a:off x="3243489" y="3161393"/>
            <a:ext cx="538640" cy="222250"/>
          </a:xfrm>
          <a:prstGeom prst="bentConnector3">
            <a:avLst>
              <a:gd name="adj1" fmla="val 100000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肘形连接符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CxnSpPr/>
        </xdr:nvCxnSpPr>
        <xdr:spPr>
          <a:xfrm rot="10800000">
            <a:off x="2109764" y="3167743"/>
            <a:ext cx="538640" cy="222250"/>
          </a:xfrm>
          <a:prstGeom prst="bentConnector3">
            <a:avLst>
              <a:gd name="adj1" fmla="val 100602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146050</xdr:colOff>
      <xdr:row>11</xdr:row>
      <xdr:rowOff>247650</xdr:rowOff>
    </xdr:from>
    <xdr:to>
      <xdr:col>15</xdr:col>
      <xdr:colOff>44450</xdr:colOff>
      <xdr:row>11</xdr:row>
      <xdr:rowOff>279400</xdr:rowOff>
    </xdr:to>
    <xdr:grpSp>
      <xdr:nvGrpSpPr>
        <xdr:cNvPr id="474" name="组合 473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GrpSpPr/>
      </xdr:nvGrpSpPr>
      <xdr:grpSpPr>
        <a:xfrm>
          <a:off x="2005330" y="3600450"/>
          <a:ext cx="1117600" cy="31750"/>
          <a:chOff x="2261961" y="3690257"/>
          <a:chExt cx="1367971" cy="31750"/>
        </a:xfrm>
      </xdr:grpSpPr>
      <xdr:cxnSp macro="">
        <xdr:nvCxnSpPr>
          <xdr:cNvPr id="53" name="直接连接符 52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CxnSpPr/>
        </xdr:nvCxnSpPr>
        <xdr:spPr>
          <a:xfrm>
            <a:off x="2261961" y="3722007"/>
            <a:ext cx="72843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直接连接符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CxnSpPr/>
        </xdr:nvCxnSpPr>
        <xdr:spPr>
          <a:xfrm>
            <a:off x="2901496" y="3690257"/>
            <a:ext cx="72843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146050</xdr:colOff>
      <xdr:row>12</xdr:row>
      <xdr:rowOff>44450</xdr:rowOff>
    </xdr:from>
    <xdr:to>
      <xdr:col>14</xdr:col>
      <xdr:colOff>177800</xdr:colOff>
      <xdr:row>12</xdr:row>
      <xdr:rowOff>279400</xdr:rowOff>
    </xdr:to>
    <xdr:grpSp>
      <xdr:nvGrpSpPr>
        <xdr:cNvPr id="473" name="组合 472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GrpSpPr/>
      </xdr:nvGrpSpPr>
      <xdr:grpSpPr>
        <a:xfrm>
          <a:off x="2005330" y="3702050"/>
          <a:ext cx="1083310" cy="234950"/>
          <a:chOff x="2261961" y="3800021"/>
          <a:chExt cx="1317625" cy="234950"/>
        </a:xfrm>
      </xdr:grpSpPr>
      <xdr:cxnSp macro="">
        <xdr:nvCxnSpPr>
          <xdr:cNvPr id="55" name="直接连接符 54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CxnSpPr/>
        </xdr:nvCxnSpPr>
        <xdr:spPr>
          <a:xfrm>
            <a:off x="2261961" y="4034971"/>
            <a:ext cx="72843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肘形连接符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CxnSpPr/>
        </xdr:nvCxnSpPr>
        <xdr:spPr>
          <a:xfrm flipV="1">
            <a:off x="2907846" y="3800021"/>
            <a:ext cx="671740" cy="209550"/>
          </a:xfrm>
          <a:prstGeom prst="bentConnector3">
            <a:avLst>
              <a:gd name="adj1" fmla="val 100000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13</xdr:row>
      <xdr:rowOff>44450</xdr:rowOff>
    </xdr:from>
    <xdr:to>
      <xdr:col>14</xdr:col>
      <xdr:colOff>177800</xdr:colOff>
      <xdr:row>13</xdr:row>
      <xdr:rowOff>279400</xdr:rowOff>
    </xdr:to>
    <xdr:grpSp>
      <xdr:nvGrpSpPr>
        <xdr:cNvPr id="472" name="组合 471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GrpSpPr/>
      </xdr:nvGrpSpPr>
      <xdr:grpSpPr>
        <a:xfrm>
          <a:off x="2011680" y="4006850"/>
          <a:ext cx="1076960" cy="234950"/>
          <a:chOff x="2299607" y="4112986"/>
          <a:chExt cx="1279979" cy="234950"/>
        </a:xfrm>
      </xdr:grpSpPr>
      <xdr:cxnSp macro="">
        <xdr:nvCxnSpPr>
          <xdr:cNvPr id="57" name="肘形连接符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CxnSpPr/>
        </xdr:nvCxnSpPr>
        <xdr:spPr>
          <a:xfrm flipV="1">
            <a:off x="2907846" y="4112986"/>
            <a:ext cx="671740" cy="209550"/>
          </a:xfrm>
          <a:prstGeom prst="bentConnector3">
            <a:avLst>
              <a:gd name="adj1" fmla="val 100000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肘形连接符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CxnSpPr/>
        </xdr:nvCxnSpPr>
        <xdr:spPr>
          <a:xfrm flipH="1" flipV="1">
            <a:off x="2299607" y="4138386"/>
            <a:ext cx="671739" cy="209550"/>
          </a:xfrm>
          <a:prstGeom prst="bentConnector3">
            <a:avLst>
              <a:gd name="adj1" fmla="val 100000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165100</xdr:colOff>
      <xdr:row>14</xdr:row>
      <xdr:rowOff>254000</xdr:rowOff>
    </xdr:from>
    <xdr:to>
      <xdr:col>16</xdr:col>
      <xdr:colOff>21450</xdr:colOff>
      <xdr:row>14</xdr:row>
      <xdr:rowOff>279400</xdr:rowOff>
    </xdr:to>
    <xdr:grpSp>
      <xdr:nvGrpSpPr>
        <xdr:cNvPr id="471" name="组合 470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GrpSpPr/>
      </xdr:nvGrpSpPr>
      <xdr:grpSpPr>
        <a:xfrm>
          <a:off x="1864360" y="4521200"/>
          <a:ext cx="1387970" cy="25400"/>
          <a:chOff x="2097314" y="4635500"/>
          <a:chExt cx="1693315" cy="25400"/>
        </a:xfrm>
      </xdr:grpSpPr>
      <xdr:cxnSp macro="">
        <xdr:nvCxnSpPr>
          <xdr:cNvPr id="59" name="直接连接符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CxnSpPr/>
        </xdr:nvCxnSpPr>
        <xdr:spPr>
          <a:xfrm>
            <a:off x="2623004" y="4660900"/>
            <a:ext cx="6461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直接连接符 59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CxnSpPr/>
        </xdr:nvCxnSpPr>
        <xdr:spPr>
          <a:xfrm>
            <a:off x="3180443" y="4635500"/>
            <a:ext cx="61018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直接连接符 60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CxnSpPr/>
        </xdr:nvCxnSpPr>
        <xdr:spPr>
          <a:xfrm>
            <a:off x="2097314" y="4635500"/>
            <a:ext cx="61018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146050</xdr:colOff>
      <xdr:row>15</xdr:row>
      <xdr:rowOff>31750</xdr:rowOff>
    </xdr:from>
    <xdr:to>
      <xdr:col>16</xdr:col>
      <xdr:colOff>0</xdr:colOff>
      <xdr:row>15</xdr:row>
      <xdr:rowOff>279400</xdr:rowOff>
    </xdr:to>
    <xdr:grpSp>
      <xdr:nvGrpSpPr>
        <xdr:cNvPr id="470" name="组合 469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GrpSpPr/>
      </xdr:nvGrpSpPr>
      <xdr:grpSpPr>
        <a:xfrm>
          <a:off x="1852930" y="4603750"/>
          <a:ext cx="1377950" cy="247650"/>
          <a:chOff x="2078264" y="4726214"/>
          <a:chExt cx="1690915" cy="247650"/>
        </a:xfrm>
      </xdr:grpSpPr>
      <xdr:cxnSp macro="">
        <xdr:nvCxnSpPr>
          <xdr:cNvPr id="62" name="直接连接符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CxnSpPr/>
        </xdr:nvCxnSpPr>
        <xdr:spPr>
          <a:xfrm>
            <a:off x="2623004" y="4973864"/>
            <a:ext cx="6461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肘形连接符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CxnSpPr/>
        </xdr:nvCxnSpPr>
        <xdr:spPr>
          <a:xfrm flipV="1">
            <a:off x="3161393" y="4726214"/>
            <a:ext cx="607786" cy="222250"/>
          </a:xfrm>
          <a:prstGeom prst="bentConnector3">
            <a:avLst>
              <a:gd name="adj1" fmla="val 98958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直接连接符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CxnSpPr/>
        </xdr:nvCxnSpPr>
        <xdr:spPr>
          <a:xfrm>
            <a:off x="2078264" y="4948464"/>
            <a:ext cx="64618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177800</xdr:colOff>
      <xdr:row>16</xdr:row>
      <xdr:rowOff>31750</xdr:rowOff>
    </xdr:from>
    <xdr:to>
      <xdr:col>16</xdr:col>
      <xdr:colOff>0</xdr:colOff>
      <xdr:row>16</xdr:row>
      <xdr:rowOff>279400</xdr:rowOff>
    </xdr:to>
    <xdr:grpSp>
      <xdr:nvGrpSpPr>
        <xdr:cNvPr id="469" name="组合 468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GrpSpPr/>
      </xdr:nvGrpSpPr>
      <xdr:grpSpPr>
        <a:xfrm>
          <a:off x="1869440" y="4908550"/>
          <a:ext cx="1361440" cy="247650"/>
          <a:chOff x="2110014" y="5039179"/>
          <a:chExt cx="1659165" cy="247650"/>
        </a:xfrm>
      </xdr:grpSpPr>
      <xdr:cxnSp macro="">
        <xdr:nvCxnSpPr>
          <xdr:cNvPr id="65" name="直接连接符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CxnSpPr/>
        </xdr:nvCxnSpPr>
        <xdr:spPr>
          <a:xfrm>
            <a:off x="2623004" y="5286829"/>
            <a:ext cx="6461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" name="肘形连接符 65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CxnSpPr/>
        </xdr:nvCxnSpPr>
        <xdr:spPr>
          <a:xfrm flipV="1">
            <a:off x="3161393" y="5039179"/>
            <a:ext cx="607786" cy="222250"/>
          </a:xfrm>
          <a:prstGeom prst="bentConnector3">
            <a:avLst>
              <a:gd name="adj1" fmla="val 98958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" name="肘形连接符 66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CxnSpPr/>
        </xdr:nvCxnSpPr>
        <xdr:spPr>
          <a:xfrm flipH="1" flipV="1">
            <a:off x="2110014" y="5039179"/>
            <a:ext cx="607786" cy="222250"/>
          </a:xfrm>
          <a:prstGeom prst="bentConnector3">
            <a:avLst>
              <a:gd name="adj1" fmla="val 98958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158750</xdr:colOff>
      <xdr:row>17</xdr:row>
      <xdr:rowOff>247650</xdr:rowOff>
    </xdr:from>
    <xdr:to>
      <xdr:col>18</xdr:col>
      <xdr:colOff>15100</xdr:colOff>
      <xdr:row>17</xdr:row>
      <xdr:rowOff>274638</xdr:rowOff>
    </xdr:to>
    <xdr:grpSp>
      <xdr:nvGrpSpPr>
        <xdr:cNvPr id="468" name="组合 467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GrpSpPr/>
      </xdr:nvGrpSpPr>
      <xdr:grpSpPr>
        <a:xfrm>
          <a:off x="1713230" y="5429250"/>
          <a:ext cx="1837550" cy="26988"/>
          <a:chOff x="1907268" y="5568043"/>
          <a:chExt cx="2244403" cy="26988"/>
        </a:xfrm>
      </xdr:grpSpPr>
      <xdr:cxnSp macro="">
        <xdr:nvCxnSpPr>
          <xdr:cNvPr id="68" name="直接连接符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CxnSpPr/>
        </xdr:nvCxnSpPr>
        <xdr:spPr>
          <a:xfrm>
            <a:off x="1907268" y="5593443"/>
            <a:ext cx="610186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" name="直接连接符 68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CxnSpPr/>
        </xdr:nvCxnSpPr>
        <xdr:spPr>
          <a:xfrm>
            <a:off x="2452007" y="5568043"/>
            <a:ext cx="610186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" name="直接连接符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CxnSpPr/>
        </xdr:nvCxnSpPr>
        <xdr:spPr>
          <a:xfrm>
            <a:off x="3003096" y="5593443"/>
            <a:ext cx="610186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" name="直接连接符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CxnSpPr/>
        </xdr:nvCxnSpPr>
        <xdr:spPr>
          <a:xfrm>
            <a:off x="3541486" y="5568043"/>
            <a:ext cx="6101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158750</xdr:colOff>
      <xdr:row>18</xdr:row>
      <xdr:rowOff>31750</xdr:rowOff>
    </xdr:from>
    <xdr:to>
      <xdr:col>16</xdr:col>
      <xdr:colOff>165100</xdr:colOff>
      <xdr:row>18</xdr:row>
      <xdr:rowOff>274638</xdr:rowOff>
    </xdr:to>
    <xdr:grpSp>
      <xdr:nvGrpSpPr>
        <xdr:cNvPr id="467" name="组合 466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GrpSpPr/>
      </xdr:nvGrpSpPr>
      <xdr:grpSpPr>
        <a:xfrm>
          <a:off x="1560830" y="5518150"/>
          <a:ext cx="1827530" cy="242888"/>
          <a:chOff x="1723571" y="5665107"/>
          <a:chExt cx="2210708" cy="242888"/>
        </a:xfrm>
      </xdr:grpSpPr>
      <xdr:cxnSp macro="">
        <xdr:nvCxnSpPr>
          <xdr:cNvPr id="72" name="直接连接符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CxnSpPr/>
        </xdr:nvCxnSpPr>
        <xdr:spPr>
          <a:xfrm>
            <a:off x="1723571" y="5906407"/>
            <a:ext cx="610186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" name="直接连接符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CxnSpPr/>
        </xdr:nvCxnSpPr>
        <xdr:spPr>
          <a:xfrm>
            <a:off x="2268311" y="5881007"/>
            <a:ext cx="610185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" name="直接连接符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CxnSpPr/>
        </xdr:nvCxnSpPr>
        <xdr:spPr>
          <a:xfrm>
            <a:off x="2819400" y="5906407"/>
            <a:ext cx="610186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" name="肘形连接符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CxnSpPr/>
        </xdr:nvCxnSpPr>
        <xdr:spPr>
          <a:xfrm flipV="1">
            <a:off x="3351439" y="5665107"/>
            <a:ext cx="582840" cy="216000"/>
          </a:xfrm>
          <a:prstGeom prst="bentConnector3">
            <a:avLst>
              <a:gd name="adj1" fmla="val 98913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167000</xdr:colOff>
      <xdr:row>19</xdr:row>
      <xdr:rowOff>31750</xdr:rowOff>
    </xdr:from>
    <xdr:to>
      <xdr:col>16</xdr:col>
      <xdr:colOff>178050</xdr:colOff>
      <xdr:row>19</xdr:row>
      <xdr:rowOff>274638</xdr:rowOff>
    </xdr:to>
    <xdr:grpSp>
      <xdr:nvGrpSpPr>
        <xdr:cNvPr id="466" name="组合 465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GrpSpPr/>
      </xdr:nvGrpSpPr>
      <xdr:grpSpPr>
        <a:xfrm>
          <a:off x="1713860" y="5822950"/>
          <a:ext cx="1679830" cy="242888"/>
          <a:chOff x="1915518" y="5978071"/>
          <a:chExt cx="2031711" cy="242888"/>
        </a:xfrm>
      </xdr:grpSpPr>
      <xdr:cxnSp macro="">
        <xdr:nvCxnSpPr>
          <xdr:cNvPr id="76" name="直接连接符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CxnSpPr/>
        </xdr:nvCxnSpPr>
        <xdr:spPr>
          <a:xfrm>
            <a:off x="2305957" y="6193971"/>
            <a:ext cx="610639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直接连接符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CxnSpPr/>
        </xdr:nvCxnSpPr>
        <xdr:spPr>
          <a:xfrm>
            <a:off x="2857046" y="6219371"/>
            <a:ext cx="61064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" name="肘形连接符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CxnSpPr/>
        </xdr:nvCxnSpPr>
        <xdr:spPr>
          <a:xfrm flipV="1">
            <a:off x="3408136" y="5978071"/>
            <a:ext cx="539093" cy="216000"/>
          </a:xfrm>
          <a:prstGeom prst="bentConnector3">
            <a:avLst>
              <a:gd name="adj1" fmla="val 98913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" name="肘形连接符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CxnSpPr/>
        </xdr:nvCxnSpPr>
        <xdr:spPr>
          <a:xfrm rot="10800000">
            <a:off x="1915518" y="6003371"/>
            <a:ext cx="466639" cy="216000"/>
          </a:xfrm>
          <a:prstGeom prst="bentConnector3">
            <a:avLst>
              <a:gd name="adj1" fmla="val 99231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6350</xdr:colOff>
      <xdr:row>20</xdr:row>
      <xdr:rowOff>254000</xdr:rowOff>
    </xdr:from>
    <xdr:to>
      <xdr:col>15</xdr:col>
      <xdr:colOff>0</xdr:colOff>
      <xdr:row>21</xdr:row>
      <xdr:rowOff>281781</xdr:rowOff>
    </xdr:to>
    <xdr:grpSp>
      <xdr:nvGrpSpPr>
        <xdr:cNvPr id="465" name="组合 464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GrpSpPr/>
      </xdr:nvGrpSpPr>
      <xdr:grpSpPr>
        <a:xfrm>
          <a:off x="2018030" y="6350000"/>
          <a:ext cx="1060450" cy="332581"/>
          <a:chOff x="2305957" y="6513286"/>
          <a:chExt cx="1279525" cy="340745"/>
        </a:xfrm>
      </xdr:grpSpPr>
      <xdr:cxnSp macro="">
        <xdr:nvCxnSpPr>
          <xdr:cNvPr id="80" name="直接连接符 79">
            <a:extLst>
              <a:ext uri="{FF2B5EF4-FFF2-40B4-BE49-F238E27FC236}">
                <a16:creationId xmlns:a16="http://schemas.microsoft.com/office/drawing/2014/main" id="{00000000-0008-0000-0300-000050000000}"/>
              </a:ext>
            </a:extLst>
          </xdr:cNvPr>
          <xdr:cNvCxnSpPr/>
        </xdr:nvCxnSpPr>
        <xdr:spPr>
          <a:xfrm rot="5400000">
            <a:off x="3410404" y="6684055"/>
            <a:ext cx="338364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" name="直接连接符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CxnSpPr/>
        </xdr:nvCxnSpPr>
        <xdr:spPr>
          <a:xfrm rot="10800000">
            <a:off x="3212193" y="6846887"/>
            <a:ext cx="361043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" name="直接连接符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CxnSpPr/>
        </xdr:nvCxnSpPr>
        <xdr:spPr>
          <a:xfrm rot="10800000">
            <a:off x="2819400" y="6570436"/>
            <a:ext cx="398689" cy="281214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" name="直接连接符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CxnSpPr/>
        </xdr:nvCxnSpPr>
        <xdr:spPr>
          <a:xfrm rot="10800000">
            <a:off x="2565854" y="6572024"/>
            <a:ext cx="25354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直接连接符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CxnSpPr/>
        </xdr:nvCxnSpPr>
        <xdr:spPr>
          <a:xfrm rot="10800000">
            <a:off x="2305957" y="6513286"/>
            <a:ext cx="127952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183356</xdr:colOff>
      <xdr:row>20</xdr:row>
      <xdr:rowOff>210344</xdr:rowOff>
    </xdr:from>
    <xdr:to>
      <xdr:col>8</xdr:col>
      <xdr:colOff>794</xdr:colOff>
      <xdr:row>20</xdr:row>
      <xdr:rowOff>300344</xdr:rowOff>
    </xdr:to>
    <xdr:cxnSp macro="">
      <xdr:nvCxnSpPr>
        <xdr:cNvPr id="85" name="直接连接符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rot="5400000" flipH="1" flipV="1">
          <a:off x="2242589" y="6542636"/>
          <a:ext cx="89998" cy="0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139700</xdr:colOff>
      <xdr:row>22</xdr:row>
      <xdr:rowOff>63500</xdr:rowOff>
    </xdr:from>
    <xdr:to>
      <xdr:col>15</xdr:col>
      <xdr:colOff>153987</xdr:colOff>
      <xdr:row>22</xdr:row>
      <xdr:rowOff>282575</xdr:rowOff>
    </xdr:to>
    <xdr:grpSp>
      <xdr:nvGrpSpPr>
        <xdr:cNvPr id="464" name="组合 463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GrpSpPr/>
      </xdr:nvGrpSpPr>
      <xdr:grpSpPr>
        <a:xfrm>
          <a:off x="1998980" y="6769100"/>
          <a:ext cx="1233487" cy="219075"/>
          <a:chOff x="2255611" y="6948714"/>
          <a:chExt cx="1483858" cy="219075"/>
        </a:xfrm>
      </xdr:grpSpPr>
      <xdr:cxnSp macro="">
        <xdr:nvCxnSpPr>
          <xdr:cNvPr id="86" name="直接连接符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/>
        </xdr:nvCxnSpPr>
        <xdr:spPr>
          <a:xfrm>
            <a:off x="2255611" y="6950301"/>
            <a:ext cx="75383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" name="直接连接符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CxnSpPr/>
        </xdr:nvCxnSpPr>
        <xdr:spPr>
          <a:xfrm>
            <a:off x="3003096" y="6948714"/>
            <a:ext cx="392793" cy="21600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直接连接符 87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CxnSpPr/>
        </xdr:nvCxnSpPr>
        <xdr:spPr>
          <a:xfrm>
            <a:off x="3384776" y="7166201"/>
            <a:ext cx="354693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152586</xdr:colOff>
      <xdr:row>23</xdr:row>
      <xdr:rowOff>19050</xdr:rowOff>
    </xdr:from>
    <xdr:to>
      <xdr:col>15</xdr:col>
      <xdr:colOff>67850</xdr:colOff>
      <xdr:row>23</xdr:row>
      <xdr:rowOff>276860</xdr:rowOff>
    </xdr:to>
    <xdr:grpSp>
      <xdr:nvGrpSpPr>
        <xdr:cNvPr id="463" name="组合 462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GrpSpPr/>
      </xdr:nvGrpSpPr>
      <xdr:grpSpPr>
        <a:xfrm>
          <a:off x="1859466" y="7029450"/>
          <a:ext cx="1286864" cy="257810"/>
          <a:chOff x="2084800" y="7217229"/>
          <a:chExt cx="1568532" cy="257810"/>
        </a:xfrm>
      </xdr:grpSpPr>
      <xdr:cxnSp macro="">
        <xdr:nvCxnSpPr>
          <xdr:cNvPr id="89" name="直接连接符 88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CxnSpPr/>
        </xdr:nvCxnSpPr>
        <xdr:spPr>
          <a:xfrm>
            <a:off x="2686050" y="7471229"/>
            <a:ext cx="373743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" name="直接连接符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CxnSpPr/>
        </xdr:nvCxnSpPr>
        <xdr:spPr>
          <a:xfrm flipV="1">
            <a:off x="3055983" y="7221039"/>
            <a:ext cx="348343" cy="25400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" name="直接连接符 90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CxnSpPr/>
        </xdr:nvCxnSpPr>
        <xdr:spPr>
          <a:xfrm>
            <a:off x="3401786" y="7223579"/>
            <a:ext cx="251546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" name="直接连接符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CxnSpPr/>
        </xdr:nvCxnSpPr>
        <xdr:spPr>
          <a:xfrm rot="10800000">
            <a:off x="2324100" y="7217229"/>
            <a:ext cx="367393" cy="25400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" name="直接连接符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CxnSpPr/>
        </xdr:nvCxnSpPr>
        <xdr:spPr>
          <a:xfrm rot="10800000">
            <a:off x="2084800" y="7223579"/>
            <a:ext cx="251093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133350</xdr:colOff>
      <xdr:row>24</xdr:row>
      <xdr:rowOff>48308</xdr:rowOff>
    </xdr:from>
    <xdr:to>
      <xdr:col>14</xdr:col>
      <xdr:colOff>114300</xdr:colOff>
      <xdr:row>24</xdr:row>
      <xdr:rowOff>276908</xdr:rowOff>
    </xdr:to>
    <xdr:grpSp>
      <xdr:nvGrpSpPr>
        <xdr:cNvPr id="462" name="组合 461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GrpSpPr/>
      </xdr:nvGrpSpPr>
      <xdr:grpSpPr>
        <a:xfrm>
          <a:off x="2145030" y="7363508"/>
          <a:ext cx="895350" cy="228600"/>
          <a:chOff x="2432957" y="7559451"/>
          <a:chExt cx="1083129" cy="228600"/>
        </a:xfrm>
      </xdr:grpSpPr>
      <xdr:cxnSp macro="">
        <xdr:nvCxnSpPr>
          <xdr:cNvPr id="94" name="直接连接符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CxnSpPr/>
        </xdr:nvCxnSpPr>
        <xdr:spPr>
          <a:xfrm flipV="1">
            <a:off x="2432957" y="7788051"/>
            <a:ext cx="465364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" name="直接连接符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CxnSpPr/>
        </xdr:nvCxnSpPr>
        <xdr:spPr>
          <a:xfrm flipV="1">
            <a:off x="2893559" y="7559451"/>
            <a:ext cx="622527" cy="22860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180182</xdr:colOff>
      <xdr:row>25</xdr:row>
      <xdr:rowOff>234157</xdr:rowOff>
    </xdr:from>
    <xdr:to>
      <xdr:col>15</xdr:col>
      <xdr:colOff>177780</xdr:colOff>
      <xdr:row>26</xdr:row>
      <xdr:rowOff>254159</xdr:rowOff>
    </xdr:to>
    <xdr:grpSp>
      <xdr:nvGrpSpPr>
        <xdr:cNvPr id="461" name="组合 460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GrpSpPr/>
      </xdr:nvGrpSpPr>
      <xdr:grpSpPr>
        <a:xfrm>
          <a:off x="1864202" y="7854157"/>
          <a:ext cx="1376818" cy="324802"/>
          <a:chOff x="2112396" y="8058264"/>
          <a:chExt cx="1650866" cy="332966"/>
        </a:xfrm>
      </xdr:grpSpPr>
      <xdr:cxnSp macro="">
        <xdr:nvCxnSpPr>
          <xdr:cNvPr id="96" name="直接连接符 95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CxnSpPr/>
        </xdr:nvCxnSpPr>
        <xdr:spPr>
          <a:xfrm rot="5400000">
            <a:off x="3598766" y="8229117"/>
            <a:ext cx="322639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" name="直接连接符 96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CxnSpPr/>
        </xdr:nvCxnSpPr>
        <xdr:spPr>
          <a:xfrm rot="10800000">
            <a:off x="3436541" y="8387112"/>
            <a:ext cx="32672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" name="直接连接符 97">
            <a:extLst>
              <a:ext uri="{FF2B5EF4-FFF2-40B4-BE49-F238E27FC236}">
                <a16:creationId xmlns:a16="http://schemas.microsoft.com/office/drawing/2014/main" id="{00000000-0008-0000-0300-000062000000}"/>
              </a:ext>
            </a:extLst>
          </xdr:cNvPr>
          <xdr:cNvCxnSpPr/>
        </xdr:nvCxnSpPr>
        <xdr:spPr>
          <a:xfrm rot="10800000">
            <a:off x="3048682" y="8128907"/>
            <a:ext cx="391184" cy="255841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" name="直接连接符 98">
            <a:extLst>
              <a:ext uri="{FF2B5EF4-FFF2-40B4-BE49-F238E27FC236}">
                <a16:creationId xmlns:a16="http://schemas.microsoft.com/office/drawing/2014/main" id="{00000000-0008-0000-0300-000063000000}"/>
              </a:ext>
            </a:extLst>
          </xdr:cNvPr>
          <xdr:cNvCxnSpPr/>
        </xdr:nvCxnSpPr>
        <xdr:spPr>
          <a:xfrm rot="10800000">
            <a:off x="2793964" y="8129712"/>
            <a:ext cx="25626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" name="直接连接符 99">
            <a:extLst>
              <a:ext uri="{FF2B5EF4-FFF2-40B4-BE49-F238E27FC236}">
                <a16:creationId xmlns:a16="http://schemas.microsoft.com/office/drawing/2014/main" id="{00000000-0008-0000-0300-000064000000}"/>
              </a:ext>
            </a:extLst>
          </xdr:cNvPr>
          <xdr:cNvCxnSpPr/>
        </xdr:nvCxnSpPr>
        <xdr:spPr>
          <a:xfrm rot="10800000">
            <a:off x="2121491" y="8066209"/>
            <a:ext cx="164177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" name="直接连接符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CxnSpPr/>
        </xdr:nvCxnSpPr>
        <xdr:spPr>
          <a:xfrm rot="5400000">
            <a:off x="1950925" y="8219735"/>
            <a:ext cx="327252" cy="431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171960</xdr:colOff>
      <xdr:row>27</xdr:row>
      <xdr:rowOff>230202</xdr:rowOff>
    </xdr:from>
    <xdr:to>
      <xdr:col>18</xdr:col>
      <xdr:colOff>14310</xdr:colOff>
      <xdr:row>28</xdr:row>
      <xdr:rowOff>208639</xdr:rowOff>
    </xdr:to>
    <xdr:grpSp>
      <xdr:nvGrpSpPr>
        <xdr:cNvPr id="460" name="组合 459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GrpSpPr/>
      </xdr:nvGrpSpPr>
      <xdr:grpSpPr>
        <a:xfrm>
          <a:off x="1558800" y="8459802"/>
          <a:ext cx="1991190" cy="283237"/>
          <a:chOff x="1736781" y="8680238"/>
          <a:chExt cx="2414100" cy="291401"/>
        </a:xfrm>
      </xdr:grpSpPr>
      <xdr:cxnSp macro="">
        <xdr:nvCxnSpPr>
          <xdr:cNvPr id="102" name="直接连接符 101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CxnSpPr/>
        </xdr:nvCxnSpPr>
        <xdr:spPr>
          <a:xfrm rot="5400000">
            <a:off x="4001188" y="8827526"/>
            <a:ext cx="286639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" name="直接连接符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CxnSpPr/>
        </xdr:nvCxnSpPr>
        <xdr:spPr>
          <a:xfrm rot="10800000">
            <a:off x="3743520" y="8965417"/>
            <a:ext cx="404164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" name="直接连接符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CxnSpPr/>
        </xdr:nvCxnSpPr>
        <xdr:spPr>
          <a:xfrm rot="10800000">
            <a:off x="3370490" y="8740565"/>
            <a:ext cx="381677" cy="222464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直接连接符 104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CxnSpPr/>
        </xdr:nvCxnSpPr>
        <xdr:spPr>
          <a:xfrm rot="10800000">
            <a:off x="3132798" y="8746121"/>
            <a:ext cx="25354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直接连接符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CxnSpPr/>
        </xdr:nvCxnSpPr>
        <xdr:spPr>
          <a:xfrm rot="10800000">
            <a:off x="1736781" y="8683404"/>
            <a:ext cx="24141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直接连接符 106">
            <a:extLst>
              <a:ext uri="{FF2B5EF4-FFF2-40B4-BE49-F238E27FC236}">
                <a16:creationId xmlns:a16="http://schemas.microsoft.com/office/drawing/2014/main" id="{00000000-0008-0000-0300-00006B000000}"/>
              </a:ext>
            </a:extLst>
          </xdr:cNvPr>
          <xdr:cNvCxnSpPr/>
        </xdr:nvCxnSpPr>
        <xdr:spPr>
          <a:xfrm rot="5400000">
            <a:off x="1596085" y="8822764"/>
            <a:ext cx="286639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直接连接符 10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CxnSpPr/>
        </xdr:nvCxnSpPr>
        <xdr:spPr>
          <a:xfrm rot="10800000">
            <a:off x="1739773" y="8960648"/>
            <a:ext cx="365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直接连接符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CxnSpPr/>
        </xdr:nvCxnSpPr>
        <xdr:spPr>
          <a:xfrm flipV="1">
            <a:off x="2103663" y="8750080"/>
            <a:ext cx="360680" cy="21294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" name="直接连接符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CxnSpPr/>
        </xdr:nvCxnSpPr>
        <xdr:spPr>
          <a:xfrm rot="10800000">
            <a:off x="2459891" y="8750883"/>
            <a:ext cx="25626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76202</xdr:colOff>
      <xdr:row>29</xdr:row>
      <xdr:rowOff>23813</xdr:rowOff>
    </xdr:from>
    <xdr:to>
      <xdr:col>15</xdr:col>
      <xdr:colOff>106050</xdr:colOff>
      <xdr:row>29</xdr:row>
      <xdr:rowOff>266701</xdr:rowOff>
    </xdr:to>
    <xdr:grpSp>
      <xdr:nvGrpSpPr>
        <xdr:cNvPr id="459" name="组合 458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GrpSpPr/>
      </xdr:nvGrpSpPr>
      <xdr:grpSpPr>
        <a:xfrm>
          <a:off x="1935482" y="8863013"/>
          <a:ext cx="1249048" cy="242888"/>
          <a:chOff x="2192113" y="9099777"/>
          <a:chExt cx="1499419" cy="242888"/>
        </a:xfrm>
      </xdr:grpSpPr>
      <xdr:cxnSp macro="">
        <xdr:nvCxnSpPr>
          <xdr:cNvPr id="111" name="直接连接符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CxnSpPr/>
        </xdr:nvCxnSpPr>
        <xdr:spPr>
          <a:xfrm>
            <a:off x="2659517" y="9342664"/>
            <a:ext cx="56333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" name="直接连接符 111">
            <a:extLst>
              <a:ext uri="{FF2B5EF4-FFF2-40B4-BE49-F238E27FC236}">
                <a16:creationId xmlns:a16="http://schemas.microsoft.com/office/drawing/2014/main" id="{00000000-0008-0000-0300-000070000000}"/>
              </a:ext>
            </a:extLst>
          </xdr:cNvPr>
          <xdr:cNvCxnSpPr/>
        </xdr:nvCxnSpPr>
        <xdr:spPr>
          <a:xfrm flipV="1">
            <a:off x="3218089" y="9099777"/>
            <a:ext cx="473443" cy="24288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" name="直接连接符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CxnSpPr/>
        </xdr:nvCxnSpPr>
        <xdr:spPr>
          <a:xfrm rot="10800000">
            <a:off x="2192113" y="9099778"/>
            <a:ext cx="474889" cy="24288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176213</xdr:colOff>
      <xdr:row>30</xdr:row>
      <xdr:rowOff>42862</xdr:rowOff>
    </xdr:from>
    <xdr:to>
      <xdr:col>15</xdr:col>
      <xdr:colOff>4763</xdr:colOff>
      <xdr:row>30</xdr:row>
      <xdr:rowOff>276224</xdr:rowOff>
    </xdr:to>
    <xdr:grpSp>
      <xdr:nvGrpSpPr>
        <xdr:cNvPr id="458" name="组合 457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GrpSpPr/>
      </xdr:nvGrpSpPr>
      <xdr:grpSpPr>
        <a:xfrm>
          <a:off x="2020253" y="9186862"/>
          <a:ext cx="1062990" cy="233362"/>
          <a:chOff x="2292124" y="9431791"/>
          <a:chExt cx="1298121" cy="233362"/>
        </a:xfrm>
      </xdr:grpSpPr>
      <xdr:cxnSp macro="">
        <xdr:nvCxnSpPr>
          <xdr:cNvPr id="114" name="直接连接符 113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CxnSpPr/>
        </xdr:nvCxnSpPr>
        <xdr:spPr>
          <a:xfrm>
            <a:off x="2292124" y="9436555"/>
            <a:ext cx="129335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" name="直接连接符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CxnSpPr/>
        </xdr:nvCxnSpPr>
        <xdr:spPr>
          <a:xfrm rot="16200000" flipH="1">
            <a:off x="2182927" y="9548472"/>
            <a:ext cx="2333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" name="直接连接符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CxnSpPr/>
        </xdr:nvCxnSpPr>
        <xdr:spPr>
          <a:xfrm>
            <a:off x="2299608" y="9660393"/>
            <a:ext cx="1290637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176213</xdr:colOff>
      <xdr:row>31</xdr:row>
      <xdr:rowOff>42862</xdr:rowOff>
    </xdr:from>
    <xdr:to>
      <xdr:col>15</xdr:col>
      <xdr:colOff>0</xdr:colOff>
      <xdr:row>31</xdr:row>
      <xdr:rowOff>276224</xdr:rowOff>
    </xdr:to>
    <xdr:grpSp>
      <xdr:nvGrpSpPr>
        <xdr:cNvPr id="457" name="组合 456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GrpSpPr/>
      </xdr:nvGrpSpPr>
      <xdr:grpSpPr>
        <a:xfrm>
          <a:off x="2020253" y="9491662"/>
          <a:ext cx="1058227" cy="233362"/>
          <a:chOff x="2292124" y="9744755"/>
          <a:chExt cx="1293358" cy="233362"/>
        </a:xfrm>
      </xdr:grpSpPr>
      <xdr:cxnSp macro="">
        <xdr:nvCxnSpPr>
          <xdr:cNvPr id="117" name="直接连接符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CxnSpPr/>
        </xdr:nvCxnSpPr>
        <xdr:spPr>
          <a:xfrm>
            <a:off x="2292124" y="9749519"/>
            <a:ext cx="129335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直接连接符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CxnSpPr/>
        </xdr:nvCxnSpPr>
        <xdr:spPr>
          <a:xfrm rot="16200000" flipH="1">
            <a:off x="2182927" y="9861436"/>
            <a:ext cx="2333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直接连接符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CxnSpPr/>
        </xdr:nvCxnSpPr>
        <xdr:spPr>
          <a:xfrm flipV="1">
            <a:off x="2299608" y="9973356"/>
            <a:ext cx="486455" cy="1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20</xdr:colOff>
      <xdr:row>32</xdr:row>
      <xdr:rowOff>29369</xdr:rowOff>
    </xdr:from>
    <xdr:to>
      <xdr:col>14</xdr:col>
      <xdr:colOff>5576</xdr:colOff>
      <xdr:row>32</xdr:row>
      <xdr:rowOff>291307</xdr:rowOff>
    </xdr:to>
    <xdr:grpSp>
      <xdr:nvGrpSpPr>
        <xdr:cNvPr id="456" name="组合 455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GrpSpPr/>
      </xdr:nvGrpSpPr>
      <xdr:grpSpPr>
        <a:xfrm>
          <a:off x="2164100" y="9782969"/>
          <a:ext cx="767556" cy="261938"/>
          <a:chOff x="2483324" y="10044226"/>
          <a:chExt cx="924038" cy="261938"/>
        </a:xfrm>
      </xdr:grpSpPr>
      <xdr:cxnSp macro="">
        <xdr:nvCxnSpPr>
          <xdr:cNvPr id="120" name="直接连接符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CxnSpPr/>
        </xdr:nvCxnSpPr>
        <xdr:spPr>
          <a:xfrm rot="5400000" flipH="1" flipV="1">
            <a:off x="2424586" y="10241870"/>
            <a:ext cx="12858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" name="直接连接符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CxnSpPr/>
        </xdr:nvCxnSpPr>
        <xdr:spPr>
          <a:xfrm>
            <a:off x="2483324" y="10172020"/>
            <a:ext cx="923244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" name="直接连接符 121">
            <a:extLst>
              <a:ext uri="{FF2B5EF4-FFF2-40B4-BE49-F238E27FC236}">
                <a16:creationId xmlns:a16="http://schemas.microsoft.com/office/drawing/2014/main" id="{00000000-0008-0000-0300-00007A000000}"/>
              </a:ext>
            </a:extLst>
          </xdr:cNvPr>
          <xdr:cNvCxnSpPr/>
        </xdr:nvCxnSpPr>
        <xdr:spPr>
          <a:xfrm rot="5400000" flipH="1" flipV="1">
            <a:off x="3343068" y="10108520"/>
            <a:ext cx="12858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20</xdr:colOff>
      <xdr:row>33</xdr:row>
      <xdr:rowOff>23813</xdr:rowOff>
    </xdr:from>
    <xdr:to>
      <xdr:col>14</xdr:col>
      <xdr:colOff>142875</xdr:colOff>
      <xdr:row>33</xdr:row>
      <xdr:rowOff>291307</xdr:rowOff>
    </xdr:to>
    <xdr:grpSp>
      <xdr:nvGrpSpPr>
        <xdr:cNvPr id="455" name="组合 454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GrpSpPr/>
      </xdr:nvGrpSpPr>
      <xdr:grpSpPr>
        <a:xfrm>
          <a:off x="2164100" y="10082213"/>
          <a:ext cx="904855" cy="267494"/>
          <a:chOff x="2483324" y="10351634"/>
          <a:chExt cx="1061337" cy="267494"/>
        </a:xfrm>
      </xdr:grpSpPr>
      <xdr:cxnSp macro="">
        <xdr:nvCxnSpPr>
          <xdr:cNvPr id="123" name="直接连接符 122">
            <a:extLst>
              <a:ext uri="{FF2B5EF4-FFF2-40B4-BE49-F238E27FC236}">
                <a16:creationId xmlns:a16="http://schemas.microsoft.com/office/drawing/2014/main" id="{00000000-0008-0000-0300-00007B000000}"/>
              </a:ext>
            </a:extLst>
          </xdr:cNvPr>
          <xdr:cNvCxnSpPr/>
        </xdr:nvCxnSpPr>
        <xdr:spPr>
          <a:xfrm rot="5400000" flipH="1" flipV="1">
            <a:off x="2424586" y="10554834"/>
            <a:ext cx="12858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" name="直接连接符 123">
            <a:extLst>
              <a:ext uri="{FF2B5EF4-FFF2-40B4-BE49-F238E27FC236}">
                <a16:creationId xmlns:a16="http://schemas.microsoft.com/office/drawing/2014/main" id="{00000000-0008-0000-0300-00007C000000}"/>
              </a:ext>
            </a:extLst>
          </xdr:cNvPr>
          <xdr:cNvCxnSpPr/>
        </xdr:nvCxnSpPr>
        <xdr:spPr>
          <a:xfrm>
            <a:off x="2483324" y="10484984"/>
            <a:ext cx="923244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" name="直接连接符 124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CxnSpPr/>
        </xdr:nvCxnSpPr>
        <xdr:spPr>
          <a:xfrm flipV="1">
            <a:off x="3407362" y="10351634"/>
            <a:ext cx="137299" cy="134145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176213</xdr:colOff>
      <xdr:row>34</xdr:row>
      <xdr:rowOff>38101</xdr:rowOff>
    </xdr:from>
    <xdr:to>
      <xdr:col>14</xdr:col>
      <xdr:colOff>171450</xdr:colOff>
      <xdr:row>34</xdr:row>
      <xdr:rowOff>271463</xdr:rowOff>
    </xdr:to>
    <xdr:cxnSp macro="">
      <xdr:nvCxnSpPr>
        <xdr:cNvPr id="126" name="肘形连接符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CxnSpPr/>
      </xdr:nvCxnSpPr>
      <xdr:spPr>
        <a:xfrm>
          <a:off x="2462213" y="10725151"/>
          <a:ext cx="1081087" cy="233362"/>
        </a:xfrm>
        <a:prstGeom prst="bentConnector3">
          <a:avLst>
            <a:gd name="adj1" fmla="val 34141"/>
          </a:avLst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176213</xdr:colOff>
      <xdr:row>35</xdr:row>
      <xdr:rowOff>53184</xdr:rowOff>
    </xdr:from>
    <xdr:to>
      <xdr:col>13</xdr:col>
      <xdr:colOff>4763</xdr:colOff>
      <xdr:row>35</xdr:row>
      <xdr:rowOff>286547</xdr:rowOff>
    </xdr:to>
    <xdr:grpSp>
      <xdr:nvGrpSpPr>
        <xdr:cNvPr id="454" name="组合 453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GrpSpPr/>
      </xdr:nvGrpSpPr>
      <xdr:grpSpPr>
        <a:xfrm>
          <a:off x="2477453" y="10721184"/>
          <a:ext cx="300990" cy="233363"/>
          <a:chOff x="2843213" y="11006934"/>
          <a:chExt cx="379639" cy="233363"/>
        </a:xfrm>
      </xdr:grpSpPr>
      <xdr:cxnSp macro="">
        <xdr:nvCxnSpPr>
          <xdr:cNvPr id="127" name="直接连接符 126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CxnSpPr/>
        </xdr:nvCxnSpPr>
        <xdr:spPr>
          <a:xfrm>
            <a:off x="2843213" y="11239503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" name="直接连接符 127">
            <a:extLst>
              <a:ext uri="{FF2B5EF4-FFF2-40B4-BE49-F238E27FC236}">
                <a16:creationId xmlns:a16="http://schemas.microsoft.com/office/drawing/2014/main" id="{00000000-0008-0000-0300-000080000000}"/>
              </a:ext>
            </a:extLst>
          </xdr:cNvPr>
          <xdr:cNvCxnSpPr/>
        </xdr:nvCxnSpPr>
        <xdr:spPr>
          <a:xfrm rot="5400000" flipH="1" flipV="1">
            <a:off x="2734811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" name="直接连接符 128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CxnSpPr/>
        </xdr:nvCxnSpPr>
        <xdr:spPr>
          <a:xfrm rot="5400000" flipH="1" flipV="1">
            <a:off x="3102205" y="11123616"/>
            <a:ext cx="23336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176213</xdr:colOff>
      <xdr:row>36</xdr:row>
      <xdr:rowOff>34131</xdr:rowOff>
    </xdr:from>
    <xdr:to>
      <xdr:col>15</xdr:col>
      <xdr:colOff>0</xdr:colOff>
      <xdr:row>36</xdr:row>
      <xdr:rowOff>248443</xdr:rowOff>
    </xdr:to>
    <xdr:grpSp>
      <xdr:nvGrpSpPr>
        <xdr:cNvPr id="453" name="组合 452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GrpSpPr/>
      </xdr:nvGrpSpPr>
      <xdr:grpSpPr>
        <a:xfrm>
          <a:off x="2020253" y="11006931"/>
          <a:ext cx="1058227" cy="214312"/>
          <a:chOff x="2292124" y="11300845"/>
          <a:chExt cx="1293358" cy="214312"/>
        </a:xfrm>
      </xdr:grpSpPr>
      <xdr:cxnSp macro="">
        <xdr:nvCxnSpPr>
          <xdr:cNvPr id="130" name="直接连接符 129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CxnSpPr/>
        </xdr:nvCxnSpPr>
        <xdr:spPr>
          <a:xfrm rot="5400000">
            <a:off x="2193245" y="11408001"/>
            <a:ext cx="21431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" name="直接连接符 130">
            <a:extLst>
              <a:ext uri="{FF2B5EF4-FFF2-40B4-BE49-F238E27FC236}">
                <a16:creationId xmlns:a16="http://schemas.microsoft.com/office/drawing/2014/main" id="{00000000-0008-0000-0300-000083000000}"/>
              </a:ext>
            </a:extLst>
          </xdr:cNvPr>
          <xdr:cNvCxnSpPr/>
        </xdr:nvCxnSpPr>
        <xdr:spPr>
          <a:xfrm flipV="1">
            <a:off x="2292124" y="11514364"/>
            <a:ext cx="129335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" name="直接连接符 131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CxnSpPr/>
        </xdr:nvCxnSpPr>
        <xdr:spPr>
          <a:xfrm rot="10800000">
            <a:off x="3308577" y="11314339"/>
            <a:ext cx="269422" cy="19526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" name="直接连接符 13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CxnSpPr/>
        </xdr:nvCxnSpPr>
        <xdr:spPr>
          <a:xfrm rot="10800000">
            <a:off x="3401786" y="11463564"/>
            <a:ext cx="10953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" name="直接连接符 133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CxnSpPr/>
        </xdr:nvCxnSpPr>
        <xdr:spPr>
          <a:xfrm>
            <a:off x="3401786" y="11466738"/>
            <a:ext cx="76200" cy="47625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176213</xdr:colOff>
      <xdr:row>37</xdr:row>
      <xdr:rowOff>42862</xdr:rowOff>
    </xdr:from>
    <xdr:to>
      <xdr:col>15</xdr:col>
      <xdr:colOff>0</xdr:colOff>
      <xdr:row>37</xdr:row>
      <xdr:rowOff>276224</xdr:rowOff>
    </xdr:to>
    <xdr:grpSp>
      <xdr:nvGrpSpPr>
        <xdr:cNvPr id="452" name="组合 451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GrpSpPr/>
      </xdr:nvGrpSpPr>
      <xdr:grpSpPr>
        <a:xfrm>
          <a:off x="2020253" y="11320462"/>
          <a:ext cx="1058227" cy="233362"/>
          <a:chOff x="2292124" y="11622541"/>
          <a:chExt cx="1293358" cy="233362"/>
        </a:xfrm>
      </xdr:grpSpPr>
      <xdr:cxnSp macro="">
        <xdr:nvCxnSpPr>
          <xdr:cNvPr id="135" name="直接连接符 134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CxnSpPr/>
        </xdr:nvCxnSpPr>
        <xdr:spPr>
          <a:xfrm>
            <a:off x="2292124" y="11627305"/>
            <a:ext cx="129335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" name="直接连接符 135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CxnSpPr/>
        </xdr:nvCxnSpPr>
        <xdr:spPr>
          <a:xfrm rot="16200000" flipH="1">
            <a:off x="2182927" y="11739222"/>
            <a:ext cx="2333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" name="直接连接符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CxnSpPr/>
        </xdr:nvCxnSpPr>
        <xdr:spPr>
          <a:xfrm flipV="1">
            <a:off x="2299608" y="11851142"/>
            <a:ext cx="486455" cy="1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" name="直接连接符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/>
        </xdr:nvCxnSpPr>
        <xdr:spPr>
          <a:xfrm rot="5400000">
            <a:off x="3478326" y="11734460"/>
            <a:ext cx="21431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114300</xdr:colOff>
      <xdr:row>38</xdr:row>
      <xdr:rowOff>38101</xdr:rowOff>
    </xdr:from>
    <xdr:to>
      <xdr:col>15</xdr:col>
      <xdr:colOff>42868</xdr:colOff>
      <xdr:row>38</xdr:row>
      <xdr:rowOff>277654</xdr:rowOff>
    </xdr:to>
    <xdr:grpSp>
      <xdr:nvGrpSpPr>
        <xdr:cNvPr id="451" name="组合 450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GrpSpPr/>
      </xdr:nvGrpSpPr>
      <xdr:grpSpPr>
        <a:xfrm>
          <a:off x="2125980" y="11620501"/>
          <a:ext cx="995368" cy="239553"/>
          <a:chOff x="2413907" y="11930744"/>
          <a:chExt cx="1214443" cy="239553"/>
        </a:xfrm>
      </xdr:grpSpPr>
      <xdr:cxnSp macro="">
        <xdr:nvCxnSpPr>
          <xdr:cNvPr id="139" name="肘形连接符 138">
            <a:extLst>
              <a:ext uri="{FF2B5EF4-FFF2-40B4-BE49-F238E27FC236}">
                <a16:creationId xmlns:a16="http://schemas.microsoft.com/office/drawing/2014/main" id="{00000000-0008-0000-0300-00008B000000}"/>
              </a:ext>
            </a:extLst>
          </xdr:cNvPr>
          <xdr:cNvCxnSpPr/>
        </xdr:nvCxnSpPr>
        <xdr:spPr>
          <a:xfrm rot="10800000">
            <a:off x="2413907" y="11930744"/>
            <a:ext cx="980397" cy="233363"/>
          </a:xfrm>
          <a:prstGeom prst="bentConnector3">
            <a:avLst>
              <a:gd name="adj1" fmla="val 75616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直接连接符 139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CxnSpPr/>
        </xdr:nvCxnSpPr>
        <xdr:spPr>
          <a:xfrm rot="5400000" flipH="1" flipV="1">
            <a:off x="3277308" y="12052503"/>
            <a:ext cx="234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" name="直接连接符 140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CxnSpPr/>
        </xdr:nvCxnSpPr>
        <xdr:spPr>
          <a:xfrm>
            <a:off x="3384782" y="11940267"/>
            <a:ext cx="24356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176212</xdr:colOff>
      <xdr:row>39</xdr:row>
      <xdr:rowOff>47624</xdr:rowOff>
    </xdr:from>
    <xdr:to>
      <xdr:col>13</xdr:col>
      <xdr:colOff>176213</xdr:colOff>
      <xdr:row>39</xdr:row>
      <xdr:rowOff>278143</xdr:rowOff>
    </xdr:to>
    <xdr:grpSp>
      <xdr:nvGrpSpPr>
        <xdr:cNvPr id="450" name="组合 449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GrpSpPr/>
      </xdr:nvGrpSpPr>
      <xdr:grpSpPr>
        <a:xfrm>
          <a:off x="2172652" y="11934824"/>
          <a:ext cx="762001" cy="230519"/>
          <a:chOff x="2475819" y="12253231"/>
          <a:chExt cx="918483" cy="230519"/>
        </a:xfrm>
      </xdr:grpSpPr>
      <xdr:cxnSp macro="">
        <xdr:nvCxnSpPr>
          <xdr:cNvPr id="142" name="直接连接符 141">
            <a:extLst>
              <a:ext uri="{FF2B5EF4-FFF2-40B4-BE49-F238E27FC236}">
                <a16:creationId xmlns:a16="http://schemas.microsoft.com/office/drawing/2014/main" id="{00000000-0008-0000-0300-00008E000000}"/>
              </a:ext>
            </a:extLst>
          </xdr:cNvPr>
          <xdr:cNvCxnSpPr/>
        </xdr:nvCxnSpPr>
        <xdr:spPr>
          <a:xfrm rot="5400000">
            <a:off x="2372180" y="12370706"/>
            <a:ext cx="223837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" name="直接连接符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CxnSpPr/>
        </xdr:nvCxnSpPr>
        <xdr:spPr>
          <a:xfrm flipV="1">
            <a:off x="2475820" y="12481832"/>
            <a:ext cx="91848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" name="直接连接符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CxnSpPr/>
        </xdr:nvCxnSpPr>
        <xdr:spPr>
          <a:xfrm>
            <a:off x="2475819" y="12253231"/>
            <a:ext cx="293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" name="直接连接符 144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CxnSpPr/>
        </xdr:nvCxnSpPr>
        <xdr:spPr>
          <a:xfrm rot="5400000" flipH="1" flipV="1">
            <a:off x="3318333" y="12411750"/>
            <a:ext cx="144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171430</xdr:colOff>
      <xdr:row>40</xdr:row>
      <xdr:rowOff>47624</xdr:rowOff>
    </xdr:from>
    <xdr:to>
      <xdr:col>13</xdr:col>
      <xdr:colOff>176213</xdr:colOff>
      <xdr:row>40</xdr:row>
      <xdr:rowOff>293484</xdr:rowOff>
    </xdr:to>
    <xdr:grpSp>
      <xdr:nvGrpSpPr>
        <xdr:cNvPr id="449" name="组合 448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GrpSpPr/>
      </xdr:nvGrpSpPr>
      <xdr:grpSpPr>
        <a:xfrm>
          <a:off x="2023090" y="12239624"/>
          <a:ext cx="911563" cy="245860"/>
          <a:chOff x="2287341" y="12566195"/>
          <a:chExt cx="1106961" cy="245860"/>
        </a:xfrm>
      </xdr:grpSpPr>
      <xdr:cxnSp macro="">
        <xdr:nvCxnSpPr>
          <xdr:cNvPr id="146" name="直接连接符 145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CxnSpPr/>
        </xdr:nvCxnSpPr>
        <xdr:spPr>
          <a:xfrm rot="16200000" flipH="1">
            <a:off x="2231381" y="12633269"/>
            <a:ext cx="12303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" name="直接连接符 14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CxnSpPr/>
        </xdr:nvCxnSpPr>
        <xdr:spPr>
          <a:xfrm>
            <a:off x="2292124" y="12690021"/>
            <a:ext cx="110217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" name="直接连接符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>
            <a:off x="2287341" y="12566195"/>
            <a:ext cx="293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" name="直接连接符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rot="5400000" flipH="1" flipV="1">
            <a:off x="3327333" y="12749055"/>
            <a:ext cx="126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176213</xdr:colOff>
      <xdr:row>41</xdr:row>
      <xdr:rowOff>52386</xdr:rowOff>
    </xdr:from>
    <xdr:to>
      <xdr:col>16</xdr:col>
      <xdr:colOff>4763</xdr:colOff>
      <xdr:row>41</xdr:row>
      <xdr:rowOff>224629</xdr:rowOff>
    </xdr:to>
    <xdr:grpSp>
      <xdr:nvGrpSpPr>
        <xdr:cNvPr id="448" name="组合 447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GrpSpPr/>
      </xdr:nvGrpSpPr>
      <xdr:grpSpPr>
        <a:xfrm>
          <a:off x="2020253" y="12549186"/>
          <a:ext cx="1215390" cy="172243"/>
          <a:chOff x="2292124" y="12883922"/>
          <a:chExt cx="1481818" cy="172243"/>
        </a:xfrm>
      </xdr:grpSpPr>
      <xdr:cxnSp macro="">
        <xdr:nvCxnSpPr>
          <xdr:cNvPr id="150" name="肘形连接符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CxnSpPr/>
        </xdr:nvCxnSpPr>
        <xdr:spPr>
          <a:xfrm>
            <a:off x="2292124" y="12883922"/>
            <a:ext cx="1481818" cy="0"/>
          </a:xfrm>
          <a:prstGeom prst="bentConnector3">
            <a:avLst>
              <a:gd name="adj1" fmla="val 50000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" name="直接连接符 150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CxnSpPr/>
        </xdr:nvCxnSpPr>
        <xdr:spPr>
          <a:xfrm rot="5400000">
            <a:off x="2212523" y="12968285"/>
            <a:ext cx="171450" cy="4309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" name="直接连接符 151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CxnSpPr/>
        </xdr:nvCxnSpPr>
        <xdr:spPr>
          <a:xfrm>
            <a:off x="2292124" y="13055371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" name="直接连接符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CxnSpPr/>
        </xdr:nvCxnSpPr>
        <xdr:spPr>
          <a:xfrm rot="5400000">
            <a:off x="3682094" y="12968285"/>
            <a:ext cx="171450" cy="431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" name="直接连接符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CxnSpPr/>
        </xdr:nvCxnSpPr>
        <xdr:spPr>
          <a:xfrm>
            <a:off x="3394301" y="13055371"/>
            <a:ext cx="37964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42</xdr:row>
      <xdr:rowOff>24605</xdr:rowOff>
    </xdr:from>
    <xdr:to>
      <xdr:col>14</xdr:col>
      <xdr:colOff>176213</xdr:colOff>
      <xdr:row>42</xdr:row>
      <xdr:rowOff>281369</xdr:rowOff>
    </xdr:to>
    <xdr:grpSp>
      <xdr:nvGrpSpPr>
        <xdr:cNvPr id="447" name="组合 446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GrpSpPr/>
      </xdr:nvGrpSpPr>
      <xdr:grpSpPr>
        <a:xfrm>
          <a:off x="2164080" y="12826205"/>
          <a:ext cx="922973" cy="256764"/>
          <a:chOff x="2483304" y="13169105"/>
          <a:chExt cx="1094695" cy="256764"/>
        </a:xfrm>
      </xdr:grpSpPr>
      <xdr:cxnSp macro="">
        <xdr:nvCxnSpPr>
          <xdr:cNvPr id="155" name="直接连接符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CxnSpPr/>
        </xdr:nvCxnSpPr>
        <xdr:spPr>
          <a:xfrm>
            <a:off x="2483304" y="13420725"/>
            <a:ext cx="109469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" name="直接连接符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CxnSpPr/>
        </xdr:nvCxnSpPr>
        <xdr:spPr>
          <a:xfrm rot="5400000" flipH="1" flipV="1">
            <a:off x="2362861" y="13299869"/>
            <a:ext cx="25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" name="直接连接符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CxnSpPr/>
        </xdr:nvCxnSpPr>
        <xdr:spPr>
          <a:xfrm>
            <a:off x="2483305" y="13173075"/>
            <a:ext cx="36739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" name="直接连接符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CxnSpPr/>
        </xdr:nvCxnSpPr>
        <xdr:spPr>
          <a:xfrm rot="5400000">
            <a:off x="2761230" y="13255057"/>
            <a:ext cx="176213" cy="4309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43</xdr:row>
      <xdr:rowOff>52388</xdr:rowOff>
    </xdr:from>
    <xdr:to>
      <xdr:col>15</xdr:col>
      <xdr:colOff>9525</xdr:colOff>
      <xdr:row>43</xdr:row>
      <xdr:rowOff>266700</xdr:rowOff>
    </xdr:to>
    <xdr:cxnSp macro="">
      <xdr:nvCxnSpPr>
        <xdr:cNvPr id="159" name="直接连接符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CxnSpPr/>
      </xdr:nvCxnSpPr>
      <xdr:spPr>
        <a:xfrm flipV="1">
          <a:off x="2286000" y="13568363"/>
          <a:ext cx="1276350" cy="214312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176213</xdr:colOff>
      <xdr:row>44</xdr:row>
      <xdr:rowOff>47626</xdr:rowOff>
    </xdr:from>
    <xdr:to>
      <xdr:col>15</xdr:col>
      <xdr:colOff>8848</xdr:colOff>
      <xdr:row>44</xdr:row>
      <xdr:rowOff>276227</xdr:rowOff>
    </xdr:to>
    <xdr:grpSp>
      <xdr:nvGrpSpPr>
        <xdr:cNvPr id="446" name="组合 445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GrpSpPr/>
      </xdr:nvGrpSpPr>
      <xdr:grpSpPr>
        <a:xfrm>
          <a:off x="2020253" y="13458826"/>
          <a:ext cx="1067075" cy="228601"/>
          <a:chOff x="2292124" y="13818055"/>
          <a:chExt cx="1302206" cy="228601"/>
        </a:xfrm>
      </xdr:grpSpPr>
      <xdr:cxnSp macro="">
        <xdr:nvCxnSpPr>
          <xdr:cNvPr id="160" name="直接连接符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CxnSpPr/>
        </xdr:nvCxnSpPr>
        <xdr:spPr>
          <a:xfrm>
            <a:off x="2292124" y="14046656"/>
            <a:ext cx="46060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" name="直接连接符 160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CxnSpPr/>
        </xdr:nvCxnSpPr>
        <xdr:spPr>
          <a:xfrm flipV="1">
            <a:off x="2752723" y="13818055"/>
            <a:ext cx="841607" cy="22860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176213</xdr:colOff>
      <xdr:row>45</xdr:row>
      <xdr:rowOff>42862</xdr:rowOff>
    </xdr:from>
    <xdr:to>
      <xdr:col>15</xdr:col>
      <xdr:colOff>4763</xdr:colOff>
      <xdr:row>45</xdr:row>
      <xdr:rowOff>271462</xdr:rowOff>
    </xdr:to>
    <xdr:grpSp>
      <xdr:nvGrpSpPr>
        <xdr:cNvPr id="445" name="组合 444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GrpSpPr/>
      </xdr:nvGrpSpPr>
      <xdr:grpSpPr>
        <a:xfrm>
          <a:off x="2020253" y="13758862"/>
          <a:ext cx="1062990" cy="228600"/>
          <a:chOff x="2292124" y="14126255"/>
          <a:chExt cx="1298121" cy="228600"/>
        </a:xfrm>
      </xdr:grpSpPr>
      <xdr:cxnSp macro="">
        <xdr:nvCxnSpPr>
          <xdr:cNvPr id="162" name="直接连接符 161">
            <a:extLst>
              <a:ext uri="{FF2B5EF4-FFF2-40B4-BE49-F238E27FC236}">
                <a16:creationId xmlns:a16="http://schemas.microsoft.com/office/drawing/2014/main" id="{00000000-0008-0000-0300-0000A2000000}"/>
              </a:ext>
            </a:extLst>
          </xdr:cNvPr>
          <xdr:cNvCxnSpPr/>
        </xdr:nvCxnSpPr>
        <xdr:spPr>
          <a:xfrm>
            <a:off x="3129644" y="14126256"/>
            <a:ext cx="46060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直接连接符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CxnSpPr/>
        </xdr:nvCxnSpPr>
        <xdr:spPr>
          <a:xfrm flipV="1">
            <a:off x="2292124" y="14126255"/>
            <a:ext cx="841607" cy="22860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166688</xdr:colOff>
      <xdr:row>46</xdr:row>
      <xdr:rowOff>24606</xdr:rowOff>
    </xdr:from>
    <xdr:to>
      <xdr:col>14</xdr:col>
      <xdr:colOff>794</xdr:colOff>
      <xdr:row>46</xdr:row>
      <xdr:rowOff>277018</xdr:rowOff>
    </xdr:to>
    <xdr:grpSp>
      <xdr:nvGrpSpPr>
        <xdr:cNvPr id="444" name="组合 443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GrpSpPr/>
      </xdr:nvGrpSpPr>
      <xdr:grpSpPr>
        <a:xfrm>
          <a:off x="2170748" y="14045406"/>
          <a:ext cx="756126" cy="252412"/>
          <a:chOff x="2466295" y="14420963"/>
          <a:chExt cx="936285" cy="252412"/>
        </a:xfrm>
      </xdr:grpSpPr>
      <xdr:cxnSp macro="">
        <xdr:nvCxnSpPr>
          <xdr:cNvPr id="164" name="直接连接符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CxnSpPr/>
        </xdr:nvCxnSpPr>
        <xdr:spPr>
          <a:xfrm rot="5400000" flipH="1" flipV="1">
            <a:off x="2417083" y="14613844"/>
            <a:ext cx="1190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" name="直接连接符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CxnSpPr/>
        </xdr:nvCxnSpPr>
        <xdr:spPr>
          <a:xfrm flipV="1">
            <a:off x="2466295" y="14429694"/>
            <a:ext cx="928007" cy="12858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" name="直接连接符 165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CxnSpPr/>
        </xdr:nvCxnSpPr>
        <xdr:spPr>
          <a:xfrm rot="5400000">
            <a:off x="3324225" y="14495008"/>
            <a:ext cx="152400" cy="431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175419</xdr:colOff>
      <xdr:row>47</xdr:row>
      <xdr:rowOff>23811</xdr:rowOff>
    </xdr:from>
    <xdr:to>
      <xdr:col>15</xdr:col>
      <xdr:colOff>4762</xdr:colOff>
      <xdr:row>47</xdr:row>
      <xdr:rowOff>300830</xdr:rowOff>
    </xdr:to>
    <xdr:grpSp>
      <xdr:nvGrpSpPr>
        <xdr:cNvPr id="481" name="组合 480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GrpSpPr/>
      </xdr:nvGrpSpPr>
      <xdr:grpSpPr>
        <a:xfrm>
          <a:off x="2019459" y="14349411"/>
          <a:ext cx="1063783" cy="277019"/>
          <a:chOff x="2291330" y="14733132"/>
          <a:chExt cx="1298914" cy="277019"/>
        </a:xfrm>
      </xdr:grpSpPr>
      <xdr:cxnSp macro="">
        <xdr:nvCxnSpPr>
          <xdr:cNvPr id="167" name="直接连接符 166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CxnSpPr/>
        </xdr:nvCxnSpPr>
        <xdr:spPr>
          <a:xfrm>
            <a:off x="2292124" y="14895057"/>
            <a:ext cx="55857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" name="直接连接符 167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CxnSpPr/>
        </xdr:nvCxnSpPr>
        <xdr:spPr>
          <a:xfrm flipV="1">
            <a:off x="2843212" y="14733132"/>
            <a:ext cx="747032" cy="161925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" name="直接连接符 168">
            <a:extLst>
              <a:ext uri="{FF2B5EF4-FFF2-40B4-BE49-F238E27FC236}">
                <a16:creationId xmlns:a16="http://schemas.microsoft.com/office/drawing/2014/main" id="{00000000-0008-0000-0300-0000A9000000}"/>
              </a:ext>
            </a:extLst>
          </xdr:cNvPr>
          <xdr:cNvCxnSpPr/>
        </xdr:nvCxnSpPr>
        <xdr:spPr>
          <a:xfrm rot="5400000">
            <a:off x="2232593" y="14949826"/>
            <a:ext cx="119062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171453</xdr:colOff>
      <xdr:row>48</xdr:row>
      <xdr:rowOff>38891</xdr:rowOff>
    </xdr:from>
    <xdr:to>
      <xdr:col>15</xdr:col>
      <xdr:colOff>176212</xdr:colOff>
      <xdr:row>48</xdr:row>
      <xdr:rowOff>258762</xdr:rowOff>
    </xdr:to>
    <xdr:grpSp>
      <xdr:nvGrpSpPr>
        <xdr:cNvPr id="482" name="组合 481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GrpSpPr/>
      </xdr:nvGrpSpPr>
      <xdr:grpSpPr>
        <a:xfrm>
          <a:off x="1863093" y="14669291"/>
          <a:ext cx="1376359" cy="219871"/>
          <a:chOff x="2103667" y="15061177"/>
          <a:chExt cx="1658027" cy="219871"/>
        </a:xfrm>
      </xdr:grpSpPr>
      <xdr:cxnSp macro="">
        <xdr:nvCxnSpPr>
          <xdr:cNvPr id="170" name="直接连接符 169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CxnSpPr/>
        </xdr:nvCxnSpPr>
        <xdr:spPr>
          <a:xfrm>
            <a:off x="3205843" y="15065148"/>
            <a:ext cx="55585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" name="直接连接符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CxnSpPr/>
        </xdr:nvCxnSpPr>
        <xdr:spPr>
          <a:xfrm rot="10800000" flipV="1">
            <a:off x="2475820" y="15065147"/>
            <a:ext cx="734786" cy="20955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" name="直接连接符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CxnSpPr/>
        </xdr:nvCxnSpPr>
        <xdr:spPr>
          <a:xfrm rot="10800000">
            <a:off x="2103667" y="15281048"/>
            <a:ext cx="37964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" name="直接连接符 172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CxnSpPr/>
        </xdr:nvCxnSpPr>
        <xdr:spPr>
          <a:xfrm rot="5400000">
            <a:off x="3685495" y="15131821"/>
            <a:ext cx="142875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170657</xdr:colOff>
      <xdr:row>49</xdr:row>
      <xdr:rowOff>29365</xdr:rowOff>
    </xdr:from>
    <xdr:to>
      <xdr:col>15</xdr:col>
      <xdr:colOff>176212</xdr:colOff>
      <xdr:row>49</xdr:row>
      <xdr:rowOff>296067</xdr:rowOff>
    </xdr:to>
    <xdr:grpSp>
      <xdr:nvGrpSpPr>
        <xdr:cNvPr id="442" name="组合 441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GrpSpPr/>
      </xdr:nvGrpSpPr>
      <xdr:grpSpPr>
        <a:xfrm>
          <a:off x="2174717" y="14964565"/>
          <a:ext cx="1064735" cy="266702"/>
          <a:chOff x="2470264" y="15364615"/>
          <a:chExt cx="1291430" cy="266702"/>
        </a:xfrm>
      </xdr:grpSpPr>
      <xdr:cxnSp macro="">
        <xdr:nvCxnSpPr>
          <xdr:cNvPr id="174" name="直接连接符 173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CxnSpPr/>
        </xdr:nvCxnSpPr>
        <xdr:spPr>
          <a:xfrm flipV="1">
            <a:off x="3275239" y="15368586"/>
            <a:ext cx="486455" cy="1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" name="直接连接符 174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CxnSpPr/>
        </xdr:nvCxnSpPr>
        <xdr:spPr>
          <a:xfrm rot="10800000" flipV="1">
            <a:off x="2471059" y="15368586"/>
            <a:ext cx="813705" cy="15716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" name="直接连接符 175">
            <a:extLst>
              <a:ext uri="{FF2B5EF4-FFF2-40B4-BE49-F238E27FC236}">
                <a16:creationId xmlns:a16="http://schemas.microsoft.com/office/drawing/2014/main" id="{00000000-0008-0000-0300-0000B0000000}"/>
              </a:ext>
            </a:extLst>
          </xdr:cNvPr>
          <xdr:cNvCxnSpPr/>
        </xdr:nvCxnSpPr>
        <xdr:spPr>
          <a:xfrm rot="5400000">
            <a:off x="3685495" y="15435259"/>
            <a:ext cx="142875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" name="直接连接符 176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CxnSpPr/>
        </xdr:nvCxnSpPr>
        <xdr:spPr>
          <a:xfrm rot="5400000">
            <a:off x="2418670" y="15578136"/>
            <a:ext cx="104775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85726</xdr:colOff>
      <xdr:row>50</xdr:row>
      <xdr:rowOff>38891</xdr:rowOff>
    </xdr:from>
    <xdr:to>
      <xdr:col>15</xdr:col>
      <xdr:colOff>176212</xdr:colOff>
      <xdr:row>50</xdr:row>
      <xdr:rowOff>271463</xdr:rowOff>
    </xdr:to>
    <xdr:grpSp>
      <xdr:nvGrpSpPr>
        <xdr:cNvPr id="441" name="组合 440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GrpSpPr/>
      </xdr:nvGrpSpPr>
      <xdr:grpSpPr>
        <a:xfrm>
          <a:off x="1945006" y="15278891"/>
          <a:ext cx="1294446" cy="232572"/>
          <a:chOff x="2201637" y="15687105"/>
          <a:chExt cx="1560057" cy="232572"/>
        </a:xfrm>
      </xdr:grpSpPr>
      <xdr:cxnSp macro="">
        <xdr:nvCxnSpPr>
          <xdr:cNvPr id="178" name="直接连接符 177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CxnSpPr/>
        </xdr:nvCxnSpPr>
        <xdr:spPr>
          <a:xfrm>
            <a:off x="3205843" y="15691076"/>
            <a:ext cx="55585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" name="直接连接符 178">
            <a:extLst>
              <a:ext uri="{FF2B5EF4-FFF2-40B4-BE49-F238E27FC236}">
                <a16:creationId xmlns:a16="http://schemas.microsoft.com/office/drawing/2014/main" id="{00000000-0008-0000-0300-0000B3000000}"/>
              </a:ext>
            </a:extLst>
          </xdr:cNvPr>
          <xdr:cNvCxnSpPr/>
        </xdr:nvCxnSpPr>
        <xdr:spPr>
          <a:xfrm rot="10800000" flipV="1">
            <a:off x="2201637" y="15691075"/>
            <a:ext cx="1008970" cy="22860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" name="直接连接符 179">
            <a:extLst>
              <a:ext uri="{FF2B5EF4-FFF2-40B4-BE49-F238E27FC236}">
                <a16:creationId xmlns:a16="http://schemas.microsoft.com/office/drawing/2014/main" id="{00000000-0008-0000-0300-0000B4000000}"/>
              </a:ext>
            </a:extLst>
          </xdr:cNvPr>
          <xdr:cNvCxnSpPr/>
        </xdr:nvCxnSpPr>
        <xdr:spPr>
          <a:xfrm rot="5400000">
            <a:off x="3685495" y="15757749"/>
            <a:ext cx="142875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170657</xdr:colOff>
      <xdr:row>51</xdr:row>
      <xdr:rowOff>33336</xdr:rowOff>
    </xdr:from>
    <xdr:to>
      <xdr:col>16</xdr:col>
      <xdr:colOff>90488</xdr:colOff>
      <xdr:row>51</xdr:row>
      <xdr:rowOff>290624</xdr:rowOff>
    </xdr:to>
    <xdr:grpSp>
      <xdr:nvGrpSpPr>
        <xdr:cNvPr id="440" name="组合 439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GrpSpPr/>
      </xdr:nvGrpSpPr>
      <xdr:grpSpPr>
        <a:xfrm>
          <a:off x="2174717" y="15578136"/>
          <a:ext cx="1146651" cy="257288"/>
          <a:chOff x="2470264" y="15994515"/>
          <a:chExt cx="1389403" cy="257288"/>
        </a:xfrm>
      </xdr:grpSpPr>
      <xdr:cxnSp macro="">
        <xdr:nvCxnSpPr>
          <xdr:cNvPr id="181" name="直接连接符 18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CxnSpPr/>
        </xdr:nvCxnSpPr>
        <xdr:spPr>
          <a:xfrm>
            <a:off x="3275239" y="15994517"/>
            <a:ext cx="58442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" name="直接连接符 18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CxnSpPr/>
        </xdr:nvCxnSpPr>
        <xdr:spPr>
          <a:xfrm rot="10800000" flipV="1">
            <a:off x="2471059" y="15994515"/>
            <a:ext cx="813705" cy="15716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" name="直接连接符 182">
            <a:extLst>
              <a:ext uri="{FF2B5EF4-FFF2-40B4-BE49-F238E27FC236}">
                <a16:creationId xmlns:a16="http://schemas.microsoft.com/office/drawing/2014/main" id="{00000000-0008-0000-0300-0000B7000000}"/>
              </a:ext>
            </a:extLst>
          </xdr:cNvPr>
          <xdr:cNvCxnSpPr/>
        </xdr:nvCxnSpPr>
        <xdr:spPr>
          <a:xfrm rot="5400000">
            <a:off x="2418670" y="16198622"/>
            <a:ext cx="104775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76202</xdr:colOff>
      <xdr:row>52</xdr:row>
      <xdr:rowOff>23810</xdr:rowOff>
    </xdr:from>
    <xdr:to>
      <xdr:col>16</xdr:col>
      <xdr:colOff>42866</xdr:colOff>
      <xdr:row>52</xdr:row>
      <xdr:rowOff>282576</xdr:rowOff>
    </xdr:to>
    <xdr:grpSp>
      <xdr:nvGrpSpPr>
        <xdr:cNvPr id="439" name="组合 438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GrpSpPr/>
      </xdr:nvGrpSpPr>
      <xdr:grpSpPr>
        <a:xfrm>
          <a:off x="2087882" y="15873410"/>
          <a:ext cx="1185864" cy="258766"/>
          <a:chOff x="2375809" y="16297953"/>
          <a:chExt cx="1436236" cy="258766"/>
        </a:xfrm>
      </xdr:grpSpPr>
      <xdr:cxnSp macro="">
        <xdr:nvCxnSpPr>
          <xdr:cNvPr id="184" name="直接连接符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CxnSpPr/>
        </xdr:nvCxnSpPr>
        <xdr:spPr>
          <a:xfrm rot="10800000">
            <a:off x="2375809" y="16556719"/>
            <a:ext cx="47965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" name="直接连接符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 flipV="1">
            <a:off x="2850696" y="16302718"/>
            <a:ext cx="923246" cy="25241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" name="直接连接符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/>
        </xdr:nvCxnSpPr>
        <xdr:spPr>
          <a:xfrm rot="16200000" flipH="1">
            <a:off x="3731079" y="16340816"/>
            <a:ext cx="123829" cy="3810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171452</xdr:colOff>
      <xdr:row>53</xdr:row>
      <xdr:rowOff>33338</xdr:rowOff>
    </xdr:from>
    <xdr:to>
      <xdr:col>15</xdr:col>
      <xdr:colOff>166686</xdr:colOff>
      <xdr:row>53</xdr:row>
      <xdr:rowOff>295274</xdr:rowOff>
    </xdr:to>
    <xdr:grpSp>
      <xdr:nvGrpSpPr>
        <xdr:cNvPr id="438" name="组合 437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GrpSpPr/>
      </xdr:nvGrpSpPr>
      <xdr:grpSpPr>
        <a:xfrm>
          <a:off x="1863092" y="16187738"/>
          <a:ext cx="1374454" cy="261936"/>
          <a:chOff x="2103666" y="16620445"/>
          <a:chExt cx="1648502" cy="261936"/>
        </a:xfrm>
      </xdr:grpSpPr>
      <xdr:cxnSp macro="">
        <xdr:nvCxnSpPr>
          <xdr:cNvPr id="187" name="直接连接符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CxnSpPr/>
        </xdr:nvCxnSpPr>
        <xdr:spPr>
          <a:xfrm>
            <a:off x="2667000" y="16753795"/>
            <a:ext cx="55108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" name="直接连接符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CxnSpPr/>
        </xdr:nvCxnSpPr>
        <xdr:spPr>
          <a:xfrm flipV="1">
            <a:off x="3210604" y="16620445"/>
            <a:ext cx="541564" cy="13335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" name="直接连接符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CxnSpPr/>
        </xdr:nvCxnSpPr>
        <xdr:spPr>
          <a:xfrm rot="10800000" flipV="1">
            <a:off x="2103666" y="16753794"/>
            <a:ext cx="568099" cy="12858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4764</xdr:colOff>
      <xdr:row>54</xdr:row>
      <xdr:rowOff>38100</xdr:rowOff>
    </xdr:from>
    <xdr:to>
      <xdr:col>15</xdr:col>
      <xdr:colOff>166688</xdr:colOff>
      <xdr:row>54</xdr:row>
      <xdr:rowOff>290514</xdr:rowOff>
    </xdr:to>
    <xdr:grpSp>
      <xdr:nvGrpSpPr>
        <xdr:cNvPr id="437" name="组合 436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GrpSpPr/>
      </xdr:nvGrpSpPr>
      <xdr:grpSpPr>
        <a:xfrm>
          <a:off x="1864044" y="16497300"/>
          <a:ext cx="1373504" cy="252414"/>
          <a:chOff x="2120675" y="16938171"/>
          <a:chExt cx="1631495" cy="252414"/>
        </a:xfrm>
      </xdr:grpSpPr>
      <xdr:cxnSp macro="">
        <xdr:nvCxnSpPr>
          <xdr:cNvPr id="190" name="直接连接符 189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CxnSpPr/>
        </xdr:nvCxnSpPr>
        <xdr:spPr>
          <a:xfrm flipV="1">
            <a:off x="3218089" y="16938172"/>
            <a:ext cx="53408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" name="直接连接符 190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CxnSpPr/>
        </xdr:nvCxnSpPr>
        <xdr:spPr>
          <a:xfrm rot="10800000" flipV="1">
            <a:off x="2649992" y="16938171"/>
            <a:ext cx="568099" cy="247649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" name="直接连接符 191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CxnSpPr/>
        </xdr:nvCxnSpPr>
        <xdr:spPr>
          <a:xfrm rot="10800000" flipV="1">
            <a:off x="2120675" y="17190585"/>
            <a:ext cx="546327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176213</xdr:colOff>
      <xdr:row>55</xdr:row>
      <xdr:rowOff>28574</xdr:rowOff>
    </xdr:from>
    <xdr:to>
      <xdr:col>11</xdr:col>
      <xdr:colOff>109538</xdr:colOff>
      <xdr:row>55</xdr:row>
      <xdr:rowOff>290513</xdr:rowOff>
    </xdr:to>
    <xdr:grpSp>
      <xdr:nvGrpSpPr>
        <xdr:cNvPr id="390" name="组合 389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GrpSpPr/>
      </xdr:nvGrpSpPr>
      <xdr:grpSpPr>
        <a:xfrm>
          <a:off x="2325053" y="16792574"/>
          <a:ext cx="253365" cy="261939"/>
          <a:chOff x="2659517" y="17241610"/>
          <a:chExt cx="300717" cy="261939"/>
        </a:xfrm>
      </xdr:grpSpPr>
      <xdr:sp macro="" textlink="">
        <xdr:nvSpPr>
          <xdr:cNvPr id="193" name="矩形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/>
        </xdr:nvSpPr>
        <xdr:spPr>
          <a:xfrm>
            <a:off x="2659517" y="17241611"/>
            <a:ext cx="300717" cy="261938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194" name="直接连接符 193">
            <a:extLst>
              <a:ext uri="{FF2B5EF4-FFF2-40B4-BE49-F238E27FC236}">
                <a16:creationId xmlns:a16="http://schemas.microsoft.com/office/drawing/2014/main" id="{00000000-0008-0000-0300-0000C2000000}"/>
              </a:ext>
            </a:extLst>
          </xdr:cNvPr>
          <xdr:cNvCxnSpPr/>
        </xdr:nvCxnSpPr>
        <xdr:spPr>
          <a:xfrm rot="5400000">
            <a:off x="2895941" y="17243992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" name="直接连接符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CxnSpPr/>
        </xdr:nvCxnSpPr>
        <xdr:spPr>
          <a:xfrm rot="5400000">
            <a:off x="2914977" y="17263028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9526</xdr:colOff>
      <xdr:row>56</xdr:row>
      <xdr:rowOff>19050</xdr:rowOff>
    </xdr:from>
    <xdr:to>
      <xdr:col>11</xdr:col>
      <xdr:colOff>71439</xdr:colOff>
      <xdr:row>56</xdr:row>
      <xdr:rowOff>295275</xdr:rowOff>
    </xdr:to>
    <xdr:grpSp>
      <xdr:nvGrpSpPr>
        <xdr:cNvPr id="391" name="组合 390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GrpSpPr/>
      </xdr:nvGrpSpPr>
      <xdr:grpSpPr>
        <a:xfrm>
          <a:off x="2326006" y="17087850"/>
          <a:ext cx="214313" cy="276225"/>
          <a:chOff x="2676526" y="17545050"/>
          <a:chExt cx="245609" cy="276225"/>
        </a:xfrm>
      </xdr:grpSpPr>
      <xdr:sp macro="" textlink="">
        <xdr:nvSpPr>
          <xdr:cNvPr id="196" name="矩形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2676526" y="17545050"/>
            <a:ext cx="245609" cy="276225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197" name="直接连接符 196">
            <a:extLst>
              <a:ext uri="{FF2B5EF4-FFF2-40B4-BE49-F238E27FC236}">
                <a16:creationId xmlns:a16="http://schemas.microsoft.com/office/drawing/2014/main" id="{00000000-0008-0000-0300-0000C5000000}"/>
              </a:ext>
            </a:extLst>
          </xdr:cNvPr>
          <xdr:cNvCxnSpPr/>
        </xdr:nvCxnSpPr>
        <xdr:spPr>
          <a:xfrm rot="5400000">
            <a:off x="2862584" y="17552210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" name="直接连接符 197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CxnSpPr/>
        </xdr:nvCxnSpPr>
        <xdr:spPr>
          <a:xfrm rot="5400000">
            <a:off x="2876857" y="17571246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9527</xdr:colOff>
      <xdr:row>57</xdr:row>
      <xdr:rowOff>19050</xdr:rowOff>
    </xdr:from>
    <xdr:to>
      <xdr:col>11</xdr:col>
      <xdr:colOff>23814</xdr:colOff>
      <xdr:row>57</xdr:row>
      <xdr:rowOff>295275</xdr:rowOff>
    </xdr:to>
    <xdr:grpSp>
      <xdr:nvGrpSpPr>
        <xdr:cNvPr id="392" name="组合 391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GrpSpPr/>
      </xdr:nvGrpSpPr>
      <xdr:grpSpPr>
        <a:xfrm>
          <a:off x="2326007" y="17392650"/>
          <a:ext cx="166687" cy="276225"/>
          <a:chOff x="2676527" y="17858014"/>
          <a:chExt cx="197983" cy="276225"/>
        </a:xfrm>
      </xdr:grpSpPr>
      <xdr:sp macro="" textlink="">
        <xdr:nvSpPr>
          <xdr:cNvPr id="199" name="矩形 198">
            <a:extLst>
              <a:ext uri="{FF2B5EF4-FFF2-40B4-BE49-F238E27FC236}">
                <a16:creationId xmlns:a16="http://schemas.microsoft.com/office/drawing/2014/main" id="{00000000-0008-0000-0300-0000C7000000}"/>
              </a:ext>
            </a:extLst>
          </xdr:cNvPr>
          <xdr:cNvSpPr/>
        </xdr:nvSpPr>
        <xdr:spPr>
          <a:xfrm>
            <a:off x="2676527" y="17858014"/>
            <a:ext cx="197983" cy="276225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200" name="直接连接符 199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CxnSpPr/>
        </xdr:nvCxnSpPr>
        <xdr:spPr>
          <a:xfrm rot="5400000">
            <a:off x="2818357" y="17863813"/>
            <a:ext cx="47625" cy="4558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" name="直接连接符 200">
            <a:extLst>
              <a:ext uri="{FF2B5EF4-FFF2-40B4-BE49-F238E27FC236}">
                <a16:creationId xmlns:a16="http://schemas.microsoft.com/office/drawing/2014/main" id="{00000000-0008-0000-0300-0000C9000000}"/>
              </a:ext>
            </a:extLst>
          </xdr:cNvPr>
          <xdr:cNvCxnSpPr/>
        </xdr:nvCxnSpPr>
        <xdr:spPr>
          <a:xfrm rot="5400000">
            <a:off x="2827867" y="17882849"/>
            <a:ext cx="47625" cy="4558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4763</xdr:colOff>
      <xdr:row>58</xdr:row>
      <xdr:rowOff>47627</xdr:rowOff>
    </xdr:from>
    <xdr:to>
      <xdr:col>12</xdr:col>
      <xdr:colOff>133350</xdr:colOff>
      <xdr:row>58</xdr:row>
      <xdr:rowOff>295277</xdr:rowOff>
    </xdr:to>
    <xdr:grpSp>
      <xdr:nvGrpSpPr>
        <xdr:cNvPr id="393" name="组合 392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GrpSpPr/>
      </xdr:nvGrpSpPr>
      <xdr:grpSpPr>
        <a:xfrm>
          <a:off x="2321243" y="17726027"/>
          <a:ext cx="433387" cy="247650"/>
          <a:chOff x="2671763" y="18199556"/>
          <a:chExt cx="495980" cy="247650"/>
        </a:xfrm>
      </xdr:grpSpPr>
      <xdr:sp macro="" textlink="">
        <xdr:nvSpPr>
          <xdr:cNvPr id="202" name="矩形 201">
            <a:extLst>
              <a:ext uri="{FF2B5EF4-FFF2-40B4-BE49-F238E27FC236}">
                <a16:creationId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2671763" y="18199556"/>
            <a:ext cx="495980" cy="247650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203" name="直接连接符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CxnSpPr/>
        </xdr:nvCxnSpPr>
        <xdr:spPr>
          <a:xfrm rot="5400000">
            <a:off x="3103451" y="18201939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" name="直接连接符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CxnSpPr/>
        </xdr:nvCxnSpPr>
        <xdr:spPr>
          <a:xfrm rot="5400000">
            <a:off x="3122487" y="18220975"/>
            <a:ext cx="47625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161922</xdr:colOff>
      <xdr:row>59</xdr:row>
      <xdr:rowOff>100815</xdr:rowOff>
    </xdr:from>
    <xdr:to>
      <xdr:col>11</xdr:col>
      <xdr:colOff>159972</xdr:colOff>
      <xdr:row>60</xdr:row>
      <xdr:rowOff>228597</xdr:rowOff>
    </xdr:to>
    <xdr:grpSp>
      <xdr:nvGrpSpPr>
        <xdr:cNvPr id="436" name="组合 435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GrpSpPr/>
      </xdr:nvGrpSpPr>
      <xdr:grpSpPr>
        <a:xfrm>
          <a:off x="2326002" y="18084015"/>
          <a:ext cx="302850" cy="432582"/>
          <a:chOff x="2645226" y="18565708"/>
          <a:chExt cx="365442" cy="440746"/>
        </a:xfrm>
      </xdr:grpSpPr>
      <xdr:cxnSp macro="">
        <xdr:nvCxnSpPr>
          <xdr:cNvPr id="205" name="直接连接符 204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CxnSpPr/>
        </xdr:nvCxnSpPr>
        <xdr:spPr>
          <a:xfrm>
            <a:off x="2645226" y="18569677"/>
            <a:ext cx="36544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" name="直接连接符 205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CxnSpPr/>
        </xdr:nvCxnSpPr>
        <xdr:spPr>
          <a:xfrm rot="5400000">
            <a:off x="2793334" y="18785791"/>
            <a:ext cx="430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" name="直接连接符 206"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CxnSpPr/>
        </xdr:nvCxnSpPr>
        <xdr:spPr>
          <a:xfrm>
            <a:off x="2681289" y="19001699"/>
            <a:ext cx="32672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" name="直接连接符 207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CxnSpPr/>
        </xdr:nvCxnSpPr>
        <xdr:spPr>
          <a:xfrm rot="5400000" flipH="1" flipV="1">
            <a:off x="2558952" y="18883317"/>
            <a:ext cx="245474" cy="80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" name="直接连接符 208">
            <a:extLst>
              <a:ext uri="{FF2B5EF4-FFF2-40B4-BE49-F238E27FC236}">
                <a16:creationId xmlns:a16="http://schemas.microsoft.com/office/drawing/2014/main" id="{00000000-0008-0000-0300-0000D1000000}"/>
              </a:ext>
            </a:extLst>
          </xdr:cNvPr>
          <xdr:cNvCxnSpPr/>
        </xdr:nvCxnSpPr>
        <xdr:spPr>
          <a:xfrm rot="5400000">
            <a:off x="2502715" y="18709028"/>
            <a:ext cx="286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38101</xdr:colOff>
      <xdr:row>59</xdr:row>
      <xdr:rowOff>90488</xdr:rowOff>
    </xdr:from>
    <xdr:to>
      <xdr:col>17</xdr:col>
      <xdr:colOff>103413</xdr:colOff>
      <xdr:row>59</xdr:row>
      <xdr:rowOff>266700</xdr:rowOff>
    </xdr:to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 txBox="1"/>
      </xdr:nvSpPr>
      <xdr:spPr>
        <a:xfrm>
          <a:off x="3409951" y="18635663"/>
          <a:ext cx="608237" cy="17621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zh-CN" altLang="en-US" sz="1000"/>
            <a:t>焊接</a:t>
          </a:r>
        </a:p>
      </xdr:txBody>
    </xdr:sp>
    <xdr:clientData/>
  </xdr:twoCellAnchor>
  <xdr:twoCellAnchor>
    <xdr:from>
      <xdr:col>9</xdr:col>
      <xdr:colOff>161922</xdr:colOff>
      <xdr:row>61</xdr:row>
      <xdr:rowOff>105578</xdr:rowOff>
    </xdr:from>
    <xdr:to>
      <xdr:col>13</xdr:col>
      <xdr:colOff>14022</xdr:colOff>
      <xdr:row>62</xdr:row>
      <xdr:rowOff>225288</xdr:rowOff>
    </xdr:to>
    <xdr:grpSp>
      <xdr:nvGrpSpPr>
        <xdr:cNvPr id="435" name="组合 434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GrpSpPr/>
      </xdr:nvGrpSpPr>
      <xdr:grpSpPr>
        <a:xfrm>
          <a:off x="2326002" y="18698378"/>
          <a:ext cx="461700" cy="424510"/>
          <a:chOff x="2645226" y="19196399"/>
          <a:chExt cx="586885" cy="432675"/>
        </a:xfrm>
      </xdr:grpSpPr>
      <xdr:cxnSp macro="">
        <xdr:nvCxnSpPr>
          <xdr:cNvPr id="211" name="直接连接符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CxnSpPr/>
        </xdr:nvCxnSpPr>
        <xdr:spPr>
          <a:xfrm>
            <a:off x="2645226" y="19200368"/>
            <a:ext cx="5868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" name="直接连接符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rot="5400000">
            <a:off x="3013091" y="19411719"/>
            <a:ext cx="43064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" name="直接连接符 212">
            <a:extLst>
              <a:ext uri="{FF2B5EF4-FFF2-40B4-BE49-F238E27FC236}">
                <a16:creationId xmlns:a16="http://schemas.microsoft.com/office/drawing/2014/main" id="{00000000-0008-0000-0300-0000D5000000}"/>
              </a:ext>
            </a:extLst>
          </xdr:cNvPr>
          <xdr:cNvCxnSpPr/>
        </xdr:nvCxnSpPr>
        <xdr:spPr>
          <a:xfrm>
            <a:off x="2681289" y="19622865"/>
            <a:ext cx="548164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" name="直接连接符 213">
            <a:extLst>
              <a:ext uri="{FF2B5EF4-FFF2-40B4-BE49-F238E27FC236}">
                <a16:creationId xmlns:a16="http://schemas.microsoft.com/office/drawing/2014/main" id="{00000000-0008-0000-0300-0000D6000000}"/>
              </a:ext>
            </a:extLst>
          </xdr:cNvPr>
          <xdr:cNvCxnSpPr/>
        </xdr:nvCxnSpPr>
        <xdr:spPr>
          <a:xfrm rot="5400000" flipH="1" flipV="1">
            <a:off x="2565768" y="19512754"/>
            <a:ext cx="23264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" name="直接连接符 214">
            <a:extLst>
              <a:ext uri="{FF2B5EF4-FFF2-40B4-BE49-F238E27FC236}">
                <a16:creationId xmlns:a16="http://schemas.microsoft.com/office/drawing/2014/main" id="{00000000-0008-0000-0300-0000D7000000}"/>
              </a:ext>
            </a:extLst>
          </xdr:cNvPr>
          <xdr:cNvCxnSpPr/>
        </xdr:nvCxnSpPr>
        <xdr:spPr>
          <a:xfrm rot="5400000">
            <a:off x="2502715" y="19339719"/>
            <a:ext cx="28664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</xdr:colOff>
      <xdr:row>61</xdr:row>
      <xdr:rowOff>90488</xdr:rowOff>
    </xdr:from>
    <xdr:to>
      <xdr:col>17</xdr:col>
      <xdr:colOff>176212</xdr:colOff>
      <xdr:row>61</xdr:row>
      <xdr:rowOff>266700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 txBox="1"/>
      </xdr:nvSpPr>
      <xdr:spPr>
        <a:xfrm>
          <a:off x="3552826" y="19264313"/>
          <a:ext cx="538161" cy="17621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zh-CN" altLang="en-US" sz="1000"/>
            <a:t>焊接</a:t>
          </a:r>
        </a:p>
      </xdr:txBody>
    </xdr:sp>
    <xdr:clientData/>
  </xdr:twoCellAnchor>
  <xdr:twoCellAnchor>
    <xdr:from>
      <xdr:col>9</xdr:col>
      <xdr:colOff>166666</xdr:colOff>
      <xdr:row>63</xdr:row>
      <xdr:rowOff>203638</xdr:rowOff>
    </xdr:from>
    <xdr:to>
      <xdr:col>13</xdr:col>
      <xdr:colOff>9525</xdr:colOff>
      <xdr:row>63</xdr:row>
      <xdr:rowOff>247652</xdr:rowOff>
    </xdr:to>
    <xdr:grpSp>
      <xdr:nvGrpSpPr>
        <xdr:cNvPr id="394" name="组合 393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GrpSpPr/>
      </xdr:nvGrpSpPr>
      <xdr:grpSpPr>
        <a:xfrm>
          <a:off x="2323126" y="19406038"/>
          <a:ext cx="460079" cy="44014"/>
          <a:chOff x="2649970" y="19920388"/>
          <a:chExt cx="577644" cy="44014"/>
        </a:xfrm>
      </xdr:grpSpPr>
      <xdr:cxnSp macro="">
        <xdr:nvCxnSpPr>
          <xdr:cNvPr id="217" name="直接连接符 216">
            <a:extLst>
              <a:ext uri="{FF2B5EF4-FFF2-40B4-BE49-F238E27FC236}">
                <a16:creationId xmlns:a16="http://schemas.microsoft.com/office/drawing/2014/main" id="{00000000-0008-0000-0300-0000D9000000}"/>
              </a:ext>
            </a:extLst>
          </xdr:cNvPr>
          <xdr:cNvCxnSpPr/>
        </xdr:nvCxnSpPr>
        <xdr:spPr>
          <a:xfrm>
            <a:off x="2667000" y="19964400"/>
            <a:ext cx="54360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18" name="任意多边形 217">
            <a:extLst>
              <a:ext uri="{FF2B5EF4-FFF2-40B4-BE49-F238E27FC236}">
                <a16:creationId xmlns:a16="http://schemas.microsoft.com/office/drawing/2014/main" id="{00000000-0008-0000-0300-0000DA000000}"/>
              </a:ext>
            </a:extLst>
          </xdr:cNvPr>
          <xdr:cNvSpPr/>
        </xdr:nvSpPr>
        <xdr:spPr>
          <a:xfrm>
            <a:off x="3167743" y="19920388"/>
            <a:ext cx="59871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sp macro="" textlink="">
        <xdr:nvSpPr>
          <xdr:cNvPr id="219" name="任意多边形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SpPr/>
        </xdr:nvSpPr>
        <xdr:spPr>
          <a:xfrm flipH="1">
            <a:off x="2649970" y="19920389"/>
            <a:ext cx="59871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9</xdr:col>
      <xdr:colOff>166666</xdr:colOff>
      <xdr:row>64</xdr:row>
      <xdr:rowOff>194112</xdr:rowOff>
    </xdr:from>
    <xdr:to>
      <xdr:col>13</xdr:col>
      <xdr:colOff>9525</xdr:colOff>
      <xdr:row>64</xdr:row>
      <xdr:rowOff>247652</xdr:rowOff>
    </xdr:to>
    <xdr:grpSp>
      <xdr:nvGrpSpPr>
        <xdr:cNvPr id="395" name="组合 394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GrpSpPr/>
      </xdr:nvGrpSpPr>
      <xdr:grpSpPr>
        <a:xfrm>
          <a:off x="2323126" y="19701312"/>
          <a:ext cx="460079" cy="53540"/>
          <a:chOff x="2649970" y="20223826"/>
          <a:chExt cx="577644" cy="53540"/>
        </a:xfrm>
      </xdr:grpSpPr>
      <xdr:cxnSp macro="">
        <xdr:nvCxnSpPr>
          <xdr:cNvPr id="220" name="直接连接符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CxnSpPr/>
        </xdr:nvCxnSpPr>
        <xdr:spPr>
          <a:xfrm flipV="1">
            <a:off x="2667000" y="20229739"/>
            <a:ext cx="538843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21" name="任意多边形 220">
            <a:extLst>
              <a:ext uri="{FF2B5EF4-FFF2-40B4-BE49-F238E27FC236}">
                <a16:creationId xmlns:a16="http://schemas.microsoft.com/office/drawing/2014/main" id="{00000000-0008-0000-0300-0000DD000000}"/>
              </a:ext>
            </a:extLst>
          </xdr:cNvPr>
          <xdr:cNvSpPr/>
        </xdr:nvSpPr>
        <xdr:spPr>
          <a:xfrm flipV="1">
            <a:off x="3167743" y="20223826"/>
            <a:ext cx="59871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sp macro="" textlink="">
        <xdr:nvSpPr>
          <xdr:cNvPr id="222" name="任意多边形 221">
            <a:extLst>
              <a:ext uri="{FF2B5EF4-FFF2-40B4-BE49-F238E27FC236}">
                <a16:creationId xmlns:a16="http://schemas.microsoft.com/office/drawing/2014/main" id="{00000000-0008-0000-0300-0000DE000000}"/>
              </a:ext>
            </a:extLst>
          </xdr:cNvPr>
          <xdr:cNvSpPr/>
        </xdr:nvSpPr>
        <xdr:spPr>
          <a:xfrm flipH="1">
            <a:off x="2649970" y="20233353"/>
            <a:ext cx="59871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9</xdr:col>
      <xdr:colOff>8663</xdr:colOff>
      <xdr:row>65</xdr:row>
      <xdr:rowOff>80963</xdr:rowOff>
    </xdr:from>
    <xdr:to>
      <xdr:col>13</xdr:col>
      <xdr:colOff>4763</xdr:colOff>
      <xdr:row>66</xdr:row>
      <xdr:rowOff>147638</xdr:rowOff>
    </xdr:to>
    <xdr:grpSp>
      <xdr:nvGrpSpPr>
        <xdr:cNvPr id="396" name="组合 395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GrpSpPr/>
      </xdr:nvGrpSpPr>
      <xdr:grpSpPr>
        <a:xfrm>
          <a:off x="2172743" y="19892963"/>
          <a:ext cx="605700" cy="371475"/>
          <a:chOff x="2491967" y="20423642"/>
          <a:chExt cx="730885" cy="379639"/>
        </a:xfrm>
      </xdr:grpSpPr>
      <xdr:cxnSp macro="">
        <xdr:nvCxnSpPr>
          <xdr:cNvPr id="223" name="直接连接符 222">
            <a:extLst>
              <a:ext uri="{FF2B5EF4-FFF2-40B4-BE49-F238E27FC236}">
                <a16:creationId xmlns:a16="http://schemas.microsoft.com/office/drawing/2014/main" id="{00000000-0008-0000-0300-0000DF000000}"/>
              </a:ext>
            </a:extLst>
          </xdr:cNvPr>
          <xdr:cNvCxnSpPr/>
        </xdr:nvCxnSpPr>
        <xdr:spPr>
          <a:xfrm>
            <a:off x="2843213" y="20428404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" name="直接连接符 223">
            <a:extLst>
              <a:ext uri="{FF2B5EF4-FFF2-40B4-BE49-F238E27FC236}">
                <a16:creationId xmlns:a16="http://schemas.microsoft.com/office/drawing/2014/main" id="{00000000-0008-0000-0300-0000E0000000}"/>
              </a:ext>
            </a:extLst>
          </xdr:cNvPr>
          <xdr:cNvCxnSpPr/>
        </xdr:nvCxnSpPr>
        <xdr:spPr>
          <a:xfrm rot="5400000">
            <a:off x="3033032" y="20613462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" name="直接连接符 224">
            <a:extLst>
              <a:ext uri="{FF2B5EF4-FFF2-40B4-BE49-F238E27FC236}">
                <a16:creationId xmlns:a16="http://schemas.microsoft.com/office/drawing/2014/main" id="{00000000-0008-0000-0300-0000E1000000}"/>
              </a:ext>
            </a:extLst>
          </xdr:cNvPr>
          <xdr:cNvCxnSpPr/>
        </xdr:nvCxnSpPr>
        <xdr:spPr>
          <a:xfrm rot="10800000" flipV="1">
            <a:off x="2491967" y="20803278"/>
            <a:ext cx="7308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" name="直接连接符 225">
            <a:extLst>
              <a:ext uri="{FF2B5EF4-FFF2-40B4-BE49-F238E27FC236}">
                <a16:creationId xmlns:a16="http://schemas.microsoft.com/office/drawing/2014/main" id="{00000000-0008-0000-0300-0000E2000000}"/>
              </a:ext>
            </a:extLst>
          </xdr:cNvPr>
          <xdr:cNvCxnSpPr/>
        </xdr:nvCxnSpPr>
        <xdr:spPr>
          <a:xfrm rot="5400000">
            <a:off x="2486708" y="20434527"/>
            <a:ext cx="370114" cy="35786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" name="直接连接符 226">
            <a:extLst>
              <a:ext uri="{FF2B5EF4-FFF2-40B4-BE49-F238E27FC236}">
                <a16:creationId xmlns:a16="http://schemas.microsoft.com/office/drawing/2014/main" id="{00000000-0008-0000-0300-0000E3000000}"/>
              </a:ext>
            </a:extLst>
          </xdr:cNvPr>
          <xdr:cNvCxnSpPr/>
        </xdr:nvCxnSpPr>
        <xdr:spPr>
          <a:xfrm rot="16200000" flipH="1">
            <a:off x="2855458" y="20433167"/>
            <a:ext cx="61912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" name="直接连接符 227">
            <a:extLst>
              <a:ext uri="{FF2B5EF4-FFF2-40B4-BE49-F238E27FC236}">
                <a16:creationId xmlns:a16="http://schemas.microsoft.com/office/drawing/2014/main" id="{00000000-0008-0000-0300-0000E4000000}"/>
              </a:ext>
            </a:extLst>
          </xdr:cNvPr>
          <xdr:cNvCxnSpPr/>
        </xdr:nvCxnSpPr>
        <xdr:spPr>
          <a:xfrm rot="16200000" flipH="1">
            <a:off x="2825504" y="20446079"/>
            <a:ext cx="61912" cy="4558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5888</xdr:colOff>
      <xdr:row>67</xdr:row>
      <xdr:rowOff>80963</xdr:rowOff>
    </xdr:from>
    <xdr:to>
      <xdr:col>15</xdr:col>
      <xdr:colOff>38</xdr:colOff>
      <xdr:row>68</xdr:row>
      <xdr:rowOff>142875</xdr:rowOff>
    </xdr:to>
    <xdr:grpSp>
      <xdr:nvGrpSpPr>
        <xdr:cNvPr id="397" name="组合 396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GrpSpPr/>
      </xdr:nvGrpSpPr>
      <xdr:grpSpPr>
        <a:xfrm>
          <a:off x="2169968" y="20502563"/>
          <a:ext cx="908550" cy="366712"/>
          <a:chOff x="2489192" y="21049570"/>
          <a:chExt cx="1096328" cy="374876"/>
        </a:xfrm>
      </xdr:grpSpPr>
      <xdr:cxnSp macro="">
        <xdr:nvCxnSpPr>
          <xdr:cNvPr id="229" name="直接连接符 228">
            <a:extLst>
              <a:ext uri="{FF2B5EF4-FFF2-40B4-BE49-F238E27FC236}">
                <a16:creationId xmlns:a16="http://schemas.microsoft.com/office/drawing/2014/main" id="{00000000-0008-0000-0300-0000E5000000}"/>
              </a:ext>
            </a:extLst>
          </xdr:cNvPr>
          <xdr:cNvCxnSpPr/>
        </xdr:nvCxnSpPr>
        <xdr:spPr>
          <a:xfrm>
            <a:off x="2843213" y="21054332"/>
            <a:ext cx="379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" name="直接连接符 229">
            <a:extLst>
              <a:ext uri="{FF2B5EF4-FFF2-40B4-BE49-F238E27FC236}">
                <a16:creationId xmlns:a16="http://schemas.microsoft.com/office/drawing/2014/main" id="{00000000-0008-0000-0300-0000E6000000}"/>
              </a:ext>
            </a:extLst>
          </xdr:cNvPr>
          <xdr:cNvCxnSpPr/>
        </xdr:nvCxnSpPr>
        <xdr:spPr>
          <a:xfrm rot="10800000" flipV="1">
            <a:off x="2489192" y="21424443"/>
            <a:ext cx="109632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" name="直接连接符 230">
            <a:extLst>
              <a:ext uri="{FF2B5EF4-FFF2-40B4-BE49-F238E27FC236}">
                <a16:creationId xmlns:a16="http://schemas.microsoft.com/office/drawing/2014/main" id="{00000000-0008-0000-0300-0000E7000000}"/>
              </a:ext>
            </a:extLst>
          </xdr:cNvPr>
          <xdr:cNvCxnSpPr/>
        </xdr:nvCxnSpPr>
        <xdr:spPr>
          <a:xfrm rot="5400000">
            <a:off x="2486708" y="21060455"/>
            <a:ext cx="370114" cy="35786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" name="直接连接符 231">
            <a:extLst>
              <a:ext uri="{FF2B5EF4-FFF2-40B4-BE49-F238E27FC236}">
                <a16:creationId xmlns:a16="http://schemas.microsoft.com/office/drawing/2014/main" id="{00000000-0008-0000-0300-0000E8000000}"/>
              </a:ext>
            </a:extLst>
          </xdr:cNvPr>
          <xdr:cNvCxnSpPr/>
        </xdr:nvCxnSpPr>
        <xdr:spPr>
          <a:xfrm rot="16200000" flipH="1">
            <a:off x="2855458" y="21059095"/>
            <a:ext cx="61912" cy="4286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" name="直接连接符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CxnSpPr/>
        </xdr:nvCxnSpPr>
        <xdr:spPr>
          <a:xfrm rot="16200000" flipH="1">
            <a:off x="2825504" y="21072007"/>
            <a:ext cx="61912" cy="4558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" name="直接连接符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CxnSpPr/>
        </xdr:nvCxnSpPr>
        <xdr:spPr>
          <a:xfrm rot="16200000" flipH="1">
            <a:off x="3210608" y="21057053"/>
            <a:ext cx="370114" cy="35514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99999</xdr:colOff>
      <xdr:row>69</xdr:row>
      <xdr:rowOff>23813</xdr:rowOff>
    </xdr:from>
    <xdr:to>
      <xdr:col>12</xdr:col>
      <xdr:colOff>8049</xdr:colOff>
      <xdr:row>69</xdr:row>
      <xdr:rowOff>293813</xdr:rowOff>
    </xdr:to>
    <xdr:grpSp>
      <xdr:nvGrpSpPr>
        <xdr:cNvPr id="402" name="组合 401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GrpSpPr/>
      </xdr:nvGrpSpPr>
      <xdr:grpSpPr>
        <a:xfrm>
          <a:off x="2416479" y="21055013"/>
          <a:ext cx="212850" cy="270000"/>
          <a:chOff x="2766999" y="21618349"/>
          <a:chExt cx="275443" cy="270000"/>
        </a:xfrm>
      </xdr:grpSpPr>
      <xdr:sp macro="" textlink="">
        <xdr:nvSpPr>
          <xdr:cNvPr id="235" name="椭圆 234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2766999" y="21618349"/>
            <a:ext cx="275443" cy="270000"/>
          </a:xfrm>
          <a:prstGeom prst="ellipse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236" name="直接连接符 235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CxnSpPr>
            <a:stCxn id="235" idx="7"/>
          </xdr:cNvCxnSpPr>
        </xdr:nvCxnSpPr>
        <xdr:spPr>
          <a:xfrm rot="16200000" flipH="1" flipV="1">
            <a:off x="2964258" y="21668153"/>
            <a:ext cx="46184" cy="2565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" name="直接连接符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>
            <a:stCxn id="235" idx="5"/>
          </xdr:cNvCxnSpPr>
        </xdr:nvCxnSpPr>
        <xdr:spPr>
          <a:xfrm rot="5400000" flipH="1">
            <a:off x="2964989" y="21813619"/>
            <a:ext cx="39959" cy="3042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158145</xdr:colOff>
      <xdr:row>69</xdr:row>
      <xdr:rowOff>19843</xdr:rowOff>
    </xdr:from>
    <xdr:to>
      <xdr:col>10</xdr:col>
      <xdr:colOff>157170</xdr:colOff>
      <xdr:row>69</xdr:row>
      <xdr:rowOff>293233</xdr:rowOff>
    </xdr:to>
    <xdr:grpSp>
      <xdr:nvGrpSpPr>
        <xdr:cNvPr id="404" name="组合 403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GrpSpPr/>
      </xdr:nvGrpSpPr>
      <xdr:grpSpPr>
        <a:xfrm>
          <a:off x="2322225" y="21051043"/>
          <a:ext cx="151425" cy="273390"/>
          <a:chOff x="2641449" y="21614379"/>
          <a:chExt cx="182721" cy="273390"/>
        </a:xfrm>
      </xdr:grpSpPr>
      <xdr:cxnSp macro="">
        <xdr:nvCxnSpPr>
          <xdr:cNvPr id="238" name="直接连接符 237">
            <a:extLst>
              <a:ext uri="{FF2B5EF4-FFF2-40B4-BE49-F238E27FC236}">
                <a16:creationId xmlns:a16="http://schemas.microsoft.com/office/drawing/2014/main" id="{00000000-0008-0000-0300-0000EE000000}"/>
              </a:ext>
            </a:extLst>
          </xdr:cNvPr>
          <xdr:cNvCxnSpPr/>
        </xdr:nvCxnSpPr>
        <xdr:spPr>
          <a:xfrm rot="10800000" flipV="1">
            <a:off x="2641449" y="21618346"/>
            <a:ext cx="182721" cy="0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" name="直接连接符 238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rot="10800000" flipV="1">
            <a:off x="2641449" y="21887769"/>
            <a:ext cx="182721" cy="0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" name="直接箭头连接符 239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rot="5400000">
            <a:off x="2530640" y="21747224"/>
            <a:ext cx="270000" cy="4309"/>
          </a:xfrm>
          <a:prstGeom prst="straightConnector1">
            <a:avLst/>
          </a:prstGeom>
          <a:ln w="9525">
            <a:headEnd type="triangle" w="sm" len="sm"/>
            <a:tailEnd type="triangle" w="sm" len="sm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56022</xdr:colOff>
      <xdr:row>69</xdr:row>
      <xdr:rowOff>16779</xdr:rowOff>
    </xdr:from>
    <xdr:to>
      <xdr:col>13</xdr:col>
      <xdr:colOff>2</xdr:colOff>
      <xdr:row>69</xdr:row>
      <xdr:rowOff>304779</xdr:rowOff>
    </xdr:to>
    <xdr:grpSp>
      <xdr:nvGrpSpPr>
        <xdr:cNvPr id="403" name="组合 402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GrpSpPr/>
      </xdr:nvGrpSpPr>
      <xdr:grpSpPr>
        <a:xfrm>
          <a:off x="2524902" y="21047979"/>
          <a:ext cx="248780" cy="288000"/>
          <a:chOff x="2906718" y="21611315"/>
          <a:chExt cx="311373" cy="288000"/>
        </a:xfrm>
      </xdr:grpSpPr>
      <xdr:cxnSp macro="">
        <xdr:nvCxnSpPr>
          <xdr:cNvPr id="241" name="直接连接符 240">
            <a:extLst>
              <a:ext uri="{FF2B5EF4-FFF2-40B4-BE49-F238E27FC236}">
                <a16:creationId xmlns:a16="http://schemas.microsoft.com/office/drawing/2014/main" id="{00000000-0008-0000-0300-0000F1000000}"/>
              </a:ext>
            </a:extLst>
          </xdr:cNvPr>
          <xdr:cNvCxnSpPr/>
        </xdr:nvCxnSpPr>
        <xdr:spPr>
          <a:xfrm rot="10800000" flipV="1">
            <a:off x="3027885" y="21656450"/>
            <a:ext cx="182722" cy="0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" name="直接连接符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CxnSpPr/>
        </xdr:nvCxnSpPr>
        <xdr:spPr>
          <a:xfrm rot="10800000" flipV="1">
            <a:off x="3035370" y="21856469"/>
            <a:ext cx="182721" cy="0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43" name="弧形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SpPr/>
        </xdr:nvSpPr>
        <xdr:spPr>
          <a:xfrm rot="2700000">
            <a:off x="2908079" y="21609954"/>
            <a:ext cx="288000" cy="290722"/>
          </a:xfrm>
          <a:prstGeom prst="arc">
            <a:avLst/>
          </a:prstGeom>
          <a:ln w="9525">
            <a:headEnd type="triangle" w="sm" len="sm"/>
            <a:tailEnd type="triangle" w="sm" len="sm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10</xdr:col>
      <xdr:colOff>99999</xdr:colOff>
      <xdr:row>70</xdr:row>
      <xdr:rowOff>23813</xdr:rowOff>
    </xdr:from>
    <xdr:to>
      <xdr:col>12</xdr:col>
      <xdr:colOff>8049</xdr:colOff>
      <xdr:row>70</xdr:row>
      <xdr:rowOff>293813</xdr:rowOff>
    </xdr:to>
    <xdr:sp macro="" textlink="">
      <xdr:nvSpPr>
        <xdr:cNvPr id="244" name="椭圆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2766999" y="21931313"/>
          <a:ext cx="275443" cy="27000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9</xdr:col>
      <xdr:colOff>158145</xdr:colOff>
      <xdr:row>70</xdr:row>
      <xdr:rowOff>19843</xdr:rowOff>
    </xdr:from>
    <xdr:to>
      <xdr:col>10</xdr:col>
      <xdr:colOff>157170</xdr:colOff>
      <xdr:row>70</xdr:row>
      <xdr:rowOff>289843</xdr:rowOff>
    </xdr:to>
    <xdr:grpSp>
      <xdr:nvGrpSpPr>
        <xdr:cNvPr id="406" name="组合 405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GrpSpPr/>
      </xdr:nvGrpSpPr>
      <xdr:grpSpPr>
        <a:xfrm>
          <a:off x="2322225" y="21355843"/>
          <a:ext cx="151425" cy="270000"/>
          <a:chOff x="2641449" y="21927343"/>
          <a:chExt cx="182721" cy="270000"/>
        </a:xfrm>
      </xdr:grpSpPr>
      <xdr:cxnSp macro="">
        <xdr:nvCxnSpPr>
          <xdr:cNvPr id="245" name="直接连接符 244">
            <a:extLst>
              <a:ext uri="{FF2B5EF4-FFF2-40B4-BE49-F238E27FC236}">
                <a16:creationId xmlns:a16="http://schemas.microsoft.com/office/drawing/2014/main" id="{00000000-0008-0000-0300-0000F5000000}"/>
              </a:ext>
            </a:extLst>
          </xdr:cNvPr>
          <xdr:cNvCxnSpPr/>
        </xdr:nvCxnSpPr>
        <xdr:spPr>
          <a:xfrm rot="10800000" flipV="1">
            <a:off x="2641449" y="21938114"/>
            <a:ext cx="182721" cy="0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" name="直接连接符 245">
            <a:extLst>
              <a:ext uri="{FF2B5EF4-FFF2-40B4-BE49-F238E27FC236}">
                <a16:creationId xmlns:a16="http://schemas.microsoft.com/office/drawing/2014/main" id="{00000000-0008-0000-0300-0000F6000000}"/>
              </a:ext>
            </a:extLst>
          </xdr:cNvPr>
          <xdr:cNvCxnSpPr/>
        </xdr:nvCxnSpPr>
        <xdr:spPr>
          <a:xfrm rot="10800000" flipV="1">
            <a:off x="2641449" y="22193929"/>
            <a:ext cx="182721" cy="0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" name="直接箭头连接符 246">
            <a:extLst>
              <a:ext uri="{FF2B5EF4-FFF2-40B4-BE49-F238E27FC236}">
                <a16:creationId xmlns:a16="http://schemas.microsoft.com/office/drawing/2014/main" id="{00000000-0008-0000-0300-0000F7000000}"/>
              </a:ext>
            </a:extLst>
          </xdr:cNvPr>
          <xdr:cNvCxnSpPr/>
        </xdr:nvCxnSpPr>
        <xdr:spPr>
          <a:xfrm rot="5400000">
            <a:off x="2530640" y="22060188"/>
            <a:ext cx="270000" cy="4309"/>
          </a:xfrm>
          <a:prstGeom prst="straightConnector1">
            <a:avLst/>
          </a:prstGeom>
          <a:ln w="9525">
            <a:headEnd type="triangle" w="sm" len="sm"/>
            <a:tailEnd type="triangle" w="sm" len="sm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56022</xdr:colOff>
      <xdr:row>70</xdr:row>
      <xdr:rowOff>16779</xdr:rowOff>
    </xdr:from>
    <xdr:to>
      <xdr:col>13</xdr:col>
      <xdr:colOff>2</xdr:colOff>
      <xdr:row>70</xdr:row>
      <xdr:rowOff>304779</xdr:rowOff>
    </xdr:to>
    <xdr:grpSp>
      <xdr:nvGrpSpPr>
        <xdr:cNvPr id="405" name="组合 404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GrpSpPr/>
      </xdr:nvGrpSpPr>
      <xdr:grpSpPr>
        <a:xfrm>
          <a:off x="2524902" y="21352779"/>
          <a:ext cx="248780" cy="288000"/>
          <a:chOff x="2906718" y="21924279"/>
          <a:chExt cx="311373" cy="288000"/>
        </a:xfrm>
      </xdr:grpSpPr>
      <xdr:cxnSp macro="">
        <xdr:nvCxnSpPr>
          <xdr:cNvPr id="248" name="直接连接符 247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rot="10800000" flipV="1">
            <a:off x="3027885" y="21969414"/>
            <a:ext cx="182722" cy="0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" name="直接连接符 248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rot="10800000" flipV="1">
            <a:off x="3035370" y="22169433"/>
            <a:ext cx="182721" cy="0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50" name="弧形 249">
            <a:extLst>
              <a:ext uri="{FF2B5EF4-FFF2-40B4-BE49-F238E27FC236}">
                <a16:creationId xmlns:a16="http://schemas.microsoft.com/office/drawing/2014/main" id="{00000000-0008-0000-0300-0000FA000000}"/>
              </a:ext>
            </a:extLst>
          </xdr:cNvPr>
          <xdr:cNvSpPr/>
        </xdr:nvSpPr>
        <xdr:spPr>
          <a:xfrm rot="2700000">
            <a:off x="2908079" y="21922918"/>
            <a:ext cx="288000" cy="290722"/>
          </a:xfrm>
          <a:prstGeom prst="arc">
            <a:avLst/>
          </a:prstGeom>
          <a:ln w="9525">
            <a:headEnd type="triangle" w="sm" len="sm"/>
            <a:tailEnd type="triangle" w="sm" len="sm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14</xdr:col>
      <xdr:colOff>176212</xdr:colOff>
      <xdr:row>70</xdr:row>
      <xdr:rowOff>38098</xdr:rowOff>
    </xdr:from>
    <xdr:to>
      <xdr:col>17</xdr:col>
      <xdr:colOff>174170</xdr:colOff>
      <xdr:row>70</xdr:row>
      <xdr:rowOff>214310</xdr:rowOff>
    </xdr:to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 txBox="1"/>
      </xdr:nvSpPr>
      <xdr:spPr>
        <a:xfrm>
          <a:off x="3548062" y="22040848"/>
          <a:ext cx="540883" cy="17621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zh-CN" altLang="en-US" sz="900"/>
            <a:t>焊接</a:t>
          </a:r>
        </a:p>
      </xdr:txBody>
    </xdr:sp>
    <xdr:clientData/>
  </xdr:twoCellAnchor>
  <xdr:twoCellAnchor>
    <xdr:from>
      <xdr:col>11</xdr:col>
      <xdr:colOff>151704</xdr:colOff>
      <xdr:row>70</xdr:row>
      <xdr:rowOff>71390</xdr:rowOff>
    </xdr:from>
    <xdr:to>
      <xdr:col>11</xdr:col>
      <xdr:colOff>158904</xdr:colOff>
      <xdr:row>70</xdr:row>
      <xdr:rowOff>78590</xdr:rowOff>
    </xdr:to>
    <xdr:sp macro="" textlink="">
      <xdr:nvSpPr>
        <xdr:cNvPr id="252" name="椭圆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/>
      </xdr:nvSpPr>
      <xdr:spPr>
        <a:xfrm>
          <a:off x="2980629" y="22074140"/>
          <a:ext cx="7200" cy="720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11</xdr:col>
      <xdr:colOff>151688</xdr:colOff>
      <xdr:row>70</xdr:row>
      <xdr:rowOff>238079</xdr:rowOff>
    </xdr:from>
    <xdr:to>
      <xdr:col>11</xdr:col>
      <xdr:colOff>158888</xdr:colOff>
      <xdr:row>70</xdr:row>
      <xdr:rowOff>245279</xdr:rowOff>
    </xdr:to>
    <xdr:sp macro="" textlink="">
      <xdr:nvSpPr>
        <xdr:cNvPr id="253" name="椭圆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/>
      </xdr:nvSpPr>
      <xdr:spPr>
        <a:xfrm>
          <a:off x="2980613" y="22240829"/>
          <a:ext cx="7200" cy="720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10</xdr:col>
      <xdr:colOff>19053</xdr:colOff>
      <xdr:row>71</xdr:row>
      <xdr:rowOff>28689</xdr:rowOff>
    </xdr:from>
    <xdr:to>
      <xdr:col>11</xdr:col>
      <xdr:colOff>171453</xdr:colOff>
      <xdr:row>71</xdr:row>
      <xdr:rowOff>300151</xdr:rowOff>
    </xdr:to>
    <xdr:grpSp>
      <xdr:nvGrpSpPr>
        <xdr:cNvPr id="407" name="组合 406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GrpSpPr/>
      </xdr:nvGrpSpPr>
      <xdr:grpSpPr>
        <a:xfrm>
          <a:off x="2335533" y="21669489"/>
          <a:ext cx="289560" cy="271462"/>
          <a:chOff x="2686053" y="22249153"/>
          <a:chExt cx="336096" cy="271462"/>
        </a:xfrm>
      </xdr:grpSpPr>
      <xdr:cxnSp macro="">
        <xdr:nvCxnSpPr>
          <xdr:cNvPr id="254" name="直接连接符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CxnSpPr/>
        </xdr:nvCxnSpPr>
        <xdr:spPr>
          <a:xfrm rot="5400000" flipH="1" flipV="1">
            <a:off x="2619609" y="22325916"/>
            <a:ext cx="144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" name="直接连接符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2686053" y="22253122"/>
            <a:ext cx="33609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" name="直接连接符 255">
            <a:extLst>
              <a:ext uri="{FF2B5EF4-FFF2-40B4-BE49-F238E27FC236}">
                <a16:creationId xmlns:a16="http://schemas.microsoft.com/office/drawing/2014/main" id="{00000000-0008-0000-0300-000000010000}"/>
              </a:ext>
            </a:extLst>
          </xdr:cNvPr>
          <xdr:cNvCxnSpPr/>
        </xdr:nvCxnSpPr>
        <xdr:spPr>
          <a:xfrm rot="5400000">
            <a:off x="2882448" y="22384884"/>
            <a:ext cx="2714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109538</xdr:colOff>
      <xdr:row>72</xdr:row>
      <xdr:rowOff>27497</xdr:rowOff>
    </xdr:from>
    <xdr:to>
      <xdr:col>13</xdr:col>
      <xdr:colOff>44728</xdr:colOff>
      <xdr:row>72</xdr:row>
      <xdr:rowOff>295044</xdr:rowOff>
    </xdr:to>
    <xdr:grpSp>
      <xdr:nvGrpSpPr>
        <xdr:cNvPr id="398" name="组合 397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GrpSpPr/>
      </xdr:nvGrpSpPr>
      <xdr:grpSpPr>
        <a:xfrm>
          <a:off x="2121218" y="21973097"/>
          <a:ext cx="697190" cy="267547"/>
          <a:chOff x="2409145" y="22560926"/>
          <a:chExt cx="853672" cy="267547"/>
        </a:xfrm>
      </xdr:grpSpPr>
      <xdr:cxnSp macro="">
        <xdr:nvCxnSpPr>
          <xdr:cNvPr id="257" name="直接连接符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CxnSpPr/>
        </xdr:nvCxnSpPr>
        <xdr:spPr>
          <a:xfrm flipV="1">
            <a:off x="2667000" y="22564727"/>
            <a:ext cx="36739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" name="直接连接符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CxnSpPr/>
        </xdr:nvCxnSpPr>
        <xdr:spPr>
          <a:xfrm rot="10800000" flipV="1">
            <a:off x="2409145" y="22560926"/>
            <a:ext cx="267383" cy="246685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" name="直接连接符 258">
            <a:extLst>
              <a:ext uri="{FF2B5EF4-FFF2-40B4-BE49-F238E27FC236}">
                <a16:creationId xmlns:a16="http://schemas.microsoft.com/office/drawing/2014/main" id="{00000000-0008-0000-0300-000003010000}"/>
              </a:ext>
            </a:extLst>
          </xdr:cNvPr>
          <xdr:cNvCxnSpPr/>
        </xdr:nvCxnSpPr>
        <xdr:spPr>
          <a:xfrm rot="16200000" flipH="1">
            <a:off x="3023753" y="22564082"/>
            <a:ext cx="237456" cy="240672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61" name="任意多边形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SpPr/>
        </xdr:nvSpPr>
        <xdr:spPr>
          <a:xfrm rot="-8100000" flipH="1">
            <a:off x="3202456" y="22776531"/>
            <a:ext cx="57150" cy="46734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sp macro="" textlink="">
        <xdr:nvSpPr>
          <xdr:cNvPr id="262" name="任意多边形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SpPr/>
        </xdr:nvSpPr>
        <xdr:spPr>
          <a:xfrm rot="8100000">
            <a:off x="2418681" y="22782652"/>
            <a:ext cx="57150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8</xdr:col>
      <xdr:colOff>142876</xdr:colOff>
      <xdr:row>75</xdr:row>
      <xdr:rowOff>58116</xdr:rowOff>
    </xdr:from>
    <xdr:to>
      <xdr:col>13</xdr:col>
      <xdr:colOff>47626</xdr:colOff>
      <xdr:row>76</xdr:row>
      <xdr:rowOff>278033</xdr:rowOff>
    </xdr:to>
    <xdr:grpSp>
      <xdr:nvGrpSpPr>
        <xdr:cNvPr id="400" name="组合 399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GrpSpPr/>
      </xdr:nvGrpSpPr>
      <xdr:grpSpPr>
        <a:xfrm>
          <a:off x="2154556" y="22918116"/>
          <a:ext cx="666750" cy="524717"/>
          <a:chOff x="2442483" y="23530437"/>
          <a:chExt cx="823232" cy="532882"/>
        </a:xfrm>
      </xdr:grpSpPr>
      <xdr:cxnSp macro="">
        <xdr:nvCxnSpPr>
          <xdr:cNvPr id="263" name="直接连接符 262">
            <a:extLst>
              <a:ext uri="{FF2B5EF4-FFF2-40B4-BE49-F238E27FC236}">
                <a16:creationId xmlns:a16="http://schemas.microsoft.com/office/drawing/2014/main" id="{00000000-0008-0000-0300-000007010000}"/>
              </a:ext>
            </a:extLst>
          </xdr:cNvPr>
          <xdr:cNvCxnSpPr/>
        </xdr:nvCxnSpPr>
        <xdr:spPr>
          <a:xfrm flipV="1">
            <a:off x="2667000" y="23534238"/>
            <a:ext cx="36739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" name="直接连接符 263">
            <a:extLst>
              <a:ext uri="{FF2B5EF4-FFF2-40B4-BE49-F238E27FC236}">
                <a16:creationId xmlns:a16="http://schemas.microsoft.com/office/drawing/2014/main" id="{00000000-0008-0000-0300-000008010000}"/>
              </a:ext>
            </a:extLst>
          </xdr:cNvPr>
          <xdr:cNvCxnSpPr/>
        </xdr:nvCxnSpPr>
        <xdr:spPr>
          <a:xfrm rot="5400000">
            <a:off x="2443307" y="23529613"/>
            <a:ext cx="232397" cy="234046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" name="直接连接符 264">
            <a:extLst>
              <a:ext uri="{FF2B5EF4-FFF2-40B4-BE49-F238E27FC236}">
                <a16:creationId xmlns:a16="http://schemas.microsoft.com/office/drawing/2014/main" id="{00000000-0008-0000-0300-000009010000}"/>
              </a:ext>
            </a:extLst>
          </xdr:cNvPr>
          <xdr:cNvCxnSpPr/>
        </xdr:nvCxnSpPr>
        <xdr:spPr>
          <a:xfrm rot="16200000" flipH="1">
            <a:off x="3027733" y="23534376"/>
            <a:ext cx="237159" cy="238805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" name="直接连接符 265">
            <a:extLst>
              <a:ext uri="{FF2B5EF4-FFF2-40B4-BE49-F238E27FC236}">
                <a16:creationId xmlns:a16="http://schemas.microsoft.com/office/drawing/2014/main" id="{00000000-0008-0000-0300-00000A010000}"/>
              </a:ext>
            </a:extLst>
          </xdr:cNvPr>
          <xdr:cNvCxnSpPr/>
        </xdr:nvCxnSpPr>
        <xdr:spPr>
          <a:xfrm rot="5400000">
            <a:off x="2300289" y="23905029"/>
            <a:ext cx="28439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" name="直接连接符 266">
            <a:extLst>
              <a:ext uri="{FF2B5EF4-FFF2-40B4-BE49-F238E27FC236}">
                <a16:creationId xmlns:a16="http://schemas.microsoft.com/office/drawing/2014/main" id="{00000000-0008-0000-0300-00000B010000}"/>
              </a:ext>
            </a:extLst>
          </xdr:cNvPr>
          <xdr:cNvCxnSpPr/>
        </xdr:nvCxnSpPr>
        <xdr:spPr>
          <a:xfrm rot="5400000">
            <a:off x="3118757" y="23905029"/>
            <a:ext cx="28439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68" name="任意多边形 267">
            <a:extLst>
              <a:ext uri="{FF2B5EF4-FFF2-40B4-BE49-F238E27FC236}">
                <a16:creationId xmlns:a16="http://schemas.microsoft.com/office/drawing/2014/main" id="{00000000-0008-0000-0300-00000C010000}"/>
              </a:ext>
            </a:extLst>
          </xdr:cNvPr>
          <xdr:cNvSpPr/>
        </xdr:nvSpPr>
        <xdr:spPr>
          <a:xfrm rot="-5400000" flipH="1">
            <a:off x="3207229" y="24006613"/>
            <a:ext cx="57150" cy="46734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sp macro="" textlink="">
        <xdr:nvSpPr>
          <xdr:cNvPr id="269" name="任意多边形 268">
            <a:extLst>
              <a:ext uri="{FF2B5EF4-FFF2-40B4-BE49-F238E27FC236}">
                <a16:creationId xmlns:a16="http://schemas.microsoft.com/office/drawing/2014/main" id="{00000000-0008-0000-0300-00000D010000}"/>
              </a:ext>
            </a:extLst>
          </xdr:cNvPr>
          <xdr:cNvSpPr/>
        </xdr:nvSpPr>
        <xdr:spPr>
          <a:xfrm rot="5400000">
            <a:off x="2439106" y="24011376"/>
            <a:ext cx="57150" cy="46735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9</xdr:col>
      <xdr:colOff>33326</xdr:colOff>
      <xdr:row>73</xdr:row>
      <xdr:rowOff>147641</xdr:rowOff>
    </xdr:from>
    <xdr:to>
      <xdr:col>11</xdr:col>
      <xdr:colOff>166688</xdr:colOff>
      <xdr:row>74</xdr:row>
      <xdr:rowOff>295280</xdr:rowOff>
    </xdr:to>
    <xdr:grpSp>
      <xdr:nvGrpSpPr>
        <xdr:cNvPr id="399" name="组合 398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GrpSpPr/>
      </xdr:nvGrpSpPr>
      <xdr:grpSpPr>
        <a:xfrm>
          <a:off x="2197406" y="22398041"/>
          <a:ext cx="430542" cy="452439"/>
          <a:chOff x="2516630" y="22994034"/>
          <a:chExt cx="500754" cy="460603"/>
        </a:xfrm>
      </xdr:grpSpPr>
      <xdr:sp macro="" textlink="">
        <xdr:nvSpPr>
          <xdr:cNvPr id="260" name="八边形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SpPr/>
        </xdr:nvSpPr>
        <xdr:spPr>
          <a:xfrm>
            <a:off x="2516630" y="22998798"/>
            <a:ext cx="500754" cy="455839"/>
          </a:xfrm>
          <a:prstGeom prst="octagon">
            <a:avLst>
              <a:gd name="adj" fmla="val 34497"/>
            </a:avLst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271" name="直接连接符 270">
            <a:extLst>
              <a:ext uri="{FF2B5EF4-FFF2-40B4-BE49-F238E27FC236}">
                <a16:creationId xmlns:a16="http://schemas.microsoft.com/office/drawing/2014/main" id="{00000000-0008-0000-0300-00000F010000}"/>
              </a:ext>
            </a:extLst>
          </xdr:cNvPr>
          <xdr:cNvCxnSpPr/>
        </xdr:nvCxnSpPr>
        <xdr:spPr>
          <a:xfrm rot="16200000" flipH="1" flipV="1">
            <a:off x="2790887" y="22996692"/>
            <a:ext cx="52383" cy="4706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" name="直接连接符 271">
            <a:extLst>
              <a:ext uri="{FF2B5EF4-FFF2-40B4-BE49-F238E27FC236}">
                <a16:creationId xmlns:a16="http://schemas.microsoft.com/office/drawing/2014/main" id="{00000000-0008-0000-0300-000010010000}"/>
              </a:ext>
            </a:extLst>
          </xdr:cNvPr>
          <xdr:cNvCxnSpPr/>
        </xdr:nvCxnSpPr>
        <xdr:spPr>
          <a:xfrm rot="16200000" flipH="1" flipV="1">
            <a:off x="2829655" y="23014367"/>
            <a:ext cx="52383" cy="49789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9526</xdr:colOff>
      <xdr:row>78</xdr:row>
      <xdr:rowOff>177006</xdr:rowOff>
    </xdr:from>
    <xdr:to>
      <xdr:col>13</xdr:col>
      <xdr:colOff>165225</xdr:colOff>
      <xdr:row>79</xdr:row>
      <xdr:rowOff>290513</xdr:rowOff>
    </xdr:to>
    <xdr:grpSp>
      <xdr:nvGrpSpPr>
        <xdr:cNvPr id="408" name="组合 407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GrpSpPr/>
      </xdr:nvGrpSpPr>
      <xdr:grpSpPr>
        <a:xfrm>
          <a:off x="2478406" y="23951406"/>
          <a:ext cx="452879" cy="418307"/>
          <a:chOff x="2860222" y="24588220"/>
          <a:chExt cx="523092" cy="426472"/>
        </a:xfrm>
      </xdr:grpSpPr>
      <xdr:sp macro="" textlink="">
        <xdr:nvSpPr>
          <xdr:cNvPr id="273" name="矩形 272">
            <a:extLst>
              <a:ext uri="{FF2B5EF4-FFF2-40B4-BE49-F238E27FC236}">
                <a16:creationId xmlns:a16="http://schemas.microsoft.com/office/drawing/2014/main" id="{00000000-0008-0000-0300-000011010000}"/>
              </a:ext>
            </a:extLst>
          </xdr:cNvPr>
          <xdr:cNvSpPr/>
        </xdr:nvSpPr>
        <xdr:spPr>
          <a:xfrm>
            <a:off x="2860222" y="24592206"/>
            <a:ext cx="245609" cy="422486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274" name="直接连接符 273">
            <a:extLst>
              <a:ext uri="{FF2B5EF4-FFF2-40B4-BE49-F238E27FC236}">
                <a16:creationId xmlns:a16="http://schemas.microsoft.com/office/drawing/2014/main" id="{00000000-0008-0000-0300-000012010000}"/>
              </a:ext>
            </a:extLst>
          </xdr:cNvPr>
          <xdr:cNvCxnSpPr/>
        </xdr:nvCxnSpPr>
        <xdr:spPr>
          <a:xfrm rot="16200000" flipH="1">
            <a:off x="3051151" y="24618306"/>
            <a:ext cx="43485" cy="84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" name="直接连接符 274">
            <a:extLst>
              <a:ext uri="{FF2B5EF4-FFF2-40B4-BE49-F238E27FC236}">
                <a16:creationId xmlns:a16="http://schemas.microsoft.com/office/drawing/2014/main" id="{00000000-0008-0000-0300-000013010000}"/>
              </a:ext>
            </a:extLst>
          </xdr:cNvPr>
          <xdr:cNvCxnSpPr/>
        </xdr:nvCxnSpPr>
        <xdr:spPr>
          <a:xfrm>
            <a:off x="3110593" y="24592189"/>
            <a:ext cx="27272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" name="直接连接符 275">
            <a:extLst>
              <a:ext uri="{FF2B5EF4-FFF2-40B4-BE49-F238E27FC236}">
                <a16:creationId xmlns:a16="http://schemas.microsoft.com/office/drawing/2014/main" id="{00000000-0008-0000-0300-000014010000}"/>
              </a:ext>
            </a:extLst>
          </xdr:cNvPr>
          <xdr:cNvCxnSpPr/>
        </xdr:nvCxnSpPr>
        <xdr:spPr>
          <a:xfrm rot="5400000">
            <a:off x="3298143" y="24670884"/>
            <a:ext cx="165327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9526</xdr:colOff>
      <xdr:row>80</xdr:row>
      <xdr:rowOff>177006</xdr:rowOff>
    </xdr:from>
    <xdr:to>
      <xdr:col>14</xdr:col>
      <xdr:colOff>38250</xdr:colOff>
      <xdr:row>81</xdr:row>
      <xdr:rowOff>290513</xdr:rowOff>
    </xdr:to>
    <xdr:grpSp>
      <xdr:nvGrpSpPr>
        <xdr:cNvPr id="409" name="组合 408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GrpSpPr/>
      </xdr:nvGrpSpPr>
      <xdr:grpSpPr>
        <a:xfrm>
          <a:off x="2478406" y="24561006"/>
          <a:ext cx="485924" cy="418307"/>
          <a:chOff x="2860222" y="25214149"/>
          <a:chExt cx="579814" cy="426471"/>
        </a:xfrm>
      </xdr:grpSpPr>
      <xdr:sp macro="" textlink="">
        <xdr:nvSpPr>
          <xdr:cNvPr id="277" name="矩形 276">
            <a:extLst>
              <a:ext uri="{FF2B5EF4-FFF2-40B4-BE49-F238E27FC236}">
                <a16:creationId xmlns:a16="http://schemas.microsoft.com/office/drawing/2014/main" id="{00000000-0008-0000-0300-000015010000}"/>
              </a:ext>
            </a:extLst>
          </xdr:cNvPr>
          <xdr:cNvSpPr/>
        </xdr:nvSpPr>
        <xdr:spPr>
          <a:xfrm>
            <a:off x="2860222" y="25218135"/>
            <a:ext cx="302759" cy="422485"/>
          </a:xfrm>
          <a:prstGeom prst="rect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278" name="直接连接符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CxnSpPr/>
        </xdr:nvCxnSpPr>
        <xdr:spPr>
          <a:xfrm rot="16200000" flipH="1">
            <a:off x="3103544" y="25244235"/>
            <a:ext cx="43485" cy="84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" name="直接连接符 278">
            <a:extLst>
              <a:ext uri="{FF2B5EF4-FFF2-40B4-BE49-F238E27FC236}">
                <a16:creationId xmlns:a16="http://schemas.microsoft.com/office/drawing/2014/main" id="{00000000-0008-0000-0300-000017010000}"/>
              </a:ext>
            </a:extLst>
          </xdr:cNvPr>
          <xdr:cNvCxnSpPr/>
        </xdr:nvCxnSpPr>
        <xdr:spPr>
          <a:xfrm>
            <a:off x="3110593" y="25218118"/>
            <a:ext cx="329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" name="直接连接符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CxnSpPr/>
        </xdr:nvCxnSpPr>
        <xdr:spPr>
          <a:xfrm rot="5400000">
            <a:off x="3353259" y="25296812"/>
            <a:ext cx="16532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" name="直接连接符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CxnSpPr/>
        </xdr:nvCxnSpPr>
        <xdr:spPr>
          <a:xfrm rot="10800000">
            <a:off x="3067731" y="25380270"/>
            <a:ext cx="37215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82" name="任意多边形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 flipH="1">
            <a:off x="3058186" y="25340794"/>
            <a:ext cx="57150" cy="42652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10</xdr:col>
      <xdr:colOff>54769</xdr:colOff>
      <xdr:row>82</xdr:row>
      <xdr:rowOff>38104</xdr:rowOff>
    </xdr:from>
    <xdr:to>
      <xdr:col>13</xdr:col>
      <xdr:colOff>164306</xdr:colOff>
      <xdr:row>82</xdr:row>
      <xdr:rowOff>285755</xdr:rowOff>
    </xdr:to>
    <xdr:grpSp>
      <xdr:nvGrpSpPr>
        <xdr:cNvPr id="410" name="组合 409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GrpSpPr/>
      </xdr:nvGrpSpPr>
      <xdr:grpSpPr>
        <a:xfrm>
          <a:off x="2371249" y="25031704"/>
          <a:ext cx="559117" cy="247651"/>
          <a:chOff x="2721769" y="25701175"/>
          <a:chExt cx="660626" cy="247651"/>
        </a:xfrm>
      </xdr:grpSpPr>
      <xdr:sp macro="" textlink="">
        <xdr:nvSpPr>
          <xdr:cNvPr id="283" name="六边形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 rot="5400000">
            <a:off x="2928256" y="25494688"/>
            <a:ext cx="247651" cy="660626"/>
          </a:xfrm>
          <a:prstGeom prst="hexagon">
            <a:avLst/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284" name="直接连接符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rot="16200000" flipH="1">
            <a:off x="3004458" y="25723623"/>
            <a:ext cx="61118" cy="1781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" name="直接连接符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rot="5400000">
            <a:off x="3043918" y="25724984"/>
            <a:ext cx="61118" cy="150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33180</xdr:colOff>
      <xdr:row>83</xdr:row>
      <xdr:rowOff>29370</xdr:rowOff>
    </xdr:from>
    <xdr:to>
      <xdr:col>14</xdr:col>
      <xdr:colOff>4775</xdr:colOff>
      <xdr:row>84</xdr:row>
      <xdr:rowOff>183045</xdr:rowOff>
    </xdr:to>
    <xdr:grpSp>
      <xdr:nvGrpSpPr>
        <xdr:cNvPr id="411" name="组合 410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GrpSpPr/>
      </xdr:nvGrpSpPr>
      <xdr:grpSpPr>
        <a:xfrm>
          <a:off x="2197260" y="25327770"/>
          <a:ext cx="733595" cy="458475"/>
          <a:chOff x="2516484" y="26005406"/>
          <a:chExt cx="890077" cy="466639"/>
        </a:xfrm>
      </xdr:grpSpPr>
      <xdr:cxnSp macro="">
        <xdr:nvCxnSpPr>
          <xdr:cNvPr id="286" name="直接连接符 285">
            <a:extLst>
              <a:ext uri="{FF2B5EF4-FFF2-40B4-BE49-F238E27FC236}">
                <a16:creationId xmlns:a16="http://schemas.microsoft.com/office/drawing/2014/main" id="{00000000-0008-0000-0300-00001E010000}"/>
              </a:ext>
            </a:extLst>
          </xdr:cNvPr>
          <xdr:cNvCxnSpPr/>
        </xdr:nvCxnSpPr>
        <xdr:spPr>
          <a:xfrm rot="5400000">
            <a:off x="2284117" y="26238726"/>
            <a:ext cx="466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" name="直接连接符 286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rot="5400000">
            <a:off x="2664678" y="26184726"/>
            <a:ext cx="358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" name="直接连接符 287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V="1">
            <a:off x="2516626" y="26469980"/>
            <a:ext cx="8748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" name="直接连接符 288">
            <a:extLst>
              <a:ext uri="{FF2B5EF4-FFF2-40B4-BE49-F238E27FC236}">
                <a16:creationId xmlns:a16="http://schemas.microsoft.com/office/drawing/2014/main" id="{00000000-0008-0000-0300-000021010000}"/>
              </a:ext>
            </a:extLst>
          </xdr:cNvPr>
          <xdr:cNvCxnSpPr/>
        </xdr:nvCxnSpPr>
        <xdr:spPr>
          <a:xfrm rot="5400000" flipH="1" flipV="1">
            <a:off x="3305776" y="26375716"/>
            <a:ext cx="1786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" name="直接连接符 289">
            <a:extLst>
              <a:ext uri="{FF2B5EF4-FFF2-40B4-BE49-F238E27FC236}">
                <a16:creationId xmlns:a16="http://schemas.microsoft.com/office/drawing/2014/main" id="{00000000-0008-0000-0300-000022010000}"/>
              </a:ext>
            </a:extLst>
          </xdr:cNvPr>
          <xdr:cNvCxnSpPr/>
        </xdr:nvCxnSpPr>
        <xdr:spPr>
          <a:xfrm rot="10800000" flipV="1">
            <a:off x="2564954" y="26280839"/>
            <a:ext cx="841607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" name="直接连接符 290">
            <a:extLst>
              <a:ext uri="{FF2B5EF4-FFF2-40B4-BE49-F238E27FC236}">
                <a16:creationId xmlns:a16="http://schemas.microsoft.com/office/drawing/2014/main" id="{00000000-0008-0000-0300-000023010000}"/>
              </a:ext>
            </a:extLst>
          </xdr:cNvPr>
          <xdr:cNvCxnSpPr/>
        </xdr:nvCxnSpPr>
        <xdr:spPr>
          <a:xfrm rot="10800000">
            <a:off x="2516484" y="26010962"/>
            <a:ext cx="32672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92" name="任意多边形 291">
            <a:extLst>
              <a:ext uri="{FF2B5EF4-FFF2-40B4-BE49-F238E27FC236}">
                <a16:creationId xmlns:a16="http://schemas.microsoft.com/office/drawing/2014/main" id="{00000000-0008-0000-0300-000024010000}"/>
              </a:ext>
            </a:extLst>
          </xdr:cNvPr>
          <xdr:cNvSpPr/>
        </xdr:nvSpPr>
        <xdr:spPr>
          <a:xfrm flipH="1" flipV="1">
            <a:off x="2549891" y="26275007"/>
            <a:ext cx="57150" cy="42652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sp macro="" textlink="">
        <xdr:nvSpPr>
          <xdr:cNvPr id="293" name="任意多边形 292">
            <a:extLst>
              <a:ext uri="{FF2B5EF4-FFF2-40B4-BE49-F238E27FC236}">
                <a16:creationId xmlns:a16="http://schemas.microsoft.com/office/drawing/2014/main" id="{00000000-0008-0000-0300-000025010000}"/>
              </a:ext>
            </a:extLst>
          </xdr:cNvPr>
          <xdr:cNvSpPr/>
        </xdr:nvSpPr>
        <xdr:spPr>
          <a:xfrm rot="5400000" flipV="1">
            <a:off x="2790797" y="26330707"/>
            <a:ext cx="57150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9</xdr:col>
      <xdr:colOff>33324</xdr:colOff>
      <xdr:row>77</xdr:row>
      <xdr:rowOff>33337</xdr:rowOff>
    </xdr:from>
    <xdr:to>
      <xdr:col>12</xdr:col>
      <xdr:colOff>128583</xdr:colOff>
      <xdr:row>77</xdr:row>
      <xdr:rowOff>285750</xdr:rowOff>
    </xdr:to>
    <xdr:grpSp>
      <xdr:nvGrpSpPr>
        <xdr:cNvPr id="401" name="组合 400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GrpSpPr/>
      </xdr:nvGrpSpPr>
      <xdr:grpSpPr>
        <a:xfrm>
          <a:off x="2197404" y="23502937"/>
          <a:ext cx="552459" cy="252413"/>
          <a:chOff x="2516628" y="24131587"/>
          <a:chExt cx="646348" cy="252413"/>
        </a:xfrm>
      </xdr:grpSpPr>
      <xdr:sp macro="" textlink="">
        <xdr:nvSpPr>
          <xdr:cNvPr id="270" name="六边形 269">
            <a:extLst>
              <a:ext uri="{FF2B5EF4-FFF2-40B4-BE49-F238E27FC236}">
                <a16:creationId xmlns:a16="http://schemas.microsoft.com/office/drawing/2014/main" id="{00000000-0008-0000-0300-00000E010000}"/>
              </a:ext>
            </a:extLst>
          </xdr:cNvPr>
          <xdr:cNvSpPr/>
        </xdr:nvSpPr>
        <xdr:spPr>
          <a:xfrm>
            <a:off x="2516628" y="24131588"/>
            <a:ext cx="646348" cy="252412"/>
          </a:xfrm>
          <a:prstGeom prst="hexagon">
            <a:avLst>
              <a:gd name="adj" fmla="val 58962"/>
              <a:gd name="vf" fmla="val 115470"/>
            </a:avLst>
          </a:prstGeom>
          <a:noFill/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294" name="直接连接符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CxnSpPr/>
        </xdr:nvCxnSpPr>
        <xdr:spPr>
          <a:xfrm rot="16200000" flipH="1" flipV="1">
            <a:off x="2947728" y="24139328"/>
            <a:ext cx="52387" cy="36906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" name="直接连接符 294">
            <a:extLst>
              <a:ext uri="{FF2B5EF4-FFF2-40B4-BE49-F238E27FC236}">
                <a16:creationId xmlns:a16="http://schemas.microsoft.com/office/drawing/2014/main" id="{00000000-0008-0000-0300-000027010000}"/>
              </a:ext>
            </a:extLst>
          </xdr:cNvPr>
          <xdr:cNvCxnSpPr/>
        </xdr:nvCxnSpPr>
        <xdr:spPr>
          <a:xfrm rot="16200000" flipH="1" flipV="1">
            <a:off x="2976290" y="24153601"/>
            <a:ext cx="52387" cy="36906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177007</xdr:colOff>
      <xdr:row>89</xdr:row>
      <xdr:rowOff>38100</xdr:rowOff>
    </xdr:from>
    <xdr:to>
      <xdr:col>15</xdr:col>
      <xdr:colOff>14287</xdr:colOff>
      <xdr:row>89</xdr:row>
      <xdr:rowOff>277020</xdr:rowOff>
    </xdr:to>
    <xdr:grpSp>
      <xdr:nvGrpSpPr>
        <xdr:cNvPr id="414" name="组合 413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GrpSpPr/>
      </xdr:nvGrpSpPr>
      <xdr:grpSpPr>
        <a:xfrm>
          <a:off x="2173447" y="27165300"/>
          <a:ext cx="919320" cy="238920"/>
          <a:chOff x="2476614" y="27891921"/>
          <a:chExt cx="1123155" cy="238920"/>
        </a:xfrm>
      </xdr:grpSpPr>
      <xdr:cxnSp macro="">
        <xdr:nvCxnSpPr>
          <xdr:cNvPr id="296" name="直接连接符 295">
            <a:extLst>
              <a:ext uri="{FF2B5EF4-FFF2-40B4-BE49-F238E27FC236}">
                <a16:creationId xmlns:a16="http://schemas.microsoft.com/office/drawing/2014/main" id="{00000000-0008-0000-0300-000028010000}"/>
              </a:ext>
            </a:extLst>
          </xdr:cNvPr>
          <xdr:cNvCxnSpPr/>
        </xdr:nvCxnSpPr>
        <xdr:spPr>
          <a:xfrm rot="5400000">
            <a:off x="2383745" y="28037972"/>
            <a:ext cx="185738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" name="直接连接符 296">
            <a:extLst>
              <a:ext uri="{FF2B5EF4-FFF2-40B4-BE49-F238E27FC236}">
                <a16:creationId xmlns:a16="http://schemas.microsoft.com/office/drawing/2014/main" id="{00000000-0008-0000-0300-000029010000}"/>
              </a:ext>
            </a:extLst>
          </xdr:cNvPr>
          <xdr:cNvCxnSpPr/>
        </xdr:nvCxnSpPr>
        <xdr:spPr>
          <a:xfrm>
            <a:off x="2483304" y="28125284"/>
            <a:ext cx="37215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" name="直接连接符 297">
            <a:extLst>
              <a:ext uri="{FF2B5EF4-FFF2-40B4-BE49-F238E27FC236}">
                <a16:creationId xmlns:a16="http://schemas.microsoft.com/office/drawing/2014/main" id="{00000000-0008-0000-0300-00002A010000}"/>
              </a:ext>
            </a:extLst>
          </xdr:cNvPr>
          <xdr:cNvCxnSpPr/>
        </xdr:nvCxnSpPr>
        <xdr:spPr>
          <a:xfrm flipV="1">
            <a:off x="2850696" y="27891921"/>
            <a:ext cx="359909" cy="23336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" name="直接连接符 298">
            <a:extLst>
              <a:ext uri="{FF2B5EF4-FFF2-40B4-BE49-F238E27FC236}">
                <a16:creationId xmlns:a16="http://schemas.microsoft.com/office/drawing/2014/main" id="{00000000-0008-0000-0300-00002B010000}"/>
              </a:ext>
            </a:extLst>
          </xdr:cNvPr>
          <xdr:cNvCxnSpPr/>
        </xdr:nvCxnSpPr>
        <xdr:spPr>
          <a:xfrm>
            <a:off x="3210605" y="27891922"/>
            <a:ext cx="389164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76199</xdr:colOff>
      <xdr:row>90</xdr:row>
      <xdr:rowOff>23814</xdr:rowOff>
    </xdr:from>
    <xdr:to>
      <xdr:col>14</xdr:col>
      <xdr:colOff>171451</xdr:colOff>
      <xdr:row>90</xdr:row>
      <xdr:rowOff>296069</xdr:rowOff>
    </xdr:to>
    <xdr:grpSp>
      <xdr:nvGrpSpPr>
        <xdr:cNvPr id="415" name="组合 414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GrpSpPr/>
      </xdr:nvGrpSpPr>
      <xdr:grpSpPr>
        <a:xfrm>
          <a:off x="2087879" y="27455814"/>
          <a:ext cx="994412" cy="272255"/>
          <a:chOff x="2375806" y="28190600"/>
          <a:chExt cx="1197431" cy="272255"/>
        </a:xfrm>
      </xdr:grpSpPr>
      <xdr:cxnSp macro="">
        <xdr:nvCxnSpPr>
          <xdr:cNvPr id="300" name="直接连接符 299">
            <a:extLst>
              <a:ext uri="{FF2B5EF4-FFF2-40B4-BE49-F238E27FC236}">
                <a16:creationId xmlns:a16="http://schemas.microsoft.com/office/drawing/2014/main" id="{00000000-0008-0000-0300-00002C010000}"/>
              </a:ext>
            </a:extLst>
          </xdr:cNvPr>
          <xdr:cNvCxnSpPr/>
        </xdr:nvCxnSpPr>
        <xdr:spPr>
          <a:xfrm>
            <a:off x="3227615" y="28190600"/>
            <a:ext cx="34562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" name="直接连接符 300">
            <a:extLst>
              <a:ext uri="{FF2B5EF4-FFF2-40B4-BE49-F238E27FC236}">
                <a16:creationId xmlns:a16="http://schemas.microsoft.com/office/drawing/2014/main" id="{00000000-0008-0000-0300-00002D010000}"/>
              </a:ext>
            </a:extLst>
          </xdr:cNvPr>
          <xdr:cNvCxnSpPr/>
        </xdr:nvCxnSpPr>
        <xdr:spPr>
          <a:xfrm rot="5400000">
            <a:off x="3487510" y="28271561"/>
            <a:ext cx="161925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" name="直接连接符 301">
            <a:extLst>
              <a:ext uri="{FF2B5EF4-FFF2-40B4-BE49-F238E27FC236}">
                <a16:creationId xmlns:a16="http://schemas.microsoft.com/office/drawing/2014/main" id="{00000000-0008-0000-0300-00002E010000}"/>
              </a:ext>
            </a:extLst>
          </xdr:cNvPr>
          <xdr:cNvCxnSpPr/>
        </xdr:nvCxnSpPr>
        <xdr:spPr>
          <a:xfrm rot="10800000">
            <a:off x="2375806" y="28354112"/>
            <a:ext cx="1192667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" name="直接连接符 302">
            <a:extLst>
              <a:ext uri="{FF2B5EF4-FFF2-40B4-BE49-F238E27FC236}">
                <a16:creationId xmlns:a16="http://schemas.microsoft.com/office/drawing/2014/main" id="{00000000-0008-0000-0300-00002F010000}"/>
              </a:ext>
            </a:extLst>
          </xdr:cNvPr>
          <xdr:cNvCxnSpPr/>
        </xdr:nvCxnSpPr>
        <xdr:spPr>
          <a:xfrm rot="5400000">
            <a:off x="3092677" y="28327124"/>
            <a:ext cx="2714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91</xdr:row>
      <xdr:rowOff>19845</xdr:rowOff>
    </xdr:from>
    <xdr:to>
      <xdr:col>14</xdr:col>
      <xdr:colOff>5557</xdr:colOff>
      <xdr:row>91</xdr:row>
      <xdr:rowOff>271845</xdr:rowOff>
    </xdr:to>
    <xdr:grpSp>
      <xdr:nvGrpSpPr>
        <xdr:cNvPr id="416" name="组合 415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GrpSpPr/>
      </xdr:nvGrpSpPr>
      <xdr:grpSpPr>
        <a:xfrm>
          <a:off x="2011680" y="27756645"/>
          <a:ext cx="919957" cy="252000"/>
          <a:chOff x="2299607" y="28499595"/>
          <a:chExt cx="1107736" cy="252000"/>
        </a:xfrm>
      </xdr:grpSpPr>
      <xdr:cxnSp macro="">
        <xdr:nvCxnSpPr>
          <xdr:cNvPr id="304" name="肘形连接符 303">
            <a:extLst>
              <a:ext uri="{FF2B5EF4-FFF2-40B4-BE49-F238E27FC236}">
                <a16:creationId xmlns:a16="http://schemas.microsoft.com/office/drawing/2014/main" id="{00000000-0008-0000-0300-000030010000}"/>
              </a:ext>
            </a:extLst>
          </xdr:cNvPr>
          <xdr:cNvCxnSpPr/>
        </xdr:nvCxnSpPr>
        <xdr:spPr>
          <a:xfrm>
            <a:off x="2299607" y="28532137"/>
            <a:ext cx="1106942" cy="214312"/>
          </a:xfrm>
          <a:prstGeom prst="bentConnector3">
            <a:avLst>
              <a:gd name="adj1" fmla="val 32533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" name="直接连接符 304">
            <a:extLst>
              <a:ext uri="{FF2B5EF4-FFF2-40B4-BE49-F238E27FC236}">
                <a16:creationId xmlns:a16="http://schemas.microsoft.com/office/drawing/2014/main" id="{00000000-0008-0000-0300-000031010000}"/>
              </a:ext>
            </a:extLst>
          </xdr:cNvPr>
          <xdr:cNvCxnSpPr/>
        </xdr:nvCxnSpPr>
        <xdr:spPr>
          <a:xfrm rot="5400000" flipH="1" flipV="1">
            <a:off x="3280549" y="28624801"/>
            <a:ext cx="252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38100</xdr:colOff>
      <xdr:row>92</xdr:row>
      <xdr:rowOff>95252</xdr:rowOff>
    </xdr:from>
    <xdr:to>
      <xdr:col>14</xdr:col>
      <xdr:colOff>133350</xdr:colOff>
      <xdr:row>93</xdr:row>
      <xdr:rowOff>281371</xdr:rowOff>
    </xdr:to>
    <xdr:grpSp>
      <xdr:nvGrpSpPr>
        <xdr:cNvPr id="417" name="组合 416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GrpSpPr/>
      </xdr:nvGrpSpPr>
      <xdr:grpSpPr>
        <a:xfrm>
          <a:off x="2049780" y="28136852"/>
          <a:ext cx="1009650" cy="490919"/>
          <a:chOff x="2337707" y="28887966"/>
          <a:chExt cx="1197429" cy="499084"/>
        </a:xfrm>
      </xdr:grpSpPr>
      <xdr:cxnSp macro="">
        <xdr:nvCxnSpPr>
          <xdr:cNvPr id="306" name="直接连接符 305">
            <a:extLst>
              <a:ext uri="{FF2B5EF4-FFF2-40B4-BE49-F238E27FC236}">
                <a16:creationId xmlns:a16="http://schemas.microsoft.com/office/drawing/2014/main" id="{00000000-0008-0000-0300-000032010000}"/>
              </a:ext>
            </a:extLst>
          </xdr:cNvPr>
          <xdr:cNvCxnSpPr/>
        </xdr:nvCxnSpPr>
        <xdr:spPr>
          <a:xfrm>
            <a:off x="2342464" y="28887967"/>
            <a:ext cx="329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" name="直接连接符 306">
            <a:extLst>
              <a:ext uri="{FF2B5EF4-FFF2-40B4-BE49-F238E27FC236}">
                <a16:creationId xmlns:a16="http://schemas.microsoft.com/office/drawing/2014/main" id="{00000000-0008-0000-0300-000033010000}"/>
              </a:ext>
            </a:extLst>
          </xdr:cNvPr>
          <xdr:cNvCxnSpPr/>
        </xdr:nvCxnSpPr>
        <xdr:spPr>
          <a:xfrm rot="5400000">
            <a:off x="2417649" y="29137317"/>
            <a:ext cx="49870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" name="直接连接符 307">
            <a:extLst>
              <a:ext uri="{FF2B5EF4-FFF2-40B4-BE49-F238E27FC236}">
                <a16:creationId xmlns:a16="http://schemas.microsoft.com/office/drawing/2014/main" id="{00000000-0008-0000-0300-000034010000}"/>
              </a:ext>
            </a:extLst>
          </xdr:cNvPr>
          <xdr:cNvCxnSpPr/>
        </xdr:nvCxnSpPr>
        <xdr:spPr>
          <a:xfrm rot="10800000">
            <a:off x="2342320" y="29383493"/>
            <a:ext cx="329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" name="直接连接符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CxnSpPr/>
        </xdr:nvCxnSpPr>
        <xdr:spPr>
          <a:xfrm rot="5400000" flipH="1" flipV="1">
            <a:off x="2217260" y="29261050"/>
            <a:ext cx="25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" name="直接连接符 309">
            <a:extLst>
              <a:ext uri="{FF2B5EF4-FFF2-40B4-BE49-F238E27FC236}">
                <a16:creationId xmlns:a16="http://schemas.microsoft.com/office/drawing/2014/main" id="{00000000-0008-0000-0300-000036010000}"/>
              </a:ext>
            </a:extLst>
          </xdr:cNvPr>
          <xdr:cNvCxnSpPr/>
        </xdr:nvCxnSpPr>
        <xdr:spPr>
          <a:xfrm>
            <a:off x="2337707" y="29134256"/>
            <a:ext cx="119742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38100</xdr:colOff>
      <xdr:row>94</xdr:row>
      <xdr:rowOff>95252</xdr:rowOff>
    </xdr:from>
    <xdr:to>
      <xdr:col>14</xdr:col>
      <xdr:colOff>176250</xdr:colOff>
      <xdr:row>95</xdr:row>
      <xdr:rowOff>281371</xdr:rowOff>
    </xdr:to>
    <xdr:grpSp>
      <xdr:nvGrpSpPr>
        <xdr:cNvPr id="419" name="组合 418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GrpSpPr/>
      </xdr:nvGrpSpPr>
      <xdr:grpSpPr>
        <a:xfrm>
          <a:off x="2049780" y="28746452"/>
          <a:ext cx="1037310" cy="490919"/>
          <a:chOff x="2337707" y="29513895"/>
          <a:chExt cx="1240329" cy="499083"/>
        </a:xfrm>
      </xdr:grpSpPr>
      <xdr:cxnSp macro="">
        <xdr:nvCxnSpPr>
          <xdr:cNvPr id="312" name="直接连接符 311">
            <a:extLst>
              <a:ext uri="{FF2B5EF4-FFF2-40B4-BE49-F238E27FC236}">
                <a16:creationId xmlns:a16="http://schemas.microsoft.com/office/drawing/2014/main" id="{00000000-0008-0000-0300-000038010000}"/>
              </a:ext>
            </a:extLst>
          </xdr:cNvPr>
          <xdr:cNvCxnSpPr/>
        </xdr:nvCxnSpPr>
        <xdr:spPr>
          <a:xfrm rot="5400000">
            <a:off x="2417649" y="29763246"/>
            <a:ext cx="49870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" name="直接连接符 313">
            <a:extLst>
              <a:ext uri="{FF2B5EF4-FFF2-40B4-BE49-F238E27FC236}">
                <a16:creationId xmlns:a16="http://schemas.microsoft.com/office/drawing/2014/main" id="{00000000-0008-0000-0300-00003A010000}"/>
              </a:ext>
            </a:extLst>
          </xdr:cNvPr>
          <xdr:cNvCxnSpPr/>
        </xdr:nvCxnSpPr>
        <xdr:spPr>
          <a:xfrm rot="5400000" flipH="1" flipV="1">
            <a:off x="2217260" y="29886978"/>
            <a:ext cx="25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" name="直接连接符 310">
            <a:extLst>
              <a:ext uri="{FF2B5EF4-FFF2-40B4-BE49-F238E27FC236}">
                <a16:creationId xmlns:a16="http://schemas.microsoft.com/office/drawing/2014/main" id="{00000000-0008-0000-0300-000037010000}"/>
              </a:ext>
            </a:extLst>
          </xdr:cNvPr>
          <xdr:cNvCxnSpPr/>
        </xdr:nvCxnSpPr>
        <xdr:spPr>
          <a:xfrm>
            <a:off x="2342464" y="29513896"/>
            <a:ext cx="329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" name="直接连接符 312">
            <a:extLst>
              <a:ext uri="{FF2B5EF4-FFF2-40B4-BE49-F238E27FC236}">
                <a16:creationId xmlns:a16="http://schemas.microsoft.com/office/drawing/2014/main" id="{00000000-0008-0000-0300-000039010000}"/>
              </a:ext>
            </a:extLst>
          </xdr:cNvPr>
          <xdr:cNvCxnSpPr/>
        </xdr:nvCxnSpPr>
        <xdr:spPr>
          <a:xfrm rot="10800000">
            <a:off x="2342320" y="30009421"/>
            <a:ext cx="329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" name="直接连接符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2337707" y="29760184"/>
            <a:ext cx="124032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" name="直接连接符 315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CxnSpPr/>
        </xdr:nvCxnSpPr>
        <xdr:spPr>
          <a:xfrm rot="16200000" flipV="1">
            <a:off x="3478667" y="29665613"/>
            <a:ext cx="18913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38100</xdr:colOff>
      <xdr:row>96</xdr:row>
      <xdr:rowOff>95252</xdr:rowOff>
    </xdr:from>
    <xdr:to>
      <xdr:col>14</xdr:col>
      <xdr:colOff>176250</xdr:colOff>
      <xdr:row>97</xdr:row>
      <xdr:rowOff>281371</xdr:rowOff>
    </xdr:to>
    <xdr:grpSp>
      <xdr:nvGrpSpPr>
        <xdr:cNvPr id="420" name="组合 419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GrpSpPr/>
      </xdr:nvGrpSpPr>
      <xdr:grpSpPr>
        <a:xfrm>
          <a:off x="2049780" y="29356052"/>
          <a:ext cx="1037310" cy="490919"/>
          <a:chOff x="2337707" y="30139823"/>
          <a:chExt cx="1240329" cy="499084"/>
        </a:xfrm>
      </xdr:grpSpPr>
      <xdr:cxnSp macro="">
        <xdr:nvCxnSpPr>
          <xdr:cNvPr id="317" name="直接连接符 316">
            <a:extLst>
              <a:ext uri="{FF2B5EF4-FFF2-40B4-BE49-F238E27FC236}">
                <a16:creationId xmlns:a16="http://schemas.microsoft.com/office/drawing/2014/main" id="{00000000-0008-0000-0300-00003D010000}"/>
              </a:ext>
            </a:extLst>
          </xdr:cNvPr>
          <xdr:cNvCxnSpPr/>
        </xdr:nvCxnSpPr>
        <xdr:spPr>
          <a:xfrm>
            <a:off x="2342464" y="30139824"/>
            <a:ext cx="329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8" name="直接连接符 317">
            <a:extLst>
              <a:ext uri="{FF2B5EF4-FFF2-40B4-BE49-F238E27FC236}">
                <a16:creationId xmlns:a16="http://schemas.microsoft.com/office/drawing/2014/main" id="{00000000-0008-0000-0300-00003E010000}"/>
              </a:ext>
            </a:extLst>
          </xdr:cNvPr>
          <xdr:cNvCxnSpPr/>
        </xdr:nvCxnSpPr>
        <xdr:spPr>
          <a:xfrm rot="5400000">
            <a:off x="2417649" y="30389174"/>
            <a:ext cx="49870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9" name="直接连接符 318">
            <a:extLst>
              <a:ext uri="{FF2B5EF4-FFF2-40B4-BE49-F238E27FC236}">
                <a16:creationId xmlns:a16="http://schemas.microsoft.com/office/drawing/2014/main" id="{00000000-0008-0000-0300-00003F010000}"/>
              </a:ext>
            </a:extLst>
          </xdr:cNvPr>
          <xdr:cNvCxnSpPr/>
        </xdr:nvCxnSpPr>
        <xdr:spPr>
          <a:xfrm rot="10800000">
            <a:off x="2342320" y="30635350"/>
            <a:ext cx="32944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0" name="直接连接符 319">
            <a:extLst>
              <a:ext uri="{FF2B5EF4-FFF2-40B4-BE49-F238E27FC236}">
                <a16:creationId xmlns:a16="http://schemas.microsoft.com/office/drawing/2014/main" id="{00000000-0008-0000-0300-000040010000}"/>
              </a:ext>
            </a:extLst>
          </xdr:cNvPr>
          <xdr:cNvCxnSpPr/>
        </xdr:nvCxnSpPr>
        <xdr:spPr>
          <a:xfrm rot="5400000" flipH="1" flipV="1">
            <a:off x="2217260" y="30512907"/>
            <a:ext cx="25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1" name="直接连接符 320">
            <a:extLst>
              <a:ext uri="{FF2B5EF4-FFF2-40B4-BE49-F238E27FC236}">
                <a16:creationId xmlns:a16="http://schemas.microsoft.com/office/drawing/2014/main" id="{00000000-0008-0000-0300-000041010000}"/>
              </a:ext>
            </a:extLst>
          </xdr:cNvPr>
          <xdr:cNvCxnSpPr/>
        </xdr:nvCxnSpPr>
        <xdr:spPr>
          <a:xfrm>
            <a:off x="2337707" y="30386113"/>
            <a:ext cx="124032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2" name="直接连接符 321">
            <a:extLst>
              <a:ext uri="{FF2B5EF4-FFF2-40B4-BE49-F238E27FC236}">
                <a16:creationId xmlns:a16="http://schemas.microsoft.com/office/drawing/2014/main" id="{00000000-0008-0000-0300-000042010000}"/>
              </a:ext>
            </a:extLst>
          </xdr:cNvPr>
          <xdr:cNvCxnSpPr/>
        </xdr:nvCxnSpPr>
        <xdr:spPr>
          <a:xfrm rot="16200000" flipV="1">
            <a:off x="3482750" y="30481361"/>
            <a:ext cx="1905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23811</xdr:colOff>
      <xdr:row>98</xdr:row>
      <xdr:rowOff>91282</xdr:rowOff>
    </xdr:from>
    <xdr:to>
      <xdr:col>14</xdr:col>
      <xdr:colOff>119061</xdr:colOff>
      <xdr:row>99</xdr:row>
      <xdr:rowOff>281371</xdr:rowOff>
    </xdr:to>
    <xdr:grpSp>
      <xdr:nvGrpSpPr>
        <xdr:cNvPr id="421" name="组合 420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GrpSpPr/>
      </xdr:nvGrpSpPr>
      <xdr:grpSpPr>
        <a:xfrm>
          <a:off x="2035491" y="29961682"/>
          <a:ext cx="1009650" cy="494889"/>
          <a:chOff x="2323418" y="30761782"/>
          <a:chExt cx="1197429" cy="503053"/>
        </a:xfrm>
      </xdr:grpSpPr>
      <xdr:cxnSp macro="">
        <xdr:nvCxnSpPr>
          <xdr:cNvPr id="323" name="直接连接符 322">
            <a:extLst>
              <a:ext uri="{FF2B5EF4-FFF2-40B4-BE49-F238E27FC236}">
                <a16:creationId xmlns:a16="http://schemas.microsoft.com/office/drawing/2014/main" id="{00000000-0008-0000-0300-000043010000}"/>
              </a:ext>
            </a:extLst>
          </xdr:cNvPr>
          <xdr:cNvCxnSpPr/>
        </xdr:nvCxnSpPr>
        <xdr:spPr>
          <a:xfrm>
            <a:off x="2328175" y="30765753"/>
            <a:ext cx="32672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4" name="直接连接符 323">
            <a:extLst>
              <a:ext uri="{FF2B5EF4-FFF2-40B4-BE49-F238E27FC236}">
                <a16:creationId xmlns:a16="http://schemas.microsoft.com/office/drawing/2014/main" id="{00000000-0008-0000-0300-000044010000}"/>
              </a:ext>
            </a:extLst>
          </xdr:cNvPr>
          <xdr:cNvCxnSpPr/>
        </xdr:nvCxnSpPr>
        <xdr:spPr>
          <a:xfrm rot="5400000">
            <a:off x="2400639" y="31015103"/>
            <a:ext cx="49870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5" name="直接连接符 324">
            <a:extLst>
              <a:ext uri="{FF2B5EF4-FFF2-40B4-BE49-F238E27FC236}">
                <a16:creationId xmlns:a16="http://schemas.microsoft.com/office/drawing/2014/main" id="{00000000-0008-0000-0300-000045010000}"/>
              </a:ext>
            </a:extLst>
          </xdr:cNvPr>
          <xdr:cNvCxnSpPr/>
        </xdr:nvCxnSpPr>
        <xdr:spPr>
          <a:xfrm rot="10800000">
            <a:off x="2328031" y="31261278"/>
            <a:ext cx="32672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6" name="直接连接符 325">
            <a:extLst>
              <a:ext uri="{FF2B5EF4-FFF2-40B4-BE49-F238E27FC236}">
                <a16:creationId xmlns:a16="http://schemas.microsoft.com/office/drawing/2014/main" id="{00000000-0008-0000-0300-000046010000}"/>
              </a:ext>
            </a:extLst>
          </xdr:cNvPr>
          <xdr:cNvCxnSpPr/>
        </xdr:nvCxnSpPr>
        <xdr:spPr>
          <a:xfrm rot="5400000" flipH="1" flipV="1">
            <a:off x="2202971" y="31138835"/>
            <a:ext cx="25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7" name="直接连接符 326">
            <a:extLst>
              <a:ext uri="{FF2B5EF4-FFF2-40B4-BE49-F238E27FC236}">
                <a16:creationId xmlns:a16="http://schemas.microsoft.com/office/drawing/2014/main" id="{00000000-0008-0000-0300-000047010000}"/>
              </a:ext>
            </a:extLst>
          </xdr:cNvPr>
          <xdr:cNvCxnSpPr/>
        </xdr:nvCxnSpPr>
        <xdr:spPr>
          <a:xfrm>
            <a:off x="2323418" y="31012041"/>
            <a:ext cx="119742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8" name="直接连接符 327">
            <a:extLst>
              <a:ext uri="{FF2B5EF4-FFF2-40B4-BE49-F238E27FC236}">
                <a16:creationId xmlns:a16="http://schemas.microsoft.com/office/drawing/2014/main" id="{00000000-0008-0000-0300-000048010000}"/>
              </a:ext>
            </a:extLst>
          </xdr:cNvPr>
          <xdr:cNvCxnSpPr/>
        </xdr:nvCxnSpPr>
        <xdr:spPr>
          <a:xfrm rot="5400000">
            <a:off x="2250394" y="30840363"/>
            <a:ext cx="1571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23811</xdr:colOff>
      <xdr:row>100</xdr:row>
      <xdr:rowOff>91282</xdr:rowOff>
    </xdr:from>
    <xdr:to>
      <xdr:col>14</xdr:col>
      <xdr:colOff>161961</xdr:colOff>
      <xdr:row>101</xdr:row>
      <xdr:rowOff>281371</xdr:rowOff>
    </xdr:to>
    <xdr:grpSp>
      <xdr:nvGrpSpPr>
        <xdr:cNvPr id="422" name="组合 421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GrpSpPr/>
      </xdr:nvGrpSpPr>
      <xdr:grpSpPr>
        <a:xfrm>
          <a:off x="2035491" y="30571282"/>
          <a:ext cx="1052550" cy="494889"/>
          <a:chOff x="2323418" y="31387711"/>
          <a:chExt cx="1240329" cy="503053"/>
        </a:xfrm>
      </xdr:grpSpPr>
      <xdr:cxnSp macro="">
        <xdr:nvCxnSpPr>
          <xdr:cNvPr id="329" name="直接连接符 328">
            <a:extLst>
              <a:ext uri="{FF2B5EF4-FFF2-40B4-BE49-F238E27FC236}">
                <a16:creationId xmlns:a16="http://schemas.microsoft.com/office/drawing/2014/main" id="{00000000-0008-0000-0300-000049010000}"/>
              </a:ext>
            </a:extLst>
          </xdr:cNvPr>
          <xdr:cNvCxnSpPr/>
        </xdr:nvCxnSpPr>
        <xdr:spPr>
          <a:xfrm>
            <a:off x="2328175" y="31391682"/>
            <a:ext cx="32672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0" name="直接连接符 329">
            <a:extLst>
              <a:ext uri="{FF2B5EF4-FFF2-40B4-BE49-F238E27FC236}">
                <a16:creationId xmlns:a16="http://schemas.microsoft.com/office/drawing/2014/main" id="{00000000-0008-0000-0300-00004A010000}"/>
              </a:ext>
            </a:extLst>
          </xdr:cNvPr>
          <xdr:cNvCxnSpPr/>
        </xdr:nvCxnSpPr>
        <xdr:spPr>
          <a:xfrm rot="5400000">
            <a:off x="2400639" y="31641032"/>
            <a:ext cx="49870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1" name="直接连接符 330">
            <a:extLst>
              <a:ext uri="{FF2B5EF4-FFF2-40B4-BE49-F238E27FC236}">
                <a16:creationId xmlns:a16="http://schemas.microsoft.com/office/drawing/2014/main" id="{00000000-0008-0000-0300-00004B010000}"/>
              </a:ext>
            </a:extLst>
          </xdr:cNvPr>
          <xdr:cNvCxnSpPr/>
        </xdr:nvCxnSpPr>
        <xdr:spPr>
          <a:xfrm rot="10800000">
            <a:off x="2328031" y="31887207"/>
            <a:ext cx="32672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2" name="直接连接符 331">
            <a:extLst>
              <a:ext uri="{FF2B5EF4-FFF2-40B4-BE49-F238E27FC236}">
                <a16:creationId xmlns:a16="http://schemas.microsoft.com/office/drawing/2014/main" id="{00000000-0008-0000-0300-00004C010000}"/>
              </a:ext>
            </a:extLst>
          </xdr:cNvPr>
          <xdr:cNvCxnSpPr/>
        </xdr:nvCxnSpPr>
        <xdr:spPr>
          <a:xfrm rot="5400000" flipH="1" flipV="1">
            <a:off x="2202971" y="31764764"/>
            <a:ext cx="25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3" name="直接连接符 332">
            <a:extLst>
              <a:ext uri="{FF2B5EF4-FFF2-40B4-BE49-F238E27FC236}">
                <a16:creationId xmlns:a16="http://schemas.microsoft.com/office/drawing/2014/main" id="{00000000-0008-0000-0300-00004D010000}"/>
              </a:ext>
            </a:extLst>
          </xdr:cNvPr>
          <xdr:cNvCxnSpPr/>
        </xdr:nvCxnSpPr>
        <xdr:spPr>
          <a:xfrm>
            <a:off x="2323418" y="31637970"/>
            <a:ext cx="124032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4" name="直接连接符 333">
            <a:extLst>
              <a:ext uri="{FF2B5EF4-FFF2-40B4-BE49-F238E27FC236}">
                <a16:creationId xmlns:a16="http://schemas.microsoft.com/office/drawing/2014/main" id="{00000000-0008-0000-0300-00004E010000}"/>
              </a:ext>
            </a:extLst>
          </xdr:cNvPr>
          <xdr:cNvCxnSpPr/>
        </xdr:nvCxnSpPr>
        <xdr:spPr>
          <a:xfrm rot="5400000">
            <a:off x="2250394" y="31466292"/>
            <a:ext cx="1571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1" name="直接连接符 340">
            <a:extLst>
              <a:ext uri="{FF2B5EF4-FFF2-40B4-BE49-F238E27FC236}">
                <a16:creationId xmlns:a16="http://schemas.microsoft.com/office/drawing/2014/main" id="{00000000-0008-0000-0300-000055010000}"/>
              </a:ext>
            </a:extLst>
          </xdr:cNvPr>
          <xdr:cNvCxnSpPr/>
        </xdr:nvCxnSpPr>
        <xdr:spPr>
          <a:xfrm rot="16200000" flipV="1">
            <a:off x="3450949" y="31744281"/>
            <a:ext cx="216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23811</xdr:colOff>
      <xdr:row>102</xdr:row>
      <xdr:rowOff>91282</xdr:rowOff>
    </xdr:from>
    <xdr:to>
      <xdr:col>14</xdr:col>
      <xdr:colOff>162720</xdr:colOff>
      <xdr:row>103</xdr:row>
      <xdr:rowOff>281371</xdr:rowOff>
    </xdr:to>
    <xdr:grpSp>
      <xdr:nvGrpSpPr>
        <xdr:cNvPr id="423" name="组合 422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GrpSpPr/>
      </xdr:nvGrpSpPr>
      <xdr:grpSpPr>
        <a:xfrm>
          <a:off x="2035491" y="31180882"/>
          <a:ext cx="1053309" cy="494889"/>
          <a:chOff x="2323418" y="32013639"/>
          <a:chExt cx="1241088" cy="503053"/>
        </a:xfrm>
      </xdr:grpSpPr>
      <xdr:cxnSp macro="">
        <xdr:nvCxnSpPr>
          <xdr:cNvPr id="335" name="直接连接符 334">
            <a:extLst>
              <a:ext uri="{FF2B5EF4-FFF2-40B4-BE49-F238E27FC236}">
                <a16:creationId xmlns:a16="http://schemas.microsoft.com/office/drawing/2014/main" id="{00000000-0008-0000-0300-00004F010000}"/>
              </a:ext>
            </a:extLst>
          </xdr:cNvPr>
          <xdr:cNvCxnSpPr/>
        </xdr:nvCxnSpPr>
        <xdr:spPr>
          <a:xfrm>
            <a:off x="2328175" y="32017610"/>
            <a:ext cx="32672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6" name="直接连接符 335">
            <a:extLst>
              <a:ext uri="{FF2B5EF4-FFF2-40B4-BE49-F238E27FC236}">
                <a16:creationId xmlns:a16="http://schemas.microsoft.com/office/drawing/2014/main" id="{00000000-0008-0000-0300-000050010000}"/>
              </a:ext>
            </a:extLst>
          </xdr:cNvPr>
          <xdr:cNvCxnSpPr/>
        </xdr:nvCxnSpPr>
        <xdr:spPr>
          <a:xfrm rot="5400000">
            <a:off x="2400639" y="32266960"/>
            <a:ext cx="49870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7" name="直接连接符 336">
            <a:extLst>
              <a:ext uri="{FF2B5EF4-FFF2-40B4-BE49-F238E27FC236}">
                <a16:creationId xmlns:a16="http://schemas.microsoft.com/office/drawing/2014/main" id="{00000000-0008-0000-0300-000051010000}"/>
              </a:ext>
            </a:extLst>
          </xdr:cNvPr>
          <xdr:cNvCxnSpPr/>
        </xdr:nvCxnSpPr>
        <xdr:spPr>
          <a:xfrm rot="10800000">
            <a:off x="2328031" y="32513135"/>
            <a:ext cx="32672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8" name="直接连接符 337">
            <a:extLst>
              <a:ext uri="{FF2B5EF4-FFF2-40B4-BE49-F238E27FC236}">
                <a16:creationId xmlns:a16="http://schemas.microsoft.com/office/drawing/2014/main" id="{00000000-0008-0000-0300-000052010000}"/>
              </a:ext>
            </a:extLst>
          </xdr:cNvPr>
          <xdr:cNvCxnSpPr/>
        </xdr:nvCxnSpPr>
        <xdr:spPr>
          <a:xfrm rot="5400000" flipH="1" flipV="1">
            <a:off x="2202971" y="32390692"/>
            <a:ext cx="25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9" name="直接连接符 338">
            <a:extLst>
              <a:ext uri="{FF2B5EF4-FFF2-40B4-BE49-F238E27FC236}">
                <a16:creationId xmlns:a16="http://schemas.microsoft.com/office/drawing/2014/main" id="{00000000-0008-0000-0300-000053010000}"/>
              </a:ext>
            </a:extLst>
          </xdr:cNvPr>
          <xdr:cNvCxnSpPr/>
        </xdr:nvCxnSpPr>
        <xdr:spPr>
          <a:xfrm>
            <a:off x="2323418" y="32263898"/>
            <a:ext cx="124032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0" name="直接连接符 339">
            <a:extLst>
              <a:ext uri="{FF2B5EF4-FFF2-40B4-BE49-F238E27FC236}">
                <a16:creationId xmlns:a16="http://schemas.microsoft.com/office/drawing/2014/main" id="{00000000-0008-0000-0300-000054010000}"/>
              </a:ext>
            </a:extLst>
          </xdr:cNvPr>
          <xdr:cNvCxnSpPr/>
        </xdr:nvCxnSpPr>
        <xdr:spPr>
          <a:xfrm rot="5400000">
            <a:off x="2250394" y="32092220"/>
            <a:ext cx="15716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2" name="直接连接符 341">
            <a:extLst>
              <a:ext uri="{FF2B5EF4-FFF2-40B4-BE49-F238E27FC236}">
                <a16:creationId xmlns:a16="http://schemas.microsoft.com/office/drawing/2014/main" id="{00000000-0008-0000-0300-000056010000}"/>
              </a:ext>
            </a:extLst>
          </xdr:cNvPr>
          <xdr:cNvCxnSpPr/>
        </xdr:nvCxnSpPr>
        <xdr:spPr>
          <a:xfrm rot="5400000">
            <a:off x="3465174" y="32170120"/>
            <a:ext cx="198664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176213</xdr:colOff>
      <xdr:row>104</xdr:row>
      <xdr:rowOff>28576</xdr:rowOff>
    </xdr:from>
    <xdr:to>
      <xdr:col>14</xdr:col>
      <xdr:colOff>42863</xdr:colOff>
      <xdr:row>104</xdr:row>
      <xdr:rowOff>266699</xdr:rowOff>
    </xdr:to>
    <xdr:grpSp>
      <xdr:nvGrpSpPr>
        <xdr:cNvPr id="424" name="组合 423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GrpSpPr/>
      </xdr:nvGrpSpPr>
      <xdr:grpSpPr>
        <a:xfrm>
          <a:off x="2325053" y="31727776"/>
          <a:ext cx="643890" cy="238123"/>
          <a:chOff x="2659517" y="32576862"/>
          <a:chExt cx="785132" cy="238123"/>
        </a:xfrm>
      </xdr:grpSpPr>
      <xdr:cxnSp macro="">
        <xdr:nvCxnSpPr>
          <xdr:cNvPr id="343" name="直接连接符 342">
            <a:extLst>
              <a:ext uri="{FF2B5EF4-FFF2-40B4-BE49-F238E27FC236}">
                <a16:creationId xmlns:a16="http://schemas.microsoft.com/office/drawing/2014/main" id="{00000000-0008-0000-0300-000057010000}"/>
              </a:ext>
            </a:extLst>
          </xdr:cNvPr>
          <xdr:cNvCxnSpPr/>
        </xdr:nvCxnSpPr>
        <xdr:spPr>
          <a:xfrm>
            <a:off x="2843213" y="32581624"/>
            <a:ext cx="384401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4" name="直接连接符 343">
            <a:extLst>
              <a:ext uri="{FF2B5EF4-FFF2-40B4-BE49-F238E27FC236}">
                <a16:creationId xmlns:a16="http://schemas.microsoft.com/office/drawing/2014/main" id="{00000000-0008-0000-0300-000058010000}"/>
              </a:ext>
            </a:extLst>
          </xdr:cNvPr>
          <xdr:cNvCxnSpPr/>
        </xdr:nvCxnSpPr>
        <xdr:spPr>
          <a:xfrm rot="5400000">
            <a:off x="2738438" y="32676874"/>
            <a:ext cx="204788" cy="4763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5" name="直接连接符 344">
            <a:extLst>
              <a:ext uri="{FF2B5EF4-FFF2-40B4-BE49-F238E27FC236}">
                <a16:creationId xmlns:a16="http://schemas.microsoft.com/office/drawing/2014/main" id="{00000000-0008-0000-0300-000059010000}"/>
              </a:ext>
            </a:extLst>
          </xdr:cNvPr>
          <xdr:cNvCxnSpPr/>
        </xdr:nvCxnSpPr>
        <xdr:spPr>
          <a:xfrm rot="10800000" flipV="1">
            <a:off x="2659517" y="32781649"/>
            <a:ext cx="183696" cy="33336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6" name="直接连接符 345">
            <a:extLst>
              <a:ext uri="{FF2B5EF4-FFF2-40B4-BE49-F238E27FC236}">
                <a16:creationId xmlns:a16="http://schemas.microsoft.com/office/drawing/2014/main" id="{00000000-0008-0000-0300-00005A010000}"/>
              </a:ext>
            </a:extLst>
          </xdr:cNvPr>
          <xdr:cNvCxnSpPr/>
        </xdr:nvCxnSpPr>
        <xdr:spPr>
          <a:xfrm rot="5400000">
            <a:off x="3128395" y="32672905"/>
            <a:ext cx="1905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7" name="直接连接符 346">
            <a:extLst>
              <a:ext uri="{FF2B5EF4-FFF2-40B4-BE49-F238E27FC236}">
                <a16:creationId xmlns:a16="http://schemas.microsoft.com/office/drawing/2014/main" id="{00000000-0008-0000-0300-00005B010000}"/>
              </a:ext>
            </a:extLst>
          </xdr:cNvPr>
          <xdr:cNvCxnSpPr/>
        </xdr:nvCxnSpPr>
        <xdr:spPr>
          <a:xfrm flipV="1">
            <a:off x="3222852" y="32686399"/>
            <a:ext cx="221797" cy="7143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109549</xdr:colOff>
      <xdr:row>105</xdr:row>
      <xdr:rowOff>23813</xdr:rowOff>
    </xdr:from>
    <xdr:to>
      <xdr:col>14</xdr:col>
      <xdr:colOff>119074</xdr:colOff>
      <xdr:row>105</xdr:row>
      <xdr:rowOff>71438</xdr:rowOff>
    </xdr:to>
    <xdr:cxnSp macro="">
      <xdr:nvCxnSpPr>
        <xdr:cNvPr id="348" name="直接连接符 347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CxnSpPr/>
      </xdr:nvCxnSpPr>
      <xdr:spPr>
        <a:xfrm flipV="1">
          <a:off x="2592853" y="32885063"/>
          <a:ext cx="928007" cy="47625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108858</xdr:colOff>
      <xdr:row>105</xdr:row>
      <xdr:rowOff>61911</xdr:rowOff>
    </xdr:from>
    <xdr:to>
      <xdr:col>10</xdr:col>
      <xdr:colOff>71448</xdr:colOff>
      <xdr:row>105</xdr:row>
      <xdr:rowOff>258538</xdr:rowOff>
    </xdr:to>
    <xdr:cxnSp macro="">
      <xdr:nvCxnSpPr>
        <xdr:cNvPr id="349" name="直接连接符 348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CxnSpPr/>
      </xdr:nvCxnSpPr>
      <xdr:spPr>
        <a:xfrm rot="5400000">
          <a:off x="2566991" y="32948332"/>
          <a:ext cx="196627" cy="14628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66684</xdr:colOff>
      <xdr:row>105</xdr:row>
      <xdr:rowOff>61911</xdr:rowOff>
    </xdr:from>
    <xdr:to>
      <xdr:col>10</xdr:col>
      <xdr:colOff>163286</xdr:colOff>
      <xdr:row>105</xdr:row>
      <xdr:rowOff>238125</xdr:rowOff>
    </xdr:to>
    <xdr:cxnSp macro="">
      <xdr:nvCxnSpPr>
        <xdr:cNvPr id="350" name="直接连接符 349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CxnSpPr/>
      </xdr:nvCxnSpPr>
      <xdr:spPr>
        <a:xfrm rot="16200000" flipH="1">
          <a:off x="2693878" y="32962967"/>
          <a:ext cx="176214" cy="96602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47625</xdr:colOff>
      <xdr:row>105</xdr:row>
      <xdr:rowOff>231321</xdr:rowOff>
    </xdr:from>
    <xdr:to>
      <xdr:col>11</xdr:col>
      <xdr:colOff>6804</xdr:colOff>
      <xdr:row>105</xdr:row>
      <xdr:rowOff>265339</xdr:rowOff>
    </xdr:to>
    <xdr:cxnSp macro="">
      <xdr:nvCxnSpPr>
        <xdr:cNvPr id="351" name="直接连接符 350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CxnSpPr/>
      </xdr:nvCxnSpPr>
      <xdr:spPr>
        <a:xfrm flipV="1">
          <a:off x="2530929" y="33092571"/>
          <a:ext cx="326571" cy="3401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40823</xdr:colOff>
      <xdr:row>105</xdr:row>
      <xdr:rowOff>38100</xdr:rowOff>
    </xdr:from>
    <xdr:to>
      <xdr:col>13</xdr:col>
      <xdr:colOff>171471</xdr:colOff>
      <xdr:row>105</xdr:row>
      <xdr:rowOff>217713</xdr:rowOff>
    </xdr:to>
    <xdr:cxnSp macro="">
      <xdr:nvCxnSpPr>
        <xdr:cNvPr id="352" name="直接连接符 351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CxnSpPr/>
      </xdr:nvCxnSpPr>
      <xdr:spPr>
        <a:xfrm rot="5400000">
          <a:off x="3234429" y="32923833"/>
          <a:ext cx="179613" cy="13064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159904</xdr:colOff>
      <xdr:row>105</xdr:row>
      <xdr:rowOff>26533</xdr:rowOff>
    </xdr:from>
    <xdr:to>
      <xdr:col>14</xdr:col>
      <xdr:colOff>68038</xdr:colOff>
      <xdr:row>105</xdr:row>
      <xdr:rowOff>190502</xdr:rowOff>
    </xdr:to>
    <xdr:cxnSp macro="">
      <xdr:nvCxnSpPr>
        <xdr:cNvPr id="353" name="直接连接符 352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CxnSpPr/>
      </xdr:nvCxnSpPr>
      <xdr:spPr>
        <a:xfrm rot="16200000" flipH="1">
          <a:off x="3341924" y="32923852"/>
          <a:ext cx="163969" cy="9183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156482</xdr:colOff>
      <xdr:row>105</xdr:row>
      <xdr:rowOff>176892</xdr:rowOff>
    </xdr:from>
    <xdr:to>
      <xdr:col>14</xdr:col>
      <xdr:colOff>122464</xdr:colOff>
      <xdr:row>105</xdr:row>
      <xdr:rowOff>231321</xdr:rowOff>
    </xdr:to>
    <xdr:cxnSp macro="">
      <xdr:nvCxnSpPr>
        <xdr:cNvPr id="354" name="直接连接符 353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CxnSpPr/>
      </xdr:nvCxnSpPr>
      <xdr:spPr>
        <a:xfrm flipV="1">
          <a:off x="3190875" y="33038142"/>
          <a:ext cx="333375" cy="54429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106</xdr:row>
      <xdr:rowOff>34131</xdr:rowOff>
    </xdr:from>
    <xdr:to>
      <xdr:col>14</xdr:col>
      <xdr:colOff>794</xdr:colOff>
      <xdr:row>106</xdr:row>
      <xdr:rowOff>291869</xdr:rowOff>
    </xdr:to>
    <xdr:grpSp>
      <xdr:nvGrpSpPr>
        <xdr:cNvPr id="426" name="组合 425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GrpSpPr/>
      </xdr:nvGrpSpPr>
      <xdr:grpSpPr>
        <a:xfrm>
          <a:off x="2164080" y="32342931"/>
          <a:ext cx="762794" cy="257738"/>
          <a:chOff x="2483304" y="33208345"/>
          <a:chExt cx="919276" cy="257738"/>
        </a:xfrm>
      </xdr:grpSpPr>
      <xdr:cxnSp macro="">
        <xdr:nvCxnSpPr>
          <xdr:cNvPr id="355" name="直接连接符 354">
            <a:extLst>
              <a:ext uri="{FF2B5EF4-FFF2-40B4-BE49-F238E27FC236}">
                <a16:creationId xmlns:a16="http://schemas.microsoft.com/office/drawing/2014/main" id="{00000000-0008-0000-0300-000063010000}"/>
              </a:ext>
            </a:extLst>
          </xdr:cNvPr>
          <xdr:cNvCxnSpPr/>
        </xdr:nvCxnSpPr>
        <xdr:spPr>
          <a:xfrm>
            <a:off x="2483304" y="33274227"/>
            <a:ext cx="9108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6" name="直接连接符 355">
            <a:extLst>
              <a:ext uri="{FF2B5EF4-FFF2-40B4-BE49-F238E27FC236}">
                <a16:creationId xmlns:a16="http://schemas.microsoft.com/office/drawing/2014/main" id="{00000000-0008-0000-0300-000064010000}"/>
              </a:ext>
            </a:extLst>
          </xdr:cNvPr>
          <xdr:cNvCxnSpPr/>
        </xdr:nvCxnSpPr>
        <xdr:spPr>
          <a:xfrm>
            <a:off x="2488067" y="33398052"/>
            <a:ext cx="9108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7" name="直接连接符 356">
            <a:extLst>
              <a:ext uri="{FF2B5EF4-FFF2-40B4-BE49-F238E27FC236}">
                <a16:creationId xmlns:a16="http://schemas.microsoft.com/office/drawing/2014/main" id="{00000000-0008-0000-0300-000065010000}"/>
              </a:ext>
            </a:extLst>
          </xdr:cNvPr>
          <xdr:cNvCxnSpPr/>
        </xdr:nvCxnSpPr>
        <xdr:spPr>
          <a:xfrm rot="5400000">
            <a:off x="3366580" y="33430083"/>
            <a:ext cx="7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8" name="直接连接符 357">
            <a:extLst>
              <a:ext uri="{FF2B5EF4-FFF2-40B4-BE49-F238E27FC236}">
                <a16:creationId xmlns:a16="http://schemas.microsoft.com/office/drawing/2014/main" id="{00000000-0008-0000-0300-000066010000}"/>
              </a:ext>
            </a:extLst>
          </xdr:cNvPr>
          <xdr:cNvCxnSpPr/>
        </xdr:nvCxnSpPr>
        <xdr:spPr>
          <a:xfrm rot="5400000">
            <a:off x="3359096" y="33244345"/>
            <a:ext cx="72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9" name="直接连接符 358">
            <a:extLst>
              <a:ext uri="{FF2B5EF4-FFF2-40B4-BE49-F238E27FC236}">
                <a16:creationId xmlns:a16="http://schemas.microsoft.com/office/drawing/2014/main" id="{00000000-0008-0000-0300-000067010000}"/>
              </a:ext>
            </a:extLst>
          </xdr:cNvPr>
          <xdr:cNvCxnSpPr/>
        </xdr:nvCxnSpPr>
        <xdr:spPr>
          <a:xfrm rot="5400000">
            <a:off x="2425067" y="33332463"/>
            <a:ext cx="126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107</xdr:row>
      <xdr:rowOff>43657</xdr:rowOff>
    </xdr:from>
    <xdr:to>
      <xdr:col>14</xdr:col>
      <xdr:colOff>1248</xdr:colOff>
      <xdr:row>107</xdr:row>
      <xdr:rowOff>275476</xdr:rowOff>
    </xdr:to>
    <xdr:grpSp>
      <xdr:nvGrpSpPr>
        <xdr:cNvPr id="427" name="组合 426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GrpSpPr/>
      </xdr:nvGrpSpPr>
      <xdr:grpSpPr>
        <a:xfrm>
          <a:off x="2164080" y="32657257"/>
          <a:ext cx="763248" cy="231819"/>
          <a:chOff x="2483304" y="33530836"/>
          <a:chExt cx="919730" cy="231819"/>
        </a:xfrm>
      </xdr:grpSpPr>
      <xdr:cxnSp macro="">
        <xdr:nvCxnSpPr>
          <xdr:cNvPr id="360" name="直接连接符 359">
            <a:extLst>
              <a:ext uri="{FF2B5EF4-FFF2-40B4-BE49-F238E27FC236}">
                <a16:creationId xmlns:a16="http://schemas.microsoft.com/office/drawing/2014/main" id="{00000000-0008-0000-0300-000068010000}"/>
              </a:ext>
            </a:extLst>
          </xdr:cNvPr>
          <xdr:cNvCxnSpPr/>
        </xdr:nvCxnSpPr>
        <xdr:spPr>
          <a:xfrm>
            <a:off x="2483304" y="33634822"/>
            <a:ext cx="87488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1" name="直接连接符 360">
            <a:extLst>
              <a:ext uri="{FF2B5EF4-FFF2-40B4-BE49-F238E27FC236}">
                <a16:creationId xmlns:a16="http://schemas.microsoft.com/office/drawing/2014/main" id="{00000000-0008-0000-0300-000069010000}"/>
              </a:ext>
            </a:extLst>
          </xdr:cNvPr>
          <xdr:cNvCxnSpPr/>
        </xdr:nvCxnSpPr>
        <xdr:spPr>
          <a:xfrm>
            <a:off x="2488067" y="33758647"/>
            <a:ext cx="914967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2" name="直接连接符 361">
            <a:extLst>
              <a:ext uri="{FF2B5EF4-FFF2-40B4-BE49-F238E27FC236}">
                <a16:creationId xmlns:a16="http://schemas.microsoft.com/office/drawing/2014/main" id="{00000000-0008-0000-0300-00006A010000}"/>
              </a:ext>
            </a:extLst>
          </xdr:cNvPr>
          <xdr:cNvCxnSpPr/>
        </xdr:nvCxnSpPr>
        <xdr:spPr>
          <a:xfrm rot="5400000">
            <a:off x="3348580" y="33708655"/>
            <a:ext cx="108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3" name="直接连接符 362">
            <a:extLst>
              <a:ext uri="{FF2B5EF4-FFF2-40B4-BE49-F238E27FC236}">
                <a16:creationId xmlns:a16="http://schemas.microsoft.com/office/drawing/2014/main" id="{00000000-0008-0000-0300-00006B010000}"/>
              </a:ext>
            </a:extLst>
          </xdr:cNvPr>
          <xdr:cNvCxnSpPr/>
        </xdr:nvCxnSpPr>
        <xdr:spPr>
          <a:xfrm rot="5400000">
            <a:off x="3307755" y="33584836"/>
            <a:ext cx="10800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4" name="直接连接符 363">
            <a:extLst>
              <a:ext uri="{FF2B5EF4-FFF2-40B4-BE49-F238E27FC236}">
                <a16:creationId xmlns:a16="http://schemas.microsoft.com/office/drawing/2014/main" id="{00000000-0008-0000-0300-00006C010000}"/>
              </a:ext>
            </a:extLst>
          </xdr:cNvPr>
          <xdr:cNvCxnSpPr/>
        </xdr:nvCxnSpPr>
        <xdr:spPr>
          <a:xfrm rot="5400000">
            <a:off x="2425067" y="33693058"/>
            <a:ext cx="126000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52388</xdr:colOff>
      <xdr:row>108</xdr:row>
      <xdr:rowOff>42860</xdr:rowOff>
    </xdr:from>
    <xdr:to>
      <xdr:col>14</xdr:col>
      <xdr:colOff>4763</xdr:colOff>
      <xdr:row>108</xdr:row>
      <xdr:rowOff>295273</xdr:rowOff>
    </xdr:to>
    <xdr:grpSp>
      <xdr:nvGrpSpPr>
        <xdr:cNvPr id="430" name="组合 429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GrpSpPr/>
      </xdr:nvGrpSpPr>
      <xdr:grpSpPr>
        <a:xfrm>
          <a:off x="2826068" y="32961260"/>
          <a:ext cx="104775" cy="252413"/>
          <a:chOff x="3270477" y="33843003"/>
          <a:chExt cx="136072" cy="252413"/>
        </a:xfrm>
      </xdr:grpSpPr>
      <xdr:cxnSp macro="">
        <xdr:nvCxnSpPr>
          <xdr:cNvPr id="365" name="肘形连接符 364">
            <a:extLst>
              <a:ext uri="{FF2B5EF4-FFF2-40B4-BE49-F238E27FC236}">
                <a16:creationId xmlns:a16="http://schemas.microsoft.com/office/drawing/2014/main" id="{00000000-0008-0000-0300-00006D010000}"/>
              </a:ext>
            </a:extLst>
          </xdr:cNvPr>
          <xdr:cNvCxnSpPr/>
        </xdr:nvCxnSpPr>
        <xdr:spPr>
          <a:xfrm flipV="1">
            <a:off x="3270477" y="33847763"/>
            <a:ext cx="136072" cy="133349"/>
          </a:xfrm>
          <a:prstGeom prst="bentConnector3">
            <a:avLst>
              <a:gd name="adj1" fmla="val -582143"/>
            </a:avLst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6" name="直接连接符 365">
            <a:extLst>
              <a:ext uri="{FF2B5EF4-FFF2-40B4-BE49-F238E27FC236}">
                <a16:creationId xmlns:a16="http://schemas.microsoft.com/office/drawing/2014/main" id="{00000000-0008-0000-0300-00006E010000}"/>
              </a:ext>
            </a:extLst>
          </xdr:cNvPr>
          <xdr:cNvCxnSpPr/>
        </xdr:nvCxnSpPr>
        <xdr:spPr>
          <a:xfrm rot="16200000" flipH="1">
            <a:off x="3275580" y="33969210"/>
            <a:ext cx="252413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80964</xdr:colOff>
      <xdr:row>109</xdr:row>
      <xdr:rowOff>42862</xdr:rowOff>
    </xdr:from>
    <xdr:to>
      <xdr:col>16</xdr:col>
      <xdr:colOff>14287</xdr:colOff>
      <xdr:row>109</xdr:row>
      <xdr:rowOff>247650</xdr:rowOff>
    </xdr:to>
    <xdr:grpSp>
      <xdr:nvGrpSpPr>
        <xdr:cNvPr id="431" name="组合 430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GrpSpPr/>
      </xdr:nvGrpSpPr>
      <xdr:grpSpPr>
        <a:xfrm>
          <a:off x="2092644" y="33266062"/>
          <a:ext cx="1152523" cy="204788"/>
          <a:chOff x="2380571" y="34155969"/>
          <a:chExt cx="1402895" cy="204788"/>
        </a:xfrm>
      </xdr:grpSpPr>
      <xdr:cxnSp macro="">
        <xdr:nvCxnSpPr>
          <xdr:cNvPr id="367" name="直接连接符 366">
            <a:extLst>
              <a:ext uri="{FF2B5EF4-FFF2-40B4-BE49-F238E27FC236}">
                <a16:creationId xmlns:a16="http://schemas.microsoft.com/office/drawing/2014/main" id="{00000000-0008-0000-0300-00006F010000}"/>
              </a:ext>
            </a:extLst>
          </xdr:cNvPr>
          <xdr:cNvCxnSpPr/>
        </xdr:nvCxnSpPr>
        <xdr:spPr>
          <a:xfrm>
            <a:off x="2380571" y="34155970"/>
            <a:ext cx="305480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直接连接符 367">
            <a:extLst>
              <a:ext uri="{FF2B5EF4-FFF2-40B4-BE49-F238E27FC236}">
                <a16:creationId xmlns:a16="http://schemas.microsoft.com/office/drawing/2014/main" id="{00000000-0008-0000-0300-000070010000}"/>
              </a:ext>
            </a:extLst>
          </xdr:cNvPr>
          <xdr:cNvCxnSpPr/>
        </xdr:nvCxnSpPr>
        <xdr:spPr>
          <a:xfrm>
            <a:off x="2676524" y="34155969"/>
            <a:ext cx="355146" cy="2047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直接连接符 368">
            <a:extLst>
              <a:ext uri="{FF2B5EF4-FFF2-40B4-BE49-F238E27FC236}">
                <a16:creationId xmlns:a16="http://schemas.microsoft.com/office/drawing/2014/main" id="{00000000-0008-0000-0300-000071010000}"/>
              </a:ext>
            </a:extLst>
          </xdr:cNvPr>
          <xdr:cNvCxnSpPr/>
        </xdr:nvCxnSpPr>
        <xdr:spPr>
          <a:xfrm>
            <a:off x="3031670" y="34360757"/>
            <a:ext cx="751796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0</xdr:colOff>
      <xdr:row>110</xdr:row>
      <xdr:rowOff>67469</xdr:rowOff>
    </xdr:from>
    <xdr:to>
      <xdr:col>13</xdr:col>
      <xdr:colOff>4763</xdr:colOff>
      <xdr:row>111</xdr:row>
      <xdr:rowOff>276224</xdr:rowOff>
    </xdr:to>
    <xdr:grpSp>
      <xdr:nvGrpSpPr>
        <xdr:cNvPr id="432" name="组合 431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GrpSpPr/>
      </xdr:nvGrpSpPr>
      <xdr:grpSpPr>
        <a:xfrm>
          <a:off x="2316480" y="33595469"/>
          <a:ext cx="461963" cy="513555"/>
          <a:chOff x="2667000" y="34493540"/>
          <a:chExt cx="555852" cy="521720"/>
        </a:xfrm>
      </xdr:grpSpPr>
      <xdr:cxnSp macro="">
        <xdr:nvCxnSpPr>
          <xdr:cNvPr id="370" name="直接连接符 369">
            <a:extLst>
              <a:ext uri="{FF2B5EF4-FFF2-40B4-BE49-F238E27FC236}">
                <a16:creationId xmlns:a16="http://schemas.microsoft.com/office/drawing/2014/main" id="{00000000-0008-0000-0300-000072010000}"/>
              </a:ext>
            </a:extLst>
          </xdr:cNvPr>
          <xdr:cNvCxnSpPr/>
        </xdr:nvCxnSpPr>
        <xdr:spPr>
          <a:xfrm>
            <a:off x="2667000" y="34497509"/>
            <a:ext cx="55585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1" name="直接连接符 370">
            <a:extLst>
              <a:ext uri="{FF2B5EF4-FFF2-40B4-BE49-F238E27FC236}">
                <a16:creationId xmlns:a16="http://schemas.microsoft.com/office/drawing/2014/main" id="{00000000-0008-0000-0300-000073010000}"/>
              </a:ext>
            </a:extLst>
          </xdr:cNvPr>
          <xdr:cNvCxnSpPr/>
        </xdr:nvCxnSpPr>
        <xdr:spPr>
          <a:xfrm rot="5400000">
            <a:off x="3099027" y="34616571"/>
            <a:ext cx="23812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2" name="直接连接符 371">
            <a:extLst>
              <a:ext uri="{FF2B5EF4-FFF2-40B4-BE49-F238E27FC236}">
                <a16:creationId xmlns:a16="http://schemas.microsoft.com/office/drawing/2014/main" id="{00000000-0008-0000-0300-000074010000}"/>
              </a:ext>
            </a:extLst>
          </xdr:cNvPr>
          <xdr:cNvCxnSpPr/>
        </xdr:nvCxnSpPr>
        <xdr:spPr>
          <a:xfrm rot="10800000" flipV="1">
            <a:off x="2850696" y="34735633"/>
            <a:ext cx="367393" cy="279627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3" name="直接连接符 372">
            <a:extLst>
              <a:ext uri="{FF2B5EF4-FFF2-40B4-BE49-F238E27FC236}">
                <a16:creationId xmlns:a16="http://schemas.microsoft.com/office/drawing/2014/main" id="{00000000-0008-0000-0300-000075010000}"/>
              </a:ext>
            </a:extLst>
          </xdr:cNvPr>
          <xdr:cNvCxnSpPr/>
        </xdr:nvCxnSpPr>
        <xdr:spPr>
          <a:xfrm rot="5400000">
            <a:off x="2550319" y="34614190"/>
            <a:ext cx="242888" cy="1588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176892</xdr:colOff>
      <xdr:row>112</xdr:row>
      <xdr:rowOff>17247</xdr:rowOff>
    </xdr:from>
    <xdr:to>
      <xdr:col>13</xdr:col>
      <xdr:colOff>1572</xdr:colOff>
      <xdr:row>112</xdr:row>
      <xdr:rowOff>286545</xdr:rowOff>
    </xdr:to>
    <xdr:grpSp>
      <xdr:nvGrpSpPr>
        <xdr:cNvPr id="433" name="组合 432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GrpSpPr/>
      </xdr:nvGrpSpPr>
      <xdr:grpSpPr>
        <a:xfrm>
          <a:off x="2325732" y="34154847"/>
          <a:ext cx="449520" cy="269298"/>
          <a:chOff x="2660196" y="35069247"/>
          <a:chExt cx="559465" cy="269298"/>
        </a:xfrm>
      </xdr:grpSpPr>
      <xdr:cxnSp macro="">
        <xdr:nvCxnSpPr>
          <xdr:cNvPr id="374" name="直接连接符 373">
            <a:extLst>
              <a:ext uri="{FF2B5EF4-FFF2-40B4-BE49-F238E27FC236}">
                <a16:creationId xmlns:a16="http://schemas.microsoft.com/office/drawing/2014/main" id="{00000000-0008-0000-0300-000076010000}"/>
              </a:ext>
            </a:extLst>
          </xdr:cNvPr>
          <xdr:cNvCxnSpPr/>
        </xdr:nvCxnSpPr>
        <xdr:spPr>
          <a:xfrm>
            <a:off x="2660196" y="35213927"/>
            <a:ext cx="55585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5" name="直接连接符 374">
            <a:extLst>
              <a:ext uri="{FF2B5EF4-FFF2-40B4-BE49-F238E27FC236}">
                <a16:creationId xmlns:a16="http://schemas.microsoft.com/office/drawing/2014/main" id="{00000000-0008-0000-0300-000077010000}"/>
              </a:ext>
            </a:extLst>
          </xdr:cNvPr>
          <xdr:cNvCxnSpPr/>
        </xdr:nvCxnSpPr>
        <xdr:spPr>
          <a:xfrm rot="5400000" flipH="1" flipV="1">
            <a:off x="3144729" y="35141690"/>
            <a:ext cx="144000" cy="4309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6" name="直接连接符 375">
            <a:extLst>
              <a:ext uri="{FF2B5EF4-FFF2-40B4-BE49-F238E27FC236}">
                <a16:creationId xmlns:a16="http://schemas.microsoft.com/office/drawing/2014/main" id="{00000000-0008-0000-0300-000078010000}"/>
              </a:ext>
            </a:extLst>
          </xdr:cNvPr>
          <xdr:cNvCxnSpPr/>
        </xdr:nvCxnSpPr>
        <xdr:spPr>
          <a:xfrm rot="5400000">
            <a:off x="2603840" y="35276633"/>
            <a:ext cx="12382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77" name="任意多边形 376">
            <a:extLst>
              <a:ext uri="{FF2B5EF4-FFF2-40B4-BE49-F238E27FC236}">
                <a16:creationId xmlns:a16="http://schemas.microsoft.com/office/drawing/2014/main" id="{00000000-0008-0000-0300-000079010000}"/>
              </a:ext>
            </a:extLst>
          </xdr:cNvPr>
          <xdr:cNvSpPr/>
        </xdr:nvSpPr>
        <xdr:spPr>
          <a:xfrm rot="16200000">
            <a:off x="3169760" y="35076496"/>
            <a:ext cx="57150" cy="42652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10</xdr:col>
      <xdr:colOff>0</xdr:colOff>
      <xdr:row>113</xdr:row>
      <xdr:rowOff>52394</xdr:rowOff>
    </xdr:from>
    <xdr:to>
      <xdr:col>13</xdr:col>
      <xdr:colOff>9485</xdr:colOff>
      <xdr:row>113</xdr:row>
      <xdr:rowOff>277417</xdr:rowOff>
    </xdr:to>
    <xdr:grpSp>
      <xdr:nvGrpSpPr>
        <xdr:cNvPr id="434" name="组合 433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GrpSpPr/>
      </xdr:nvGrpSpPr>
      <xdr:grpSpPr>
        <a:xfrm>
          <a:off x="2316480" y="34494794"/>
          <a:ext cx="466685" cy="225023"/>
          <a:chOff x="2667000" y="35417358"/>
          <a:chExt cx="560574" cy="225023"/>
        </a:xfrm>
      </xdr:grpSpPr>
      <xdr:cxnSp macro="">
        <xdr:nvCxnSpPr>
          <xdr:cNvPr id="378" name="直接连接符 377">
            <a:extLst>
              <a:ext uri="{FF2B5EF4-FFF2-40B4-BE49-F238E27FC236}">
                <a16:creationId xmlns:a16="http://schemas.microsoft.com/office/drawing/2014/main" id="{00000000-0008-0000-0300-00007A010000}"/>
              </a:ext>
            </a:extLst>
          </xdr:cNvPr>
          <xdr:cNvCxnSpPr/>
        </xdr:nvCxnSpPr>
        <xdr:spPr>
          <a:xfrm>
            <a:off x="2667000" y="35641190"/>
            <a:ext cx="55108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9" name="直接连接符 378">
            <a:extLst>
              <a:ext uri="{FF2B5EF4-FFF2-40B4-BE49-F238E27FC236}">
                <a16:creationId xmlns:a16="http://schemas.microsoft.com/office/drawing/2014/main" id="{00000000-0008-0000-0300-00007B010000}"/>
              </a:ext>
            </a:extLst>
          </xdr:cNvPr>
          <xdr:cNvCxnSpPr/>
        </xdr:nvCxnSpPr>
        <xdr:spPr>
          <a:xfrm>
            <a:off x="2667001" y="35422115"/>
            <a:ext cx="551089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0" name="直接连接符 379">
            <a:extLst>
              <a:ext uri="{FF2B5EF4-FFF2-40B4-BE49-F238E27FC236}">
                <a16:creationId xmlns:a16="http://schemas.microsoft.com/office/drawing/2014/main" id="{00000000-0008-0000-0300-00007C010000}"/>
              </a:ext>
            </a:extLst>
          </xdr:cNvPr>
          <xdr:cNvCxnSpPr/>
        </xdr:nvCxnSpPr>
        <xdr:spPr>
          <a:xfrm rot="5400000">
            <a:off x="2563020" y="35532446"/>
            <a:ext cx="219075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1" name="任意多边形 380">
            <a:extLst>
              <a:ext uri="{FF2B5EF4-FFF2-40B4-BE49-F238E27FC236}">
                <a16:creationId xmlns:a16="http://schemas.microsoft.com/office/drawing/2014/main" id="{00000000-0008-0000-0300-00007D010000}"/>
              </a:ext>
            </a:extLst>
          </xdr:cNvPr>
          <xdr:cNvSpPr/>
        </xdr:nvSpPr>
        <xdr:spPr>
          <a:xfrm>
            <a:off x="3167703" y="35598368"/>
            <a:ext cx="59871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sp macro="" textlink="">
        <xdr:nvSpPr>
          <xdr:cNvPr id="382" name="任意多边形 381">
            <a:extLst>
              <a:ext uri="{FF2B5EF4-FFF2-40B4-BE49-F238E27FC236}">
                <a16:creationId xmlns:a16="http://schemas.microsoft.com/office/drawing/2014/main" id="{00000000-0008-0000-0300-00007E010000}"/>
              </a:ext>
            </a:extLst>
          </xdr:cNvPr>
          <xdr:cNvSpPr/>
        </xdr:nvSpPr>
        <xdr:spPr>
          <a:xfrm flipV="1">
            <a:off x="3162924" y="35417358"/>
            <a:ext cx="59871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10</xdr:col>
      <xdr:colOff>104775</xdr:colOff>
      <xdr:row>85</xdr:row>
      <xdr:rowOff>146488</xdr:rowOff>
    </xdr:from>
    <xdr:to>
      <xdr:col>13</xdr:col>
      <xdr:colOff>99993</xdr:colOff>
      <xdr:row>85</xdr:row>
      <xdr:rowOff>190501</xdr:rowOff>
    </xdr:to>
    <xdr:grpSp>
      <xdr:nvGrpSpPr>
        <xdr:cNvPr id="412" name="组合 411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GrpSpPr/>
      </xdr:nvGrpSpPr>
      <xdr:grpSpPr>
        <a:xfrm>
          <a:off x="2421255" y="26054488"/>
          <a:ext cx="452418" cy="44013"/>
          <a:chOff x="2771775" y="26748452"/>
          <a:chExt cx="546307" cy="44013"/>
        </a:xfrm>
      </xdr:grpSpPr>
      <xdr:cxnSp macro="">
        <xdr:nvCxnSpPr>
          <xdr:cNvPr id="383" name="直接连接符 382">
            <a:extLst>
              <a:ext uri="{FF2B5EF4-FFF2-40B4-BE49-F238E27FC236}">
                <a16:creationId xmlns:a16="http://schemas.microsoft.com/office/drawing/2014/main" id="{00000000-0008-0000-0300-00007F010000}"/>
              </a:ext>
            </a:extLst>
          </xdr:cNvPr>
          <xdr:cNvCxnSpPr/>
        </xdr:nvCxnSpPr>
        <xdr:spPr>
          <a:xfrm>
            <a:off x="2771775" y="26754364"/>
            <a:ext cx="536802" cy="0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4" name="任意多边形 383">
            <a:extLst>
              <a:ext uri="{FF2B5EF4-FFF2-40B4-BE49-F238E27FC236}">
                <a16:creationId xmlns:a16="http://schemas.microsoft.com/office/drawing/2014/main" id="{00000000-0008-0000-0300-000080010000}"/>
              </a:ext>
            </a:extLst>
          </xdr:cNvPr>
          <xdr:cNvSpPr/>
        </xdr:nvSpPr>
        <xdr:spPr>
          <a:xfrm flipV="1">
            <a:off x="3260932" y="26748452"/>
            <a:ext cx="57150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xdr:twoCellAnchor>
    <xdr:from>
      <xdr:col>10</xdr:col>
      <xdr:colOff>109538</xdr:colOff>
      <xdr:row>85</xdr:row>
      <xdr:rowOff>109537</xdr:rowOff>
    </xdr:from>
    <xdr:to>
      <xdr:col>10</xdr:col>
      <xdr:colOff>109538</xdr:colOff>
      <xdr:row>85</xdr:row>
      <xdr:rowOff>190500</xdr:rowOff>
    </xdr:to>
    <xdr:cxnSp macro="">
      <xdr:nvCxnSpPr>
        <xdr:cNvPr id="385" name="直接连接符 384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CxnSpPr/>
      </xdr:nvCxnSpPr>
      <xdr:spPr>
        <a:xfrm rot="5400000">
          <a:off x="2717006" y="26867644"/>
          <a:ext cx="80963" cy="0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23758</xdr:colOff>
      <xdr:row>86</xdr:row>
      <xdr:rowOff>38096</xdr:rowOff>
    </xdr:from>
    <xdr:to>
      <xdr:col>13</xdr:col>
      <xdr:colOff>152394</xdr:colOff>
      <xdr:row>86</xdr:row>
      <xdr:rowOff>256213</xdr:rowOff>
    </xdr:to>
    <xdr:grpSp>
      <xdr:nvGrpSpPr>
        <xdr:cNvPr id="413" name="组合 412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GrpSpPr/>
      </xdr:nvGrpSpPr>
      <xdr:grpSpPr>
        <a:xfrm>
          <a:off x="2340238" y="26250896"/>
          <a:ext cx="585836" cy="218117"/>
          <a:chOff x="2690758" y="26953025"/>
          <a:chExt cx="679725" cy="218117"/>
        </a:xfrm>
      </xdr:grpSpPr>
      <xdr:cxnSp macro="">
        <xdr:nvCxnSpPr>
          <xdr:cNvPr id="386" name="直接连接符 385">
            <a:extLst>
              <a:ext uri="{FF2B5EF4-FFF2-40B4-BE49-F238E27FC236}">
                <a16:creationId xmlns:a16="http://schemas.microsoft.com/office/drawing/2014/main" id="{00000000-0008-0000-0300-000082010000}"/>
              </a:ext>
            </a:extLst>
          </xdr:cNvPr>
          <xdr:cNvCxnSpPr/>
        </xdr:nvCxnSpPr>
        <xdr:spPr>
          <a:xfrm rot="10800000" flipV="1">
            <a:off x="2690758" y="26953025"/>
            <a:ext cx="340907" cy="184774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7" name="任意多边形 386">
            <a:extLst>
              <a:ext uri="{FF2B5EF4-FFF2-40B4-BE49-F238E27FC236}">
                <a16:creationId xmlns:a16="http://schemas.microsoft.com/office/drawing/2014/main" id="{00000000-0008-0000-0300-000083010000}"/>
              </a:ext>
            </a:extLst>
          </xdr:cNvPr>
          <xdr:cNvSpPr/>
        </xdr:nvSpPr>
        <xdr:spPr>
          <a:xfrm rot="9600000">
            <a:off x="2690768" y="27127129"/>
            <a:ext cx="57150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  <xdr:cxnSp macro="">
        <xdr:nvCxnSpPr>
          <xdr:cNvPr id="388" name="直接连接符 387">
            <a:extLst>
              <a:ext uri="{FF2B5EF4-FFF2-40B4-BE49-F238E27FC236}">
                <a16:creationId xmlns:a16="http://schemas.microsoft.com/office/drawing/2014/main" id="{00000000-0008-0000-0300-000084010000}"/>
              </a:ext>
            </a:extLst>
          </xdr:cNvPr>
          <xdr:cNvCxnSpPr/>
        </xdr:nvCxnSpPr>
        <xdr:spPr>
          <a:xfrm rot="10800000" flipH="1" flipV="1">
            <a:off x="3026854" y="26953025"/>
            <a:ext cx="343629" cy="184774"/>
          </a:xfrm>
          <a:prstGeom prst="line">
            <a:avLst/>
          </a:pr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9" name="任意多边形 388">
            <a:extLst>
              <a:ext uri="{FF2B5EF4-FFF2-40B4-BE49-F238E27FC236}">
                <a16:creationId xmlns:a16="http://schemas.microsoft.com/office/drawing/2014/main" id="{00000000-0008-0000-0300-000085010000}"/>
              </a:ext>
            </a:extLst>
          </xdr:cNvPr>
          <xdr:cNvSpPr/>
        </xdr:nvSpPr>
        <xdr:spPr>
          <a:xfrm rot="12000000" flipH="1">
            <a:off x="3313324" y="27127129"/>
            <a:ext cx="57150" cy="44013"/>
          </a:xfrm>
          <a:custGeom>
            <a:avLst/>
            <a:gdLst>
              <a:gd name="connsiteX0" fmla="*/ 38100 w 57150"/>
              <a:gd name="connsiteY0" fmla="*/ 44013 h 44013"/>
              <a:gd name="connsiteX1" fmla="*/ 52387 w 57150"/>
              <a:gd name="connsiteY1" fmla="*/ 34488 h 44013"/>
              <a:gd name="connsiteX2" fmla="*/ 57150 w 57150"/>
              <a:gd name="connsiteY2" fmla="*/ 20200 h 44013"/>
              <a:gd name="connsiteX3" fmla="*/ 52387 w 57150"/>
              <a:gd name="connsiteY3" fmla="*/ 5913 h 44013"/>
              <a:gd name="connsiteX4" fmla="*/ 38100 w 57150"/>
              <a:gd name="connsiteY4" fmla="*/ 1150 h 44013"/>
              <a:gd name="connsiteX5" fmla="*/ 0 w 57150"/>
              <a:gd name="connsiteY5" fmla="*/ 1150 h 440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57150" h="44013">
                <a:moveTo>
                  <a:pt x="38100" y="44013"/>
                </a:moveTo>
                <a:cubicBezTo>
                  <a:pt x="42862" y="40838"/>
                  <a:pt x="48811" y="38957"/>
                  <a:pt x="52387" y="34488"/>
                </a:cubicBezTo>
                <a:cubicBezTo>
                  <a:pt x="55523" y="30568"/>
                  <a:pt x="57150" y="25220"/>
                  <a:pt x="57150" y="20200"/>
                </a:cubicBezTo>
                <a:cubicBezTo>
                  <a:pt x="57150" y="15180"/>
                  <a:pt x="55937" y="9463"/>
                  <a:pt x="52387" y="5913"/>
                </a:cubicBezTo>
                <a:cubicBezTo>
                  <a:pt x="48837" y="2363"/>
                  <a:pt x="43099" y="1605"/>
                  <a:pt x="38100" y="1150"/>
                </a:cubicBezTo>
                <a:cubicBezTo>
                  <a:pt x="25452" y="0"/>
                  <a:pt x="12700" y="1150"/>
                  <a:pt x="0" y="1150"/>
                </a:cubicBezTo>
              </a:path>
            </a:pathLst>
          </a:custGeom>
          <a:ln w="158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15875"/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7F9434"/>
  </sheetPr>
  <dimension ref="A1:Y83"/>
  <sheetViews>
    <sheetView showGridLines="0" showRowColHeaders="0" showZeros="0" tabSelected="1" showRuler="0" view="pageLayout" topLeftCell="A4" zoomScaleNormal="100" workbookViewId="0">
      <selection activeCell="X6" sqref="X6:X7"/>
    </sheetView>
  </sheetViews>
  <sheetFormatPr defaultColWidth="0" defaultRowHeight="14.4" zeroHeight="1"/>
  <cols>
    <col min="1" max="1" width="10.88671875" customWidth="1"/>
    <col min="2" max="2" width="5.33203125" customWidth="1"/>
    <col min="3" max="3" width="2.44140625" customWidth="1"/>
    <col min="4" max="4" width="2.88671875" customWidth="1"/>
    <col min="5" max="19" width="2.44140625" customWidth="1"/>
    <col min="20" max="20" width="8.33203125" customWidth="1"/>
    <col min="21" max="22" width="4.88671875" customWidth="1"/>
    <col min="23" max="23" width="5.33203125" customWidth="1"/>
    <col min="24" max="24" width="7" customWidth="1"/>
    <col min="25" max="25" width="15.88671875" customWidth="1"/>
    <col min="26" max="26" width="0.109375" customWidth="1"/>
  </cols>
  <sheetData>
    <row r="1" spans="1:25" ht="15" customHeight="1">
      <c r="A1" s="87" t="s">
        <v>31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</row>
    <row r="2" spans="1:25" ht="15" customHeight="1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</row>
    <row r="3" spans="1:25" ht="30" customHeight="1">
      <c r="A3" s="88" t="s">
        <v>37</v>
      </c>
      <c r="B3" s="88"/>
      <c r="C3" s="89" t="s">
        <v>48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37"/>
    </row>
    <row r="4" spans="1:25" ht="30" customHeight="1">
      <c r="A4" s="88" t="s">
        <v>32</v>
      </c>
      <c r="B4" s="88"/>
      <c r="C4" s="89" t="s">
        <v>52</v>
      </c>
      <c r="D4" s="89"/>
      <c r="E4" s="89"/>
      <c r="F4" s="89"/>
      <c r="G4" s="89"/>
      <c r="H4" s="89"/>
      <c r="I4" s="89"/>
      <c r="J4" s="89"/>
      <c r="K4" s="89"/>
      <c r="L4" s="89"/>
      <c r="M4" s="90" t="s">
        <v>51</v>
      </c>
      <c r="N4" s="90"/>
      <c r="O4" s="90"/>
      <c r="P4" s="90"/>
      <c r="Q4" s="90"/>
      <c r="R4" s="89"/>
      <c r="S4" s="89"/>
      <c r="T4" s="89"/>
      <c r="U4" s="89"/>
      <c r="V4" s="89"/>
      <c r="W4" s="89"/>
      <c r="X4" s="89"/>
      <c r="Y4" s="36">
        <f ca="1">TODAY()</f>
        <v>43757</v>
      </c>
    </row>
    <row r="5" spans="1:25" ht="50.1" customHeight="1">
      <c r="A5" s="38" t="s">
        <v>25</v>
      </c>
      <c r="B5" s="38" t="s">
        <v>36</v>
      </c>
      <c r="C5" s="86" t="s">
        <v>33</v>
      </c>
      <c r="D5" s="86"/>
      <c r="E5" s="86" t="s">
        <v>26</v>
      </c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38" t="s">
        <v>27</v>
      </c>
      <c r="U5" s="38" t="s">
        <v>34</v>
      </c>
      <c r="V5" s="38" t="s">
        <v>35</v>
      </c>
      <c r="W5" s="38" t="s">
        <v>28</v>
      </c>
      <c r="X5" s="38" t="s">
        <v>29</v>
      </c>
      <c r="Y5" s="38" t="s">
        <v>30</v>
      </c>
    </row>
    <row r="6" spans="1:25" ht="24.9" customHeight="1">
      <c r="A6" s="60"/>
      <c r="B6" s="61"/>
      <c r="C6" s="62" t="s">
        <v>54</v>
      </c>
      <c r="D6" s="57">
        <v>16</v>
      </c>
      <c r="E6" s="1"/>
      <c r="F6" s="2"/>
      <c r="G6" s="4"/>
      <c r="H6" s="4"/>
      <c r="I6" s="4"/>
      <c r="J6" s="82">
        <v>350</v>
      </c>
      <c r="K6" s="82"/>
      <c r="L6" s="84">
        <v>650</v>
      </c>
      <c r="M6" s="84"/>
      <c r="N6" s="85">
        <v>350</v>
      </c>
      <c r="O6" s="85"/>
      <c r="P6" s="4"/>
      <c r="Q6" s="4"/>
      <c r="R6" s="2"/>
      <c r="S6" s="3"/>
      <c r="T6" s="61">
        <f>BarLen(E6:S6,D6,2)</f>
        <v>1290</v>
      </c>
      <c r="U6" s="61">
        <v>100</v>
      </c>
      <c r="V6" s="61">
        <v>4</v>
      </c>
      <c r="W6" s="61">
        <f>TotalUp(U6,V6)</f>
        <v>400</v>
      </c>
      <c r="X6" s="71">
        <f>WGT(W6,T6,D6)</f>
        <v>815</v>
      </c>
      <c r="Y6" s="72"/>
    </row>
    <row r="7" spans="1:25" ht="24.9" customHeight="1">
      <c r="A7" s="63"/>
      <c r="B7" s="64"/>
      <c r="C7" s="62" t="s">
        <v>54</v>
      </c>
      <c r="D7" s="58">
        <v>16</v>
      </c>
      <c r="E7" s="1"/>
      <c r="F7" s="2"/>
      <c r="G7" s="4"/>
      <c r="H7" s="4"/>
      <c r="I7" s="4"/>
      <c r="J7" s="82">
        <v>350</v>
      </c>
      <c r="K7" s="82"/>
      <c r="L7" s="84">
        <v>650</v>
      </c>
      <c r="M7" s="84"/>
      <c r="N7" s="85">
        <v>350</v>
      </c>
      <c r="O7" s="85"/>
      <c r="P7" s="4"/>
      <c r="Q7" s="4"/>
      <c r="R7" s="2"/>
      <c r="S7" s="3"/>
      <c r="T7" s="64">
        <f>BarLen(E7:S7,D7,2)</f>
        <v>1290</v>
      </c>
      <c r="U7" s="61">
        <v>100</v>
      </c>
      <c r="V7" s="64">
        <v>4</v>
      </c>
      <c r="W7" s="64">
        <f>TotalUp(U7,V7)</f>
        <v>400</v>
      </c>
      <c r="X7" s="73">
        <f>WGT(W7,T7,D7)</f>
        <v>815</v>
      </c>
      <c r="Y7" s="74"/>
    </row>
    <row r="8" spans="1:25" ht="24.9" customHeight="1">
      <c r="A8" s="63"/>
      <c r="B8" s="64"/>
      <c r="C8" s="62" t="s">
        <v>54</v>
      </c>
      <c r="D8" s="58">
        <v>10</v>
      </c>
      <c r="E8" s="1"/>
      <c r="F8" s="2"/>
      <c r="G8" s="4"/>
      <c r="H8" s="4"/>
      <c r="I8" s="82">
        <v>425</v>
      </c>
      <c r="J8" s="82"/>
      <c r="K8" s="83">
        <v>250</v>
      </c>
      <c r="L8" s="83"/>
      <c r="M8" s="4"/>
      <c r="N8" s="2"/>
      <c r="O8" s="4"/>
      <c r="P8" s="4"/>
      <c r="Q8" s="4"/>
      <c r="R8" s="2"/>
      <c r="S8" s="3"/>
      <c r="T8" s="64">
        <f>BarHoop(SUM(E8:S8),2,D8)</f>
        <v>1510</v>
      </c>
      <c r="U8" s="61">
        <v>100</v>
      </c>
      <c r="V8" s="64">
        <v>6</v>
      </c>
      <c r="W8" s="64">
        <f>TotalUp(U8,V8)</f>
        <v>600</v>
      </c>
      <c r="X8" s="73">
        <f>WGT(W8,T8,D8)</f>
        <v>559</v>
      </c>
      <c r="Y8" s="74" t="s">
        <v>46</v>
      </c>
    </row>
    <row r="9" spans="1:25" ht="24.9" customHeight="1">
      <c r="A9" s="63"/>
      <c r="B9" s="64"/>
      <c r="C9" s="62" t="s">
        <v>54</v>
      </c>
      <c r="D9" s="58">
        <v>10</v>
      </c>
      <c r="E9" s="1"/>
      <c r="F9" s="2"/>
      <c r="G9" s="4"/>
      <c r="H9" s="4"/>
      <c r="I9" s="82">
        <v>425</v>
      </c>
      <c r="J9" s="82"/>
      <c r="K9" s="83">
        <v>250</v>
      </c>
      <c r="L9" s="83"/>
      <c r="M9" s="4"/>
      <c r="N9" s="2"/>
      <c r="O9" s="4"/>
      <c r="P9" s="4"/>
      <c r="Q9" s="4"/>
      <c r="R9" s="2"/>
      <c r="S9" s="3"/>
      <c r="T9" s="64">
        <f>BarHoop(SUM(E9:S9),2,D9)</f>
        <v>1510</v>
      </c>
      <c r="U9" s="61">
        <v>100</v>
      </c>
      <c r="V9" s="64">
        <v>6</v>
      </c>
      <c r="W9" s="64">
        <f>TotalUp(U9,V9)</f>
        <v>600</v>
      </c>
      <c r="X9" s="73">
        <f>WGT(W9,T9,D9)</f>
        <v>559</v>
      </c>
      <c r="Y9" s="74" t="s">
        <v>47</v>
      </c>
    </row>
    <row r="10" spans="1:25" ht="24.9" customHeight="1">
      <c r="A10" s="63"/>
      <c r="B10" s="64"/>
      <c r="C10" s="62" t="s">
        <v>54</v>
      </c>
      <c r="D10" s="58">
        <v>10</v>
      </c>
      <c r="E10" s="1"/>
      <c r="F10" s="2"/>
      <c r="G10" s="4"/>
      <c r="H10" s="4"/>
      <c r="I10" s="82">
        <v>680</v>
      </c>
      <c r="J10" s="82"/>
      <c r="K10" s="83">
        <v>350</v>
      </c>
      <c r="L10" s="83"/>
      <c r="M10" s="4"/>
      <c r="N10" s="2"/>
      <c r="O10" s="4"/>
      <c r="P10" s="4"/>
      <c r="Q10" s="4"/>
      <c r="R10" s="2"/>
      <c r="S10" s="3"/>
      <c r="T10" s="64">
        <f>BarHoop(SUM(E10:S10),2,D10)</f>
        <v>2220</v>
      </c>
      <c r="U10" s="61">
        <v>100</v>
      </c>
      <c r="V10" s="64">
        <v>2</v>
      </c>
      <c r="W10" s="64">
        <f>TotalUp(U10,V10)</f>
        <v>200</v>
      </c>
      <c r="X10" s="73">
        <f>WGT(W10,T10,D10)</f>
        <v>273.89999999999998</v>
      </c>
      <c r="Y10" s="81" t="s">
        <v>50</v>
      </c>
    </row>
    <row r="11" spans="1:25" ht="24.9" customHeight="1">
      <c r="A11" s="63"/>
      <c r="B11" s="64"/>
      <c r="C11" s="62" t="s">
        <v>54</v>
      </c>
      <c r="D11" s="58">
        <v>20</v>
      </c>
      <c r="E11" s="1"/>
      <c r="F11" s="2"/>
      <c r="G11" s="4"/>
      <c r="H11" s="4"/>
      <c r="I11" s="4"/>
      <c r="J11" s="82">
        <v>550</v>
      </c>
      <c r="K11" s="82"/>
      <c r="L11" s="84">
        <v>2080</v>
      </c>
      <c r="M11" s="84"/>
      <c r="N11" s="85">
        <v>550</v>
      </c>
      <c r="O11" s="85"/>
      <c r="P11" s="4"/>
      <c r="Q11" s="4"/>
      <c r="R11" s="2"/>
      <c r="S11" s="3"/>
      <c r="T11" s="64">
        <f>BarLen(E11:S11,D11,2)</f>
        <v>3100</v>
      </c>
      <c r="U11" s="61">
        <v>10</v>
      </c>
      <c r="V11" s="64">
        <v>10</v>
      </c>
      <c r="W11" s="64">
        <f t="shared" ref="W11:W12" si="0">TotalUp(U11,V11)</f>
        <v>100</v>
      </c>
      <c r="X11" s="73">
        <f t="shared" ref="X11:X12" si="1">WGT(W11,T11,D11)</f>
        <v>765.1</v>
      </c>
      <c r="Y11" s="74"/>
    </row>
    <row r="12" spans="1:25" ht="24.9" customHeight="1">
      <c r="A12" s="63"/>
      <c r="B12" s="64"/>
      <c r="C12" s="62" t="s">
        <v>54</v>
      </c>
      <c r="D12" s="58">
        <v>20</v>
      </c>
      <c r="E12" s="1"/>
      <c r="F12" s="2"/>
      <c r="G12" s="4"/>
      <c r="H12" s="4"/>
      <c r="I12" s="4"/>
      <c r="J12" s="82">
        <v>550</v>
      </c>
      <c r="K12" s="82"/>
      <c r="L12" s="84">
        <v>2080</v>
      </c>
      <c r="M12" s="84"/>
      <c r="N12" s="85">
        <v>550</v>
      </c>
      <c r="O12" s="85"/>
      <c r="P12" s="4"/>
      <c r="Q12" s="4"/>
      <c r="R12" s="2"/>
      <c r="S12" s="3"/>
      <c r="T12" s="64">
        <f>BarLen(E12:S12,D12,2)</f>
        <v>3100</v>
      </c>
      <c r="U12" s="61">
        <v>10</v>
      </c>
      <c r="V12" s="64">
        <v>10</v>
      </c>
      <c r="W12" s="64">
        <f t="shared" si="0"/>
        <v>100</v>
      </c>
      <c r="X12" s="73">
        <f t="shared" si="1"/>
        <v>765.1</v>
      </c>
      <c r="Y12" s="74"/>
    </row>
    <row r="13" spans="1:25" ht="24.9" customHeight="1">
      <c r="A13" s="63"/>
      <c r="B13" s="64"/>
      <c r="C13" s="62" t="s">
        <v>54</v>
      </c>
      <c r="D13" s="58">
        <v>20</v>
      </c>
      <c r="E13" s="1"/>
      <c r="F13" s="2"/>
      <c r="G13" s="4"/>
      <c r="H13" s="4"/>
      <c r="I13" s="4"/>
      <c r="J13" s="82">
        <v>550</v>
      </c>
      <c r="K13" s="82"/>
      <c r="L13" s="84">
        <v>1330</v>
      </c>
      <c r="M13" s="84"/>
      <c r="N13" s="85">
        <v>550</v>
      </c>
      <c r="O13" s="85"/>
      <c r="P13" s="4"/>
      <c r="Q13" s="4"/>
      <c r="R13" s="2"/>
      <c r="S13" s="3"/>
      <c r="T13" s="64">
        <f>BarLen(E13:S13,D13,2)</f>
        <v>2350</v>
      </c>
      <c r="U13" s="61">
        <v>10</v>
      </c>
      <c r="V13" s="64">
        <v>15</v>
      </c>
      <c r="W13" s="64">
        <f t="shared" ref="W13:W14" si="2">TotalUp(U13,V13)</f>
        <v>150</v>
      </c>
      <c r="X13" s="73">
        <f t="shared" ref="X13:X14" si="3">WGT(W13,T13,D13)</f>
        <v>870</v>
      </c>
      <c r="Y13" s="74"/>
    </row>
    <row r="14" spans="1:25" ht="24.9" customHeight="1">
      <c r="A14" s="63"/>
      <c r="B14" s="64"/>
      <c r="C14" s="65" t="s">
        <v>54</v>
      </c>
      <c r="D14" s="58">
        <v>20</v>
      </c>
      <c r="E14" s="1"/>
      <c r="F14" s="2"/>
      <c r="G14" s="4"/>
      <c r="H14" s="4"/>
      <c r="I14" s="4"/>
      <c r="J14" s="82">
        <v>550</v>
      </c>
      <c r="K14" s="82"/>
      <c r="L14" s="84">
        <v>1330</v>
      </c>
      <c r="M14" s="84"/>
      <c r="N14" s="85">
        <v>550</v>
      </c>
      <c r="O14" s="85"/>
      <c r="P14" s="4"/>
      <c r="Q14" s="4"/>
      <c r="R14" s="2"/>
      <c r="S14" s="3"/>
      <c r="T14" s="64">
        <f>BarLen(E14:S14,D14,2)</f>
        <v>2350</v>
      </c>
      <c r="U14" s="61">
        <v>10</v>
      </c>
      <c r="V14" s="64">
        <v>15</v>
      </c>
      <c r="W14" s="64">
        <f t="shared" si="2"/>
        <v>150</v>
      </c>
      <c r="X14" s="73">
        <f t="shared" si="3"/>
        <v>870</v>
      </c>
      <c r="Y14" s="74"/>
    </row>
    <row r="15" spans="1:25" ht="24.9" customHeight="1">
      <c r="A15" s="63"/>
      <c r="B15" s="64"/>
      <c r="C15" s="65" t="s">
        <v>54</v>
      </c>
      <c r="D15" s="58">
        <v>12</v>
      </c>
      <c r="E15" s="1"/>
      <c r="F15" s="2"/>
      <c r="G15" s="4"/>
      <c r="H15" s="4"/>
      <c r="I15" s="82">
        <v>675</v>
      </c>
      <c r="J15" s="82"/>
      <c r="K15" s="83">
        <v>200</v>
      </c>
      <c r="L15" s="83"/>
      <c r="M15" s="4"/>
      <c r="N15" s="2"/>
      <c r="O15" s="4"/>
      <c r="P15" s="4"/>
      <c r="Q15" s="4"/>
      <c r="R15" s="2"/>
      <c r="S15" s="3"/>
      <c r="T15" s="64">
        <f>BarHoop(SUM(E15:S15),2,D15)</f>
        <v>1940</v>
      </c>
      <c r="U15" s="61">
        <v>10</v>
      </c>
      <c r="V15" s="64">
        <v>30</v>
      </c>
      <c r="W15" s="64">
        <f t="shared" ref="W15" si="4">TotalUp(U15,V15)</f>
        <v>300</v>
      </c>
      <c r="X15" s="73">
        <f t="shared" ref="X15" si="5">WGT(W15,T15,D15)</f>
        <v>517.1</v>
      </c>
      <c r="Y15" s="81" t="s">
        <v>49</v>
      </c>
    </row>
    <row r="16" spans="1:25" ht="24.9" customHeight="1">
      <c r="A16" s="63"/>
      <c r="B16" s="64"/>
      <c r="C16" s="65" t="s">
        <v>54</v>
      </c>
      <c r="D16" s="58">
        <v>10</v>
      </c>
      <c r="E16" s="1"/>
      <c r="F16" s="2"/>
      <c r="G16" s="4"/>
      <c r="H16" s="4"/>
      <c r="I16" s="4"/>
      <c r="J16" s="82">
        <v>850</v>
      </c>
      <c r="K16" s="82"/>
      <c r="L16" s="84">
        <v>2100</v>
      </c>
      <c r="M16" s="84"/>
      <c r="N16" s="85">
        <v>850</v>
      </c>
      <c r="O16" s="85"/>
      <c r="P16" s="4"/>
      <c r="Q16" s="4"/>
      <c r="R16" s="2"/>
      <c r="S16" s="3"/>
      <c r="T16" s="64">
        <f>BarLen(E16:S16,D16,2)</f>
        <v>3800</v>
      </c>
      <c r="U16" s="61">
        <v>10</v>
      </c>
      <c r="V16" s="64">
        <v>4</v>
      </c>
      <c r="W16" s="64">
        <f>TotalUp(U16,V16)</f>
        <v>40</v>
      </c>
      <c r="X16" s="73">
        <f>WGT(W16,T16,D16)</f>
        <v>93.8</v>
      </c>
      <c r="Y16" s="74"/>
    </row>
    <row r="17" spans="1:25" ht="24.9" customHeight="1">
      <c r="A17" s="63"/>
      <c r="B17" s="64"/>
      <c r="C17" s="65"/>
      <c r="D17" s="58"/>
      <c r="E17" s="6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67"/>
      <c r="T17" s="64"/>
      <c r="U17" s="64"/>
      <c r="V17" s="64"/>
      <c r="W17" s="64"/>
      <c r="X17" s="73"/>
      <c r="Y17" s="74"/>
    </row>
    <row r="18" spans="1:25" ht="24.9" customHeight="1">
      <c r="A18" s="63"/>
      <c r="B18" s="64"/>
      <c r="C18" s="65"/>
      <c r="D18" s="58"/>
      <c r="E18" s="6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67"/>
      <c r="T18" s="64"/>
      <c r="U18" s="64"/>
      <c r="V18" s="64"/>
      <c r="W18" s="64"/>
      <c r="X18" s="73"/>
      <c r="Y18" s="74"/>
    </row>
    <row r="19" spans="1:25" ht="24.9" customHeight="1">
      <c r="A19" s="63"/>
      <c r="B19" s="64"/>
      <c r="C19" s="65"/>
      <c r="D19" s="58"/>
      <c r="E19" s="6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67"/>
      <c r="T19" s="64"/>
      <c r="U19" s="64"/>
      <c r="V19" s="64"/>
      <c r="W19" s="64"/>
      <c r="X19" s="73"/>
      <c r="Y19" s="74"/>
    </row>
    <row r="20" spans="1:25" ht="24.9" customHeight="1">
      <c r="A20" s="63"/>
      <c r="B20" s="64"/>
      <c r="C20" s="65"/>
      <c r="D20" s="58"/>
      <c r="E20" s="6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7"/>
      <c r="T20" s="64"/>
      <c r="U20" s="64"/>
      <c r="V20" s="64"/>
      <c r="W20" s="64"/>
      <c r="X20" s="73"/>
      <c r="Y20" s="74"/>
    </row>
    <row r="21" spans="1:25" ht="24.9" customHeight="1">
      <c r="A21" s="63"/>
      <c r="B21" s="64"/>
      <c r="C21" s="65"/>
      <c r="D21" s="58"/>
      <c r="E21" s="6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67"/>
      <c r="T21" s="64"/>
      <c r="U21" s="64"/>
      <c r="V21" s="64"/>
      <c r="W21" s="64"/>
      <c r="X21" s="73"/>
      <c r="Y21" s="74"/>
    </row>
    <row r="22" spans="1:25" ht="24.9" customHeight="1">
      <c r="A22" s="63"/>
      <c r="B22" s="64"/>
      <c r="C22" s="65"/>
      <c r="D22" s="58"/>
      <c r="E22" s="6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67"/>
      <c r="T22" s="64"/>
      <c r="U22" s="64"/>
      <c r="V22" s="64"/>
      <c r="W22" s="64"/>
      <c r="X22" s="73"/>
      <c r="Y22" s="74"/>
    </row>
    <row r="23" spans="1:25" ht="24.9" customHeight="1">
      <c r="A23" s="63"/>
      <c r="B23" s="64"/>
      <c r="C23" s="65"/>
      <c r="D23" s="58"/>
      <c r="E23" s="6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67"/>
      <c r="T23" s="64"/>
      <c r="U23" s="64"/>
      <c r="V23" s="64"/>
      <c r="W23" s="64"/>
      <c r="X23" s="73"/>
      <c r="Y23" s="74"/>
    </row>
    <row r="24" spans="1:25" ht="24.9" customHeight="1">
      <c r="A24" s="63"/>
      <c r="B24" s="64"/>
      <c r="C24" s="65"/>
      <c r="D24" s="58"/>
      <c r="E24" s="6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67"/>
      <c r="T24" s="64"/>
      <c r="U24" s="64"/>
      <c r="V24" s="64"/>
      <c r="W24" s="64"/>
      <c r="X24" s="73"/>
      <c r="Y24" s="74"/>
    </row>
    <row r="25" spans="1:25" ht="24.9" customHeight="1">
      <c r="A25" s="63"/>
      <c r="B25" s="64"/>
      <c r="C25" s="65"/>
      <c r="D25" s="58"/>
      <c r="E25" s="6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67"/>
      <c r="T25" s="64"/>
      <c r="U25" s="64"/>
      <c r="V25" s="64"/>
      <c r="W25" s="64"/>
      <c r="X25" s="73"/>
      <c r="Y25" s="74"/>
    </row>
    <row r="26" spans="1:25" ht="24.9" customHeight="1">
      <c r="A26" s="63"/>
      <c r="B26" s="64"/>
      <c r="C26" s="65"/>
      <c r="D26" s="58"/>
      <c r="E26" s="6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67"/>
      <c r="T26" s="64"/>
      <c r="U26" s="64"/>
      <c r="V26" s="64"/>
      <c r="W26" s="64"/>
      <c r="X26" s="73"/>
      <c r="Y26" s="74"/>
    </row>
    <row r="27" spans="1:25" ht="24.9" customHeight="1">
      <c r="A27" s="63"/>
      <c r="B27" s="64"/>
      <c r="C27" s="65"/>
      <c r="D27" s="58"/>
      <c r="E27" s="6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67"/>
      <c r="T27" s="64"/>
      <c r="U27" s="64"/>
      <c r="V27" s="64"/>
      <c r="W27" s="64"/>
      <c r="X27" s="73"/>
      <c r="Y27" s="74"/>
    </row>
    <row r="28" spans="1:25" ht="24.9" customHeight="1">
      <c r="A28" s="63"/>
      <c r="B28" s="64"/>
      <c r="C28" s="65"/>
      <c r="D28" s="58"/>
      <c r="E28" s="6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67"/>
      <c r="T28" s="64"/>
      <c r="U28" s="64"/>
      <c r="V28" s="64"/>
      <c r="W28" s="64"/>
      <c r="X28" s="73"/>
      <c r="Y28" s="74"/>
    </row>
    <row r="29" spans="1:25" ht="24.9" customHeight="1">
      <c r="A29" s="63"/>
      <c r="B29" s="64"/>
      <c r="C29" s="65"/>
      <c r="D29" s="58"/>
      <c r="E29" s="6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67"/>
      <c r="T29" s="64"/>
      <c r="U29" s="64"/>
      <c r="V29" s="64"/>
      <c r="W29" s="64"/>
      <c r="X29" s="73"/>
      <c r="Y29" s="74"/>
    </row>
    <row r="30" spans="1:25" ht="24.9" customHeight="1">
      <c r="A30" s="63"/>
      <c r="B30" s="64"/>
      <c r="C30" s="65"/>
      <c r="D30" s="58"/>
      <c r="E30" s="6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67"/>
      <c r="T30" s="64"/>
      <c r="U30" s="64"/>
      <c r="V30" s="64"/>
      <c r="W30" s="64"/>
      <c r="X30" s="73"/>
      <c r="Y30" s="74"/>
    </row>
    <row r="31" spans="1:25" ht="24.9" hidden="1" customHeight="1">
      <c r="A31" s="63"/>
      <c r="B31" s="64"/>
      <c r="C31" s="65"/>
      <c r="D31" s="58"/>
      <c r="E31" s="6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67"/>
      <c r="T31" s="64"/>
      <c r="U31" s="64"/>
      <c r="V31" s="64"/>
      <c r="W31" s="64"/>
      <c r="X31" s="73"/>
      <c r="Y31" s="74"/>
    </row>
    <row r="32" spans="1:25" ht="24.9" hidden="1" customHeight="1">
      <c r="A32" s="63"/>
      <c r="B32" s="64"/>
      <c r="C32" s="65"/>
      <c r="D32" s="58"/>
      <c r="E32" s="6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67"/>
      <c r="T32" s="64"/>
      <c r="U32" s="64"/>
      <c r="V32" s="64"/>
      <c r="W32" s="64"/>
      <c r="X32" s="73"/>
      <c r="Y32" s="74"/>
    </row>
    <row r="33" spans="1:25" ht="24.9" hidden="1" customHeight="1">
      <c r="A33" s="63"/>
      <c r="B33" s="64"/>
      <c r="C33" s="65"/>
      <c r="D33" s="58"/>
      <c r="E33" s="6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67"/>
      <c r="T33" s="64"/>
      <c r="U33" s="64"/>
      <c r="V33" s="64"/>
      <c r="W33" s="64"/>
      <c r="X33" s="73"/>
      <c r="Y33" s="74"/>
    </row>
    <row r="34" spans="1:25" ht="24.9" hidden="1" customHeight="1">
      <c r="A34" s="63"/>
      <c r="B34" s="64"/>
      <c r="C34" s="65"/>
      <c r="D34" s="58"/>
      <c r="E34" s="6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67"/>
      <c r="T34" s="64"/>
      <c r="U34" s="64"/>
      <c r="V34" s="64"/>
      <c r="W34" s="64"/>
      <c r="X34" s="73"/>
      <c r="Y34" s="74"/>
    </row>
    <row r="35" spans="1:25" ht="24.9" hidden="1" customHeight="1">
      <c r="A35" s="63"/>
      <c r="B35" s="64"/>
      <c r="C35" s="65"/>
      <c r="D35" s="58"/>
      <c r="E35" s="6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67"/>
      <c r="T35" s="64"/>
      <c r="U35" s="64"/>
      <c r="V35" s="64"/>
      <c r="W35" s="64"/>
      <c r="X35" s="73"/>
      <c r="Y35" s="74"/>
    </row>
    <row r="36" spans="1:25" ht="24.9" hidden="1" customHeight="1">
      <c r="A36" s="63"/>
      <c r="B36" s="64"/>
      <c r="C36" s="65"/>
      <c r="D36" s="58"/>
      <c r="E36" s="6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67"/>
      <c r="T36" s="64"/>
      <c r="U36" s="64"/>
      <c r="V36" s="64"/>
      <c r="W36" s="64"/>
      <c r="X36" s="73"/>
      <c r="Y36" s="74"/>
    </row>
    <row r="37" spans="1:25" ht="24.9" hidden="1" customHeight="1">
      <c r="A37" s="63"/>
      <c r="B37" s="64"/>
      <c r="C37" s="65"/>
      <c r="D37" s="58"/>
      <c r="E37" s="6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67"/>
      <c r="T37" s="64"/>
      <c r="U37" s="64"/>
      <c r="V37" s="64"/>
      <c r="W37" s="64"/>
      <c r="X37" s="73"/>
      <c r="Y37" s="74"/>
    </row>
    <row r="38" spans="1:25" ht="24.9" hidden="1" customHeight="1">
      <c r="A38" s="63"/>
      <c r="B38" s="64"/>
      <c r="C38" s="65"/>
      <c r="D38" s="58"/>
      <c r="E38" s="6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67"/>
      <c r="T38" s="64"/>
      <c r="U38" s="64"/>
      <c r="V38" s="64"/>
      <c r="W38" s="64"/>
      <c r="X38" s="73"/>
      <c r="Y38" s="74"/>
    </row>
    <row r="39" spans="1:25" ht="24.9" hidden="1" customHeight="1">
      <c r="A39" s="63"/>
      <c r="B39" s="64"/>
      <c r="C39" s="65"/>
      <c r="D39" s="58"/>
      <c r="E39" s="6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67"/>
      <c r="T39" s="64"/>
      <c r="U39" s="64"/>
      <c r="V39" s="64"/>
      <c r="W39" s="64"/>
      <c r="X39" s="73"/>
      <c r="Y39" s="74"/>
    </row>
    <row r="40" spans="1:25" ht="24.9" hidden="1" customHeight="1">
      <c r="A40" s="63"/>
      <c r="B40" s="64"/>
      <c r="C40" s="65"/>
      <c r="D40" s="58"/>
      <c r="E40" s="6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67"/>
      <c r="T40" s="64"/>
      <c r="U40" s="64"/>
      <c r="V40" s="64"/>
      <c r="W40" s="64"/>
      <c r="X40" s="73"/>
      <c r="Y40" s="74"/>
    </row>
    <row r="41" spans="1:25" ht="24.9" hidden="1" customHeight="1">
      <c r="A41" s="63"/>
      <c r="B41" s="64"/>
      <c r="C41" s="65"/>
      <c r="D41" s="58"/>
      <c r="E41" s="6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67"/>
      <c r="T41" s="64"/>
      <c r="U41" s="64"/>
      <c r="V41" s="64"/>
      <c r="W41" s="64"/>
      <c r="X41" s="73"/>
      <c r="Y41" s="74"/>
    </row>
    <row r="42" spans="1:25" ht="24.9" hidden="1" customHeight="1">
      <c r="A42" s="63"/>
      <c r="B42" s="64"/>
      <c r="C42" s="65"/>
      <c r="D42" s="58"/>
      <c r="E42" s="6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67"/>
      <c r="T42" s="64"/>
      <c r="U42" s="64"/>
      <c r="V42" s="64"/>
      <c r="W42" s="64"/>
      <c r="X42" s="73"/>
      <c r="Y42" s="74"/>
    </row>
    <row r="43" spans="1:25" ht="24.9" hidden="1" customHeight="1">
      <c r="A43" s="63"/>
      <c r="B43" s="64"/>
      <c r="C43" s="65"/>
      <c r="D43" s="58"/>
      <c r="E43" s="6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67"/>
      <c r="T43" s="64"/>
      <c r="U43" s="64"/>
      <c r="V43" s="64"/>
      <c r="W43" s="64"/>
      <c r="X43" s="73"/>
      <c r="Y43" s="74"/>
    </row>
    <row r="44" spans="1:25" ht="24.9" hidden="1" customHeight="1">
      <c r="A44" s="63"/>
      <c r="B44" s="64"/>
      <c r="C44" s="65"/>
      <c r="D44" s="58"/>
      <c r="E44" s="6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67"/>
      <c r="T44" s="64"/>
      <c r="U44" s="64"/>
      <c r="V44" s="64"/>
      <c r="W44" s="64"/>
      <c r="X44" s="73"/>
      <c r="Y44" s="74"/>
    </row>
    <row r="45" spans="1:25" ht="24.9" hidden="1" customHeight="1">
      <c r="A45" s="63"/>
      <c r="B45" s="64"/>
      <c r="C45" s="65"/>
      <c r="D45" s="58"/>
      <c r="E45" s="6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67"/>
      <c r="T45" s="64"/>
      <c r="U45" s="64"/>
      <c r="V45" s="64"/>
      <c r="W45" s="64"/>
      <c r="X45" s="73"/>
      <c r="Y45" s="74"/>
    </row>
    <row r="46" spans="1:25" ht="24.9" hidden="1" customHeight="1">
      <c r="A46" s="63"/>
      <c r="B46" s="64"/>
      <c r="C46" s="65"/>
      <c r="D46" s="58"/>
      <c r="E46" s="6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67"/>
      <c r="T46" s="64"/>
      <c r="U46" s="64"/>
      <c r="V46" s="64"/>
      <c r="W46" s="64"/>
      <c r="X46" s="73"/>
      <c r="Y46" s="74"/>
    </row>
    <row r="47" spans="1:25" ht="24.9" hidden="1" customHeight="1">
      <c r="A47" s="63"/>
      <c r="B47" s="64"/>
      <c r="C47" s="65"/>
      <c r="D47" s="58"/>
      <c r="E47" s="6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67"/>
      <c r="T47" s="64"/>
      <c r="U47" s="64"/>
      <c r="V47" s="64"/>
      <c r="W47" s="64"/>
      <c r="X47" s="73"/>
      <c r="Y47" s="74"/>
    </row>
    <row r="48" spans="1:25" ht="24.9" hidden="1" customHeight="1">
      <c r="A48" s="63"/>
      <c r="B48" s="64"/>
      <c r="C48" s="65"/>
      <c r="D48" s="58"/>
      <c r="E48" s="6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67"/>
      <c r="T48" s="64"/>
      <c r="U48" s="64"/>
      <c r="V48" s="64"/>
      <c r="W48" s="64"/>
      <c r="X48" s="73"/>
      <c r="Y48" s="74"/>
    </row>
    <row r="49" spans="1:25" ht="24.9" hidden="1" customHeight="1">
      <c r="A49" s="63"/>
      <c r="B49" s="64"/>
      <c r="C49" s="65"/>
      <c r="D49" s="58"/>
      <c r="E49" s="6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67"/>
      <c r="T49" s="64"/>
      <c r="U49" s="64"/>
      <c r="V49" s="64"/>
      <c r="W49" s="64"/>
      <c r="X49" s="73"/>
      <c r="Y49" s="74"/>
    </row>
    <row r="50" spans="1:25" ht="24.9" hidden="1" customHeight="1">
      <c r="A50" s="63"/>
      <c r="B50" s="64"/>
      <c r="C50" s="65"/>
      <c r="D50" s="58"/>
      <c r="E50" s="6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67"/>
      <c r="T50" s="64"/>
      <c r="U50" s="64"/>
      <c r="V50" s="64"/>
      <c r="W50" s="64"/>
      <c r="X50" s="73"/>
      <c r="Y50" s="74"/>
    </row>
    <row r="51" spans="1:25" ht="24.9" hidden="1" customHeight="1">
      <c r="A51" s="63"/>
      <c r="B51" s="64"/>
      <c r="C51" s="65"/>
      <c r="D51" s="58"/>
      <c r="E51" s="6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67"/>
      <c r="T51" s="64"/>
      <c r="U51" s="64"/>
      <c r="V51" s="64"/>
      <c r="W51" s="64"/>
      <c r="X51" s="73"/>
      <c r="Y51" s="74"/>
    </row>
    <row r="52" spans="1:25" ht="24.9" hidden="1" customHeight="1">
      <c r="A52" s="63"/>
      <c r="B52" s="64"/>
      <c r="C52" s="65"/>
      <c r="D52" s="58"/>
      <c r="E52" s="6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67"/>
      <c r="T52" s="64"/>
      <c r="U52" s="64"/>
      <c r="V52" s="64"/>
      <c r="W52" s="64"/>
      <c r="X52" s="73"/>
      <c r="Y52" s="74"/>
    </row>
    <row r="53" spans="1:25" ht="24.9" hidden="1" customHeight="1">
      <c r="A53" s="63"/>
      <c r="B53" s="64"/>
      <c r="C53" s="65"/>
      <c r="D53" s="58"/>
      <c r="E53" s="6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67"/>
      <c r="T53" s="64"/>
      <c r="U53" s="64"/>
      <c r="V53" s="64"/>
      <c r="W53" s="64"/>
      <c r="X53" s="73"/>
      <c r="Y53" s="74"/>
    </row>
    <row r="54" spans="1:25" ht="24.9" hidden="1" customHeight="1">
      <c r="A54" s="63"/>
      <c r="B54" s="64"/>
      <c r="C54" s="65"/>
      <c r="D54" s="58"/>
      <c r="E54" s="6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67"/>
      <c r="T54" s="64"/>
      <c r="U54" s="64"/>
      <c r="V54" s="64"/>
      <c r="W54" s="64"/>
      <c r="X54" s="73"/>
      <c r="Y54" s="74"/>
    </row>
    <row r="55" spans="1:25" ht="24.9" hidden="1" customHeight="1">
      <c r="A55" s="63"/>
      <c r="B55" s="64"/>
      <c r="C55" s="65"/>
      <c r="D55" s="58"/>
      <c r="E55" s="6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67"/>
      <c r="T55" s="64"/>
      <c r="U55" s="64"/>
      <c r="V55" s="64"/>
      <c r="W55" s="64"/>
      <c r="X55" s="73"/>
      <c r="Y55" s="74"/>
    </row>
    <row r="56" spans="1:25" ht="24.9" hidden="1" customHeight="1">
      <c r="A56" s="63"/>
      <c r="B56" s="64"/>
      <c r="C56" s="65"/>
      <c r="D56" s="58"/>
      <c r="E56" s="6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67"/>
      <c r="T56" s="64"/>
      <c r="U56" s="64"/>
      <c r="V56" s="64"/>
      <c r="W56" s="64"/>
      <c r="X56" s="73"/>
      <c r="Y56" s="74"/>
    </row>
    <row r="57" spans="1:25" ht="24.9" hidden="1" customHeight="1">
      <c r="A57" s="63"/>
      <c r="B57" s="64"/>
      <c r="C57" s="65"/>
      <c r="D57" s="58"/>
      <c r="E57" s="6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67"/>
      <c r="T57" s="64"/>
      <c r="U57" s="64"/>
      <c r="V57" s="64"/>
      <c r="W57" s="64"/>
      <c r="X57" s="73"/>
      <c r="Y57" s="74"/>
    </row>
    <row r="58" spans="1:25" ht="24.9" hidden="1" customHeight="1">
      <c r="A58" s="63"/>
      <c r="B58" s="64"/>
      <c r="C58" s="65"/>
      <c r="D58" s="58"/>
      <c r="E58" s="6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67"/>
      <c r="T58" s="64"/>
      <c r="U58" s="64"/>
      <c r="V58" s="64"/>
      <c r="W58" s="64"/>
      <c r="X58" s="73"/>
      <c r="Y58" s="74"/>
    </row>
    <row r="59" spans="1:25" ht="24.9" hidden="1" customHeight="1">
      <c r="A59" s="63"/>
      <c r="B59" s="64"/>
      <c r="C59" s="65"/>
      <c r="D59" s="58"/>
      <c r="E59" s="6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67"/>
      <c r="T59" s="64"/>
      <c r="U59" s="64"/>
      <c r="V59" s="64"/>
      <c r="W59" s="64"/>
      <c r="X59" s="73"/>
      <c r="Y59" s="74"/>
    </row>
    <row r="60" spans="1:25" ht="24.9" hidden="1" customHeight="1">
      <c r="A60" s="63"/>
      <c r="B60" s="64"/>
      <c r="C60" s="65"/>
      <c r="D60" s="58"/>
      <c r="E60" s="6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67"/>
      <c r="T60" s="64"/>
      <c r="U60" s="64"/>
      <c r="V60" s="64"/>
      <c r="W60" s="64"/>
      <c r="X60" s="73"/>
      <c r="Y60" s="74"/>
    </row>
    <row r="61" spans="1:25" ht="24.9" hidden="1" customHeight="1">
      <c r="A61" s="63"/>
      <c r="B61" s="64"/>
      <c r="C61" s="65"/>
      <c r="D61" s="58"/>
      <c r="E61" s="6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67"/>
      <c r="T61" s="64"/>
      <c r="U61" s="64"/>
      <c r="V61" s="64"/>
      <c r="W61" s="64"/>
      <c r="X61" s="73"/>
      <c r="Y61" s="74"/>
    </row>
    <row r="62" spans="1:25" ht="24.9" hidden="1" customHeight="1">
      <c r="A62" s="63"/>
      <c r="B62" s="64"/>
      <c r="C62" s="65"/>
      <c r="D62" s="58"/>
      <c r="E62" s="6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67"/>
      <c r="T62" s="64"/>
      <c r="U62" s="64"/>
      <c r="V62" s="64"/>
      <c r="W62" s="64"/>
      <c r="X62" s="73"/>
      <c r="Y62" s="74"/>
    </row>
    <row r="63" spans="1:25" ht="24.9" hidden="1" customHeight="1">
      <c r="A63" s="63"/>
      <c r="B63" s="64"/>
      <c r="C63" s="65"/>
      <c r="D63" s="58"/>
      <c r="E63" s="6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67"/>
      <c r="T63" s="64"/>
      <c r="U63" s="64"/>
      <c r="V63" s="64"/>
      <c r="W63" s="64"/>
      <c r="X63" s="73"/>
      <c r="Y63" s="74"/>
    </row>
    <row r="64" spans="1:25" ht="24.9" hidden="1" customHeight="1">
      <c r="A64" s="63"/>
      <c r="B64" s="64"/>
      <c r="C64" s="65"/>
      <c r="D64" s="58"/>
      <c r="E64" s="6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67"/>
      <c r="T64" s="64"/>
      <c r="U64" s="64"/>
      <c r="V64" s="64"/>
      <c r="W64" s="64"/>
      <c r="X64" s="73"/>
      <c r="Y64" s="74"/>
    </row>
    <row r="65" spans="1:25" ht="24.9" hidden="1" customHeight="1">
      <c r="A65" s="63"/>
      <c r="B65" s="64"/>
      <c r="C65" s="65"/>
      <c r="D65" s="58"/>
      <c r="E65" s="6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67"/>
      <c r="T65" s="64"/>
      <c r="U65" s="64"/>
      <c r="V65" s="64"/>
      <c r="W65" s="64"/>
      <c r="X65" s="73"/>
      <c r="Y65" s="74"/>
    </row>
    <row r="66" spans="1:25" ht="24.9" hidden="1" customHeight="1">
      <c r="A66" s="63"/>
      <c r="B66" s="64"/>
      <c r="C66" s="65"/>
      <c r="D66" s="58"/>
      <c r="E66" s="6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67"/>
      <c r="T66" s="64"/>
      <c r="U66" s="64"/>
      <c r="V66" s="64"/>
      <c r="W66" s="64"/>
      <c r="X66" s="73"/>
      <c r="Y66" s="74"/>
    </row>
    <row r="67" spans="1:25" ht="24.9" hidden="1" customHeight="1">
      <c r="A67" s="63"/>
      <c r="B67" s="64"/>
      <c r="C67" s="65"/>
      <c r="D67" s="58"/>
      <c r="E67" s="6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67"/>
      <c r="T67" s="64"/>
      <c r="U67" s="64"/>
      <c r="V67" s="64"/>
      <c r="W67" s="64"/>
      <c r="X67" s="73"/>
      <c r="Y67" s="74"/>
    </row>
    <row r="68" spans="1:25" ht="24.9" hidden="1" customHeight="1">
      <c r="A68" s="63"/>
      <c r="B68" s="64"/>
      <c r="C68" s="65"/>
      <c r="D68" s="58"/>
      <c r="E68" s="6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67"/>
      <c r="T68" s="64"/>
      <c r="U68" s="64"/>
      <c r="V68" s="64"/>
      <c r="W68" s="64"/>
      <c r="X68" s="73"/>
      <c r="Y68" s="74"/>
    </row>
    <row r="69" spans="1:25" ht="24.9" hidden="1" customHeight="1">
      <c r="A69" s="63"/>
      <c r="B69" s="64"/>
      <c r="C69" s="65"/>
      <c r="D69" s="58"/>
      <c r="E69" s="6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67"/>
      <c r="T69" s="64"/>
      <c r="U69" s="64"/>
      <c r="V69" s="64"/>
      <c r="W69" s="64"/>
      <c r="X69" s="73"/>
      <c r="Y69" s="74"/>
    </row>
    <row r="70" spans="1:25" ht="24.9" hidden="1" customHeight="1">
      <c r="A70" s="63"/>
      <c r="B70" s="64"/>
      <c r="C70" s="65"/>
      <c r="D70" s="58"/>
      <c r="E70" s="6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67"/>
      <c r="T70" s="64"/>
      <c r="U70" s="64"/>
      <c r="V70" s="64"/>
      <c r="W70" s="64"/>
      <c r="X70" s="73"/>
      <c r="Y70" s="74"/>
    </row>
    <row r="71" spans="1:25" ht="24.9" hidden="1" customHeight="1">
      <c r="A71" s="63"/>
      <c r="B71" s="64"/>
      <c r="C71" s="65"/>
      <c r="D71" s="58"/>
      <c r="E71" s="6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67"/>
      <c r="T71" s="64"/>
      <c r="U71" s="64"/>
      <c r="V71" s="64"/>
      <c r="W71" s="64"/>
      <c r="X71" s="73"/>
      <c r="Y71" s="74"/>
    </row>
    <row r="72" spans="1:25" ht="24.9" hidden="1" customHeight="1">
      <c r="A72" s="63"/>
      <c r="B72" s="64"/>
      <c r="C72" s="65"/>
      <c r="D72" s="58"/>
      <c r="E72" s="6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67"/>
      <c r="T72" s="64"/>
      <c r="U72" s="64"/>
      <c r="V72" s="64"/>
      <c r="W72" s="64"/>
      <c r="X72" s="73"/>
      <c r="Y72" s="74"/>
    </row>
    <row r="73" spans="1:25" ht="24.9" hidden="1" customHeight="1">
      <c r="A73" s="63"/>
      <c r="B73" s="64"/>
      <c r="C73" s="65"/>
      <c r="D73" s="58"/>
      <c r="E73" s="6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67"/>
      <c r="T73" s="64"/>
      <c r="U73" s="64"/>
      <c r="V73" s="64"/>
      <c r="W73" s="64"/>
      <c r="X73" s="73"/>
      <c r="Y73" s="74"/>
    </row>
    <row r="74" spans="1:25" ht="24.9" hidden="1" customHeight="1">
      <c r="A74" s="63"/>
      <c r="B74" s="64"/>
      <c r="C74" s="65"/>
      <c r="D74" s="58"/>
      <c r="E74" s="6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67"/>
      <c r="T74" s="64"/>
      <c r="U74" s="64"/>
      <c r="V74" s="64"/>
      <c r="W74" s="64"/>
      <c r="X74" s="73"/>
      <c r="Y74" s="74"/>
    </row>
    <row r="75" spans="1:25" ht="24.9" hidden="1" customHeight="1">
      <c r="A75" s="63"/>
      <c r="B75" s="64"/>
      <c r="C75" s="65"/>
      <c r="D75" s="58"/>
      <c r="E75" s="6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67"/>
      <c r="T75" s="64"/>
      <c r="U75" s="64"/>
      <c r="V75" s="64"/>
      <c r="W75" s="64"/>
      <c r="X75" s="73"/>
      <c r="Y75" s="74"/>
    </row>
    <row r="76" spans="1:25" ht="24.9" hidden="1" customHeight="1">
      <c r="A76" s="63"/>
      <c r="B76" s="64"/>
      <c r="C76" s="65"/>
      <c r="D76" s="58"/>
      <c r="E76" s="6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67"/>
      <c r="T76" s="64"/>
      <c r="U76" s="64"/>
      <c r="V76" s="64"/>
      <c r="W76" s="64"/>
      <c r="X76" s="73"/>
      <c r="Y76" s="74"/>
    </row>
    <row r="77" spans="1:25" ht="24.9" hidden="1" customHeight="1">
      <c r="A77" s="63"/>
      <c r="B77" s="64"/>
      <c r="C77" s="65"/>
      <c r="D77" s="58"/>
      <c r="E77" s="6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67"/>
      <c r="T77" s="64"/>
      <c r="U77" s="64"/>
      <c r="V77" s="64"/>
      <c r="W77" s="64"/>
      <c r="X77" s="73"/>
      <c r="Y77" s="74"/>
    </row>
    <row r="78" spans="1:25" ht="24.9" hidden="1" customHeight="1">
      <c r="A78" s="63"/>
      <c r="B78" s="64"/>
      <c r="C78" s="65"/>
      <c r="D78" s="58"/>
      <c r="E78" s="6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67"/>
      <c r="T78" s="64"/>
      <c r="U78" s="64"/>
      <c r="V78" s="64"/>
      <c r="W78" s="64"/>
      <c r="X78" s="73"/>
      <c r="Y78" s="74"/>
    </row>
    <row r="79" spans="1:25" ht="24.9" hidden="1" customHeight="1">
      <c r="A79" s="63"/>
      <c r="B79" s="64"/>
      <c r="C79" s="65"/>
      <c r="D79" s="58"/>
      <c r="E79" s="6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67"/>
      <c r="T79" s="64"/>
      <c r="U79" s="64"/>
      <c r="V79" s="64"/>
      <c r="W79" s="64"/>
      <c r="X79" s="73"/>
      <c r="Y79" s="74"/>
    </row>
    <row r="80" spans="1:25" ht="24.9" hidden="1" customHeight="1">
      <c r="A80" s="76"/>
      <c r="B80" s="75"/>
      <c r="C80" s="78"/>
      <c r="D80" s="79"/>
      <c r="E80" s="70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8"/>
      <c r="T80" s="75"/>
      <c r="U80" s="75"/>
      <c r="V80" s="75"/>
      <c r="W80" s="75"/>
      <c r="X80" s="77"/>
      <c r="Y80" s="80"/>
    </row>
    <row r="81" hidden="1"/>
    <row r="82" hidden="1"/>
    <row r="83" hidden="1"/>
  </sheetData>
  <mergeCells count="38">
    <mergeCell ref="C5:D5"/>
    <mergeCell ref="E5:S5"/>
    <mergeCell ref="A1:Y2"/>
    <mergeCell ref="A3:B3"/>
    <mergeCell ref="C3:X3"/>
    <mergeCell ref="A4:B4"/>
    <mergeCell ref="C4:L4"/>
    <mergeCell ref="M4:Q4"/>
    <mergeCell ref="R4:X4"/>
    <mergeCell ref="I8:J8"/>
    <mergeCell ref="K8:L8"/>
    <mergeCell ref="I9:J9"/>
    <mergeCell ref="K9:L9"/>
    <mergeCell ref="I10:J10"/>
    <mergeCell ref="K10:L10"/>
    <mergeCell ref="J6:K6"/>
    <mergeCell ref="L6:M6"/>
    <mergeCell ref="N6:O6"/>
    <mergeCell ref="J7:K7"/>
    <mergeCell ref="L7:M7"/>
    <mergeCell ref="N7:O7"/>
    <mergeCell ref="N11:O11"/>
    <mergeCell ref="J12:K12"/>
    <mergeCell ref="L12:M12"/>
    <mergeCell ref="N12:O12"/>
    <mergeCell ref="J14:K14"/>
    <mergeCell ref="L14:M14"/>
    <mergeCell ref="N14:O14"/>
    <mergeCell ref="J13:K13"/>
    <mergeCell ref="L13:M13"/>
    <mergeCell ref="N13:O13"/>
    <mergeCell ref="J11:K11"/>
    <mergeCell ref="L11:M11"/>
    <mergeCell ref="I15:J15"/>
    <mergeCell ref="K15:L15"/>
    <mergeCell ref="J16:K16"/>
    <mergeCell ref="L16:M16"/>
    <mergeCell ref="N16:O16"/>
  </mergeCells>
  <phoneticPr fontId="1" type="noConversion"/>
  <conditionalFormatting sqref="L6:M6">
    <cfRule type="containsBlanks" dxfId="30" priority="26">
      <formula>LEN(TRIM(L6))=0</formula>
    </cfRule>
  </conditionalFormatting>
  <conditionalFormatting sqref="J6:K6 N6:O6">
    <cfRule type="containsBlanks" dxfId="29" priority="25">
      <formula>LEN(TRIM(J6))=0</formula>
    </cfRule>
  </conditionalFormatting>
  <conditionalFormatting sqref="L7:M7">
    <cfRule type="containsBlanks" dxfId="28" priority="24">
      <formula>LEN(TRIM(L7))=0</formula>
    </cfRule>
  </conditionalFormatting>
  <conditionalFormatting sqref="J7:K7 N7:O7">
    <cfRule type="containsBlanks" dxfId="27" priority="23">
      <formula>LEN(TRIM(J7))=0</formula>
    </cfRule>
  </conditionalFormatting>
  <conditionalFormatting sqref="K8:L8">
    <cfRule type="containsBlanks" dxfId="26" priority="22">
      <formula>LEN(TRIM(K8))=0</formula>
    </cfRule>
  </conditionalFormatting>
  <conditionalFormatting sqref="I8:J8">
    <cfRule type="containsBlanks" dxfId="25" priority="21">
      <formula>LEN(TRIM(I8))=0</formula>
    </cfRule>
  </conditionalFormatting>
  <conditionalFormatting sqref="K9:L9">
    <cfRule type="containsBlanks" dxfId="24" priority="16">
      <formula>LEN(TRIM(K9))=0</formula>
    </cfRule>
  </conditionalFormatting>
  <conditionalFormatting sqref="I9:J9">
    <cfRule type="containsBlanks" dxfId="23" priority="15">
      <formula>LEN(TRIM(I9))=0</formula>
    </cfRule>
  </conditionalFormatting>
  <conditionalFormatting sqref="K10:L10">
    <cfRule type="containsBlanks" dxfId="22" priority="14">
      <formula>LEN(TRIM(K10))=0</formula>
    </cfRule>
  </conditionalFormatting>
  <conditionalFormatting sqref="I10:J10">
    <cfRule type="containsBlanks" dxfId="21" priority="13">
      <formula>LEN(TRIM(I10))=0</formula>
    </cfRule>
  </conditionalFormatting>
  <conditionalFormatting sqref="L11:M11">
    <cfRule type="containsBlanks" dxfId="20" priority="12">
      <formula>LEN(TRIM(L11))=0</formula>
    </cfRule>
  </conditionalFormatting>
  <conditionalFormatting sqref="J11:K11 N11:O11">
    <cfRule type="containsBlanks" dxfId="19" priority="11">
      <formula>LEN(TRIM(J11))=0</formula>
    </cfRule>
  </conditionalFormatting>
  <conditionalFormatting sqref="L12:M12">
    <cfRule type="containsBlanks" dxfId="18" priority="10">
      <formula>LEN(TRIM(L12))=0</formula>
    </cfRule>
  </conditionalFormatting>
  <conditionalFormatting sqref="J12:K12 N12:O12">
    <cfRule type="containsBlanks" dxfId="17" priority="9">
      <formula>LEN(TRIM(J12))=0</formula>
    </cfRule>
  </conditionalFormatting>
  <conditionalFormatting sqref="L14:M14">
    <cfRule type="containsBlanks" dxfId="16" priority="8">
      <formula>LEN(TRIM(L14))=0</formula>
    </cfRule>
  </conditionalFormatting>
  <conditionalFormatting sqref="J14:K14 N14:O14">
    <cfRule type="containsBlanks" dxfId="15" priority="7">
      <formula>LEN(TRIM(J14))=0</formula>
    </cfRule>
  </conditionalFormatting>
  <conditionalFormatting sqref="L13:M13">
    <cfRule type="containsBlanks" dxfId="14" priority="6">
      <formula>LEN(TRIM(L13))=0</formula>
    </cfRule>
  </conditionalFormatting>
  <conditionalFormatting sqref="J13:K13 N13:O13">
    <cfRule type="containsBlanks" dxfId="13" priority="5">
      <formula>LEN(TRIM(J13))=0</formula>
    </cfRule>
  </conditionalFormatting>
  <conditionalFormatting sqref="K15:L15">
    <cfRule type="containsBlanks" dxfId="12" priority="4">
      <formula>LEN(TRIM(K15))=0</formula>
    </cfRule>
  </conditionalFormatting>
  <conditionalFormatting sqref="I15:J15">
    <cfRule type="containsBlanks" dxfId="11" priority="3">
      <formula>LEN(TRIM(I15))=0</formula>
    </cfRule>
  </conditionalFormatting>
  <conditionalFormatting sqref="L16:M16">
    <cfRule type="containsBlanks" dxfId="10" priority="2">
      <formula>LEN(TRIM(L16))=0</formula>
    </cfRule>
  </conditionalFormatting>
  <conditionalFormatting sqref="J16:K16 N16:O16">
    <cfRule type="containsBlanks" dxfId="9" priority="1">
      <formula>LEN(TRIM(J16))=0</formula>
    </cfRule>
  </conditionalFormatting>
  <dataValidations xWindow="287" yWindow="673" count="3">
    <dataValidation type="list" errorStyle="information" allowBlank="1" showInputMessage="1" promptTitle="梁钢筋编号" prompt="①底筋 ②面筋 ③负筋 _x000d__x000a_④腰筋 ⑤箍筋 ⑥拉钩_x000d__x000a_⑦吊筋 ⑧鸭筋 ⑨梁角附加筋" sqref="B6:B80" xr:uid="{00000000-0002-0000-0100-000000000000}">
      <formula1>编号</formula1>
    </dataValidation>
    <dataValidation type="list" errorStyle="information" allowBlank="1" showInputMessage="1" prompt="钢筋型号" sqref="C6:C80" xr:uid="{00000000-0002-0000-0100-000001000000}">
      <formula1>型号</formula1>
    </dataValidation>
    <dataValidation allowBlank="1" showInputMessage="1" showErrorMessage="1" prompt="钢筋直径" sqref="D6:D80" xr:uid="{00000000-0002-0000-0100-000002000000}"/>
  </dataValidations>
  <printOptions horizontalCentered="1"/>
  <pageMargins left="0.31496062992125984" right="0.31496062992125984" top="0.47244094488188981" bottom="0.47244094488188981" header="0.86614173228346458" footer="0.39370078740157483"/>
  <pageSetup paperSize="9" scale="90" orientation="portrait" r:id="rId1"/>
  <headerFooter>
    <oddHeader xml:space="preserve">&amp;R&amp;"Times New Roman,常规"Page &amp;P of &amp;N. </oddHeader>
    <oddFooter>&amp;L&amp;"黑体,常规"            Prepared By：&amp;C&amp;"黑体,常规"          Checked By：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DAC2-E484-4622-AC5E-253515E43070}">
  <sheetPr>
    <tabColor rgb="FF7F9434"/>
  </sheetPr>
  <dimension ref="A1:B2"/>
  <sheetViews>
    <sheetView workbookViewId="0">
      <selection activeCell="C7" sqref="C7"/>
    </sheetView>
  </sheetViews>
  <sheetFormatPr defaultRowHeight="14.4"/>
  <cols>
    <col min="1" max="1" width="15" customWidth="1"/>
  </cols>
  <sheetData>
    <row r="1" spans="1:2">
      <c r="A1" t="s">
        <v>55</v>
      </c>
      <c r="B1">
        <v>32900</v>
      </c>
    </row>
    <row r="2" spans="1:2">
      <c r="A2" t="s">
        <v>56</v>
      </c>
      <c r="B2">
        <v>1645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7F9434"/>
  </sheetPr>
  <dimension ref="A1:J39"/>
  <sheetViews>
    <sheetView showGridLines="0" showRowColHeaders="0" showZeros="0" showRuler="0" view="pageLayout" topLeftCell="A10" zoomScaleNormal="100" workbookViewId="0">
      <selection activeCell="F16" sqref="F16"/>
    </sheetView>
  </sheetViews>
  <sheetFormatPr defaultColWidth="0" defaultRowHeight="14.4" zeroHeight="1"/>
  <cols>
    <col min="1" max="1" width="3.88671875" customWidth="1"/>
    <col min="2" max="2" width="6.44140625" customWidth="1"/>
    <col min="3" max="3" width="12.88671875" customWidth="1"/>
    <col min="4" max="4" width="9.88671875" customWidth="1"/>
    <col min="5" max="5" width="4.33203125" customWidth="1"/>
    <col min="6" max="7" width="11.88671875" customWidth="1"/>
    <col min="8" max="8" width="17.88671875" customWidth="1"/>
    <col min="9" max="9" width="3.88671875" customWidth="1"/>
    <col min="10" max="10" width="0.109375" customWidth="1"/>
    <col min="11" max="16384" width="8.88671875" hidden="1"/>
  </cols>
  <sheetData>
    <row r="1" spans="1:9" ht="16.5" customHeight="1">
      <c r="A1" s="39"/>
      <c r="B1" s="40"/>
      <c r="C1" s="40"/>
      <c r="D1" s="40"/>
      <c r="E1" s="40"/>
      <c r="F1" s="40"/>
      <c r="G1" s="40"/>
      <c r="H1" s="40"/>
      <c r="I1" s="41"/>
    </row>
    <row r="2" spans="1:9" ht="16.5" customHeight="1">
      <c r="A2" s="42"/>
      <c r="B2" s="48" t="s">
        <v>38</v>
      </c>
      <c r="C2" s="43"/>
      <c r="D2" s="43"/>
      <c r="E2" s="43"/>
      <c r="F2" s="43"/>
      <c r="G2" s="91" t="s">
        <v>40</v>
      </c>
      <c r="H2" s="43"/>
      <c r="I2" s="44"/>
    </row>
    <row r="3" spans="1:9" ht="16.5" customHeight="1">
      <c r="A3" s="42"/>
      <c r="B3" s="48" t="s">
        <v>39</v>
      </c>
      <c r="C3" s="43"/>
      <c r="D3" s="43"/>
      <c r="E3" s="43"/>
      <c r="F3" s="43"/>
      <c r="G3" s="91"/>
      <c r="H3" s="43"/>
      <c r="I3" s="44"/>
    </row>
    <row r="4" spans="1:9" ht="16.5" customHeight="1">
      <c r="A4" s="42"/>
      <c r="B4" s="43"/>
      <c r="C4" s="43"/>
      <c r="D4" s="43"/>
      <c r="E4" s="43"/>
      <c r="F4" s="43"/>
      <c r="G4" s="43"/>
      <c r="H4" s="43"/>
      <c r="I4" s="44"/>
    </row>
    <row r="5" spans="1:9" ht="16.5" customHeight="1">
      <c r="A5" s="42"/>
      <c r="B5" s="43"/>
      <c r="C5" s="43"/>
      <c r="D5" s="43"/>
      <c r="E5" s="43"/>
      <c r="F5" s="43"/>
      <c r="G5" s="43"/>
      <c r="H5" s="43"/>
      <c r="I5" s="44"/>
    </row>
    <row r="6" spans="1:9" ht="16.5" customHeight="1">
      <c r="A6" s="42"/>
      <c r="B6" s="43"/>
      <c r="C6" s="43"/>
      <c r="D6" s="43"/>
      <c r="E6" s="43"/>
      <c r="F6" s="43"/>
      <c r="G6" s="43"/>
      <c r="H6" s="43"/>
      <c r="I6" s="44"/>
    </row>
    <row r="7" spans="1:9" ht="16.5" customHeight="1">
      <c r="A7" s="42"/>
      <c r="B7" s="43"/>
      <c r="C7" s="43"/>
      <c r="D7" s="43"/>
      <c r="E7" s="43"/>
      <c r="F7" s="43"/>
      <c r="G7" s="43"/>
      <c r="H7" s="43"/>
      <c r="I7" s="44"/>
    </row>
    <row r="8" spans="1:9" ht="16.5" customHeight="1">
      <c r="A8" s="42"/>
      <c r="B8" s="92"/>
      <c r="C8" s="92"/>
      <c r="D8" s="92"/>
      <c r="E8" s="92"/>
      <c r="F8" s="92"/>
      <c r="G8" s="92"/>
      <c r="H8" s="92"/>
      <c r="I8" s="44"/>
    </row>
    <row r="9" spans="1:9" ht="16.5" customHeight="1">
      <c r="A9" s="42"/>
      <c r="B9" s="92"/>
      <c r="C9" s="92"/>
      <c r="D9" s="92"/>
      <c r="E9" s="92"/>
      <c r="F9" s="92"/>
      <c r="G9" s="92"/>
      <c r="H9" s="92"/>
      <c r="I9" s="44"/>
    </row>
    <row r="10" spans="1:9" ht="16.5" customHeight="1">
      <c r="A10" s="42"/>
      <c r="B10" s="43"/>
      <c r="C10" s="43"/>
      <c r="D10" s="43"/>
      <c r="E10" s="43"/>
      <c r="F10" s="43"/>
      <c r="G10" s="43"/>
      <c r="H10" s="43"/>
      <c r="I10" s="44"/>
    </row>
    <row r="11" spans="1:9" ht="16.5" customHeight="1">
      <c r="A11" s="42"/>
      <c r="B11" s="43"/>
      <c r="C11" s="43"/>
      <c r="D11" s="93" t="s">
        <v>53</v>
      </c>
      <c r="E11" s="93"/>
      <c r="F11" s="93"/>
      <c r="G11" s="93"/>
      <c r="H11" s="43"/>
      <c r="I11" s="44"/>
    </row>
    <row r="12" spans="1:9" ht="16.5" customHeight="1">
      <c r="A12" s="42"/>
      <c r="B12" s="43"/>
      <c r="C12" s="43"/>
      <c r="H12" s="43"/>
      <c r="I12" s="44"/>
    </row>
    <row r="13" spans="1:9" ht="16.5" customHeight="1">
      <c r="A13" s="42"/>
      <c r="B13" s="43"/>
      <c r="C13" s="43"/>
      <c r="H13" s="43"/>
      <c r="I13" s="44"/>
    </row>
    <row r="14" spans="1:9" ht="16.5" customHeight="1">
      <c r="A14" s="42"/>
      <c r="B14" s="43"/>
      <c r="C14" s="43"/>
      <c r="H14" s="43"/>
      <c r="I14" s="44"/>
    </row>
    <row r="15" spans="1:9" ht="16.5" customHeight="1">
      <c r="A15" s="42"/>
      <c r="B15" s="43"/>
      <c r="C15" s="43"/>
      <c r="H15" s="43"/>
      <c r="I15" s="44"/>
    </row>
    <row r="16" spans="1:9" ht="16.5" customHeight="1">
      <c r="A16" s="42"/>
      <c r="B16" s="43"/>
      <c r="C16" s="43"/>
      <c r="H16" s="43"/>
      <c r="I16" s="44"/>
    </row>
    <row r="17" spans="1:9" ht="16.5" customHeight="1">
      <c r="A17" s="42"/>
      <c r="B17" s="43"/>
      <c r="C17" s="43"/>
      <c r="H17" s="43"/>
      <c r="I17" s="44"/>
    </row>
    <row r="18" spans="1:9" ht="16.5" customHeight="1">
      <c r="A18" s="42"/>
      <c r="B18" s="43"/>
      <c r="C18" s="43"/>
      <c r="H18" s="43"/>
      <c r="I18" s="44"/>
    </row>
    <row r="19" spans="1:9" ht="16.5" customHeight="1">
      <c r="A19" s="42"/>
      <c r="B19" s="43"/>
      <c r="C19" s="43"/>
      <c r="H19" s="43"/>
      <c r="I19" s="44"/>
    </row>
    <row r="20" spans="1:9" ht="16.5" customHeight="1">
      <c r="A20" s="42"/>
      <c r="B20" s="43"/>
      <c r="C20" s="43"/>
      <c r="H20" s="43"/>
      <c r="I20" s="44"/>
    </row>
    <row r="21" spans="1:9" ht="16.5" customHeight="1">
      <c r="A21" s="42"/>
      <c r="B21" s="43"/>
      <c r="C21" s="43"/>
      <c r="H21" s="43"/>
      <c r="I21" s="44"/>
    </row>
    <row r="22" spans="1:9" ht="16.5" customHeight="1">
      <c r="A22" s="42"/>
      <c r="B22" s="43"/>
      <c r="C22" s="43"/>
      <c r="H22" s="43"/>
      <c r="I22" s="44"/>
    </row>
    <row r="23" spans="1:9" ht="16.5" customHeight="1">
      <c r="A23" s="42"/>
      <c r="B23" s="43"/>
      <c r="C23" s="43"/>
      <c r="H23" s="43"/>
      <c r="I23" s="44"/>
    </row>
    <row r="24" spans="1:9" ht="16.5" customHeight="1">
      <c r="A24" s="42"/>
      <c r="B24" s="43"/>
      <c r="C24" s="43"/>
      <c r="H24" s="43"/>
      <c r="I24" s="44"/>
    </row>
    <row r="25" spans="1:9" ht="16.5" customHeight="1">
      <c r="A25" s="42"/>
      <c r="B25" s="43"/>
      <c r="C25" s="43"/>
      <c r="H25" s="43"/>
      <c r="I25" s="44"/>
    </row>
    <row r="26" spans="1:9" ht="16.5" customHeight="1">
      <c r="A26" s="42"/>
      <c r="B26" s="43"/>
      <c r="C26" s="43"/>
      <c r="H26" s="43"/>
      <c r="I26" s="44"/>
    </row>
    <row r="27" spans="1:9" ht="16.5" customHeight="1">
      <c r="A27" s="42"/>
      <c r="B27" s="43"/>
      <c r="C27" s="43"/>
      <c r="D27" s="53" t="s">
        <v>54</v>
      </c>
      <c r="E27" s="54">
        <v>10</v>
      </c>
      <c r="F27" s="55">
        <f>SUMIFS(Sheet2!$X$6:$X$5000,Sheet2!$C$6:$C$5000,Sheet2COVER!D27,Sheet2!$D$6:$D$5000,Sheet2COVER!E27)</f>
        <v>1485.7</v>
      </c>
      <c r="G27" s="56" t="s">
        <v>42</v>
      </c>
      <c r="H27" s="43"/>
      <c r="I27" s="44"/>
    </row>
    <row r="28" spans="1:9" ht="16.5" customHeight="1">
      <c r="A28" s="42"/>
      <c r="B28" s="43"/>
      <c r="C28" s="43"/>
      <c r="D28" s="53" t="s">
        <v>54</v>
      </c>
      <c r="E28" s="54">
        <v>12</v>
      </c>
      <c r="F28" s="55">
        <f>SUMIFS(Sheet2!$X$6:$X$5000,Sheet2!$C$6:$C$5000,Sheet2COVER!D28,Sheet2!$D$6:$D$5000,Sheet2COVER!E28)</f>
        <v>517.1</v>
      </c>
      <c r="G28" s="56" t="s">
        <v>42</v>
      </c>
      <c r="H28" s="43"/>
      <c r="I28" s="44"/>
    </row>
    <row r="29" spans="1:9" ht="16.5" customHeight="1">
      <c r="A29" s="42"/>
      <c r="B29" s="43"/>
      <c r="C29" s="43"/>
      <c r="D29" s="53" t="s">
        <v>54</v>
      </c>
      <c r="E29" s="54">
        <v>16</v>
      </c>
      <c r="F29" s="55">
        <f>SUMIFS(Sheet2!$X$6:$X$5000,Sheet2!$C$6:$C$5000,Sheet2COVER!D29,Sheet2!$D$6:$D$5000,Sheet2COVER!E29)</f>
        <v>1630</v>
      </c>
      <c r="G29" s="56" t="s">
        <v>42</v>
      </c>
      <c r="H29" s="43"/>
      <c r="I29" s="44"/>
    </row>
    <row r="30" spans="1:9" ht="16.5" customHeight="1">
      <c r="A30" s="42"/>
      <c r="B30" s="43"/>
      <c r="C30" s="43"/>
      <c r="D30" s="53" t="s">
        <v>54</v>
      </c>
      <c r="E30" s="54">
        <v>20</v>
      </c>
      <c r="F30" s="55">
        <f>SUMIFS(Sheet2!$X$6:$X$5000,Sheet2!$C$6:$C$5000,Sheet2COVER!D30,Sheet2!$D$6:$D$5000,Sheet2COVER!E30)</f>
        <v>3270.2</v>
      </c>
      <c r="G30" s="56" t="s">
        <v>42</v>
      </c>
      <c r="H30" s="43"/>
      <c r="I30" s="44"/>
    </row>
    <row r="31" spans="1:9" ht="16.5" customHeight="1">
      <c r="A31" s="42"/>
      <c r="B31" s="43"/>
      <c r="C31" s="43"/>
      <c r="D31" s="46"/>
      <c r="E31" s="46"/>
      <c r="F31" s="46"/>
      <c r="G31" s="46"/>
      <c r="H31" s="43"/>
      <c r="I31" s="44"/>
    </row>
    <row r="32" spans="1:9" ht="16.5" customHeight="1">
      <c r="A32" s="42"/>
      <c r="B32" s="43"/>
      <c r="C32" s="43"/>
      <c r="D32" s="43"/>
      <c r="E32" s="50" t="s">
        <v>41</v>
      </c>
      <c r="F32" s="52">
        <f>SUM(F14:F30)</f>
        <v>6903</v>
      </c>
      <c r="G32" s="51" t="s">
        <v>42</v>
      </c>
      <c r="H32" s="43"/>
      <c r="I32" s="44"/>
    </row>
    <row r="33" spans="1:9" ht="16.5" customHeight="1">
      <c r="A33" s="42"/>
      <c r="B33" s="43"/>
      <c r="C33" s="43"/>
      <c r="D33" s="43"/>
      <c r="E33" s="43"/>
      <c r="F33" s="43"/>
      <c r="G33" s="43"/>
      <c r="H33" s="43"/>
      <c r="I33" s="44"/>
    </row>
    <row r="34" spans="1:9" ht="16.5" customHeight="1">
      <c r="A34" s="42"/>
      <c r="B34" s="43"/>
      <c r="C34" s="43"/>
      <c r="D34" s="43"/>
      <c r="E34" s="43"/>
      <c r="F34" s="43"/>
      <c r="G34" s="43"/>
      <c r="H34" s="43"/>
      <c r="I34" s="44"/>
    </row>
    <row r="35" spans="1:9" ht="16.5" customHeight="1">
      <c r="A35" s="42"/>
      <c r="B35" s="43"/>
      <c r="C35" s="43"/>
      <c r="D35" s="43"/>
      <c r="E35" s="43"/>
      <c r="F35" s="43"/>
      <c r="G35" s="49" t="s">
        <v>43</v>
      </c>
      <c r="H35" s="43"/>
      <c r="I35" s="44"/>
    </row>
    <row r="36" spans="1:9" ht="16.5" customHeight="1">
      <c r="A36" s="42"/>
      <c r="B36" s="43"/>
      <c r="C36" s="43"/>
      <c r="D36" s="43"/>
      <c r="E36" s="43"/>
      <c r="F36" s="43"/>
      <c r="G36" s="49" t="s">
        <v>44</v>
      </c>
      <c r="H36" s="43"/>
      <c r="I36" s="44"/>
    </row>
    <row r="37" spans="1:9" ht="16.5" customHeight="1">
      <c r="A37" s="42"/>
      <c r="B37" s="43"/>
      <c r="C37" s="43"/>
      <c r="D37" s="43"/>
      <c r="E37" s="43"/>
      <c r="F37" s="43"/>
      <c r="G37" s="49" t="s">
        <v>45</v>
      </c>
      <c r="H37" s="43"/>
      <c r="I37" s="44"/>
    </row>
    <row r="38" spans="1:9" ht="16.5" customHeight="1">
      <c r="A38" s="42"/>
      <c r="B38" s="43"/>
      <c r="C38" s="43"/>
      <c r="D38" s="43"/>
      <c r="E38" s="43"/>
      <c r="F38" s="43"/>
      <c r="G38" s="43"/>
      <c r="H38" s="43"/>
      <c r="I38" s="44"/>
    </row>
    <row r="39" spans="1:9" ht="16.5" customHeight="1">
      <c r="A39" s="45"/>
      <c r="B39" s="46"/>
      <c r="C39" s="46"/>
      <c r="D39" s="46"/>
      <c r="E39" s="46"/>
      <c r="F39" s="46"/>
      <c r="G39" s="46"/>
      <c r="H39" s="46"/>
      <c r="I39" s="47"/>
    </row>
  </sheetData>
  <mergeCells count="3">
    <mergeCell ref="G2:G3"/>
    <mergeCell ref="B8:H9"/>
    <mergeCell ref="D11:G11"/>
  </mergeCells>
  <phoneticPr fontId="1" type="noConversion"/>
  <printOptions horizontalCentered="1" verticalCentered="1"/>
  <pageMargins left="0.2" right="0.2" top="0.35399999999999998" bottom="0" header="0.3" footer="0.3"/>
  <pageSetup paperSize="9" scale="12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AH168"/>
  <sheetViews>
    <sheetView showRuler="0" zoomScale="25" zoomScaleNormal="25" workbookViewId="0">
      <selection activeCell="AO105" sqref="AO105"/>
    </sheetView>
  </sheetViews>
  <sheetFormatPr defaultRowHeight="14.4"/>
  <cols>
    <col min="1" max="1" width="11.6640625" customWidth="1"/>
    <col min="2" max="2" width="3.6640625" customWidth="1"/>
    <col min="3" max="3" width="2.109375" customWidth="1"/>
    <col min="4" max="4" width="3.109375" customWidth="1"/>
    <col min="5" max="19" width="2.33203125" customWidth="1"/>
    <col min="27" max="27" width="6.6640625" customWidth="1"/>
    <col min="28" max="28" width="8.33203125" customWidth="1"/>
    <col min="29" max="29" width="7.88671875" customWidth="1"/>
    <col min="30" max="30" width="6.6640625" customWidth="1"/>
    <col min="31" max="31" width="7.88671875" customWidth="1"/>
    <col min="32" max="32" width="5.88671875" customWidth="1"/>
    <col min="33" max="33" width="5.6640625" customWidth="1"/>
    <col min="34" max="34" width="7.109375" customWidth="1"/>
  </cols>
  <sheetData>
    <row r="1" spans="2:34" ht="24.9" customHeight="1">
      <c r="B1" t="s">
        <v>0</v>
      </c>
      <c r="C1" t="s">
        <v>2</v>
      </c>
      <c r="E1" s="1"/>
      <c r="F1" s="2"/>
      <c r="G1" s="2"/>
      <c r="H1" s="2"/>
      <c r="I1" s="2"/>
      <c r="J1" s="94"/>
      <c r="K1" s="94"/>
      <c r="L1" s="94"/>
      <c r="M1" s="94"/>
      <c r="N1" s="94"/>
      <c r="O1" s="2"/>
      <c r="P1" s="2"/>
      <c r="Q1" s="2"/>
      <c r="R1" s="2"/>
      <c r="S1" s="3"/>
      <c r="T1" s="35"/>
      <c r="U1" s="35"/>
      <c r="V1" s="35"/>
      <c r="W1" s="35"/>
      <c r="X1" s="35"/>
      <c r="AA1" s="33" t="s">
        <v>15</v>
      </c>
      <c r="AB1" s="33" t="s">
        <v>16</v>
      </c>
      <c r="AC1" s="33" t="s">
        <v>17</v>
      </c>
      <c r="AD1" s="33" t="s">
        <v>18</v>
      </c>
      <c r="AE1" s="33" t="s">
        <v>19</v>
      </c>
      <c r="AF1" s="33" t="s">
        <v>20</v>
      </c>
      <c r="AG1" s="33" t="s">
        <v>21</v>
      </c>
      <c r="AH1" s="33" t="s">
        <v>22</v>
      </c>
    </row>
    <row r="2" spans="2:34" ht="24.9" customHeight="1">
      <c r="B2" t="s">
        <v>1</v>
      </c>
      <c r="C2" t="s">
        <v>3</v>
      </c>
      <c r="E2" s="1"/>
      <c r="F2" s="2"/>
      <c r="G2" s="2"/>
      <c r="H2" s="2"/>
      <c r="I2" s="2"/>
      <c r="J2" s="95"/>
      <c r="K2" s="95"/>
      <c r="L2" s="95"/>
      <c r="M2" s="95"/>
      <c r="N2" s="95"/>
      <c r="O2" s="96"/>
      <c r="P2" s="96"/>
      <c r="Q2" s="4"/>
      <c r="R2" s="2"/>
      <c r="S2" s="3"/>
    </row>
    <row r="3" spans="2:34" ht="24.9" customHeight="1">
      <c r="B3" t="s">
        <v>4</v>
      </c>
      <c r="C3" t="s">
        <v>5</v>
      </c>
      <c r="E3" s="1"/>
      <c r="F3" s="2"/>
      <c r="G3" s="4"/>
      <c r="H3" s="97"/>
      <c r="I3" s="97"/>
      <c r="J3" s="95"/>
      <c r="K3" s="95"/>
      <c r="L3" s="95"/>
      <c r="M3" s="95"/>
      <c r="N3" s="95"/>
      <c r="O3" s="85">
        <f>H3</f>
        <v>0</v>
      </c>
      <c r="P3" s="85"/>
      <c r="Q3" s="4"/>
      <c r="R3" s="2"/>
      <c r="S3" s="3"/>
      <c r="AA3" s="34"/>
      <c r="AB3" s="34"/>
      <c r="AC3" s="34"/>
      <c r="AD3" s="34"/>
      <c r="AE3" s="34"/>
      <c r="AF3" s="34"/>
      <c r="AG3" s="34"/>
      <c r="AH3" s="34"/>
    </row>
    <row r="4" spans="2:34" ht="24.9" customHeight="1">
      <c r="B4" t="s">
        <v>6</v>
      </c>
      <c r="C4" t="s">
        <v>7</v>
      </c>
      <c r="E4" s="1"/>
      <c r="F4" s="2"/>
      <c r="G4" s="2"/>
      <c r="H4" s="2"/>
      <c r="I4" s="2"/>
      <c r="J4" s="95"/>
      <c r="K4" s="95"/>
      <c r="L4" s="95"/>
      <c r="M4" s="95"/>
      <c r="N4" s="95"/>
      <c r="O4" s="2"/>
      <c r="P4" s="2"/>
      <c r="Q4" s="2"/>
      <c r="R4" s="2"/>
      <c r="S4" s="3"/>
      <c r="AA4" s="34"/>
      <c r="AB4" s="34"/>
      <c r="AC4" s="34"/>
      <c r="AD4" s="34"/>
      <c r="AE4" s="34"/>
      <c r="AF4" s="34"/>
      <c r="AG4" s="34"/>
      <c r="AH4" s="34"/>
    </row>
    <row r="5" spans="2:34" ht="24.9" customHeight="1">
      <c r="B5" t="s">
        <v>8</v>
      </c>
      <c r="C5" t="s">
        <v>9</v>
      </c>
      <c r="E5" s="1"/>
      <c r="F5" s="2"/>
      <c r="G5" s="2"/>
      <c r="H5" s="2"/>
      <c r="I5" s="2"/>
      <c r="J5" s="95"/>
      <c r="K5" s="95"/>
      <c r="L5" s="95"/>
      <c r="M5" s="95"/>
      <c r="N5" s="95"/>
      <c r="O5" s="85"/>
      <c r="P5" s="85"/>
      <c r="Q5" s="4"/>
      <c r="R5" s="2"/>
      <c r="S5" s="3"/>
      <c r="AA5" s="34"/>
      <c r="AB5" s="34"/>
      <c r="AC5" s="34"/>
      <c r="AD5" s="34"/>
      <c r="AE5" s="34"/>
      <c r="AF5" s="34"/>
      <c r="AG5" s="34"/>
      <c r="AH5" s="34"/>
    </row>
    <row r="6" spans="2:34" ht="24.9" customHeight="1">
      <c r="B6" t="s">
        <v>10</v>
      </c>
      <c r="C6" t="s">
        <v>23</v>
      </c>
      <c r="E6" s="1"/>
      <c r="F6" s="2"/>
      <c r="G6" s="2"/>
      <c r="H6" s="2"/>
      <c r="I6" s="95"/>
      <c r="J6" s="95"/>
      <c r="K6" s="95"/>
      <c r="L6" s="2"/>
      <c r="M6" s="95"/>
      <c r="N6" s="95"/>
      <c r="O6" s="95"/>
      <c r="P6" s="2"/>
      <c r="Q6" s="2"/>
      <c r="R6" s="2"/>
      <c r="S6" s="3"/>
      <c r="AA6" s="34"/>
      <c r="AB6" s="34"/>
      <c r="AC6" s="34"/>
      <c r="AD6" s="34"/>
      <c r="AE6" s="34"/>
      <c r="AF6" s="34"/>
      <c r="AG6" s="34"/>
      <c r="AH6" s="34"/>
    </row>
    <row r="7" spans="2:34" ht="24.9" customHeight="1">
      <c r="B7" t="s">
        <v>11</v>
      </c>
      <c r="C7" t="s">
        <v>24</v>
      </c>
      <c r="E7" s="1"/>
      <c r="F7" s="5"/>
      <c r="G7" s="5"/>
      <c r="H7" s="2"/>
      <c r="I7" s="95"/>
      <c r="J7" s="95"/>
      <c r="K7" s="95"/>
      <c r="L7" s="2"/>
      <c r="M7" s="95"/>
      <c r="N7" s="95"/>
      <c r="O7" s="95"/>
      <c r="P7" s="85"/>
      <c r="Q7" s="85"/>
      <c r="R7" s="5"/>
      <c r="S7" s="3"/>
      <c r="AA7" s="34"/>
      <c r="AB7" s="34"/>
      <c r="AC7" s="34"/>
      <c r="AD7" s="34"/>
      <c r="AE7" s="34"/>
      <c r="AF7" s="34"/>
      <c r="AG7" s="34"/>
      <c r="AH7" s="34"/>
    </row>
    <row r="8" spans="2:34" ht="24.9" customHeight="1">
      <c r="B8" t="s">
        <v>12</v>
      </c>
      <c r="E8" s="1"/>
      <c r="F8" s="2"/>
      <c r="G8" s="82"/>
      <c r="H8" s="82"/>
      <c r="I8" s="95"/>
      <c r="J8" s="95"/>
      <c r="K8" s="95"/>
      <c r="L8" s="2"/>
      <c r="M8" s="95"/>
      <c r="N8" s="95"/>
      <c r="O8" s="95"/>
      <c r="P8" s="85">
        <f>G8</f>
        <v>0</v>
      </c>
      <c r="Q8" s="85"/>
      <c r="R8" s="2"/>
      <c r="S8" s="3"/>
      <c r="AA8" s="34"/>
      <c r="AB8" s="34"/>
      <c r="AC8" s="34"/>
      <c r="AD8" s="34"/>
      <c r="AE8" s="34"/>
      <c r="AF8" s="34"/>
      <c r="AG8" s="34"/>
      <c r="AH8" s="34"/>
    </row>
    <row r="9" spans="2:34" ht="24.9" customHeight="1">
      <c r="B9" t="s">
        <v>13</v>
      </c>
      <c r="E9" s="1"/>
      <c r="F9" s="2"/>
      <c r="G9" s="4"/>
      <c r="H9" s="95"/>
      <c r="I9" s="95"/>
      <c r="J9" s="95"/>
      <c r="K9" s="95"/>
      <c r="L9" s="95"/>
      <c r="M9" s="95"/>
      <c r="N9" s="95"/>
      <c r="O9" s="95"/>
      <c r="P9" s="95"/>
      <c r="Q9" s="4"/>
      <c r="R9" s="2"/>
      <c r="S9" s="3"/>
      <c r="AA9" s="34"/>
      <c r="AB9" s="34"/>
      <c r="AC9" s="34"/>
      <c r="AD9" s="34"/>
      <c r="AE9" s="34"/>
      <c r="AF9" s="34"/>
      <c r="AG9" s="34"/>
      <c r="AH9" s="34"/>
    </row>
    <row r="10" spans="2:34" ht="24.9" customHeight="1">
      <c r="E10" s="1"/>
      <c r="F10" s="2"/>
      <c r="G10" s="4"/>
      <c r="H10" s="95"/>
      <c r="I10" s="95"/>
      <c r="J10" s="95"/>
      <c r="K10" s="95"/>
      <c r="L10" s="95"/>
      <c r="M10" s="95"/>
      <c r="N10" s="95"/>
      <c r="O10" s="95"/>
      <c r="P10" s="95"/>
      <c r="Q10" s="85"/>
      <c r="R10" s="85"/>
      <c r="S10" s="3"/>
      <c r="AA10" s="34"/>
      <c r="AB10" s="34"/>
      <c r="AC10" s="34"/>
      <c r="AD10" s="34"/>
      <c r="AE10" s="34"/>
      <c r="AF10" s="34"/>
      <c r="AG10" s="34"/>
      <c r="AH10" s="34"/>
    </row>
    <row r="11" spans="2:34" ht="24.9" customHeight="1">
      <c r="E11" s="1"/>
      <c r="F11" s="82"/>
      <c r="G11" s="82"/>
      <c r="H11" s="95"/>
      <c r="I11" s="95"/>
      <c r="J11" s="95"/>
      <c r="K11" s="95"/>
      <c r="L11" s="95"/>
      <c r="M11" s="95"/>
      <c r="N11" s="95"/>
      <c r="O11" s="95"/>
      <c r="P11" s="95"/>
      <c r="Q11" s="85">
        <f>F11</f>
        <v>0</v>
      </c>
      <c r="R11" s="85"/>
      <c r="S11" s="3"/>
      <c r="AA11" s="34"/>
      <c r="AB11" s="34"/>
      <c r="AC11" s="34"/>
      <c r="AD11" s="34"/>
      <c r="AE11" s="34"/>
      <c r="AF11" s="34"/>
      <c r="AG11" s="34"/>
      <c r="AH11" s="34"/>
    </row>
    <row r="12" spans="2:34" ht="24.9" customHeight="1">
      <c r="E12" s="1"/>
      <c r="F12" s="2"/>
      <c r="G12" s="4"/>
      <c r="H12" s="4"/>
      <c r="I12" s="95"/>
      <c r="J12" s="95"/>
      <c r="K12" s="95"/>
      <c r="L12" s="4"/>
      <c r="M12" s="95"/>
      <c r="N12" s="95"/>
      <c r="O12" s="95"/>
      <c r="P12" s="4"/>
      <c r="Q12" s="4"/>
      <c r="R12" s="2"/>
      <c r="S12" s="3"/>
      <c r="AA12" s="34"/>
      <c r="AB12" s="34"/>
      <c r="AC12" s="34"/>
      <c r="AD12" s="34"/>
      <c r="AE12" s="34"/>
      <c r="AF12" s="34"/>
      <c r="AG12" s="34"/>
      <c r="AH12" s="34"/>
    </row>
    <row r="13" spans="2:34" ht="24.9" customHeight="1">
      <c r="E13" s="1"/>
      <c r="F13" s="2"/>
      <c r="G13" s="4"/>
      <c r="H13" s="4"/>
      <c r="I13" s="95"/>
      <c r="J13" s="95"/>
      <c r="K13" s="95"/>
      <c r="L13" s="4"/>
      <c r="M13" s="95"/>
      <c r="N13" s="95"/>
      <c r="O13" s="95"/>
      <c r="P13" s="85"/>
      <c r="Q13" s="85"/>
      <c r="R13" s="2"/>
      <c r="S13" s="3"/>
      <c r="AA13" s="34"/>
      <c r="AB13" s="34"/>
      <c r="AC13" s="34"/>
      <c r="AD13" s="34"/>
      <c r="AE13" s="34"/>
      <c r="AF13" s="34"/>
      <c r="AG13" s="34"/>
      <c r="AH13" s="34"/>
    </row>
    <row r="14" spans="2:34" ht="24.9" customHeight="1">
      <c r="E14" s="1"/>
      <c r="F14" s="2"/>
      <c r="G14" s="82"/>
      <c r="H14" s="82"/>
      <c r="I14" s="95"/>
      <c r="J14" s="95"/>
      <c r="K14" s="95"/>
      <c r="L14" s="4"/>
      <c r="M14" s="95"/>
      <c r="N14" s="95"/>
      <c r="O14" s="95"/>
      <c r="P14" s="85">
        <f>G14</f>
        <v>0</v>
      </c>
      <c r="Q14" s="85"/>
      <c r="R14" s="2"/>
      <c r="S14" s="3"/>
    </row>
    <row r="15" spans="2:34" ht="24.9" customHeight="1">
      <c r="E15" s="1"/>
      <c r="F15" s="2"/>
      <c r="G15" s="4"/>
      <c r="H15" s="95"/>
      <c r="I15" s="95"/>
      <c r="J15" s="95"/>
      <c r="K15" s="95"/>
      <c r="L15" s="95"/>
      <c r="M15" s="95"/>
      <c r="N15" s="95"/>
      <c r="O15" s="95"/>
      <c r="P15" s="95"/>
      <c r="Q15" s="4"/>
      <c r="R15" s="2"/>
      <c r="S15" s="3"/>
    </row>
    <row r="16" spans="2:34" ht="24.9" customHeight="1">
      <c r="E16" s="1"/>
      <c r="F16" s="2"/>
      <c r="G16" s="4"/>
      <c r="H16" s="95"/>
      <c r="I16" s="95"/>
      <c r="J16" s="95"/>
      <c r="K16" s="95"/>
      <c r="L16" s="95"/>
      <c r="M16" s="95"/>
      <c r="N16" s="95"/>
      <c r="O16" s="95"/>
      <c r="P16" s="95"/>
      <c r="Q16" s="85"/>
      <c r="R16" s="85"/>
      <c r="S16" s="3"/>
    </row>
    <row r="17" spans="5:19" ht="24.9" customHeight="1">
      <c r="E17" s="1"/>
      <c r="F17" s="82"/>
      <c r="G17" s="82"/>
      <c r="H17" s="95"/>
      <c r="I17" s="95"/>
      <c r="J17" s="95"/>
      <c r="K17" s="95"/>
      <c r="L17" s="95"/>
      <c r="M17" s="95"/>
      <c r="N17" s="95"/>
      <c r="O17" s="95"/>
      <c r="P17" s="95"/>
      <c r="Q17" s="85"/>
      <c r="R17" s="85"/>
      <c r="S17" s="3"/>
    </row>
    <row r="18" spans="5:19" ht="24.9" customHeight="1">
      <c r="E18" s="1"/>
      <c r="F18" s="2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3"/>
    </row>
    <row r="19" spans="5:19" ht="24.9" customHeight="1">
      <c r="E19" s="1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85"/>
      <c r="S19" s="98"/>
    </row>
    <row r="20" spans="5:19" ht="24.9" customHeight="1">
      <c r="E20" s="104"/>
      <c r="F20" s="82"/>
      <c r="G20" s="105"/>
      <c r="H20" s="105"/>
      <c r="I20" s="95"/>
      <c r="J20" s="95"/>
      <c r="K20" s="95"/>
      <c r="L20" s="95"/>
      <c r="M20" s="95"/>
      <c r="N20" s="95"/>
      <c r="O20" s="95"/>
      <c r="P20" s="95"/>
      <c r="Q20" s="95"/>
      <c r="R20" s="85"/>
      <c r="S20" s="98"/>
    </row>
    <row r="21" spans="5:19" ht="24.9" customHeight="1">
      <c r="E21" s="6"/>
      <c r="F21" s="7"/>
      <c r="G21" s="8"/>
      <c r="H21" s="8"/>
      <c r="I21" s="8"/>
      <c r="J21" s="7"/>
      <c r="K21" s="99"/>
      <c r="L21" s="99"/>
      <c r="M21" s="99"/>
      <c r="N21" s="7"/>
      <c r="O21" s="8"/>
      <c r="P21" s="99"/>
      <c r="Q21" s="99"/>
      <c r="R21" s="7"/>
      <c r="S21" s="9"/>
    </row>
    <row r="22" spans="5:19" ht="24.9" customHeight="1">
      <c r="E22" s="10"/>
      <c r="F22" s="11"/>
      <c r="G22" s="12"/>
      <c r="H22" s="12"/>
      <c r="I22" s="12"/>
      <c r="J22" s="100"/>
      <c r="K22" s="100"/>
      <c r="L22" s="101"/>
      <c r="M22" s="101"/>
      <c r="N22" s="102"/>
      <c r="O22" s="102"/>
      <c r="P22" s="103"/>
      <c r="Q22" s="103"/>
      <c r="R22" s="11"/>
      <c r="S22" s="13"/>
    </row>
    <row r="23" spans="5:19" ht="24.9" customHeight="1">
      <c r="E23" s="1"/>
      <c r="F23" s="2"/>
      <c r="G23" s="4"/>
      <c r="H23" s="4"/>
      <c r="I23" s="4"/>
      <c r="J23" s="95"/>
      <c r="K23" s="95"/>
      <c r="L23" s="95"/>
      <c r="M23" s="109"/>
      <c r="N23" s="109"/>
      <c r="O23" s="95"/>
      <c r="P23" s="95"/>
      <c r="Q23" s="4"/>
      <c r="R23" s="2"/>
      <c r="S23" s="3"/>
    </row>
    <row r="24" spans="5:19" ht="24.9" customHeight="1">
      <c r="E24" s="1"/>
      <c r="F24" s="2"/>
      <c r="G24" s="110"/>
      <c r="H24" s="110"/>
      <c r="I24" s="111"/>
      <c r="J24" s="111"/>
      <c r="K24" s="106"/>
      <c r="L24" s="106"/>
      <c r="M24" s="112">
        <f>I24</f>
        <v>0</v>
      </c>
      <c r="N24" s="112"/>
      <c r="O24" s="113">
        <f>G24</f>
        <v>0</v>
      </c>
      <c r="P24" s="113"/>
      <c r="Q24" s="4"/>
      <c r="R24" s="2"/>
      <c r="S24" s="3"/>
    </row>
    <row r="25" spans="5:19" ht="24.9" customHeight="1">
      <c r="E25" s="1"/>
      <c r="F25" s="2"/>
      <c r="G25" s="4"/>
      <c r="H25" s="4"/>
      <c r="I25" s="4"/>
      <c r="J25" s="106"/>
      <c r="K25" s="106"/>
      <c r="L25" s="4"/>
      <c r="M25" s="107"/>
      <c r="N25" s="107"/>
      <c r="O25" s="4"/>
      <c r="P25" s="4"/>
      <c r="Q25" s="4"/>
      <c r="R25" s="2"/>
      <c r="S25" s="3"/>
    </row>
    <row r="26" spans="5:19" ht="24.9" customHeight="1">
      <c r="E26" s="6"/>
      <c r="F26" s="7"/>
      <c r="G26" s="8"/>
      <c r="H26" s="8"/>
      <c r="I26" s="8"/>
      <c r="J26" s="7"/>
      <c r="K26" s="99"/>
      <c r="L26" s="99"/>
      <c r="M26" s="99"/>
      <c r="N26" s="7"/>
      <c r="O26" s="8"/>
      <c r="P26" s="8"/>
      <c r="Q26" s="8"/>
      <c r="R26" s="7"/>
      <c r="S26" s="9"/>
    </row>
    <row r="27" spans="5:19" ht="24.9" customHeight="1">
      <c r="E27" s="10"/>
      <c r="F27" s="100"/>
      <c r="G27" s="100"/>
      <c r="H27" s="12"/>
      <c r="I27" s="12"/>
      <c r="J27" s="11"/>
      <c r="K27" s="100"/>
      <c r="L27" s="100"/>
      <c r="M27" s="108"/>
      <c r="N27" s="108"/>
      <c r="O27" s="114"/>
      <c r="P27" s="114"/>
      <c r="Q27" s="103"/>
      <c r="R27" s="103"/>
      <c r="S27" s="13"/>
    </row>
    <row r="28" spans="5:19" ht="24.9" customHeight="1">
      <c r="E28" s="14"/>
      <c r="F28" s="115"/>
      <c r="G28" s="115"/>
      <c r="H28" s="8"/>
      <c r="I28" s="15"/>
      <c r="J28" s="15"/>
      <c r="K28" s="99"/>
      <c r="L28" s="99"/>
      <c r="M28" s="99"/>
      <c r="N28" s="8"/>
      <c r="O28" s="8"/>
      <c r="P28" s="8"/>
      <c r="Q28" s="99"/>
      <c r="R28" s="99"/>
      <c r="S28" s="16"/>
    </row>
    <row r="29" spans="5:19" ht="24.9" customHeight="1">
      <c r="E29" s="17"/>
      <c r="F29" s="114"/>
      <c r="G29" s="114"/>
      <c r="H29" s="116"/>
      <c r="I29" s="116"/>
      <c r="J29" s="103"/>
      <c r="K29" s="103"/>
      <c r="L29" s="18"/>
      <c r="M29" s="100">
        <f>J29</f>
        <v>0</v>
      </c>
      <c r="N29" s="100"/>
      <c r="O29" s="108">
        <f>H29</f>
        <v>0</v>
      </c>
      <c r="P29" s="108"/>
      <c r="Q29" s="114">
        <f>F29</f>
        <v>0</v>
      </c>
      <c r="R29" s="114"/>
      <c r="S29" s="19">
        <f>E29</f>
        <v>0</v>
      </c>
    </row>
    <row r="30" spans="5:19" ht="24.9" customHeight="1">
      <c r="E30" s="1"/>
      <c r="F30" s="2"/>
      <c r="G30" s="4"/>
      <c r="H30" s="118"/>
      <c r="I30" s="118"/>
      <c r="J30" s="4"/>
      <c r="K30" s="95"/>
      <c r="L30" s="95"/>
      <c r="M30" s="95"/>
      <c r="N30" s="2"/>
      <c r="O30" s="119">
        <f>H30</f>
        <v>0</v>
      </c>
      <c r="P30" s="119"/>
      <c r="Q30" s="4"/>
      <c r="R30" s="2"/>
      <c r="S30" s="3"/>
    </row>
    <row r="31" spans="5:19" ht="24.9" customHeight="1">
      <c r="E31" s="1"/>
      <c r="F31" s="2"/>
      <c r="G31" s="82"/>
      <c r="H31" s="82"/>
      <c r="I31" s="4"/>
      <c r="J31" s="106"/>
      <c r="K31" s="106"/>
      <c r="L31" s="4"/>
      <c r="M31" s="120"/>
      <c r="N31" s="120"/>
      <c r="O31" s="4"/>
      <c r="P31" s="4"/>
      <c r="Q31" s="4"/>
      <c r="R31" s="2"/>
      <c r="S31" s="3"/>
    </row>
    <row r="32" spans="5:19" ht="24.9" customHeight="1">
      <c r="E32" s="1"/>
      <c r="F32" s="2"/>
      <c r="G32" s="82"/>
      <c r="H32" s="82"/>
      <c r="I32" s="106"/>
      <c r="J32" s="106"/>
      <c r="K32" s="4"/>
      <c r="L32" s="4"/>
      <c r="M32" s="82"/>
      <c r="N32" s="82"/>
      <c r="O32" s="4"/>
      <c r="P32" s="4"/>
      <c r="Q32" s="4"/>
      <c r="R32" s="2"/>
      <c r="S32" s="3"/>
    </row>
    <row r="33" spans="5:19" ht="24.9" customHeight="1">
      <c r="E33" s="1"/>
      <c r="F33" s="2"/>
      <c r="G33" s="4"/>
      <c r="H33" s="117"/>
      <c r="I33" s="117"/>
      <c r="J33" s="2"/>
      <c r="K33" s="106"/>
      <c r="L33" s="106"/>
      <c r="M33" s="106"/>
      <c r="N33" s="2"/>
      <c r="O33" s="113"/>
      <c r="P33" s="113"/>
      <c r="Q33" s="4"/>
      <c r="R33" s="2"/>
      <c r="S33" s="3"/>
    </row>
    <row r="34" spans="5:19" ht="24.9" customHeight="1">
      <c r="E34" s="1"/>
      <c r="F34" s="2"/>
      <c r="G34" s="4"/>
      <c r="H34" s="117"/>
      <c r="I34" s="117"/>
      <c r="J34" s="2"/>
      <c r="K34" s="106"/>
      <c r="L34" s="106"/>
      <c r="M34" s="106"/>
      <c r="N34" s="2"/>
      <c r="O34" s="122"/>
      <c r="P34" s="122"/>
      <c r="Q34" s="4"/>
      <c r="R34" s="2"/>
      <c r="S34" s="3"/>
    </row>
    <row r="35" spans="5:19" ht="24.9" customHeight="1">
      <c r="E35" s="1"/>
      <c r="F35" s="2"/>
      <c r="G35" s="4"/>
      <c r="H35" s="4"/>
      <c r="I35" s="4"/>
      <c r="J35" s="120"/>
      <c r="K35" s="120"/>
      <c r="L35" s="20"/>
      <c r="M35" s="117"/>
      <c r="N35" s="117"/>
      <c r="O35" s="4"/>
      <c r="P35" s="4"/>
      <c r="Q35" s="4"/>
      <c r="R35" s="2"/>
      <c r="S35" s="3"/>
    </row>
    <row r="36" spans="5:19" ht="24.9" customHeight="1">
      <c r="E36" s="1"/>
      <c r="F36" s="2"/>
      <c r="G36" s="4"/>
      <c r="H36" s="4"/>
      <c r="I36" s="4"/>
      <c r="J36" s="82"/>
      <c r="K36" s="82"/>
      <c r="L36" s="84"/>
      <c r="M36" s="84"/>
      <c r="N36" s="85">
        <v>0</v>
      </c>
      <c r="O36" s="85"/>
      <c r="P36" s="4"/>
      <c r="Q36" s="4"/>
      <c r="R36" s="2"/>
      <c r="S36" s="3"/>
    </row>
    <row r="37" spans="5:19" ht="24.9" customHeight="1">
      <c r="E37" s="1"/>
      <c r="F37" s="2"/>
      <c r="G37" s="82"/>
      <c r="H37" s="82"/>
      <c r="I37" s="4"/>
      <c r="J37" s="2"/>
      <c r="K37" s="95"/>
      <c r="L37" s="95"/>
      <c r="M37" s="95"/>
      <c r="N37" s="21" t="s">
        <v>14</v>
      </c>
      <c r="O37" s="121"/>
      <c r="P37" s="121"/>
      <c r="Q37" s="4"/>
      <c r="R37" s="2"/>
      <c r="S37" s="3"/>
    </row>
    <row r="38" spans="5:19" ht="24.9" customHeight="1">
      <c r="E38" s="1"/>
      <c r="F38" s="2"/>
      <c r="G38" s="82"/>
      <c r="H38" s="82"/>
      <c r="I38" s="106"/>
      <c r="J38" s="106"/>
      <c r="K38" s="4"/>
      <c r="L38" s="4"/>
      <c r="M38" s="82"/>
      <c r="N38" s="82"/>
      <c r="O38" s="4"/>
      <c r="P38" s="85"/>
      <c r="Q38" s="85"/>
      <c r="R38" s="2"/>
      <c r="S38" s="3"/>
    </row>
    <row r="39" spans="5:19" ht="24.9" customHeight="1">
      <c r="E39" s="1"/>
      <c r="F39" s="2"/>
      <c r="G39" s="4"/>
      <c r="H39" s="4"/>
      <c r="I39" s="120"/>
      <c r="J39" s="120"/>
      <c r="K39" s="22"/>
      <c r="L39" s="106"/>
      <c r="M39" s="106"/>
      <c r="N39" s="23">
        <f>K39</f>
        <v>0</v>
      </c>
      <c r="O39" s="120">
        <f>I39</f>
        <v>0</v>
      </c>
      <c r="P39" s="120"/>
      <c r="Q39" s="4"/>
      <c r="R39" s="2"/>
      <c r="S39" s="3"/>
    </row>
    <row r="40" spans="5:19" ht="24.9" customHeight="1">
      <c r="E40" s="1"/>
      <c r="F40" s="2"/>
      <c r="G40" s="4"/>
      <c r="H40" s="82"/>
      <c r="I40" s="82"/>
      <c r="J40" s="120"/>
      <c r="K40" s="120"/>
      <c r="L40" s="106"/>
      <c r="M40" s="106"/>
      <c r="N40" s="2"/>
      <c r="O40" s="83"/>
      <c r="P40" s="83"/>
      <c r="Q40" s="4"/>
      <c r="R40" s="2"/>
      <c r="S40" s="3"/>
    </row>
    <row r="41" spans="5:19" ht="24.9" customHeight="1">
      <c r="E41" s="1"/>
      <c r="F41" s="2"/>
      <c r="G41" s="110"/>
      <c r="H41" s="110"/>
      <c r="I41" s="121"/>
      <c r="J41" s="121"/>
      <c r="K41" s="24"/>
      <c r="L41" s="120"/>
      <c r="M41" s="120"/>
      <c r="N41" s="2"/>
      <c r="O41" s="83"/>
      <c r="P41" s="83"/>
      <c r="Q41" s="4"/>
      <c r="R41" s="2"/>
      <c r="S41" s="3"/>
    </row>
    <row r="42" spans="5:19" ht="24.9" customHeight="1">
      <c r="E42" s="1"/>
      <c r="F42" s="2"/>
      <c r="G42" s="82"/>
      <c r="H42" s="82"/>
      <c r="I42" s="105"/>
      <c r="J42" s="105"/>
      <c r="K42" s="4"/>
      <c r="L42" s="120"/>
      <c r="M42" s="120"/>
      <c r="N42" s="2"/>
      <c r="O42" s="105">
        <f>I42</f>
        <v>0</v>
      </c>
      <c r="P42" s="105"/>
      <c r="Q42" s="85">
        <f>G42</f>
        <v>0</v>
      </c>
      <c r="R42" s="85"/>
      <c r="S42" s="3"/>
    </row>
    <row r="43" spans="5:19" ht="24.9" customHeight="1">
      <c r="E43" s="1"/>
      <c r="F43" s="2"/>
      <c r="G43" s="4"/>
      <c r="H43" s="126"/>
      <c r="I43" s="126"/>
      <c r="J43" s="121"/>
      <c r="K43" s="121"/>
      <c r="L43" s="25"/>
      <c r="M43" s="106"/>
      <c r="N43" s="106"/>
      <c r="O43" s="4"/>
      <c r="P43" s="4"/>
      <c r="Q43" s="4"/>
      <c r="R43" s="2"/>
      <c r="S43" s="3"/>
    </row>
    <row r="44" spans="5:19" ht="24.9" customHeight="1">
      <c r="E44" s="1"/>
      <c r="F44" s="2"/>
      <c r="G44" s="4"/>
      <c r="H44" s="4"/>
      <c r="I44" s="4"/>
      <c r="J44" s="2"/>
      <c r="K44" s="4"/>
      <c r="L44" s="106"/>
      <c r="M44" s="106"/>
      <c r="N44" s="106"/>
      <c r="O44" s="4"/>
      <c r="P44" s="4"/>
      <c r="Q44" s="4"/>
      <c r="R44" s="2"/>
      <c r="S44" s="3"/>
    </row>
    <row r="45" spans="5:19" ht="24.9" customHeight="1">
      <c r="E45" s="1"/>
      <c r="F45" s="2"/>
      <c r="G45" s="4"/>
      <c r="H45" s="4"/>
      <c r="I45" s="127"/>
      <c r="J45" s="127"/>
      <c r="K45" s="4"/>
      <c r="L45" s="4"/>
      <c r="M45" s="106"/>
      <c r="N45" s="106"/>
      <c r="O45" s="106"/>
      <c r="P45" s="4"/>
      <c r="Q45" s="4"/>
      <c r="R45" s="2"/>
      <c r="S45" s="3"/>
    </row>
    <row r="46" spans="5:19" ht="24.9" customHeight="1">
      <c r="E46" s="1"/>
      <c r="F46" s="2"/>
      <c r="G46" s="4"/>
      <c r="H46" s="4"/>
      <c r="I46" s="120"/>
      <c r="J46" s="120"/>
      <c r="K46" s="120"/>
      <c r="L46" s="4"/>
      <c r="M46" s="4"/>
      <c r="N46" s="120"/>
      <c r="O46" s="120"/>
      <c r="P46" s="4"/>
      <c r="Q46" s="4"/>
      <c r="R46" s="2"/>
      <c r="S46" s="3"/>
    </row>
    <row r="47" spans="5:19" ht="24.9" customHeight="1">
      <c r="E47" s="1"/>
      <c r="F47" s="2"/>
      <c r="G47" s="4"/>
      <c r="H47" s="123"/>
      <c r="I47" s="123"/>
      <c r="J47" s="2"/>
      <c r="K47" s="95"/>
      <c r="L47" s="95"/>
      <c r="M47" s="95"/>
      <c r="N47" s="2"/>
      <c r="O47" s="124"/>
      <c r="P47" s="124"/>
      <c r="Q47" s="4"/>
      <c r="R47" s="2"/>
      <c r="S47" s="3"/>
    </row>
    <row r="48" spans="5:19" ht="24.9" customHeight="1">
      <c r="E48" s="1"/>
      <c r="F48" s="2"/>
      <c r="G48" s="123"/>
      <c r="H48" s="123"/>
      <c r="I48" s="4"/>
      <c r="J48" s="121"/>
      <c r="K48" s="121"/>
      <c r="L48" s="4"/>
      <c r="M48" s="125"/>
      <c r="N48" s="125"/>
      <c r="O48" s="4"/>
      <c r="P48" s="4"/>
      <c r="Q48" s="4"/>
      <c r="R48" s="2"/>
      <c r="S48" s="3"/>
    </row>
    <row r="49" spans="5:19" ht="24.9" customHeight="1">
      <c r="E49" s="1"/>
      <c r="F49" s="2"/>
      <c r="G49" s="4"/>
      <c r="H49" s="105"/>
      <c r="I49" s="105"/>
      <c r="J49" s="2"/>
      <c r="K49" s="4"/>
      <c r="L49" s="125"/>
      <c r="M49" s="125"/>
      <c r="N49" s="2"/>
      <c r="O49" s="121"/>
      <c r="P49" s="121"/>
      <c r="Q49" s="124"/>
      <c r="R49" s="124"/>
      <c r="S49" s="3"/>
    </row>
    <row r="50" spans="5:19" ht="24.9" customHeight="1">
      <c r="E50" s="1"/>
      <c r="F50" s="2"/>
      <c r="G50" s="4"/>
      <c r="H50" s="123"/>
      <c r="I50" s="123"/>
      <c r="J50" s="2"/>
      <c r="K50" s="4"/>
      <c r="L50" s="125"/>
      <c r="M50" s="125"/>
      <c r="N50" s="2"/>
      <c r="O50" s="121"/>
      <c r="P50" s="121"/>
      <c r="Q50" s="124"/>
      <c r="R50" s="124"/>
      <c r="S50" s="3"/>
    </row>
    <row r="51" spans="5:19" ht="24.9" customHeight="1">
      <c r="E51" s="1"/>
      <c r="F51" s="2"/>
      <c r="G51" s="4"/>
      <c r="H51" s="4"/>
      <c r="I51" s="4"/>
      <c r="J51" s="2"/>
      <c r="K51" s="4"/>
      <c r="L51" s="125"/>
      <c r="M51" s="125"/>
      <c r="N51" s="2"/>
      <c r="O51" s="121"/>
      <c r="P51" s="121"/>
      <c r="Q51" s="124"/>
      <c r="R51" s="124"/>
      <c r="S51" s="3"/>
    </row>
    <row r="52" spans="5:19" ht="24.9" customHeight="1">
      <c r="E52" s="1"/>
      <c r="F52" s="2"/>
      <c r="G52" s="4"/>
      <c r="H52" s="123"/>
      <c r="I52" s="123"/>
      <c r="J52" s="2"/>
      <c r="K52" s="4"/>
      <c r="L52" s="125"/>
      <c r="M52" s="125"/>
      <c r="N52" s="2"/>
      <c r="O52" s="121"/>
      <c r="P52" s="121"/>
      <c r="Q52" s="4"/>
      <c r="R52" s="2"/>
      <c r="S52" s="3"/>
    </row>
    <row r="53" spans="5:19" ht="24.9" customHeight="1">
      <c r="E53" s="1"/>
      <c r="F53" s="2"/>
      <c r="G53" s="4"/>
      <c r="H53" s="4"/>
      <c r="I53" s="4"/>
      <c r="J53" s="95"/>
      <c r="K53" s="95"/>
      <c r="L53" s="4"/>
      <c r="M53" s="4"/>
      <c r="N53" s="2"/>
      <c r="O53" s="125"/>
      <c r="P53" s="125"/>
      <c r="Q53" s="4"/>
      <c r="R53" s="2"/>
      <c r="S53" s="3"/>
    </row>
    <row r="54" spans="5:19" ht="24.9" customHeight="1">
      <c r="E54" s="1"/>
      <c r="F54" s="2"/>
      <c r="G54" s="4"/>
      <c r="H54" s="125"/>
      <c r="I54" s="125"/>
      <c r="J54" s="2"/>
      <c r="K54" s="121"/>
      <c r="L54" s="121"/>
      <c r="M54" s="121"/>
      <c r="N54" s="2"/>
      <c r="O54" s="125"/>
      <c r="P54" s="125"/>
      <c r="Q54" s="4"/>
      <c r="R54" s="2"/>
      <c r="S54" s="3"/>
    </row>
    <row r="55" spans="5:19" ht="24.9" customHeight="1">
      <c r="E55" s="1"/>
      <c r="F55" s="2"/>
      <c r="G55" s="4"/>
      <c r="H55" s="4"/>
      <c r="I55" s="127"/>
      <c r="J55" s="127"/>
      <c r="K55" s="4"/>
      <c r="L55" s="129"/>
      <c r="M55" s="129"/>
      <c r="N55" s="2"/>
      <c r="O55" s="121"/>
      <c r="P55" s="121"/>
      <c r="Q55" s="4"/>
      <c r="R55" s="2"/>
      <c r="S55" s="3"/>
    </row>
    <row r="56" spans="5:19" ht="24.9" customHeight="1">
      <c r="E56" s="1"/>
      <c r="F56" s="2"/>
      <c r="G56" s="4"/>
      <c r="H56" s="4"/>
      <c r="I56" s="82"/>
      <c r="J56" s="82"/>
      <c r="K56" s="83"/>
      <c r="L56" s="83"/>
      <c r="M56" s="4"/>
      <c r="N56" s="2"/>
      <c r="O56" s="4"/>
      <c r="P56" s="4"/>
      <c r="Q56" s="4"/>
      <c r="R56" s="2"/>
      <c r="S56" s="3"/>
    </row>
    <row r="57" spans="5:19" ht="24.9" customHeight="1">
      <c r="E57" s="1"/>
      <c r="F57" s="2"/>
      <c r="G57" s="4"/>
      <c r="H57" s="4"/>
      <c r="I57" s="82"/>
      <c r="J57" s="82"/>
      <c r="K57" s="83"/>
      <c r="L57" s="83"/>
      <c r="M57" s="4"/>
      <c r="N57" s="2"/>
      <c r="O57" s="4"/>
      <c r="P57" s="4"/>
      <c r="Q57" s="4"/>
      <c r="R57" s="2"/>
      <c r="S57" s="3"/>
    </row>
    <row r="58" spans="5:19" ht="24.9" customHeight="1">
      <c r="E58" s="1"/>
      <c r="F58" s="2"/>
      <c r="G58" s="4"/>
      <c r="H58" s="4"/>
      <c r="I58" s="82"/>
      <c r="J58" s="82"/>
      <c r="K58" s="128"/>
      <c r="L58" s="128"/>
      <c r="M58" s="4"/>
      <c r="N58" s="2"/>
      <c r="O58" s="4"/>
      <c r="P58" s="4"/>
      <c r="Q58" s="4"/>
      <c r="R58" s="2"/>
      <c r="S58" s="3"/>
    </row>
    <row r="59" spans="5:19" ht="24.9" customHeight="1">
      <c r="E59" s="1"/>
      <c r="F59" s="2"/>
      <c r="G59" s="4"/>
      <c r="H59" s="4"/>
      <c r="I59" s="82"/>
      <c r="J59" s="82"/>
      <c r="K59" s="123"/>
      <c r="L59" s="123"/>
      <c r="M59" s="4"/>
      <c r="N59" s="2"/>
      <c r="O59" s="4"/>
      <c r="P59" s="4"/>
      <c r="Q59" s="4"/>
      <c r="R59" s="2"/>
      <c r="S59" s="3"/>
    </row>
    <row r="60" spans="5:19" ht="24.9" customHeight="1">
      <c r="E60" s="6"/>
      <c r="F60" s="7"/>
      <c r="G60" s="8"/>
      <c r="H60" s="8"/>
      <c r="I60" s="130"/>
      <c r="J60" s="130"/>
      <c r="K60" s="8"/>
      <c r="L60" s="8"/>
      <c r="M60" s="131"/>
      <c r="N60" s="131"/>
      <c r="O60" s="8"/>
      <c r="P60" s="8"/>
      <c r="Q60" s="8"/>
      <c r="R60" s="7"/>
      <c r="S60" s="9"/>
    </row>
    <row r="61" spans="5:19" ht="24.9" customHeight="1">
      <c r="E61" s="10"/>
      <c r="F61" s="11"/>
      <c r="G61" s="12"/>
      <c r="H61" s="12"/>
      <c r="I61" s="133"/>
      <c r="J61" s="133"/>
      <c r="K61" s="134"/>
      <c r="L61" s="134"/>
      <c r="M61" s="132"/>
      <c r="N61" s="132"/>
      <c r="O61" s="12"/>
      <c r="P61" s="12"/>
      <c r="Q61" s="12"/>
      <c r="R61" s="11"/>
      <c r="S61" s="13"/>
    </row>
    <row r="62" spans="5:19" ht="24.9" customHeight="1">
      <c r="E62" s="6"/>
      <c r="F62" s="7"/>
      <c r="G62" s="8"/>
      <c r="H62" s="8"/>
      <c r="I62" s="130"/>
      <c r="J62" s="130"/>
      <c r="K62" s="8"/>
      <c r="L62" s="8"/>
      <c r="M62" s="26"/>
      <c r="N62" s="131"/>
      <c r="O62" s="131"/>
      <c r="P62" s="8"/>
      <c r="Q62" s="8"/>
      <c r="R62" s="7"/>
      <c r="S62" s="9"/>
    </row>
    <row r="63" spans="5:19" ht="24.9" customHeight="1">
      <c r="E63" s="10"/>
      <c r="F63" s="11"/>
      <c r="G63" s="12"/>
      <c r="H63" s="12"/>
      <c r="I63" s="133"/>
      <c r="J63" s="133"/>
      <c r="K63" s="134"/>
      <c r="L63" s="134"/>
      <c r="M63" s="134"/>
      <c r="N63" s="132"/>
      <c r="O63" s="132"/>
      <c r="P63" s="12"/>
      <c r="Q63" s="12"/>
      <c r="R63" s="11"/>
      <c r="S63" s="13"/>
    </row>
    <row r="64" spans="5:19" ht="24.9" customHeight="1">
      <c r="E64" s="1"/>
      <c r="F64" s="2"/>
      <c r="G64" s="4"/>
      <c r="H64" s="4"/>
      <c r="I64" s="4"/>
      <c r="J64" s="2"/>
      <c r="K64" s="95"/>
      <c r="L64" s="95"/>
      <c r="M64" s="95"/>
      <c r="N64" s="2"/>
      <c r="O64" s="4"/>
      <c r="P64" s="4"/>
      <c r="Q64" s="4"/>
      <c r="R64" s="2"/>
      <c r="S64" s="3"/>
    </row>
    <row r="65" spans="5:19" ht="24.9" customHeight="1">
      <c r="E65" s="1"/>
      <c r="F65" s="2"/>
      <c r="G65" s="4"/>
      <c r="H65" s="4"/>
      <c r="I65" s="4"/>
      <c r="J65" s="2"/>
      <c r="K65" s="95"/>
      <c r="L65" s="95"/>
      <c r="M65" s="95"/>
      <c r="N65" s="2"/>
      <c r="O65" s="4"/>
      <c r="P65" s="4"/>
      <c r="Q65" s="4"/>
      <c r="R65" s="2"/>
      <c r="S65" s="3"/>
    </row>
    <row r="66" spans="5:19" ht="24.9" customHeight="1">
      <c r="E66" s="6"/>
      <c r="F66" s="7"/>
      <c r="G66" s="8"/>
      <c r="H66" s="8"/>
      <c r="I66" s="8"/>
      <c r="J66" s="135"/>
      <c r="K66" s="135"/>
      <c r="L66" s="99"/>
      <c r="M66" s="99"/>
      <c r="N66" s="131"/>
      <c r="O66" s="131"/>
      <c r="P66" s="8"/>
      <c r="Q66" s="8"/>
      <c r="R66" s="7"/>
      <c r="S66" s="9"/>
    </row>
    <row r="67" spans="5:19" ht="24.9" customHeight="1">
      <c r="E67" s="10"/>
      <c r="F67" s="11"/>
      <c r="G67" s="12"/>
      <c r="H67" s="12"/>
      <c r="I67" s="12"/>
      <c r="J67" s="11"/>
      <c r="K67" s="102"/>
      <c r="L67" s="102"/>
      <c r="M67" s="102"/>
      <c r="N67" s="132"/>
      <c r="O67" s="132"/>
      <c r="P67" s="12"/>
      <c r="Q67" s="12"/>
      <c r="R67" s="11"/>
      <c r="S67" s="13"/>
    </row>
    <row r="68" spans="5:19" ht="24.9" customHeight="1">
      <c r="E68" s="6"/>
      <c r="F68" s="7"/>
      <c r="G68" s="8"/>
      <c r="H68" s="8"/>
      <c r="I68" s="8"/>
      <c r="J68" s="135"/>
      <c r="K68" s="135"/>
      <c r="L68" s="99"/>
      <c r="M68" s="99"/>
      <c r="N68" s="136"/>
      <c r="O68" s="136"/>
      <c r="P68" s="8"/>
      <c r="Q68" s="8"/>
      <c r="R68" s="7"/>
      <c r="S68" s="9"/>
    </row>
    <row r="69" spans="5:19" ht="24.9" customHeight="1">
      <c r="E69" s="10"/>
      <c r="F69" s="11"/>
      <c r="G69" s="12"/>
      <c r="H69" s="12"/>
      <c r="I69" s="12"/>
      <c r="J69" s="11"/>
      <c r="K69" s="27"/>
      <c r="L69" s="102"/>
      <c r="M69" s="102"/>
      <c r="N69" s="27"/>
      <c r="O69" s="28"/>
      <c r="P69" s="12"/>
      <c r="Q69" s="12"/>
      <c r="R69" s="11"/>
      <c r="S69" s="13"/>
    </row>
    <row r="70" spans="5:19" ht="24.9" customHeight="1">
      <c r="E70" s="1"/>
      <c r="F70" s="2"/>
      <c r="G70" s="4"/>
      <c r="H70" s="4"/>
      <c r="I70" s="125"/>
      <c r="J70" s="125"/>
      <c r="K70" s="4"/>
      <c r="L70" s="4"/>
      <c r="M70" s="4"/>
      <c r="N70" s="85"/>
      <c r="O70" s="85"/>
      <c r="P70" s="4"/>
      <c r="Q70" s="4"/>
      <c r="R70" s="2"/>
      <c r="S70" s="3"/>
    </row>
    <row r="71" spans="5:19" ht="24.9" customHeight="1">
      <c r="E71" s="1"/>
      <c r="F71" s="2"/>
      <c r="G71" s="4"/>
      <c r="H71" s="4"/>
      <c r="I71" s="125"/>
      <c r="J71" s="125"/>
      <c r="K71" s="4"/>
      <c r="L71" s="4"/>
      <c r="M71" s="4"/>
      <c r="N71" s="85"/>
      <c r="O71" s="85"/>
      <c r="P71" s="4"/>
      <c r="Q71" s="4"/>
      <c r="R71" s="2"/>
      <c r="S71" s="3"/>
    </row>
    <row r="72" spans="5:19" ht="24.9" customHeight="1">
      <c r="E72" s="1"/>
      <c r="F72" s="2"/>
      <c r="G72" s="4"/>
      <c r="H72" s="4"/>
      <c r="I72" s="110"/>
      <c r="J72" s="110"/>
      <c r="K72" s="120"/>
      <c r="L72" s="120"/>
      <c r="M72" s="85"/>
      <c r="N72" s="85"/>
      <c r="O72" s="4"/>
      <c r="P72" s="4"/>
      <c r="Q72" s="4"/>
      <c r="R72" s="2"/>
      <c r="S72" s="3"/>
    </row>
    <row r="73" spans="5:19" ht="24.9" customHeight="1">
      <c r="E73" s="1"/>
      <c r="F73" s="2"/>
      <c r="G73" s="4"/>
      <c r="H73" s="4"/>
      <c r="I73" s="140"/>
      <c r="J73" s="140"/>
      <c r="K73" s="120"/>
      <c r="L73" s="120"/>
      <c r="M73" s="141">
        <f>I73</f>
        <v>0</v>
      </c>
      <c r="N73" s="141"/>
      <c r="O73" s="4"/>
      <c r="P73" s="4"/>
      <c r="Q73" s="4"/>
      <c r="R73" s="2"/>
      <c r="S73" s="3"/>
    </row>
    <row r="74" spans="5:19" ht="24.9" customHeight="1">
      <c r="E74" s="6"/>
      <c r="F74" s="7"/>
      <c r="G74" s="8"/>
      <c r="H74" s="8"/>
      <c r="I74" s="142"/>
      <c r="J74" s="142"/>
      <c r="K74" s="143"/>
      <c r="L74" s="143"/>
      <c r="M74" s="29"/>
      <c r="N74" s="29"/>
      <c r="O74" s="8"/>
      <c r="P74" s="8"/>
      <c r="Q74" s="8"/>
      <c r="R74" s="7"/>
      <c r="S74" s="9"/>
    </row>
    <row r="75" spans="5:19" ht="24.9" customHeight="1">
      <c r="E75" s="10"/>
      <c r="F75" s="11"/>
      <c r="G75" s="12"/>
      <c r="H75" s="12"/>
      <c r="I75" s="18"/>
      <c r="J75" s="18"/>
      <c r="K75" s="12"/>
      <c r="L75" s="12"/>
      <c r="M75" s="144"/>
      <c r="N75" s="144"/>
      <c r="O75" s="12"/>
      <c r="P75" s="12"/>
      <c r="Q75" s="12"/>
      <c r="R75" s="11"/>
      <c r="S75" s="13"/>
    </row>
    <row r="76" spans="5:19" ht="24.9" customHeight="1">
      <c r="E76" s="6"/>
      <c r="F76" s="7"/>
      <c r="G76" s="8"/>
      <c r="H76" s="8"/>
      <c r="I76" s="137"/>
      <c r="J76" s="137"/>
      <c r="K76" s="138"/>
      <c r="L76" s="138"/>
      <c r="M76" s="139">
        <f>I76</f>
        <v>0</v>
      </c>
      <c r="N76" s="139"/>
      <c r="O76" s="8"/>
      <c r="P76" s="8"/>
      <c r="Q76" s="8"/>
      <c r="R76" s="7"/>
      <c r="S76" s="9"/>
    </row>
    <row r="77" spans="5:19" ht="24.9" customHeight="1">
      <c r="E77" s="10"/>
      <c r="F77" s="11"/>
      <c r="G77" s="12"/>
      <c r="H77" s="134"/>
      <c r="I77" s="134"/>
      <c r="J77" s="11"/>
      <c r="K77" s="12"/>
      <c r="L77" s="12"/>
      <c r="M77" s="12"/>
      <c r="N77" s="134">
        <f>H77</f>
        <v>0</v>
      </c>
      <c r="O77" s="134"/>
      <c r="P77" s="12"/>
      <c r="Q77" s="12"/>
      <c r="R77" s="11"/>
      <c r="S77" s="13"/>
    </row>
    <row r="78" spans="5:19" ht="24.9" customHeight="1">
      <c r="E78" s="1"/>
      <c r="F78" s="2"/>
      <c r="G78" s="4"/>
      <c r="H78" s="4"/>
      <c r="I78" s="4"/>
      <c r="J78" s="2"/>
      <c r="K78" s="121"/>
      <c r="L78" s="121"/>
      <c r="M78" s="127"/>
      <c r="N78" s="127"/>
      <c r="O78" s="4"/>
      <c r="P78" s="4"/>
      <c r="Q78" s="4"/>
      <c r="R78" s="2"/>
      <c r="S78" s="3"/>
    </row>
    <row r="79" spans="5:19" ht="24.9" customHeight="1">
      <c r="E79" s="6"/>
      <c r="F79" s="7"/>
      <c r="G79" s="8"/>
      <c r="H79" s="8"/>
      <c r="I79" s="8"/>
      <c r="J79" s="26"/>
      <c r="K79" s="26"/>
      <c r="L79" s="138"/>
      <c r="M79" s="138"/>
      <c r="N79" s="138"/>
      <c r="O79" s="115"/>
      <c r="P79" s="115"/>
      <c r="Q79" s="8"/>
      <c r="R79" s="7"/>
      <c r="S79" s="9"/>
    </row>
    <row r="80" spans="5:19" ht="24.9" customHeight="1">
      <c r="E80" s="10"/>
      <c r="F80" s="11"/>
      <c r="G80" s="12"/>
      <c r="H80" s="12"/>
      <c r="I80" s="12"/>
      <c r="J80" s="145"/>
      <c r="K80" s="145"/>
      <c r="L80" s="146"/>
      <c r="M80" s="146"/>
      <c r="N80" s="11"/>
      <c r="O80" s="12"/>
      <c r="P80" s="12"/>
      <c r="Q80" s="12"/>
      <c r="R80" s="11"/>
      <c r="S80" s="13"/>
    </row>
    <row r="81" spans="5:19" ht="24.9" customHeight="1">
      <c r="E81" s="6"/>
      <c r="F81" s="7"/>
      <c r="G81" s="8"/>
      <c r="H81" s="8"/>
      <c r="I81" s="8"/>
      <c r="J81" s="26"/>
      <c r="K81" s="26"/>
      <c r="L81" s="138"/>
      <c r="M81" s="138"/>
      <c r="N81" s="138"/>
      <c r="O81" s="152"/>
      <c r="P81" s="152"/>
      <c r="Q81" s="8"/>
      <c r="R81" s="7"/>
      <c r="S81" s="9"/>
    </row>
    <row r="82" spans="5:19" ht="24.9" customHeight="1">
      <c r="E82" s="10"/>
      <c r="F82" s="11"/>
      <c r="G82" s="12"/>
      <c r="H82" s="12"/>
      <c r="I82" s="12"/>
      <c r="J82" s="145"/>
      <c r="K82" s="145"/>
      <c r="L82" s="146"/>
      <c r="M82" s="146"/>
      <c r="N82" s="144"/>
      <c r="O82" s="144"/>
      <c r="P82" s="12"/>
      <c r="Q82" s="12"/>
      <c r="R82" s="11"/>
      <c r="S82" s="13"/>
    </row>
    <row r="83" spans="5:19" ht="24.9" customHeight="1">
      <c r="E83" s="1"/>
      <c r="F83" s="2"/>
      <c r="G83" s="4"/>
      <c r="H83" s="4"/>
      <c r="I83" s="4"/>
      <c r="J83" s="2"/>
      <c r="K83" s="4"/>
      <c r="L83" s="4"/>
      <c r="M83" s="147"/>
      <c r="N83" s="147"/>
      <c r="O83" s="148"/>
      <c r="P83" s="148"/>
      <c r="Q83" s="4"/>
      <c r="R83" s="2"/>
      <c r="S83" s="3"/>
    </row>
    <row r="84" spans="5:19" ht="24.9" customHeight="1">
      <c r="E84" s="6"/>
      <c r="F84" s="7"/>
      <c r="G84" s="8"/>
      <c r="H84" s="149"/>
      <c r="I84" s="149"/>
      <c r="J84" s="150"/>
      <c r="K84" s="150"/>
      <c r="L84" s="30"/>
      <c r="M84" s="151"/>
      <c r="N84" s="151"/>
      <c r="O84" s="26"/>
      <c r="P84" s="8"/>
      <c r="Q84" s="8"/>
      <c r="R84" s="7"/>
      <c r="S84" s="9"/>
    </row>
    <row r="85" spans="5:19" ht="24.9" customHeight="1">
      <c r="E85" s="10"/>
      <c r="F85" s="11"/>
      <c r="G85" s="12"/>
      <c r="H85" s="12"/>
      <c r="I85" s="12"/>
      <c r="J85" s="11"/>
      <c r="K85" s="153"/>
      <c r="L85" s="153"/>
      <c r="M85" s="153"/>
      <c r="N85" s="11"/>
      <c r="O85" s="144"/>
      <c r="P85" s="144"/>
      <c r="Q85" s="12"/>
      <c r="R85" s="11"/>
      <c r="S85" s="13"/>
    </row>
    <row r="86" spans="5:19" ht="24.9" customHeight="1">
      <c r="E86" s="1"/>
      <c r="F86" s="2"/>
      <c r="G86" s="4"/>
      <c r="H86" s="4"/>
      <c r="I86" s="4"/>
      <c r="J86" s="2"/>
      <c r="K86" s="4"/>
      <c r="L86" s="106"/>
      <c r="M86" s="106"/>
      <c r="N86" s="2"/>
      <c r="O86" s="4"/>
      <c r="P86" s="4"/>
      <c r="Q86" s="4"/>
      <c r="R86" s="2"/>
      <c r="S86" s="3"/>
    </row>
    <row r="87" spans="5:19" ht="24.9" customHeight="1">
      <c r="E87" s="1"/>
      <c r="F87" s="2"/>
      <c r="G87" s="4"/>
      <c r="H87" s="4"/>
      <c r="I87" s="4"/>
      <c r="J87" s="2"/>
      <c r="K87" s="154"/>
      <c r="L87" s="154"/>
      <c r="M87" s="155">
        <f>K87</f>
        <v>0</v>
      </c>
      <c r="N87" s="155"/>
      <c r="O87" s="4"/>
      <c r="P87" s="4"/>
      <c r="Q87" s="4"/>
      <c r="R87" s="2"/>
      <c r="S87" s="3"/>
    </row>
    <row r="88" spans="5:19" ht="24.9" customHeight="1">
      <c r="E88" s="1"/>
      <c r="F88" s="2"/>
      <c r="G88" s="4"/>
      <c r="H88" s="4"/>
      <c r="I88" s="4"/>
      <c r="J88" s="2"/>
      <c r="K88" s="4"/>
      <c r="L88" s="4"/>
      <c r="M88" s="4"/>
      <c r="N88" s="2"/>
      <c r="O88" s="4"/>
      <c r="P88" s="4"/>
      <c r="Q88" s="4"/>
      <c r="R88" s="2"/>
      <c r="S88" s="3"/>
    </row>
    <row r="89" spans="5:19" ht="24.9" customHeight="1">
      <c r="E89" s="1"/>
      <c r="F89" s="2"/>
      <c r="G89" s="4"/>
      <c r="H89" s="4"/>
      <c r="I89" s="4"/>
      <c r="J89" s="2"/>
      <c r="K89" s="4"/>
      <c r="L89" s="4"/>
      <c r="M89" s="4"/>
      <c r="N89" s="2"/>
      <c r="O89" s="4"/>
      <c r="P89" s="4"/>
      <c r="Q89" s="4"/>
      <c r="R89" s="2"/>
      <c r="S89" s="3"/>
    </row>
    <row r="90" spans="5:19" ht="24.9" customHeight="1">
      <c r="E90" s="1"/>
      <c r="F90" s="2"/>
      <c r="G90" s="4"/>
      <c r="H90" s="125"/>
      <c r="I90" s="125"/>
      <c r="J90" s="106"/>
      <c r="K90" s="106"/>
      <c r="L90" s="156"/>
      <c r="M90" s="156"/>
      <c r="N90" s="120"/>
      <c r="O90" s="120"/>
      <c r="P90" s="4"/>
      <c r="Q90" s="4"/>
      <c r="R90" s="2"/>
      <c r="S90" s="3"/>
    </row>
    <row r="91" spans="5:19" ht="24.9" customHeight="1">
      <c r="E91" s="1"/>
      <c r="F91" s="2"/>
      <c r="G91" s="4"/>
      <c r="H91" s="4"/>
      <c r="I91" s="4"/>
      <c r="J91" s="120"/>
      <c r="K91" s="120"/>
      <c r="L91" s="120"/>
      <c r="M91" s="31"/>
      <c r="N91" s="121"/>
      <c r="O91" s="121"/>
      <c r="P91" s="113"/>
      <c r="Q91" s="113"/>
      <c r="R91" s="2"/>
      <c r="S91" s="3"/>
    </row>
    <row r="92" spans="5:19" ht="24.9" customHeight="1">
      <c r="E92" s="1"/>
      <c r="F92" s="2"/>
      <c r="G92" s="4"/>
      <c r="H92" s="4"/>
      <c r="I92" s="120"/>
      <c r="J92" s="120"/>
      <c r="K92" s="32"/>
      <c r="L92" s="117"/>
      <c r="M92" s="117"/>
      <c r="N92" s="2"/>
      <c r="O92" s="85"/>
      <c r="P92" s="85"/>
      <c r="Q92" s="4"/>
      <c r="R92" s="2"/>
      <c r="S92" s="3"/>
    </row>
    <row r="93" spans="5:19" ht="24.9" customHeight="1">
      <c r="E93" s="6"/>
      <c r="F93" s="7"/>
      <c r="G93" s="8"/>
      <c r="H93" s="8"/>
      <c r="I93" s="99"/>
      <c r="J93" s="99"/>
      <c r="K93" s="157"/>
      <c r="L93" s="15"/>
      <c r="M93" s="15"/>
      <c r="N93" s="15"/>
      <c r="O93" s="8"/>
      <c r="P93" s="8"/>
      <c r="Q93" s="8"/>
      <c r="R93" s="7"/>
      <c r="S93" s="9"/>
    </row>
    <row r="94" spans="5:19" ht="24.9" customHeight="1">
      <c r="E94" s="10"/>
      <c r="F94" s="11"/>
      <c r="G94" s="133"/>
      <c r="H94" s="133"/>
      <c r="I94" s="102"/>
      <c r="J94" s="102"/>
      <c r="K94" s="158"/>
      <c r="L94" s="159"/>
      <c r="M94" s="159"/>
      <c r="N94" s="159"/>
      <c r="O94" s="12"/>
      <c r="P94" s="12"/>
      <c r="Q94" s="12"/>
      <c r="R94" s="11"/>
      <c r="S94" s="13"/>
    </row>
    <row r="95" spans="5:19" ht="24.9" customHeight="1">
      <c r="E95" s="6"/>
      <c r="F95" s="7"/>
      <c r="G95" s="8"/>
      <c r="H95" s="8"/>
      <c r="I95" s="99"/>
      <c r="J95" s="99"/>
      <c r="K95" s="157"/>
      <c r="L95" s="15"/>
      <c r="M95" s="15"/>
      <c r="N95" s="15"/>
      <c r="O95" s="8"/>
      <c r="P95" s="115"/>
      <c r="Q95" s="115"/>
      <c r="R95" s="7"/>
      <c r="S95" s="9"/>
    </row>
    <row r="96" spans="5:19" ht="24.9" customHeight="1">
      <c r="E96" s="10"/>
      <c r="F96" s="11"/>
      <c r="G96" s="133"/>
      <c r="H96" s="133"/>
      <c r="I96" s="102"/>
      <c r="J96" s="102"/>
      <c r="K96" s="158"/>
      <c r="L96" s="159"/>
      <c r="M96" s="159"/>
      <c r="N96" s="159"/>
      <c r="O96" s="12"/>
      <c r="P96" s="12"/>
      <c r="Q96" s="12"/>
      <c r="R96" s="11"/>
      <c r="S96" s="13"/>
    </row>
    <row r="97" spans="5:19" ht="24.9" customHeight="1">
      <c r="E97" s="6"/>
      <c r="F97" s="7"/>
      <c r="G97" s="8"/>
      <c r="H97" s="8"/>
      <c r="I97" s="99"/>
      <c r="J97" s="99"/>
      <c r="K97" s="157"/>
      <c r="L97" s="15"/>
      <c r="M97" s="15"/>
      <c r="N97" s="15"/>
      <c r="O97" s="8"/>
      <c r="P97" s="15"/>
      <c r="Q97" s="15"/>
      <c r="R97" s="7"/>
      <c r="S97" s="9"/>
    </row>
    <row r="98" spans="5:19" ht="24.9" customHeight="1">
      <c r="E98" s="10"/>
      <c r="F98" s="11"/>
      <c r="G98" s="133"/>
      <c r="H98" s="133"/>
      <c r="I98" s="102"/>
      <c r="J98" s="102"/>
      <c r="K98" s="158"/>
      <c r="L98" s="159"/>
      <c r="M98" s="159"/>
      <c r="N98" s="159"/>
      <c r="O98" s="12"/>
      <c r="P98" s="103"/>
      <c r="Q98" s="103"/>
      <c r="R98" s="11"/>
      <c r="S98" s="13"/>
    </row>
    <row r="99" spans="5:19" ht="24.9" customHeight="1">
      <c r="E99" s="6"/>
      <c r="F99" s="7"/>
      <c r="G99" s="160"/>
      <c r="H99" s="160"/>
      <c r="I99" s="99"/>
      <c r="J99" s="99"/>
      <c r="K99" s="157"/>
      <c r="L99" s="15"/>
      <c r="M99" s="15"/>
      <c r="N99" s="15"/>
      <c r="O99" s="8"/>
      <c r="P99" s="8"/>
      <c r="Q99" s="8"/>
      <c r="R99" s="7"/>
      <c r="S99" s="9"/>
    </row>
    <row r="100" spans="5:19" ht="24.9" customHeight="1">
      <c r="E100" s="10"/>
      <c r="F100" s="11"/>
      <c r="G100" s="133"/>
      <c r="H100" s="133"/>
      <c r="I100" s="102"/>
      <c r="J100" s="102"/>
      <c r="K100" s="158"/>
      <c r="L100" s="159"/>
      <c r="M100" s="159"/>
      <c r="N100" s="159"/>
      <c r="O100" s="12"/>
      <c r="P100" s="12"/>
      <c r="Q100" s="12"/>
      <c r="R100" s="11"/>
      <c r="S100" s="13"/>
    </row>
    <row r="101" spans="5:19" ht="24.9" customHeight="1">
      <c r="E101" s="6"/>
      <c r="F101" s="7"/>
      <c r="G101" s="160"/>
      <c r="H101" s="160"/>
      <c r="I101" s="99"/>
      <c r="J101" s="99"/>
      <c r="K101" s="157"/>
      <c r="L101" s="15"/>
      <c r="M101" s="15"/>
      <c r="N101" s="15"/>
      <c r="O101" s="8"/>
      <c r="P101" s="15"/>
      <c r="Q101" s="15"/>
      <c r="R101" s="7"/>
      <c r="S101" s="9"/>
    </row>
    <row r="102" spans="5:19" ht="24.9" customHeight="1">
      <c r="E102" s="10"/>
      <c r="F102" s="11"/>
      <c r="G102" s="133"/>
      <c r="H102" s="133"/>
      <c r="I102" s="102"/>
      <c r="J102" s="102"/>
      <c r="K102" s="158"/>
      <c r="L102" s="159"/>
      <c r="M102" s="159"/>
      <c r="N102" s="159"/>
      <c r="O102" s="12"/>
      <c r="P102" s="103"/>
      <c r="Q102" s="103"/>
      <c r="R102" s="11"/>
      <c r="S102" s="13"/>
    </row>
    <row r="103" spans="5:19" ht="24.9" customHeight="1">
      <c r="E103" s="6"/>
      <c r="F103" s="7"/>
      <c r="G103" s="160"/>
      <c r="H103" s="160"/>
      <c r="I103" s="99"/>
      <c r="J103" s="99"/>
      <c r="K103" s="157"/>
      <c r="L103" s="15"/>
      <c r="M103" s="15"/>
      <c r="N103" s="15"/>
      <c r="O103" s="8"/>
      <c r="P103" s="115"/>
      <c r="Q103" s="115"/>
      <c r="R103" s="7"/>
      <c r="S103" s="9"/>
    </row>
    <row r="104" spans="5:19" ht="24.9" customHeight="1">
      <c r="E104" s="10"/>
      <c r="F104" s="11"/>
      <c r="G104" s="133"/>
      <c r="H104" s="133"/>
      <c r="I104" s="102"/>
      <c r="J104" s="102"/>
      <c r="K104" s="158"/>
      <c r="L104" s="159"/>
      <c r="M104" s="159"/>
      <c r="N104" s="159"/>
      <c r="O104" s="12"/>
      <c r="P104" s="18"/>
      <c r="Q104" s="18"/>
      <c r="R104" s="11"/>
      <c r="S104" s="13"/>
    </row>
    <row r="105" spans="5:19" ht="24.9" customHeight="1">
      <c r="E105" s="1"/>
      <c r="F105" s="2"/>
      <c r="G105" s="4"/>
      <c r="H105" s="4"/>
      <c r="I105" s="4"/>
      <c r="J105" s="122"/>
      <c r="K105" s="122"/>
      <c r="L105" s="95"/>
      <c r="M105" s="95"/>
      <c r="N105" s="161"/>
      <c r="O105" s="161"/>
      <c r="P105" s="4"/>
      <c r="Q105" s="4"/>
      <c r="R105" s="2"/>
      <c r="S105" s="3"/>
    </row>
    <row r="106" spans="5:19" ht="24.9" customHeight="1">
      <c r="E106" s="1"/>
      <c r="F106" s="2"/>
      <c r="G106" s="4"/>
      <c r="H106" s="4"/>
      <c r="I106" s="162"/>
      <c r="J106" s="162"/>
      <c r="K106" s="4"/>
      <c r="L106" s="121"/>
      <c r="M106" s="121"/>
      <c r="N106" s="163"/>
      <c r="O106" s="163"/>
      <c r="P106" s="4"/>
      <c r="Q106" s="4"/>
      <c r="R106" s="2"/>
      <c r="S106" s="3"/>
    </row>
    <row r="107" spans="5:19" ht="24.9" customHeight="1">
      <c r="E107" s="1"/>
      <c r="F107" s="2"/>
      <c r="G107" s="4"/>
      <c r="H107" s="82"/>
      <c r="I107" s="82"/>
      <c r="J107" s="2"/>
      <c r="K107" s="95"/>
      <c r="L107" s="95"/>
      <c r="M107" s="95"/>
      <c r="N107" s="2"/>
      <c r="O107" s="128"/>
      <c r="P107" s="128"/>
      <c r="Q107" s="4"/>
      <c r="R107" s="2"/>
      <c r="S107" s="3"/>
    </row>
    <row r="108" spans="5:19" ht="24.9" customHeight="1">
      <c r="E108" s="1"/>
      <c r="F108" s="2"/>
      <c r="G108" s="4"/>
      <c r="H108" s="123"/>
      <c r="I108" s="123"/>
      <c r="J108" s="106"/>
      <c r="K108" s="106"/>
      <c r="L108" s="106"/>
      <c r="M108" s="121">
        <f>O108</f>
        <v>0</v>
      </c>
      <c r="N108" s="121"/>
      <c r="O108" s="128"/>
      <c r="P108" s="128"/>
      <c r="Q108" s="4"/>
      <c r="R108" s="2"/>
      <c r="S108" s="3"/>
    </row>
    <row r="109" spans="5:19" ht="24.9" customHeight="1">
      <c r="E109" s="1"/>
      <c r="F109" s="2"/>
      <c r="G109" s="4"/>
      <c r="H109" s="122"/>
      <c r="I109" s="122"/>
      <c r="J109" s="127"/>
      <c r="K109" s="127"/>
      <c r="L109" s="121"/>
      <c r="M109" s="121"/>
      <c r="N109" s="121"/>
      <c r="O109" s="148"/>
      <c r="P109" s="148"/>
      <c r="Q109" s="4"/>
      <c r="R109" s="2"/>
      <c r="S109" s="3"/>
    </row>
    <row r="110" spans="5:19" ht="24.9" customHeight="1">
      <c r="E110" s="1"/>
      <c r="F110" s="2"/>
      <c r="G110" s="4"/>
      <c r="H110" s="4"/>
      <c r="I110" s="120"/>
      <c r="J110" s="120"/>
      <c r="K110" s="164"/>
      <c r="L110" s="164"/>
      <c r="M110" s="4"/>
      <c r="N110" s="95"/>
      <c r="O110" s="95"/>
      <c r="P110" s="95"/>
      <c r="Q110" s="4"/>
      <c r="R110" s="2"/>
      <c r="S110" s="3"/>
    </row>
    <row r="111" spans="5:19" ht="24.9" customHeight="1">
      <c r="E111" s="6"/>
      <c r="F111" s="7"/>
      <c r="G111" s="8"/>
      <c r="H111" s="8"/>
      <c r="I111" s="160"/>
      <c r="J111" s="160"/>
      <c r="K111" s="99"/>
      <c r="L111" s="99"/>
      <c r="M111" s="99"/>
      <c r="N111" s="131"/>
      <c r="O111" s="131"/>
      <c r="P111" s="8"/>
      <c r="Q111" s="8"/>
      <c r="R111" s="7"/>
      <c r="S111" s="9"/>
    </row>
    <row r="112" spans="5:19" ht="24.9" customHeight="1">
      <c r="E112" s="10"/>
      <c r="F112" s="11"/>
      <c r="G112" s="12"/>
      <c r="H112" s="12"/>
      <c r="I112" s="12"/>
      <c r="J112" s="11"/>
      <c r="K112" s="12"/>
      <c r="L112" s="165"/>
      <c r="M112" s="165"/>
      <c r="N112" s="11"/>
      <c r="O112" s="12"/>
      <c r="P112" s="12"/>
      <c r="Q112" s="12"/>
      <c r="R112" s="11"/>
      <c r="S112" s="13"/>
    </row>
    <row r="113" spans="5:19" ht="24.9" customHeight="1">
      <c r="E113" s="1"/>
      <c r="F113" s="2"/>
      <c r="G113" s="4"/>
      <c r="H113" s="4"/>
      <c r="I113" s="117"/>
      <c r="J113" s="117"/>
      <c r="K113" s="120"/>
      <c r="L113" s="120"/>
      <c r="M113" s="120"/>
      <c r="N113" s="113"/>
      <c r="O113" s="113"/>
      <c r="P113" s="4"/>
      <c r="Q113" s="4"/>
      <c r="R113" s="2"/>
      <c r="S113" s="3"/>
    </row>
    <row r="114" spans="5:19" ht="24.9" customHeight="1">
      <c r="E114" s="1"/>
      <c r="F114" s="2"/>
      <c r="G114" s="4"/>
      <c r="H114" s="4"/>
      <c r="I114" s="82"/>
      <c r="J114" s="82"/>
      <c r="K114" s="106"/>
      <c r="L114" s="106"/>
      <c r="M114" s="106"/>
      <c r="N114" s="2"/>
      <c r="O114" s="4"/>
      <c r="P114" s="4"/>
      <c r="Q114" s="4"/>
      <c r="R114" s="2"/>
      <c r="S114" s="3"/>
    </row>
    <row r="115" spans="5:19" ht="24.9" customHeight="1"/>
    <row r="116" spans="5:19" ht="24.9" customHeight="1"/>
    <row r="117" spans="5:19" ht="24.9" customHeight="1"/>
    <row r="118" spans="5:19" ht="24.9" customHeight="1"/>
    <row r="119" spans="5:19" ht="24.9" customHeight="1"/>
    <row r="120" spans="5:19" ht="24.9" customHeight="1"/>
    <row r="121" spans="5:19" ht="24.9" customHeight="1"/>
    <row r="122" spans="5:19" ht="24.9" customHeight="1"/>
    <row r="123" spans="5:19" ht="24.9" customHeight="1"/>
    <row r="124" spans="5:19" ht="24.9" customHeight="1"/>
    <row r="125" spans="5:19" ht="24.9" customHeight="1"/>
    <row r="126" spans="5:19" ht="24.9" customHeight="1"/>
    <row r="127" spans="5:19" ht="24.9" customHeight="1"/>
    <row r="128" spans="5:19" ht="24.9" customHeight="1"/>
    <row r="129" ht="24.9" customHeight="1"/>
    <row r="130" ht="24.9" customHeight="1"/>
    <row r="131" ht="24.9" customHeight="1"/>
    <row r="132" ht="24.9" customHeight="1"/>
    <row r="133" ht="24.9" customHeight="1"/>
    <row r="134" ht="24.9" customHeight="1"/>
    <row r="135" ht="24.9" customHeight="1"/>
    <row r="136" ht="24.9" customHeight="1"/>
    <row r="137" ht="24.9" customHeight="1"/>
    <row r="138" ht="24.9" customHeight="1"/>
    <row r="139" ht="24.9" customHeight="1"/>
    <row r="140" ht="24.9" customHeight="1"/>
    <row r="141" ht="24.9" customHeight="1"/>
    <row r="142" ht="24.9" customHeight="1"/>
    <row r="143" ht="24.9" customHeight="1"/>
    <row r="144" ht="24.9" customHeight="1"/>
    <row r="145" ht="24.9" customHeight="1"/>
    <row r="146" ht="24.9" customHeight="1"/>
    <row r="147" ht="24.9" customHeight="1"/>
    <row r="148" ht="24.9" customHeight="1"/>
    <row r="149" ht="24.9" customHeight="1"/>
    <row r="150" ht="24.9" customHeight="1"/>
    <row r="151" ht="24.9" customHeight="1"/>
    <row r="152" ht="24.9" customHeight="1"/>
    <row r="153" ht="24.9" customHeight="1"/>
    <row r="154" ht="24.9" customHeight="1"/>
    <row r="155" ht="24.9" customHeight="1"/>
    <row r="156" ht="24.9" customHeight="1"/>
    <row r="157" ht="24.9" customHeight="1"/>
    <row r="158" ht="24.9" customHeight="1"/>
    <row r="159" ht="24.9" customHeight="1"/>
    <row r="160" ht="24.9" customHeight="1"/>
    <row r="161" ht="24.9" customHeight="1"/>
    <row r="162" ht="24.9" customHeight="1"/>
    <row r="163" ht="24.9" customHeight="1"/>
    <row r="164" ht="24.9" customHeight="1"/>
    <row r="165" ht="24.9" customHeight="1"/>
    <row r="166" ht="24.9" customHeight="1"/>
    <row r="167" ht="24.9" customHeight="1"/>
    <row r="168" ht="24.9" customHeight="1"/>
  </sheetData>
  <mergeCells count="317">
    <mergeCell ref="I114:J114"/>
    <mergeCell ref="K114:M114"/>
    <mergeCell ref="I111:J111"/>
    <mergeCell ref="K111:M111"/>
    <mergeCell ref="N111:O111"/>
    <mergeCell ref="L112:M112"/>
    <mergeCell ref="I113:J113"/>
    <mergeCell ref="K113:M113"/>
    <mergeCell ref="N113:O113"/>
    <mergeCell ref="H109:I109"/>
    <mergeCell ref="J109:K109"/>
    <mergeCell ref="L109:N109"/>
    <mergeCell ref="O109:P109"/>
    <mergeCell ref="I110:J110"/>
    <mergeCell ref="K110:L110"/>
    <mergeCell ref="N110:P110"/>
    <mergeCell ref="H107:I107"/>
    <mergeCell ref="K107:M107"/>
    <mergeCell ref="O107:P107"/>
    <mergeCell ref="H108:I108"/>
    <mergeCell ref="J108:L108"/>
    <mergeCell ref="M108:N108"/>
    <mergeCell ref="O108:P108"/>
    <mergeCell ref="J105:K105"/>
    <mergeCell ref="L105:M105"/>
    <mergeCell ref="N105:O105"/>
    <mergeCell ref="I106:J106"/>
    <mergeCell ref="L106:M106"/>
    <mergeCell ref="N106:O106"/>
    <mergeCell ref="P102:Q102"/>
    <mergeCell ref="G103:H103"/>
    <mergeCell ref="I103:J103"/>
    <mergeCell ref="K103:K104"/>
    <mergeCell ref="P103:Q103"/>
    <mergeCell ref="G104:H104"/>
    <mergeCell ref="I104:J104"/>
    <mergeCell ref="L104:N104"/>
    <mergeCell ref="G101:H101"/>
    <mergeCell ref="I101:J101"/>
    <mergeCell ref="K101:K102"/>
    <mergeCell ref="G102:H102"/>
    <mergeCell ref="I102:J102"/>
    <mergeCell ref="L102:N102"/>
    <mergeCell ref="G99:H99"/>
    <mergeCell ref="I99:J99"/>
    <mergeCell ref="K99:K100"/>
    <mergeCell ref="G100:H100"/>
    <mergeCell ref="I100:J100"/>
    <mergeCell ref="L100:N100"/>
    <mergeCell ref="P95:Q95"/>
    <mergeCell ref="G96:H96"/>
    <mergeCell ref="I96:J96"/>
    <mergeCell ref="L96:N96"/>
    <mergeCell ref="I97:J97"/>
    <mergeCell ref="K97:K98"/>
    <mergeCell ref="G98:H98"/>
    <mergeCell ref="I98:J98"/>
    <mergeCell ref="L98:N98"/>
    <mergeCell ref="P98:Q98"/>
    <mergeCell ref="I93:J93"/>
    <mergeCell ref="K93:K94"/>
    <mergeCell ref="G94:H94"/>
    <mergeCell ref="I94:J94"/>
    <mergeCell ref="L94:N94"/>
    <mergeCell ref="I95:J95"/>
    <mergeCell ref="K95:K96"/>
    <mergeCell ref="J91:L91"/>
    <mergeCell ref="N91:O91"/>
    <mergeCell ref="P91:Q91"/>
    <mergeCell ref="I92:J92"/>
    <mergeCell ref="L92:M92"/>
    <mergeCell ref="O92:P92"/>
    <mergeCell ref="K85:M85"/>
    <mergeCell ref="O85:P85"/>
    <mergeCell ref="L86:M86"/>
    <mergeCell ref="K87:L87"/>
    <mergeCell ref="M87:N87"/>
    <mergeCell ref="H90:I90"/>
    <mergeCell ref="J90:K90"/>
    <mergeCell ref="L90:M90"/>
    <mergeCell ref="N90:O90"/>
    <mergeCell ref="J82:K82"/>
    <mergeCell ref="L82:M82"/>
    <mergeCell ref="N82:O82"/>
    <mergeCell ref="M83:N83"/>
    <mergeCell ref="O83:P83"/>
    <mergeCell ref="H84:I84"/>
    <mergeCell ref="J84:K84"/>
    <mergeCell ref="M84:N84"/>
    <mergeCell ref="L79:N79"/>
    <mergeCell ref="O79:P79"/>
    <mergeCell ref="J80:K80"/>
    <mergeCell ref="L80:M80"/>
    <mergeCell ref="L81:N81"/>
    <mergeCell ref="O81:P81"/>
    <mergeCell ref="I76:J76"/>
    <mergeCell ref="K76:L76"/>
    <mergeCell ref="M76:N76"/>
    <mergeCell ref="H77:I77"/>
    <mergeCell ref="N77:O77"/>
    <mergeCell ref="K78:L78"/>
    <mergeCell ref="M78:N78"/>
    <mergeCell ref="I73:J73"/>
    <mergeCell ref="K73:L73"/>
    <mergeCell ref="M73:N73"/>
    <mergeCell ref="I74:J74"/>
    <mergeCell ref="K74:L74"/>
    <mergeCell ref="M75:N75"/>
    <mergeCell ref="L69:M69"/>
    <mergeCell ref="I70:J70"/>
    <mergeCell ref="N70:O70"/>
    <mergeCell ref="I71:J71"/>
    <mergeCell ref="N71:O71"/>
    <mergeCell ref="I72:J72"/>
    <mergeCell ref="K72:L72"/>
    <mergeCell ref="M72:N72"/>
    <mergeCell ref="J66:K66"/>
    <mergeCell ref="L66:M66"/>
    <mergeCell ref="N66:O67"/>
    <mergeCell ref="K67:M67"/>
    <mergeCell ref="J68:K68"/>
    <mergeCell ref="L68:M68"/>
    <mergeCell ref="N68:O68"/>
    <mergeCell ref="I62:J62"/>
    <mergeCell ref="N62:O63"/>
    <mergeCell ref="I63:J63"/>
    <mergeCell ref="K63:M63"/>
    <mergeCell ref="K64:M64"/>
    <mergeCell ref="K65:M65"/>
    <mergeCell ref="I59:J59"/>
    <mergeCell ref="K59:L59"/>
    <mergeCell ref="I60:J60"/>
    <mergeCell ref="M60:N61"/>
    <mergeCell ref="I61:J61"/>
    <mergeCell ref="K61:L61"/>
    <mergeCell ref="I56:J56"/>
    <mergeCell ref="K56:L56"/>
    <mergeCell ref="I57:J57"/>
    <mergeCell ref="K57:L57"/>
    <mergeCell ref="I58:J58"/>
    <mergeCell ref="K58:L58"/>
    <mergeCell ref="J53:K53"/>
    <mergeCell ref="O53:P53"/>
    <mergeCell ref="H54:I54"/>
    <mergeCell ref="K54:M54"/>
    <mergeCell ref="O54:P54"/>
    <mergeCell ref="I55:J55"/>
    <mergeCell ref="L55:M55"/>
    <mergeCell ref="O55:P55"/>
    <mergeCell ref="L51:M51"/>
    <mergeCell ref="O51:P51"/>
    <mergeCell ref="Q51:R51"/>
    <mergeCell ref="H52:I52"/>
    <mergeCell ref="L52:M52"/>
    <mergeCell ref="O52:P52"/>
    <mergeCell ref="H49:I49"/>
    <mergeCell ref="L49:M49"/>
    <mergeCell ref="O49:P49"/>
    <mergeCell ref="Q49:R49"/>
    <mergeCell ref="H50:I50"/>
    <mergeCell ref="L50:M50"/>
    <mergeCell ref="O50:P50"/>
    <mergeCell ref="Q50:R50"/>
    <mergeCell ref="I46:K46"/>
    <mergeCell ref="N46:O46"/>
    <mergeCell ref="H47:I47"/>
    <mergeCell ref="K47:M47"/>
    <mergeCell ref="O47:P47"/>
    <mergeCell ref="G48:H48"/>
    <mergeCell ref="J48:K48"/>
    <mergeCell ref="M48:N48"/>
    <mergeCell ref="Q42:R42"/>
    <mergeCell ref="H43:I43"/>
    <mergeCell ref="J43:K43"/>
    <mergeCell ref="M43:N43"/>
    <mergeCell ref="L44:N44"/>
    <mergeCell ref="I45:J45"/>
    <mergeCell ref="M45:O45"/>
    <mergeCell ref="G41:H41"/>
    <mergeCell ref="I41:J41"/>
    <mergeCell ref="L41:M41"/>
    <mergeCell ref="O41:P41"/>
    <mergeCell ref="G42:H42"/>
    <mergeCell ref="I42:J42"/>
    <mergeCell ref="L42:M42"/>
    <mergeCell ref="O42:P42"/>
    <mergeCell ref="I39:J39"/>
    <mergeCell ref="L39:M39"/>
    <mergeCell ref="O39:P39"/>
    <mergeCell ref="H40:I40"/>
    <mergeCell ref="J40:K40"/>
    <mergeCell ref="L40:M40"/>
    <mergeCell ref="O40:P40"/>
    <mergeCell ref="G37:H37"/>
    <mergeCell ref="K37:M37"/>
    <mergeCell ref="O37:P37"/>
    <mergeCell ref="G38:H38"/>
    <mergeCell ref="I38:J38"/>
    <mergeCell ref="M38:N38"/>
    <mergeCell ref="P38:Q38"/>
    <mergeCell ref="H34:I34"/>
    <mergeCell ref="K34:M34"/>
    <mergeCell ref="O34:P34"/>
    <mergeCell ref="J35:K35"/>
    <mergeCell ref="M35:N35"/>
    <mergeCell ref="J36:K36"/>
    <mergeCell ref="L36:M36"/>
    <mergeCell ref="N36:O36"/>
    <mergeCell ref="G32:H32"/>
    <mergeCell ref="I32:J32"/>
    <mergeCell ref="M32:N32"/>
    <mergeCell ref="H33:I33"/>
    <mergeCell ref="K33:M33"/>
    <mergeCell ref="O33:P33"/>
    <mergeCell ref="Q29:R29"/>
    <mergeCell ref="H30:I30"/>
    <mergeCell ref="K30:M30"/>
    <mergeCell ref="O30:P30"/>
    <mergeCell ref="G31:H31"/>
    <mergeCell ref="J31:K31"/>
    <mergeCell ref="M31:N31"/>
    <mergeCell ref="Q27:R27"/>
    <mergeCell ref="F28:G28"/>
    <mergeCell ref="K28:M28"/>
    <mergeCell ref="Q28:R28"/>
    <mergeCell ref="F29:G29"/>
    <mergeCell ref="H29:I29"/>
    <mergeCell ref="J29:K29"/>
    <mergeCell ref="M29:N29"/>
    <mergeCell ref="O29:P29"/>
    <mergeCell ref="J25:K25"/>
    <mergeCell ref="M25:N25"/>
    <mergeCell ref="K26:M26"/>
    <mergeCell ref="F27:G27"/>
    <mergeCell ref="K27:L27"/>
    <mergeCell ref="M27:N27"/>
    <mergeCell ref="J23:L23"/>
    <mergeCell ref="M23:N23"/>
    <mergeCell ref="O23:P23"/>
    <mergeCell ref="G24:H24"/>
    <mergeCell ref="I24:J24"/>
    <mergeCell ref="K24:L24"/>
    <mergeCell ref="M24:N24"/>
    <mergeCell ref="O24:P24"/>
    <mergeCell ref="O27:P27"/>
    <mergeCell ref="K21:M21"/>
    <mergeCell ref="P21:Q21"/>
    <mergeCell ref="J22:K22"/>
    <mergeCell ref="L22:M22"/>
    <mergeCell ref="N22:O22"/>
    <mergeCell ref="P22:Q22"/>
    <mergeCell ref="E20:F20"/>
    <mergeCell ref="G20:H20"/>
    <mergeCell ref="I20:K20"/>
    <mergeCell ref="L20:N20"/>
    <mergeCell ref="O20:Q20"/>
    <mergeCell ref="R20:S20"/>
    <mergeCell ref="G18:I18"/>
    <mergeCell ref="J18:L18"/>
    <mergeCell ref="M18:O18"/>
    <mergeCell ref="P18:R18"/>
    <mergeCell ref="F19:H19"/>
    <mergeCell ref="I19:K19"/>
    <mergeCell ref="L19:N19"/>
    <mergeCell ref="O19:Q19"/>
    <mergeCell ref="R19:S19"/>
    <mergeCell ref="Q16:R16"/>
    <mergeCell ref="F17:G17"/>
    <mergeCell ref="H17:J17"/>
    <mergeCell ref="K17:M17"/>
    <mergeCell ref="N17:P17"/>
    <mergeCell ref="Q17:R17"/>
    <mergeCell ref="H15:J15"/>
    <mergeCell ref="K15:M15"/>
    <mergeCell ref="N15:P15"/>
    <mergeCell ref="H16:J16"/>
    <mergeCell ref="K16:M16"/>
    <mergeCell ref="N16:P16"/>
    <mergeCell ref="I12:K12"/>
    <mergeCell ref="M12:O12"/>
    <mergeCell ref="I13:K13"/>
    <mergeCell ref="M13:O13"/>
    <mergeCell ref="P13:Q13"/>
    <mergeCell ref="G14:H14"/>
    <mergeCell ref="I14:K14"/>
    <mergeCell ref="M14:O14"/>
    <mergeCell ref="P14:Q14"/>
    <mergeCell ref="H10:J10"/>
    <mergeCell ref="K10:M10"/>
    <mergeCell ref="N10:P10"/>
    <mergeCell ref="Q10:R10"/>
    <mergeCell ref="F11:G11"/>
    <mergeCell ref="H11:J11"/>
    <mergeCell ref="K11:M11"/>
    <mergeCell ref="N11:P11"/>
    <mergeCell ref="Q11:R11"/>
    <mergeCell ref="H9:J9"/>
    <mergeCell ref="K9:M9"/>
    <mergeCell ref="N9:P9"/>
    <mergeCell ref="J4:N4"/>
    <mergeCell ref="J5:N5"/>
    <mergeCell ref="O5:P5"/>
    <mergeCell ref="I6:K6"/>
    <mergeCell ref="M6:O6"/>
    <mergeCell ref="I7:K7"/>
    <mergeCell ref="M7:O7"/>
    <mergeCell ref="P7:Q7"/>
    <mergeCell ref="J1:N1"/>
    <mergeCell ref="J2:N2"/>
    <mergeCell ref="O2:P2"/>
    <mergeCell ref="H3:I3"/>
    <mergeCell ref="J3:N3"/>
    <mergeCell ref="O3:P3"/>
    <mergeCell ref="G8:H8"/>
    <mergeCell ref="I8:K8"/>
    <mergeCell ref="M8:O8"/>
    <mergeCell ref="P8:Q8"/>
  </mergeCells>
  <phoneticPr fontId="1" type="noConversion"/>
  <conditionalFormatting sqref="J2:N5 M6:O8 I6:K8 H9:J9 N9:P9 J1">
    <cfRule type="containsBlanks" dxfId="8" priority="9">
      <formula>LEN(TRIM(H1))=0</formula>
    </cfRule>
  </conditionalFormatting>
  <conditionalFormatting sqref="H3 O2:O3 O5 G8 P7:P8 K9:M9">
    <cfRule type="containsBlanks" dxfId="7" priority="8">
      <formula>LEN(TRIM(G2))=0</formula>
    </cfRule>
  </conditionalFormatting>
  <conditionalFormatting sqref="M76 H10:J11 N10:P11 I12:K14 M12:O14 H15:J17 N15:P17 M18:O18 G18:I18 O19:Q20 I19:K20 E20:F20 K21:M21 J22:K22 N22:O22 M75:N75 J23:L23 G24:H24 K24:L24 O23:P24 J25:K25 F27:G27 K26:M26 M27:N27 Q27:R27 K28:M28 K113:M114 M29:N29 Q29:R29 K30:M30 J31:K31 I32:J32 M31:N32 K33:M34 M35:N35 J35:K35 L36:M36 K37:M37 M38:N38 I38:J39 O39:P39 H40:I40 L39:M42 G41:H42 Q42:R42 J43:K43 M43:N43 L44:N44 M45:O45 I46:K46 K47:M47 M48:N48 G48:H48 H49:I50 L49:M52 H52:I52 J53:K53 K54:M54 H54:I54 L55:M55 O49:P55 I55:J55 K56:L59 I60:J60 K61:L61 I62:J62 K63:M65 J66:K66 K67:M67 J68:K68 N66:O68 L69:M69 I70:J71 K72:L73 I74:J74 I76:J76 F29:G29 H77:I77 N77:O77 K78:L78 L79:N79 J80:K80 L81:N81 N82:O82 J82:K82 H84:I84 K85:M85 M83:N84 O85:P85 L86:M86 K87:L87 J90:K90 N90:O91 J91:L91 L92:M92 O92:P92 I92:J93 G94:H94 L94:N94 I95:J95 G96:H96 L96:N96 I97:J97 G98:H98 L98:N98 P98:Q98 P95:Q95 I99:J99 G100:H100 L100:N100 I101:J101 G102:H102 L102:N102 P102:Q103 L104:N104 I103:J103 G104:H104 J29:K29 J105:K105 I106:J106 N105:O106 K111:M111 L109:N109 H109:I109 N110:P110 I110:J110 M107:M108 K107:L107">
    <cfRule type="containsBlanks" dxfId="6" priority="7">
      <formula>LEN(TRIM(E10))=0</formula>
    </cfRule>
  </conditionalFormatting>
  <conditionalFormatting sqref="M87 R19 Q16 P13:P14 G14 H90 P91 F11 Q10:Q11 G99 G101 G103 K10:M11 K15:M17 F17:G17 Q17:R17 P18:R18 J18:L18 F19:H19 G20:H20 L19:N20 R20:S20 L22:M22 P22:Q22 I24:J24 M23:N25 K27:L27 O27:P27 F28:G28 Q28:R28 E29 S29 H29:I30 O29:P30 G31:H32 O33:P34 H33:I34 J36:K36 N36:O36 O37:P37 P38:Q38 G37:H38 O39:P42 H43:I43 I45:J45 N46:O46 O47:P47 H47:I47 J48:K48 Q49:R51 Q53 I56:J59 I61:J61 I63:J63 M60:N61 N62:O63 L66:M66 L68:M68 N70:O71 I72:J73 M72:N73 K74:L74 I113:J114 M78:N78 O79:P79 L80:M80 L82:M82 O81:P81 O83:P83 J84:K84 L90:M90 I94:J94 I96:J96 I98:J98 I100:J100 I102:J102 I104:J104 L105:M106 K76:L76 O107:P109 J109:K109 K110:L110 N111:O111 I111:J111 L112:M112 N113:O113 H107:I107">
    <cfRule type="containsBlanks" dxfId="5" priority="6">
      <formula>LEN(TRIM(E10))=0</formula>
    </cfRule>
  </conditionalFormatting>
  <conditionalFormatting sqref="K92:K104 M91 K39 N39 L35 S29 E29">
    <cfRule type="containsBlanks" dxfId="4" priority="5">
      <formula>LEN(TRIM(E29))=0</formula>
    </cfRule>
  </conditionalFormatting>
  <conditionalFormatting sqref="J108:L108">
    <cfRule type="containsBlanks" dxfId="3" priority="4">
      <formula>LEN(TRIM(J108))=0</formula>
    </cfRule>
  </conditionalFormatting>
  <conditionalFormatting sqref="H108:I108">
    <cfRule type="containsBlanks" dxfId="2" priority="3">
      <formula>LEN(TRIM(H108))=0</formula>
    </cfRule>
  </conditionalFormatting>
  <conditionalFormatting sqref="I41:J41">
    <cfRule type="containsBlanks" dxfId="1" priority="2">
      <formula>LEN(TRIM(I41))=0</formula>
    </cfRule>
  </conditionalFormatting>
  <conditionalFormatting sqref="I42:J42">
    <cfRule type="containsBlanks" dxfId="0" priority="1">
      <formula>LEN(TRIM(I42))=0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Sheet2</vt:lpstr>
      <vt:lpstr>Sheet1</vt:lpstr>
      <vt:lpstr>Sheet2COVER</vt:lpstr>
      <vt:lpstr>Sheet2!Print_Titles</vt:lpstr>
    </vt:vector>
  </TitlesOfParts>
  <Company>CSCEC3B-2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 SCHEDULE</dc:title>
  <dc:subject/>
  <dc:creator>TEC. DEPART. OF CSCEC3B-2</dc:creator>
  <cp:keywords>翻样  配料</cp:keywords>
  <dc:description>本表格软件用于采用VBA实现下料、汇总等的自动化</dc:description>
  <cp:lastModifiedBy>Tec. Deart.of CSCEC3B-2</cp:lastModifiedBy>
  <cp:lastPrinted>2019-10-15T13:21:01Z</cp:lastPrinted>
  <dcterms:created xsi:type="dcterms:W3CDTF">2006-09-13T11:21:51Z</dcterms:created>
  <dcterms:modified xsi:type="dcterms:W3CDTF">2019-10-19T08:31:35Z</dcterms:modified>
  <cp:category>Backup</cp:category>
</cp:coreProperties>
</file>