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schaller/Documents/02_DIW/04_LCI/03_code/lci_code_revision/StataCode/03_tables/"/>
    </mc:Choice>
  </mc:AlternateContent>
  <xr:revisionPtr revIDLastSave="0" documentId="13_ncr:1_{2AE44EDC-9765-514B-AE58-845DFE70D18B}" xr6:coauthVersionLast="47" xr6:coauthVersionMax="47" xr10:uidLastSave="{00000000-0000-0000-0000-000000000000}"/>
  <bookViews>
    <workbookView xWindow="-10100" yWindow="-24760" windowWidth="34420" windowHeight="19860" xr2:uid="{00000000-000D-0000-FFFF-FFFF00000000}"/>
  </bookViews>
  <sheets>
    <sheet name="Chapter_3" sheetId="57" r:id="rId1"/>
    <sheet name="Tab_1_KeyParams" sheetId="33" r:id="rId2"/>
    <sheet name="Tab_2_Corr" sheetId="34" r:id="rId3"/>
    <sheet name="Tab_3_OffSep" sheetId="35" r:id="rId4"/>
    <sheet name="Tab_4_RankCorr" sheetId="3" r:id="rId5"/>
    <sheet name="Tab_5_Valid" sheetId="4" r:id="rId6"/>
    <sheet name="Tab_6_7_MainDecomp" sheetId="5" r:id="rId7"/>
    <sheet name="Chapter5_AddResults" sheetId="15" r:id="rId8"/>
    <sheet name="Tab_8_RiskBeh" sheetId="41" r:id="rId9"/>
    <sheet name="Tab_9_10_RiskInsure" sheetId="45" r:id="rId10"/>
    <sheet name="Tab_11_PolSim" sheetId="47" r:id="rId11"/>
    <sheet name="Tab_12_Welfare" sheetId="36" r:id="rId12"/>
    <sheet name="WebAppen_AddResults" sheetId="63" r:id="rId13"/>
    <sheet name="Tab_SWA1_Sample" sheetId="37" r:id="rId14"/>
    <sheet name="Tab_SWA2_Mort" sheetId="38" r:id="rId15"/>
    <sheet name="Tab_SWA3_EmplRisk" sheetId="40" r:id="rId16"/>
    <sheet name="Tab_SWA4_LSPers" sheetId="1" r:id="rId17"/>
    <sheet name="Tab_SWA5_EarnMob" sheetId="2" r:id="rId18"/>
    <sheet name="Tab_SWA6_Invol" sheetId="39" r:id="rId19"/>
    <sheet name="Tab_SWA7_PolSimBeh" sheetId="56" r:id="rId20"/>
    <sheet name="Tab_SWA8_RobNoInt" sheetId="59" r:id="rId21"/>
    <sheet name="Tab_SWA9_RobIneqMeasures" sheetId="60" r:id="rId22"/>
    <sheet name="Tab_SWA10_11_RobPref" sheetId="72" r:id="rId23"/>
    <sheet name="Tab_SWA12_RiskRob" sheetId="74" r:id="rId24"/>
    <sheet name="Tab_SWA13_RobPol_ge2" sheetId="79" r:id="rId25"/>
    <sheet name="Tab_SWA14_RobPol_ge0" sheetId="78" r:id="rId26"/>
    <sheet name="Tab_SWA15_RobPolVarInc" sheetId="77" r:id="rId27"/>
    <sheet name="Tab_SWA16_RobPT" sheetId="76" r:id="rId28"/>
    <sheet name="Base_ge0" sheetId="7" r:id="rId29"/>
    <sheet name="Base_ge1" sheetId="24" r:id="rId30"/>
    <sheet name="Base_ge2" sheetId="8" r:id="rId31"/>
    <sheet name="Base_VarInc" sheetId="12" r:id="rId32"/>
    <sheet name="Base_NoInt_ge1" sheetId="13" r:id="rId33"/>
    <sheet name="Base_PosLTEarn_ge1" sheetId="80" r:id="rId34"/>
    <sheet name="Base_PT2_ge1" sheetId="61" r:id="rId35"/>
    <sheet name="Base_PT3_ge1" sheetId="62" r:id="rId36"/>
    <sheet name="Base_b98g50_ge1" sheetId="64" r:id="rId37"/>
    <sheet name="Base_b97g50_ge1" sheetId="65" r:id="rId38"/>
    <sheet name="Base_b99g25_ge1" sheetId="66" r:id="rId39"/>
    <sheet name="Base_b99g75_ge1" sheetId="67" r:id="rId40"/>
    <sheet name="Base_b98g25_ge1" sheetId="68" r:id="rId41"/>
    <sheet name="Base_b98g75_ge1" sheetId="69" r:id="rId42"/>
    <sheet name="Base_b97g25_ge1" sheetId="70" r:id="rId43"/>
    <sheet name="Base_b97g75_ge1" sheetId="71" r:id="rId44"/>
    <sheet name="A_ge0" sheetId="20" r:id="rId45"/>
    <sheet name="A_ge1" sheetId="21" r:id="rId46"/>
    <sheet name="A_ge2" sheetId="22" r:id="rId47"/>
    <sheet name="A_VarInc" sheetId="23" r:id="rId48"/>
    <sheet name="B_ge0" sheetId="25" r:id="rId49"/>
    <sheet name="B_ge1" sheetId="26" r:id="rId50"/>
    <sheet name="B_ge2" sheetId="27" r:id="rId51"/>
    <sheet name="B_VarInc" sheetId="28" r:id="rId52"/>
    <sheet name="C_ge0" sheetId="29" r:id="rId53"/>
    <sheet name="C_ge1" sheetId="30" r:id="rId54"/>
    <sheet name="C_ge2" sheetId="31" r:id="rId55"/>
    <sheet name="C_VarInc" sheetId="32" r:id="rId56"/>
    <sheet name="D_ge0" sheetId="48" r:id="rId57"/>
    <sheet name="D_ge1" sheetId="49" r:id="rId58"/>
    <sheet name="D_ge2" sheetId="50" r:id="rId59"/>
    <sheet name="D_VarInc" sheetId="51" r:id="rId60"/>
    <sheet name="E_ge0" sheetId="52" r:id="rId61"/>
    <sheet name="E_ge1" sheetId="53" r:id="rId62"/>
    <sheet name="E_ge2" sheetId="54" r:id="rId63"/>
    <sheet name="E_VarInc" sheetId="55" r:id="rId64"/>
    <sheet name="Part2_ge0" sheetId="16" r:id="rId65"/>
    <sheet name="Part2_ge1" sheetId="17" r:id="rId66"/>
    <sheet name="Part2_ge2" sheetId="18" r:id="rId67"/>
    <sheet name="Part2_VarInc" sheetId="19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9" l="1"/>
  <c r="C9" i="59"/>
  <c r="B9" i="59"/>
  <c r="E46" i="74"/>
  <c r="D46" i="74"/>
  <c r="C46" i="74"/>
  <c r="E43" i="74"/>
  <c r="D43" i="74"/>
  <c r="C43" i="74"/>
  <c r="E28" i="74"/>
  <c r="D28" i="74"/>
  <c r="C28" i="74"/>
  <c r="E25" i="74"/>
  <c r="D25" i="74"/>
  <c r="C25" i="74"/>
  <c r="D65" i="19"/>
  <c r="C65" i="19"/>
  <c r="E63" i="19"/>
  <c r="D63" i="19"/>
  <c r="C63" i="19"/>
  <c r="E60" i="19"/>
  <c r="E58" i="19"/>
  <c r="D58" i="19"/>
  <c r="D60" i="19" s="1"/>
  <c r="C58" i="19"/>
  <c r="C60" i="19" s="1"/>
  <c r="E57" i="19"/>
  <c r="D57" i="19"/>
  <c r="C57" i="19"/>
  <c r="G54" i="19"/>
  <c r="F54" i="19"/>
  <c r="E54" i="19"/>
  <c r="D54" i="19"/>
  <c r="C54" i="19"/>
  <c r="B54" i="19"/>
  <c r="E39" i="19"/>
  <c r="D39" i="19"/>
  <c r="C39" i="19"/>
  <c r="D38" i="19"/>
  <c r="E37" i="19"/>
  <c r="D37" i="19"/>
  <c r="D36" i="19"/>
  <c r="C36" i="19"/>
  <c r="E32" i="19"/>
  <c r="E34" i="19" s="1"/>
  <c r="D32" i="19"/>
  <c r="D34" i="19" s="1"/>
  <c r="C32" i="19"/>
  <c r="C34" i="19" s="1"/>
  <c r="E31" i="19"/>
  <c r="E38" i="19" s="1"/>
  <c r="D31" i="19"/>
  <c r="D64" i="19" s="1"/>
  <c r="C31" i="19"/>
  <c r="C64" i="19" s="1"/>
  <c r="G28" i="19"/>
  <c r="F28" i="19"/>
  <c r="E28" i="19"/>
  <c r="D28" i="19"/>
  <c r="C28" i="19"/>
  <c r="B28" i="19"/>
  <c r="E65" i="18"/>
  <c r="D65" i="18"/>
  <c r="C65" i="18"/>
  <c r="E63" i="18"/>
  <c r="E58" i="18"/>
  <c r="E60" i="18" s="1"/>
  <c r="D58" i="18"/>
  <c r="D60" i="18" s="1"/>
  <c r="C58" i="18"/>
  <c r="C60" i="18" s="1"/>
  <c r="E57" i="18"/>
  <c r="D57" i="18"/>
  <c r="C57" i="18"/>
  <c r="G54" i="18"/>
  <c r="F54" i="18"/>
  <c r="E54" i="18"/>
  <c r="D54" i="18"/>
  <c r="C54" i="18"/>
  <c r="B54" i="18"/>
  <c r="E39" i="18"/>
  <c r="D39" i="18"/>
  <c r="E36" i="18"/>
  <c r="D36" i="18"/>
  <c r="C36" i="18"/>
  <c r="E32" i="18"/>
  <c r="E34" i="18" s="1"/>
  <c r="D32" i="18"/>
  <c r="D34" i="18" s="1"/>
  <c r="C32" i="18"/>
  <c r="C34" i="18" s="1"/>
  <c r="E31" i="18"/>
  <c r="E64" i="18" s="1"/>
  <c r="D31" i="18"/>
  <c r="D37" i="18" s="1"/>
  <c r="C31" i="18"/>
  <c r="C63" i="18" s="1"/>
  <c r="G28" i="18"/>
  <c r="F28" i="18"/>
  <c r="E28" i="18"/>
  <c r="D28" i="18"/>
  <c r="C28" i="18"/>
  <c r="B28" i="18"/>
  <c r="E65" i="17"/>
  <c r="C65" i="17"/>
  <c r="C64" i="17"/>
  <c r="E58" i="17"/>
  <c r="E60" i="17" s="1"/>
  <c r="D58" i="17"/>
  <c r="D60" i="17" s="1"/>
  <c r="C58" i="17"/>
  <c r="E57" i="17"/>
  <c r="D57" i="17"/>
  <c r="C57" i="17"/>
  <c r="C60" i="17" s="1"/>
  <c r="G54" i="17"/>
  <c r="F54" i="17"/>
  <c r="E54" i="17"/>
  <c r="D54" i="17"/>
  <c r="C54" i="17"/>
  <c r="B54" i="17"/>
  <c r="C38" i="17"/>
  <c r="C37" i="17"/>
  <c r="E36" i="17"/>
  <c r="C36" i="17"/>
  <c r="C34" i="17"/>
  <c r="E32" i="17"/>
  <c r="E34" i="17" s="1"/>
  <c r="D32" i="17"/>
  <c r="C32" i="17"/>
  <c r="E31" i="17"/>
  <c r="E63" i="17" s="1"/>
  <c r="D31" i="17"/>
  <c r="D39" i="17" s="1"/>
  <c r="C31" i="17"/>
  <c r="C39" i="17" s="1"/>
  <c r="G28" i="17"/>
  <c r="F28" i="17"/>
  <c r="E28" i="17"/>
  <c r="D28" i="17"/>
  <c r="C28" i="17"/>
  <c r="B28" i="17"/>
  <c r="D64" i="16"/>
  <c r="C64" i="16"/>
  <c r="C63" i="16"/>
  <c r="C60" i="16"/>
  <c r="E58" i="16"/>
  <c r="D58" i="16"/>
  <c r="C58" i="16"/>
  <c r="E57" i="16"/>
  <c r="E60" i="16" s="1"/>
  <c r="D57" i="16"/>
  <c r="D60" i="16" s="1"/>
  <c r="C57" i="16"/>
  <c r="G54" i="16"/>
  <c r="F54" i="16"/>
  <c r="E54" i="16"/>
  <c r="D54" i="16"/>
  <c r="C54" i="16"/>
  <c r="B54" i="16"/>
  <c r="C39" i="16"/>
  <c r="E38" i="16"/>
  <c r="D38" i="16"/>
  <c r="C38" i="16"/>
  <c r="D37" i="16"/>
  <c r="C37" i="16"/>
  <c r="D34" i="16"/>
  <c r="C34" i="16"/>
  <c r="E32" i="16"/>
  <c r="D32" i="16"/>
  <c r="C32" i="16"/>
  <c r="E31" i="16"/>
  <c r="E65" i="16" s="1"/>
  <c r="D31" i="16"/>
  <c r="D62" i="16" s="1"/>
  <c r="C31" i="16"/>
  <c r="C62" i="16" s="1"/>
  <c r="G28" i="16"/>
  <c r="F28" i="16"/>
  <c r="E28" i="16"/>
  <c r="D28" i="16"/>
  <c r="C28" i="16"/>
  <c r="B28" i="16"/>
  <c r="D27" i="55"/>
  <c r="C27" i="55"/>
  <c r="B27" i="55"/>
  <c r="D26" i="55"/>
  <c r="C26" i="55"/>
  <c r="B26" i="55"/>
  <c r="D25" i="55"/>
  <c r="C25" i="55"/>
  <c r="B25" i="55"/>
  <c r="D24" i="55"/>
  <c r="C24" i="55"/>
  <c r="B24" i="55"/>
  <c r="D9" i="55"/>
  <c r="C9" i="55"/>
  <c r="B9" i="55"/>
  <c r="F7" i="55"/>
  <c r="F6" i="55"/>
  <c r="D27" i="54"/>
  <c r="C27" i="54"/>
  <c r="B27" i="54"/>
  <c r="D26" i="54"/>
  <c r="C26" i="54"/>
  <c r="B26" i="54"/>
  <c r="D25" i="54"/>
  <c r="C25" i="54"/>
  <c r="B25" i="54"/>
  <c r="D24" i="54"/>
  <c r="C24" i="54"/>
  <c r="B24" i="54"/>
  <c r="B9" i="54" s="1"/>
  <c r="B24" i="79" s="1" a="1"/>
  <c r="B24" i="79" s="1"/>
  <c r="D9" i="54"/>
  <c r="C9" i="54"/>
  <c r="F7" i="54"/>
  <c r="F6" i="54"/>
  <c r="D27" i="53"/>
  <c r="C27" i="53"/>
  <c r="B27" i="53"/>
  <c r="D26" i="53"/>
  <c r="C26" i="53"/>
  <c r="B26" i="53"/>
  <c r="D25" i="53"/>
  <c r="C25" i="53"/>
  <c r="B25" i="53"/>
  <c r="D24" i="53"/>
  <c r="C24" i="53"/>
  <c r="C9" i="53" s="1"/>
  <c r="B40" i="47" s="1" a="1"/>
  <c r="B40" i="47" s="1"/>
  <c r="B24" i="53"/>
  <c r="D9" i="53"/>
  <c r="B9" i="53"/>
  <c r="F7" i="53"/>
  <c r="F6" i="53"/>
  <c r="D27" i="52"/>
  <c r="C27" i="52"/>
  <c r="B27" i="52"/>
  <c r="D26" i="52"/>
  <c r="C26" i="52"/>
  <c r="B26" i="52"/>
  <c r="D25" i="52"/>
  <c r="C25" i="52"/>
  <c r="B25" i="52"/>
  <c r="D24" i="52"/>
  <c r="D9" i="52" s="1"/>
  <c r="C24" i="52"/>
  <c r="B24" i="52"/>
  <c r="B9" i="52" s="1"/>
  <c r="B24" i="78" s="1" a="1"/>
  <c r="B24" i="78" s="1"/>
  <c r="C9" i="52"/>
  <c r="F7" i="52"/>
  <c r="F6" i="52"/>
  <c r="D27" i="51"/>
  <c r="C27" i="51"/>
  <c r="B27" i="51"/>
  <c r="D26" i="51"/>
  <c r="C26" i="51"/>
  <c r="B26" i="51"/>
  <c r="D25" i="51"/>
  <c r="C25" i="51"/>
  <c r="B25" i="51"/>
  <c r="D24" i="51"/>
  <c r="C24" i="51"/>
  <c r="C9" i="51" s="1"/>
  <c r="B24" i="51"/>
  <c r="B9" i="51" s="1"/>
  <c r="B10" i="77" s="1" a="1"/>
  <c r="B10" i="77" s="1"/>
  <c r="D9" i="51"/>
  <c r="F7" i="51"/>
  <c r="F6" i="51"/>
  <c r="D27" i="50"/>
  <c r="C27" i="50"/>
  <c r="B27" i="50"/>
  <c r="D26" i="50"/>
  <c r="C26" i="50"/>
  <c r="B26" i="50"/>
  <c r="D25" i="50"/>
  <c r="C25" i="50"/>
  <c r="B25" i="50"/>
  <c r="D24" i="50"/>
  <c r="D9" i="50" s="1"/>
  <c r="C24" i="50"/>
  <c r="C9" i="50" s="1"/>
  <c r="B24" i="50"/>
  <c r="B9" i="50" s="1"/>
  <c r="F7" i="50"/>
  <c r="F6" i="50"/>
  <c r="D27" i="49"/>
  <c r="C27" i="49"/>
  <c r="B27" i="49"/>
  <c r="D26" i="49"/>
  <c r="C26" i="49"/>
  <c r="B26" i="49"/>
  <c r="D25" i="49"/>
  <c r="C25" i="49"/>
  <c r="B25" i="49"/>
  <c r="D24" i="49"/>
  <c r="D9" i="49" s="1"/>
  <c r="C24" i="49"/>
  <c r="C9" i="49" s="1"/>
  <c r="B24" i="49"/>
  <c r="B9" i="49" s="1"/>
  <c r="F7" i="49"/>
  <c r="F6" i="49"/>
  <c r="D27" i="48"/>
  <c r="C27" i="48"/>
  <c r="B27" i="48"/>
  <c r="D26" i="48"/>
  <c r="C26" i="48"/>
  <c r="B26" i="48"/>
  <c r="D25" i="48"/>
  <c r="C25" i="48"/>
  <c r="B25" i="48"/>
  <c r="D24" i="48"/>
  <c r="D9" i="48" s="1"/>
  <c r="C24" i="48"/>
  <c r="C9" i="48" s="1"/>
  <c r="B24" i="48"/>
  <c r="B9" i="48"/>
  <c r="F7" i="48"/>
  <c r="F6" i="48"/>
  <c r="D27" i="32"/>
  <c r="C27" i="32"/>
  <c r="B27" i="32"/>
  <c r="D26" i="32"/>
  <c r="C26" i="32"/>
  <c r="B26" i="32"/>
  <c r="D25" i="32"/>
  <c r="C25" i="32"/>
  <c r="B25" i="32"/>
  <c r="D24" i="32"/>
  <c r="C24" i="32"/>
  <c r="B24" i="32"/>
  <c r="D9" i="32"/>
  <c r="C9" i="32"/>
  <c r="B9" i="32"/>
  <c r="F7" i="32"/>
  <c r="F6" i="32"/>
  <c r="D27" i="31"/>
  <c r="C27" i="31"/>
  <c r="B27" i="31"/>
  <c r="D26" i="31"/>
  <c r="C26" i="31"/>
  <c r="B26" i="31"/>
  <c r="D25" i="31"/>
  <c r="C25" i="31"/>
  <c r="B25" i="31"/>
  <c r="D24" i="31"/>
  <c r="C24" i="31"/>
  <c r="B24" i="31"/>
  <c r="B9" i="31" s="1"/>
  <c r="D9" i="31"/>
  <c r="C9" i="31"/>
  <c r="F7" i="31"/>
  <c r="F6" i="31"/>
  <c r="D27" i="30"/>
  <c r="C27" i="30"/>
  <c r="B27" i="30"/>
  <c r="D26" i="30"/>
  <c r="C26" i="30"/>
  <c r="B26" i="30"/>
  <c r="D25" i="30"/>
  <c r="C25" i="30"/>
  <c r="B25" i="30"/>
  <c r="D24" i="30"/>
  <c r="C24" i="30"/>
  <c r="C9" i="30" s="1"/>
  <c r="B24" i="30"/>
  <c r="D9" i="30"/>
  <c r="B9" i="30"/>
  <c r="F7" i="30"/>
  <c r="F6" i="30"/>
  <c r="D27" i="29"/>
  <c r="C27" i="29"/>
  <c r="B27" i="29"/>
  <c r="D26" i="29"/>
  <c r="C26" i="29"/>
  <c r="B26" i="29"/>
  <c r="D25" i="29"/>
  <c r="C25" i="29"/>
  <c r="B25" i="29"/>
  <c r="D24" i="29"/>
  <c r="D9" i="29" s="1"/>
  <c r="C24" i="29"/>
  <c r="B24" i="29"/>
  <c r="B9" i="29" s="1"/>
  <c r="C9" i="29"/>
  <c r="F7" i="29"/>
  <c r="F6" i="29"/>
  <c r="D27" i="28"/>
  <c r="C27" i="28"/>
  <c r="B27" i="28"/>
  <c r="D26" i="28"/>
  <c r="C26" i="28"/>
  <c r="B26" i="28"/>
  <c r="D25" i="28"/>
  <c r="C25" i="28"/>
  <c r="B25" i="28"/>
  <c r="D24" i="28"/>
  <c r="C24" i="28"/>
  <c r="C9" i="28" s="1"/>
  <c r="B24" i="28"/>
  <c r="D9" i="28"/>
  <c r="B9" i="28"/>
  <c r="F7" i="28"/>
  <c r="F6" i="28"/>
  <c r="D27" i="27"/>
  <c r="C27" i="27"/>
  <c r="B27" i="27"/>
  <c r="D26" i="27"/>
  <c r="C26" i="27"/>
  <c r="B26" i="27"/>
  <c r="D25" i="27"/>
  <c r="C25" i="27"/>
  <c r="B25" i="27"/>
  <c r="D24" i="27"/>
  <c r="D9" i="27" s="1"/>
  <c r="C24" i="27"/>
  <c r="B24" i="27"/>
  <c r="B9" i="27" s="1"/>
  <c r="C9" i="27"/>
  <c r="F7" i="27"/>
  <c r="F6" i="27"/>
  <c r="D27" i="26"/>
  <c r="C27" i="26"/>
  <c r="B27" i="26"/>
  <c r="D26" i="26"/>
  <c r="C26" i="26"/>
  <c r="B26" i="26"/>
  <c r="D25" i="26"/>
  <c r="C25" i="26"/>
  <c r="B25" i="26"/>
  <c r="D24" i="26"/>
  <c r="C24" i="26"/>
  <c r="C9" i="26" s="1"/>
  <c r="B24" i="26"/>
  <c r="D9" i="26"/>
  <c r="B9" i="26"/>
  <c r="F7" i="26"/>
  <c r="F6" i="26"/>
  <c r="D27" i="25"/>
  <c r="C27" i="25"/>
  <c r="B27" i="25"/>
  <c r="D26" i="25"/>
  <c r="C26" i="25"/>
  <c r="B26" i="25"/>
  <c r="D25" i="25"/>
  <c r="C25" i="25"/>
  <c r="B25" i="25"/>
  <c r="D24" i="25"/>
  <c r="D9" i="25" s="1"/>
  <c r="C24" i="25"/>
  <c r="B24" i="25"/>
  <c r="B9" i="25" s="1"/>
  <c r="C9" i="25"/>
  <c r="F7" i="25"/>
  <c r="F6" i="25"/>
  <c r="D27" i="23"/>
  <c r="C27" i="23"/>
  <c r="B27" i="23"/>
  <c r="D26" i="23"/>
  <c r="C26" i="23"/>
  <c r="B26" i="23"/>
  <c r="D25" i="23"/>
  <c r="C25" i="23"/>
  <c r="B25" i="23"/>
  <c r="D24" i="23"/>
  <c r="C24" i="23"/>
  <c r="C9" i="23" s="1"/>
  <c r="B24" i="23"/>
  <c r="D9" i="23"/>
  <c r="B9" i="23"/>
  <c r="F7" i="23"/>
  <c r="F6" i="23"/>
  <c r="D27" i="22"/>
  <c r="C27" i="22"/>
  <c r="B27" i="22"/>
  <c r="D26" i="22"/>
  <c r="C26" i="22"/>
  <c r="B26" i="22"/>
  <c r="D25" i="22"/>
  <c r="C25" i="22"/>
  <c r="B25" i="22"/>
  <c r="D24" i="22"/>
  <c r="D9" i="22" s="1"/>
  <c r="C24" i="22"/>
  <c r="B24" i="22"/>
  <c r="B9" i="22" s="1"/>
  <c r="C9" i="22"/>
  <c r="F7" i="22"/>
  <c r="F6" i="22"/>
  <c r="D27" i="21"/>
  <c r="C27" i="21"/>
  <c r="B27" i="21"/>
  <c r="D26" i="21"/>
  <c r="C26" i="21"/>
  <c r="B26" i="21"/>
  <c r="D25" i="21"/>
  <c r="C25" i="21"/>
  <c r="B25" i="21"/>
  <c r="D24" i="21"/>
  <c r="C24" i="21"/>
  <c r="C9" i="21" s="1"/>
  <c r="B24" i="21"/>
  <c r="D9" i="21"/>
  <c r="B9" i="21"/>
  <c r="F7" i="21"/>
  <c r="F6" i="21"/>
  <c r="D27" i="20"/>
  <c r="C27" i="20"/>
  <c r="B27" i="20"/>
  <c r="D26" i="20"/>
  <c r="C26" i="20"/>
  <c r="B26" i="20"/>
  <c r="D25" i="20"/>
  <c r="C25" i="20"/>
  <c r="B25" i="20"/>
  <c r="D24" i="20"/>
  <c r="D9" i="20" s="1"/>
  <c r="C24" i="20"/>
  <c r="B24" i="20"/>
  <c r="B9" i="20" s="1"/>
  <c r="C9" i="20"/>
  <c r="F7" i="20"/>
  <c r="F6" i="20"/>
  <c r="D27" i="71"/>
  <c r="C27" i="71"/>
  <c r="B27" i="71"/>
  <c r="D26" i="71"/>
  <c r="C26" i="71"/>
  <c r="B26" i="71"/>
  <c r="D25" i="71"/>
  <c r="C25" i="71"/>
  <c r="B25" i="71"/>
  <c r="D24" i="71"/>
  <c r="C24" i="71"/>
  <c r="C9" i="71" s="1"/>
  <c r="B110" i="72" s="1" a="1"/>
  <c r="B110" i="72" s="1"/>
  <c r="B24" i="71"/>
  <c r="D9" i="71"/>
  <c r="B9" i="71"/>
  <c r="F7" i="71"/>
  <c r="F6" i="71"/>
  <c r="F106" i="72" s="1" a="1"/>
  <c r="F106" i="72" s="1"/>
  <c r="D27" i="70"/>
  <c r="C27" i="70"/>
  <c r="B27" i="70"/>
  <c r="D26" i="70"/>
  <c r="C26" i="70"/>
  <c r="B26" i="70"/>
  <c r="D25" i="70"/>
  <c r="C25" i="70"/>
  <c r="B25" i="70"/>
  <c r="D24" i="70"/>
  <c r="D9" i="70" s="1"/>
  <c r="C24" i="70"/>
  <c r="B24" i="70"/>
  <c r="B9" i="70" s="1"/>
  <c r="B96" i="72" s="1" a="1"/>
  <c r="B96" i="72" s="1"/>
  <c r="C9" i="70"/>
  <c r="F7" i="70"/>
  <c r="F92" i="72" s="1" a="1"/>
  <c r="F92" i="72" s="1"/>
  <c r="F6" i="70"/>
  <c r="D27" i="69"/>
  <c r="C27" i="69"/>
  <c r="B27" i="69"/>
  <c r="D26" i="69"/>
  <c r="C26" i="69"/>
  <c r="B26" i="69"/>
  <c r="D25" i="69"/>
  <c r="C25" i="69"/>
  <c r="B25" i="69"/>
  <c r="D24" i="69"/>
  <c r="C24" i="69"/>
  <c r="C9" i="69" s="1"/>
  <c r="B82" i="72" s="1" a="1"/>
  <c r="B82" i="72" s="1"/>
  <c r="B24" i="69"/>
  <c r="D9" i="69"/>
  <c r="B9" i="69"/>
  <c r="F7" i="69"/>
  <c r="F6" i="69"/>
  <c r="D27" i="68"/>
  <c r="C27" i="68"/>
  <c r="B27" i="68"/>
  <c r="D26" i="68"/>
  <c r="C26" i="68"/>
  <c r="B26" i="68"/>
  <c r="D25" i="68"/>
  <c r="C25" i="68"/>
  <c r="B25" i="68"/>
  <c r="D24" i="68"/>
  <c r="D9" i="68" s="1"/>
  <c r="C24" i="68"/>
  <c r="B24" i="68"/>
  <c r="B9" i="68" s="1"/>
  <c r="B68" i="72" s="1" a="1"/>
  <c r="B68" i="72" s="1"/>
  <c r="C9" i="68"/>
  <c r="F7" i="68"/>
  <c r="F6" i="68"/>
  <c r="D27" i="67"/>
  <c r="C27" i="67"/>
  <c r="B27" i="67"/>
  <c r="D26" i="67"/>
  <c r="C26" i="67"/>
  <c r="B26" i="67"/>
  <c r="D25" i="67"/>
  <c r="C25" i="67"/>
  <c r="B25" i="67"/>
  <c r="D24" i="67"/>
  <c r="C24" i="67"/>
  <c r="C9" i="67" s="1"/>
  <c r="B52" i="72" s="1" a="1"/>
  <c r="B52" i="72" s="1"/>
  <c r="B24" i="67"/>
  <c r="D9" i="67"/>
  <c r="B9" i="67"/>
  <c r="F7" i="67"/>
  <c r="F6" i="67"/>
  <c r="D27" i="66"/>
  <c r="C27" i="66"/>
  <c r="B27" i="66"/>
  <c r="D26" i="66"/>
  <c r="C26" i="66"/>
  <c r="B26" i="66"/>
  <c r="D25" i="66"/>
  <c r="C25" i="66"/>
  <c r="B25" i="66"/>
  <c r="D24" i="66"/>
  <c r="D9" i="66" s="1"/>
  <c r="C24" i="66"/>
  <c r="B24" i="66"/>
  <c r="B9" i="66" s="1"/>
  <c r="B38" i="72" s="1" a="1"/>
  <c r="B38" i="72" s="1"/>
  <c r="C9" i="66"/>
  <c r="F7" i="66"/>
  <c r="F6" i="66"/>
  <c r="D27" i="65"/>
  <c r="C27" i="65"/>
  <c r="B27" i="65"/>
  <c r="D26" i="65"/>
  <c r="C26" i="65"/>
  <c r="B26" i="65"/>
  <c r="D25" i="65"/>
  <c r="C25" i="65"/>
  <c r="B25" i="65"/>
  <c r="D24" i="65"/>
  <c r="C24" i="65"/>
  <c r="C9" i="65" s="1"/>
  <c r="B24" i="72" s="1" a="1"/>
  <c r="B24" i="72" s="1"/>
  <c r="B24" i="65"/>
  <c r="D9" i="65"/>
  <c r="B9" i="65"/>
  <c r="F7" i="65"/>
  <c r="F6" i="65"/>
  <c r="D27" i="64"/>
  <c r="C27" i="64"/>
  <c r="B27" i="64"/>
  <c r="D26" i="64"/>
  <c r="C26" i="64"/>
  <c r="B26" i="64"/>
  <c r="D25" i="64"/>
  <c r="C25" i="64"/>
  <c r="B25" i="64"/>
  <c r="D24" i="64"/>
  <c r="D9" i="64" s="1"/>
  <c r="C24" i="64"/>
  <c r="B24" i="64"/>
  <c r="B9" i="64" s="1"/>
  <c r="C9" i="64"/>
  <c r="F7" i="64"/>
  <c r="F6" i="64"/>
  <c r="D27" i="62"/>
  <c r="C27" i="62"/>
  <c r="B27" i="62"/>
  <c r="D26" i="62"/>
  <c r="C26" i="62"/>
  <c r="B26" i="62"/>
  <c r="D25" i="62"/>
  <c r="C25" i="62"/>
  <c r="B25" i="62"/>
  <c r="D24" i="62"/>
  <c r="C24" i="62"/>
  <c r="C9" i="62" s="1"/>
  <c r="B24" i="76" s="1" a="1"/>
  <c r="B24" i="76" s="1"/>
  <c r="B24" i="62"/>
  <c r="D9" i="62"/>
  <c r="B9" i="62"/>
  <c r="F7" i="62"/>
  <c r="F6" i="62"/>
  <c r="F20" i="76" s="1" a="1"/>
  <c r="F20" i="76" s="1"/>
  <c r="D27" i="61"/>
  <c r="C27" i="61"/>
  <c r="B27" i="61"/>
  <c r="D26" i="61"/>
  <c r="C26" i="61"/>
  <c r="B26" i="61"/>
  <c r="D25" i="61"/>
  <c r="C25" i="61"/>
  <c r="B25" i="61"/>
  <c r="D24" i="61"/>
  <c r="D9" i="61" s="1"/>
  <c r="C24" i="61"/>
  <c r="B24" i="61"/>
  <c r="B9" i="61" s="1"/>
  <c r="C9" i="61"/>
  <c r="F7" i="61"/>
  <c r="F6" i="76" s="1" a="1"/>
  <c r="F6" i="76" s="1"/>
  <c r="F6" i="61"/>
  <c r="D27" i="80"/>
  <c r="C27" i="80"/>
  <c r="B27" i="80"/>
  <c r="D26" i="80"/>
  <c r="C26" i="80"/>
  <c r="B26" i="80"/>
  <c r="D25" i="80"/>
  <c r="C25" i="80"/>
  <c r="B25" i="80"/>
  <c r="D24" i="80"/>
  <c r="C24" i="80"/>
  <c r="C9" i="80" s="1"/>
  <c r="B52" i="60" s="1" a="1"/>
  <c r="B52" i="60" s="1"/>
  <c r="B24" i="80"/>
  <c r="D9" i="80"/>
  <c r="B9" i="80"/>
  <c r="F7" i="80"/>
  <c r="F6" i="80"/>
  <c r="D27" i="13"/>
  <c r="C27" i="13"/>
  <c r="B27" i="13"/>
  <c r="D26" i="13"/>
  <c r="C26" i="13"/>
  <c r="B26" i="13"/>
  <c r="D25" i="13"/>
  <c r="C25" i="13"/>
  <c r="B25" i="13"/>
  <c r="D24" i="13"/>
  <c r="D9" i="13" s="1"/>
  <c r="C24" i="13"/>
  <c r="B24" i="13"/>
  <c r="B9" i="13" s="1"/>
  <c r="C9" i="13"/>
  <c r="F7" i="13"/>
  <c r="F6" i="13"/>
  <c r="D27" i="12"/>
  <c r="C27" i="12"/>
  <c r="B27" i="12"/>
  <c r="D26" i="12"/>
  <c r="C26" i="12"/>
  <c r="B26" i="12"/>
  <c r="D25" i="12"/>
  <c r="C25" i="12"/>
  <c r="B25" i="12"/>
  <c r="D24" i="12"/>
  <c r="C24" i="12"/>
  <c r="C9" i="12" s="1"/>
  <c r="B38" i="60" s="1" a="1"/>
  <c r="B38" i="60" s="1"/>
  <c r="B24" i="12"/>
  <c r="D9" i="12"/>
  <c r="B9" i="12"/>
  <c r="F7" i="12"/>
  <c r="F6" i="12"/>
  <c r="D27" i="8"/>
  <c r="C27" i="8"/>
  <c r="B27" i="8"/>
  <c r="D26" i="8"/>
  <c r="C26" i="8"/>
  <c r="B26" i="8"/>
  <c r="D25" i="8"/>
  <c r="C25" i="8"/>
  <c r="B25" i="8"/>
  <c r="D24" i="8"/>
  <c r="D9" i="8" s="1"/>
  <c r="C24" i="8"/>
  <c r="B24" i="8"/>
  <c r="C9" i="8"/>
  <c r="B9" i="8"/>
  <c r="F7" i="8"/>
  <c r="F6" i="8"/>
  <c r="D27" i="24"/>
  <c r="C27" i="24"/>
  <c r="B27" i="24"/>
  <c r="D26" i="24"/>
  <c r="C26" i="24"/>
  <c r="B26" i="24"/>
  <c r="D25" i="24"/>
  <c r="C25" i="24"/>
  <c r="B25" i="24"/>
  <c r="D24" i="24"/>
  <c r="C24" i="24"/>
  <c r="B24" i="24"/>
  <c r="D9" i="24"/>
  <c r="C9" i="24"/>
  <c r="B9" i="24"/>
  <c r="F7" i="24"/>
  <c r="F6" i="24"/>
  <c r="D27" i="7"/>
  <c r="C27" i="7"/>
  <c r="B27" i="7"/>
  <c r="D26" i="7"/>
  <c r="C26" i="7"/>
  <c r="B26" i="7"/>
  <c r="D25" i="7"/>
  <c r="C25" i="7"/>
  <c r="B25" i="7"/>
  <c r="D24" i="7"/>
  <c r="C24" i="7"/>
  <c r="B24" i="7"/>
  <c r="B9" i="7" s="1"/>
  <c r="B24" i="60" s="1" a="1"/>
  <c r="D9" i="7"/>
  <c r="C9" i="7"/>
  <c r="F7" i="7"/>
  <c r="F6" i="7"/>
  <c r="B25" i="76" a="1"/>
  <c r="B25" i="76" s="1"/>
  <c r="B20" i="76" a="1"/>
  <c r="B20" i="76" s="1"/>
  <c r="B11" i="76" a="1"/>
  <c r="B11" i="76" s="1"/>
  <c r="B6" i="76" a="1"/>
  <c r="B6" i="76" s="1"/>
  <c r="B25" i="77" a="1"/>
  <c r="B25" i="77" s="1"/>
  <c r="B24" i="77" a="1"/>
  <c r="B24" i="77"/>
  <c r="F20" i="77" a="1"/>
  <c r="F20" i="77" s="1"/>
  <c r="B20" i="77" a="1"/>
  <c r="B20" i="77" s="1"/>
  <c r="B11" i="77" a="1"/>
  <c r="B11" i="77" s="1"/>
  <c r="F6" i="77" a="1"/>
  <c r="F6" i="77" s="1"/>
  <c r="B6" i="77" a="1"/>
  <c r="B6" i="77" s="1"/>
  <c r="B25" i="78" a="1"/>
  <c r="B25" i="78" s="1"/>
  <c r="F20" i="78" a="1"/>
  <c r="F20" i="78" s="1"/>
  <c r="B20" i="78" a="1"/>
  <c r="B20" i="78" s="1"/>
  <c r="B11" i="78" a="1"/>
  <c r="B11" i="78" s="1"/>
  <c r="F6" i="78" a="1"/>
  <c r="F6" i="78" s="1"/>
  <c r="B6" i="78" a="1"/>
  <c r="B6" i="78" s="1"/>
  <c r="B25" i="79" a="1"/>
  <c r="B25" i="79" s="1"/>
  <c r="F20" i="79" a="1"/>
  <c r="F20" i="79" s="1"/>
  <c r="B20" i="79" a="1"/>
  <c r="B20" i="79" s="1"/>
  <c r="B11" i="79" a="1"/>
  <c r="B11" i="79" s="1"/>
  <c r="F6" i="79" a="1"/>
  <c r="F6" i="79" s="1"/>
  <c r="B6" i="79" a="1"/>
  <c r="B6" i="79" s="1"/>
  <c r="C45" i="74" a="1"/>
  <c r="C45" i="74"/>
  <c r="B45" i="74"/>
  <c r="C42" i="74" a="1"/>
  <c r="C42" i="74"/>
  <c r="B42" i="74"/>
  <c r="C27" i="74" a="1"/>
  <c r="C27" i="74"/>
  <c r="B27" i="74"/>
  <c r="C24" i="74" a="1"/>
  <c r="C24" i="74"/>
  <c r="B24" i="74"/>
  <c r="E10" i="74"/>
  <c r="C9" i="74" a="1"/>
  <c r="C9" i="74"/>
  <c r="C10" i="74" s="1"/>
  <c r="B9" i="74"/>
  <c r="E7" i="74"/>
  <c r="D7" i="74"/>
  <c r="C6" i="74" a="1"/>
  <c r="C6" i="74"/>
  <c r="C7" i="74" s="1"/>
  <c r="B6" i="74"/>
  <c r="B111" i="72" a="1"/>
  <c r="B111" i="72" s="1"/>
  <c r="B106" i="72" a="1"/>
  <c r="B106" i="72" s="1"/>
  <c r="B97" i="72" a="1"/>
  <c r="B97" i="72" s="1"/>
  <c r="B92" i="72" a="1"/>
  <c r="B92" i="72" s="1"/>
  <c r="B83" i="72" a="1"/>
  <c r="B83" i="72" s="1"/>
  <c r="F78" i="72" a="1"/>
  <c r="F78" i="72" s="1"/>
  <c r="B78" i="72" a="1"/>
  <c r="B78" i="72" s="1"/>
  <c r="B69" i="72" a="1"/>
  <c r="B69" i="72" s="1"/>
  <c r="F64" i="72" a="1"/>
  <c r="F64" i="72" s="1"/>
  <c r="B64" i="72" a="1"/>
  <c r="B64" i="72" s="1"/>
  <c r="B53" i="72" a="1"/>
  <c r="B53" i="72" s="1"/>
  <c r="F48" i="72" a="1"/>
  <c r="F48" i="72" s="1"/>
  <c r="B48" i="72" a="1"/>
  <c r="B48" i="72" s="1"/>
  <c r="B39" i="72" a="1"/>
  <c r="B39" i="72" s="1"/>
  <c r="F34" i="72" a="1"/>
  <c r="F34" i="72" s="1"/>
  <c r="B34" i="72" a="1"/>
  <c r="B34" i="72" s="1"/>
  <c r="B25" i="72" a="1"/>
  <c r="B25" i="72" s="1"/>
  <c r="F20" i="72" a="1"/>
  <c r="F20" i="72" s="1"/>
  <c r="B20" i="72" a="1"/>
  <c r="B20" i="72" s="1"/>
  <c r="B11" i="72" a="1"/>
  <c r="B11" i="72" s="1"/>
  <c r="F6" i="72" a="1"/>
  <c r="F6" i="72" s="1"/>
  <c r="B6" i="72" a="1"/>
  <c r="B6" i="72" s="1"/>
  <c r="B53" i="60" a="1"/>
  <c r="B53" i="60" s="1"/>
  <c r="F48" i="60" a="1"/>
  <c r="F48" i="60" s="1"/>
  <c r="B48" i="60" a="1"/>
  <c r="B48" i="60" s="1"/>
  <c r="B39" i="60" a="1"/>
  <c r="B39" i="60" s="1"/>
  <c r="F34" i="60" a="1"/>
  <c r="F34" i="60" s="1"/>
  <c r="B34" i="60" a="1"/>
  <c r="B34" i="60" s="1"/>
  <c r="B25" i="60" a="1"/>
  <c r="B25" i="60" s="1"/>
  <c r="B24" i="60"/>
  <c r="F20" i="60" a="1"/>
  <c r="F20" i="60" s="1"/>
  <c r="B20" i="60" a="1"/>
  <c r="B20" i="60" s="1"/>
  <c r="B11" i="60" a="1"/>
  <c r="B11" i="60" s="1"/>
  <c r="F6" i="60" a="1"/>
  <c r="F6" i="60" s="1"/>
  <c r="B6" i="60" a="1"/>
  <c r="B6" i="60" s="1"/>
  <c r="B10" i="59" a="1"/>
  <c r="B10" i="59" s="1"/>
  <c r="F6" i="59" a="1"/>
  <c r="F6" i="59"/>
  <c r="B6" i="59" a="1"/>
  <c r="B6" i="59" s="1"/>
  <c r="C11" i="56" a="1"/>
  <c r="C11" i="56" s="1"/>
  <c r="B11" i="56" a="1"/>
  <c r="B11" i="56" s="1"/>
  <c r="C7" i="56" a="1"/>
  <c r="C7" i="56"/>
  <c r="B7" i="56" a="1"/>
  <c r="B7" i="56" s="1"/>
  <c r="C5" i="56"/>
  <c r="B5" i="56"/>
  <c r="B47" i="47" a="1"/>
  <c r="B47" i="47" s="1"/>
  <c r="B41" i="47" a="1"/>
  <c r="B41" i="47"/>
  <c r="B36" i="47" a="1"/>
  <c r="B36" i="47" s="1"/>
  <c r="B28" i="47" a="1"/>
  <c r="B28" i="47" s="1"/>
  <c r="B23" i="47" a="1"/>
  <c r="B23" i="47" s="1"/>
  <c r="B17" i="47" a="1"/>
  <c r="B17" i="47" s="1"/>
  <c r="B6" i="47" a="1"/>
  <c r="B6" i="47" s="1"/>
  <c r="E9" i="45"/>
  <c r="D9" i="45"/>
  <c r="C8" i="45" a="1"/>
  <c r="C8" i="45"/>
  <c r="C9" i="45" s="1"/>
  <c r="B8" i="45"/>
  <c r="E6" i="45"/>
  <c r="C5" i="45" a="1"/>
  <c r="B5" i="45"/>
  <c r="B11" i="41" a="1"/>
  <c r="B11" i="41" s="1"/>
  <c r="B7" i="41" a="1"/>
  <c r="B7" i="41" s="1"/>
  <c r="B5" i="41" a="1"/>
  <c r="B5" i="41"/>
  <c r="I5" i="15"/>
  <c r="E5" i="15"/>
  <c r="E4" i="15"/>
  <c r="D27" i="5"/>
  <c r="C27" i="5"/>
  <c r="B27" i="5"/>
  <c r="D26" i="5"/>
  <c r="C26" i="5"/>
  <c r="B26" i="5"/>
  <c r="D25" i="5"/>
  <c r="C25" i="5"/>
  <c r="B25" i="5"/>
  <c r="D24" i="5"/>
  <c r="D9" i="5" s="1"/>
  <c r="C24" i="5"/>
  <c r="B24" i="5"/>
  <c r="K9" i="5"/>
  <c r="C9" i="5"/>
  <c r="B9" i="5"/>
  <c r="B10" i="47" s="1" a="1"/>
  <c r="B10" i="47" s="1"/>
  <c r="F7" i="5"/>
  <c r="F6" i="5"/>
  <c r="B27" i="47" l="1" a="1"/>
  <c r="B27" i="47" s="1"/>
  <c r="B10" i="72" a="1"/>
  <c r="B10" i="72" s="1"/>
  <c r="C12" i="74" a="1"/>
  <c r="C12" i="74" s="1"/>
  <c r="C5" i="45"/>
  <c r="C6" i="45" s="1"/>
  <c r="D6" i="45"/>
  <c r="B10" i="60" a="1"/>
  <c r="B10" i="60" s="1"/>
  <c r="B10" i="76" a="1"/>
  <c r="B10" i="76" s="1"/>
  <c r="B10" i="78" a="1"/>
  <c r="B10" i="78" s="1"/>
  <c r="B11" i="47" a="1"/>
  <c r="B11" i="47" s="1"/>
  <c r="B10" i="79" a="1"/>
  <c r="B10" i="79" s="1"/>
  <c r="C48" i="74" a="1"/>
  <c r="C48" i="74" s="1"/>
  <c r="E62" i="16"/>
  <c r="D36" i="17"/>
  <c r="C16" i="45" s="1" a="1"/>
  <c r="C16" i="45" s="1"/>
  <c r="E39" i="17"/>
  <c r="C62" i="17"/>
  <c r="D65" i="17"/>
  <c r="E37" i="18"/>
  <c r="C39" i="18"/>
  <c r="D63" i="18"/>
  <c r="C37" i="19"/>
  <c r="E64" i="19"/>
  <c r="D62" i="17"/>
  <c r="E34" i="16"/>
  <c r="C30" i="74" s="1" a="1"/>
  <c r="C30" i="74" s="1"/>
  <c r="E64" i="16"/>
  <c r="D38" i="17"/>
  <c r="E62" i="17"/>
  <c r="C62" i="18"/>
  <c r="D34" i="17"/>
  <c r="C11" i="45" s="1" a="1"/>
  <c r="C11" i="45" s="1"/>
  <c r="E38" i="17"/>
  <c r="D64" i="17"/>
  <c r="C38" i="18"/>
  <c r="D62" i="18"/>
  <c r="E37" i="16"/>
  <c r="D63" i="16"/>
  <c r="E64" i="17"/>
  <c r="D38" i="18"/>
  <c r="E62" i="18"/>
  <c r="C64" i="18"/>
  <c r="C62" i="19"/>
  <c r="C36" i="16"/>
  <c r="C34" i="74" s="1" a="1"/>
  <c r="C34" i="74" s="1"/>
  <c r="D39" i="16"/>
  <c r="E63" i="16"/>
  <c r="C65" i="16"/>
  <c r="D37" i="17"/>
  <c r="C63" i="17"/>
  <c r="E38" i="18"/>
  <c r="D64" i="18"/>
  <c r="E36" i="19"/>
  <c r="C52" i="74" s="1" a="1"/>
  <c r="C52" i="74" s="1"/>
  <c r="C38" i="19"/>
  <c r="D62" i="19"/>
  <c r="E65" i="19"/>
  <c r="D10" i="74"/>
  <c r="D36" i="16"/>
  <c r="E39" i="16"/>
  <c r="D65" i="16"/>
  <c r="E37" i="17"/>
  <c r="D63" i="17"/>
  <c r="C37" i="18"/>
  <c r="E62" i="19"/>
  <c r="E36" i="16"/>
  <c r="C16" i="74" l="1" a="1"/>
  <c r="C16" i="7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<sst xmlns="http://schemas.openxmlformats.org/spreadsheetml/2006/main" count="1841" uniqueCount="350">
  <si>
    <t>Table SWA.4: Observed and predicted persistence in labor supply</t>
  </si>
  <si>
    <t>Employment</t>
  </si>
  <si>
    <t>All</t>
  </si>
  <si>
    <t>Low education</t>
  </si>
  <si>
    <t>High education</t>
  </si>
  <si>
    <t>Percentage of time</t>
  </si>
  <si>
    <t>Observed</t>
  </si>
  <si>
    <t>Predicted</t>
  </si>
  <si>
    <t xml:space="preserve"> = 0</t>
  </si>
  <si>
    <t xml:space="preserve"> &lt;= 25</t>
  </si>
  <si>
    <t xml:space="preserve"> &lt;= 50</t>
  </si>
  <si>
    <t xml:space="preserve"> &lt;= 75</t>
  </si>
  <si>
    <t xml:space="preserve"> &lt;= 100</t>
  </si>
  <si>
    <t>Unemployment</t>
  </si>
  <si>
    <t>Mean spells</t>
  </si>
  <si>
    <t>Mean spells length (years)</t>
  </si>
  <si>
    <t>Q1</t>
  </si>
  <si>
    <t>Q2</t>
  </si>
  <si>
    <t>Q3</t>
  </si>
  <si>
    <t>Q4</t>
  </si>
  <si>
    <t>Q5</t>
  </si>
  <si>
    <t>t \ t'</t>
  </si>
  <si>
    <t>1 year</t>
  </si>
  <si>
    <t>4 years</t>
  </si>
  <si>
    <t>5 years</t>
  </si>
  <si>
    <t>3 years</t>
  </si>
  <si>
    <t>2 years</t>
  </si>
  <si>
    <t>Table 4: Rank correlations between annual labor earnings in different years</t>
  </si>
  <si>
    <t>Time interval</t>
  </si>
  <si>
    <t>Sample simulated
using estimated model</t>
  </si>
  <si>
    <t>Sample of adminisdrative social security records</t>
  </si>
  <si>
    <t>Estimation sample
(from SOEP)</t>
  </si>
  <si>
    <t>Table 5: Gini coefficients for annual and lifetime labor earnings</t>
  </si>
  <si>
    <t>Annual labor earnings</t>
  </si>
  <si>
    <t>Lifetime labor earnings</t>
  </si>
  <si>
    <t>Earnings (Labor earnings + capital income)</t>
  </si>
  <si>
    <t xml:space="preserve">Inequality of lifetime earnings and lifetime income
(100 x Theil index) </t>
  </si>
  <si>
    <t>Total</t>
  </si>
  <si>
    <t>Within-skill-group</t>
  </si>
  <si>
    <t>Between-skill-group</t>
  </si>
  <si>
    <t>Income (Earnings - taxes + transfers)</t>
  </si>
  <si>
    <t>Ratio of between-skill-group inequality to total inequality</t>
  </si>
  <si>
    <t>Table 6: Insurance and redistributive effects of the tax-and-transfer system</t>
  </si>
  <si>
    <t>Marginal program effects</t>
  </si>
  <si>
    <t>Taxes</t>
  </si>
  <si>
    <t>Unemployment insurance</t>
  </si>
  <si>
    <t>Social assistance</t>
  </si>
  <si>
    <t>Disability benefits</t>
  </si>
  <si>
    <t>Table 7: Shares of lifetime earnings inequality offset by taxes and transfer programs</t>
  </si>
  <si>
    <t xml:space="preserve">Total </t>
  </si>
  <si>
    <t>Within-skill-group
(Insurance)</t>
  </si>
  <si>
    <t>Between-skill-group
(Redistribution)</t>
  </si>
  <si>
    <t>Share of earnings inequality offset by the tax-and-transfer system</t>
  </si>
  <si>
    <t xml:space="preserve">Inequality of lifetime earnings and lifetime income
(100 x Squared coefficient of variation) </t>
  </si>
  <si>
    <t xml:space="preserve">Inequality of lifetime earnings and lifetime income
(100 x Mean logarithmic deviation) </t>
  </si>
  <si>
    <t xml:space="preserve">Inequality of lifetime earnings and lifetime income
(100 x Theil Index) </t>
  </si>
  <si>
    <t>Insurance and redistributive effects of the tax-and-transfer system</t>
  </si>
  <si>
    <t>Shares of lifetime earnings inequality offset by taxes and transfer programs</t>
  </si>
  <si>
    <t>Earnings (Labor earnings)</t>
  </si>
  <si>
    <t xml:space="preserve"> Insurance and redistributive effects of the tax-and-transfer system</t>
  </si>
  <si>
    <t xml:space="preserve"> Shares of lifetime earnings inequality offset by taxes and transfer programs</t>
  </si>
  <si>
    <t xml:space="preserve"> ~500,000</t>
  </si>
  <si>
    <t>Lifetime earnings (euros)</t>
  </si>
  <si>
    <t xml:space="preserve"> ~2,500,000</t>
  </si>
  <si>
    <t>Chapter 5.1.1: Share of lifetime earnings paid in taxes</t>
  </si>
  <si>
    <t>Skill-group: Low education (11 years) &amp; High productive ability</t>
  </si>
  <si>
    <t>Share of lifetime earnings paid in taxes (in %)</t>
  </si>
  <si>
    <t>Change in %</t>
  </si>
  <si>
    <t>Chapter 5.1.1: Within- and Between-skill-group inequality due to differences in years worked</t>
  </si>
  <si>
    <t>Chapter 5.1.1: Share of lifetime earnings paid in taxes by skill-group</t>
  </si>
  <si>
    <t>Productive ability type</t>
  </si>
  <si>
    <t>Tax share (%)</t>
  </si>
  <si>
    <t>Years of education (year)</t>
  </si>
  <si>
    <t>Highest earning skill group</t>
  </si>
  <si>
    <t>Lowest earning skill group</t>
  </si>
  <si>
    <t>Note: Type-1 (high ability); Type-3 (low ability)</t>
  </si>
  <si>
    <t>Share of within-skill-group inequality explained by differences in years worked (%)</t>
  </si>
  <si>
    <t>Share of between-skill-group inequality explained by differences in years worked (%)</t>
  </si>
  <si>
    <t>Indivdiuals with expected lifetime earnings below 600,000 euros</t>
  </si>
  <si>
    <t>Indivdiuals with expected lifetime earnings above 2,000,000 euros</t>
  </si>
  <si>
    <t>Chapter 5.1.3 Average years of unemployment receipt by lifetime earnings</t>
  </si>
  <si>
    <t xml:space="preserve">Average UI receipt between age 20-59 in years </t>
  </si>
  <si>
    <t xml:space="preserve">Baseline </t>
  </si>
  <si>
    <t>A: Separations Scenario</t>
  </si>
  <si>
    <t>B: Offer Scenario</t>
  </si>
  <si>
    <t>C: Health scenario</t>
  </si>
  <si>
    <t>Counterfactual scenarios: Behavioral implications</t>
  </si>
  <si>
    <t>D: Tax reform (fixed beh.)</t>
  </si>
  <si>
    <t>E: Tax reform (flex beh.)</t>
  </si>
  <si>
    <t>Rate of bad health</t>
  </si>
  <si>
    <t>(Age restriction: ages 20-59 years)</t>
  </si>
  <si>
    <t>Employment rate</t>
  </si>
  <si>
    <t>Average years of education</t>
  </si>
  <si>
    <t>Average unemployment spells per person</t>
  </si>
  <si>
    <t>Average bad health spells per person</t>
  </si>
  <si>
    <t>Average bad health spell duration (years)</t>
  </si>
  <si>
    <t>Within-skill-group inequality in lifetime earnings/income</t>
  </si>
  <si>
    <t>Marginal effects of taxes, UI, SA and DB</t>
  </si>
  <si>
    <t>sum(marginal effects)</t>
  </si>
  <si>
    <t>Extra inequality in lifetime earnings/income &amp; share of extra inequality offset by tax-transfers system</t>
  </si>
  <si>
    <t>Extra earnings inequality</t>
  </si>
  <si>
    <t>Extra income inequality</t>
  </si>
  <si>
    <t>Share of extra earnings inequality offset by taxes</t>
  </si>
  <si>
    <t>Share of extra earnings inequality offset by UI</t>
  </si>
  <si>
    <t>Share of extra earnings inequality offset by SA</t>
  </si>
  <si>
    <t>Share of extra earnings inequality offset by DB</t>
  </si>
  <si>
    <t>Share of extra earnings inequality offset by tax-transfer system</t>
  </si>
  <si>
    <t>Inequality measure: Mean logarithmic deviation (ge0)</t>
  </si>
  <si>
    <t>Between-skill-group inequality in lifetime earnings/income</t>
  </si>
  <si>
    <t>Average unemployment spell duration (years)</t>
  </si>
  <si>
    <t>Counterfactual scenario A: Increased separation risk
Inequality measure: Mean logarithmic deviation (ge0)</t>
  </si>
  <si>
    <t>Counterfactual scenario A: Increased separation risk
Inequality measure: Theil Index (ge1)</t>
  </si>
  <si>
    <t>Counterfactual scenario A: Increased separation risk
Inequality measure: Squared coefficient of variation (ge2)</t>
  </si>
  <si>
    <t>Counterfactual scenario A: Increased separation risk
Inequality measure: Variance of the natural logarithm</t>
  </si>
  <si>
    <t>Baseline scenario
Inequality measure: Mean logrithmic deviation (ge0)</t>
  </si>
  <si>
    <t>Baseline scenario
Inequality measure: Theil index (ge1)</t>
  </si>
  <si>
    <t>Baseline scenario
Inequality measure: Squared coefficient of variation (ge2)</t>
  </si>
  <si>
    <t>Baseline scenario
Inequality measure: Variance of the natural logarithm</t>
  </si>
  <si>
    <t xml:space="preserve">Inequality of lifetime earnings and lifetime income
(Variance of the natural logarithm) </t>
  </si>
  <si>
    <t>Counterfactual scenario B: Decreased offer probability
Inequality measure: Mean logarithmic deviation (ge0)</t>
  </si>
  <si>
    <t>Counterfactual scenario B: Decreased offer probability
Inequality measure: Theil Index (ge1)</t>
  </si>
  <si>
    <t>Counterfactual scenario B: Decreased offer probability
Inequality measure: Squared coefficient of variation (ge2)</t>
  </si>
  <si>
    <t>Counterfactual scenario C: Increased health risk
Inequality measure: Mean logarithmic deviation (ge0)</t>
  </si>
  <si>
    <t>Counterfactual scenario C: Increased health risk
Inequality measure: Theil Index (ge1)</t>
  </si>
  <si>
    <t>Counterfactual scenario C: Increased health risk
Inequality measure: Squared coefficient of variation (ge2)</t>
  </si>
  <si>
    <t>Counterfactual scenario C: Increased health risk
Inequality measure: Variance of the natural logarithm</t>
  </si>
  <si>
    <t>Counterfactual scenario B: Decreased offer probabilities
Inequality measure: Variance of the natural logarithm</t>
  </si>
  <si>
    <t>Table 1: Parameters of the utility function, wage equation and type probabilities</t>
  </si>
  <si>
    <t>Panel I: Utility function</t>
  </si>
  <si>
    <t>Estimate</t>
  </si>
  <si>
    <t>Standard error</t>
  </si>
  <si>
    <t>alpha1: Weight of the utility from consumption and leisure</t>
  </si>
  <si>
    <t>alpha2,1: Disutility of employment, bad health</t>
  </si>
  <si>
    <t>alpha2,2: Disutility of employment, good health</t>
  </si>
  <si>
    <t>alpha3,1: Disutility of unemployment, bad health</t>
  </si>
  <si>
    <t>alpha3,2: Disutility of unemployment , good health</t>
  </si>
  <si>
    <t>Panel II: Wage equation</t>
  </si>
  <si>
    <t>eta_H: Intercept for productive ability type-H</t>
  </si>
  <si>
    <t>eta_M: Intercept of productive ability type-M</t>
  </si>
  <si>
    <t>eta_L: Intercept of productive ability type-L</t>
  </si>
  <si>
    <t>psi1: Educ/10</t>
  </si>
  <si>
    <t>psi2: Exper/10, low education</t>
  </si>
  <si>
    <t>psi3: Exper/10, high education</t>
  </si>
  <si>
    <t>psi4: Exper^2/1000, low education</t>
  </si>
  <si>
    <t>psi5: Exper^2/1000, high education</t>
  </si>
  <si>
    <t>psi6: Good health</t>
  </si>
  <si>
    <t>delta: Autocorrelation of wage shocks</t>
  </si>
  <si>
    <t>sigma_v: St.d. of wage shocks</t>
  </si>
  <si>
    <t>sigma_mu: St.d. of wage measurement error</t>
  </si>
  <si>
    <t>Panel III: Productive ability type probabilities</t>
  </si>
  <si>
    <t>rho_M: Probability of productive ability type-M</t>
  </si>
  <si>
    <t>rho_L: Probability of productive ability type-L</t>
  </si>
  <si>
    <t>rho_H: Probability of productive ability type-H</t>
  </si>
  <si>
    <t>Panel IV: Systematic education cost components</t>
  </si>
  <si>
    <t>lambda8: 8 years of education</t>
  </si>
  <si>
    <t>lambda9: 9 years of education</t>
  </si>
  <si>
    <t>lambda10: 10 years of education</t>
  </si>
  <si>
    <t>lambda11: 11 years of education</t>
  </si>
  <si>
    <t>lambda12: 12 years of education</t>
  </si>
  <si>
    <t>lambda13: 13 years of education</t>
  </si>
  <si>
    <t>lambda14: 14 years of education</t>
  </si>
  <si>
    <t>lambda15: 15 years of education</t>
  </si>
  <si>
    <t>lambda16: 16 years of education</t>
  </si>
  <si>
    <t>lambda17: 17 years of education</t>
  </si>
  <si>
    <t>lambda18: 18 years of education</t>
  </si>
  <si>
    <t>Reference category</t>
  </si>
  <si>
    <t xml:space="preserve">Table 2: Notes </t>
  </si>
  <si>
    <t>Correlation between years of education and productive ability</t>
  </si>
  <si>
    <t>Age &lt; 50</t>
  </si>
  <si>
    <t>Age 50-54</t>
  </si>
  <si>
    <t>Age 55-59</t>
  </si>
  <si>
    <t>Age &gt;= 60</t>
  </si>
  <si>
    <t>Bad health</t>
  </si>
  <si>
    <t>Good health</t>
  </si>
  <si>
    <t>Panel I: Job offer probabilities</t>
  </si>
  <si>
    <t>(standard error)</t>
  </si>
  <si>
    <t>High  education</t>
  </si>
  <si>
    <t>Panel II: Involuntary job separation probabilities</t>
  </si>
  <si>
    <t>Table 3: Job offer and involuntary job separation probabilities</t>
  </si>
  <si>
    <t>Low</t>
  </si>
  <si>
    <t>High</t>
  </si>
  <si>
    <t>Medium</t>
  </si>
  <si>
    <t>Education</t>
  </si>
  <si>
    <t>Lifetime wealth</t>
  </si>
  <si>
    <t>Poor</t>
  </si>
  <si>
    <t>Rich</t>
  </si>
  <si>
    <t>Share of winners (%)</t>
  </si>
  <si>
    <t>Table 12: Reform implications - Share of winners and welfare effects</t>
  </si>
  <si>
    <t>Observations</t>
  </si>
  <si>
    <t>Mean</t>
  </si>
  <si>
    <t>Minimum</t>
  </si>
  <si>
    <t>Maximum</t>
  </si>
  <si>
    <t>Age (years)</t>
  </si>
  <si>
    <t>Employed</t>
  </si>
  <si>
    <t>Unemployed</t>
  </si>
  <si>
    <t>Retired</t>
  </si>
  <si>
    <t>Education (years)</t>
  </si>
  <si>
    <t>Experience (years)</t>
  </si>
  <si>
    <t>Wage (euros per hour)</t>
  </si>
  <si>
    <t>Health</t>
  </si>
  <si>
    <t>Wealth (euros)</t>
  </si>
  <si>
    <t>Table SWA.1: Descriptive statistics for the SOEP sample</t>
  </si>
  <si>
    <t>Years of education</t>
  </si>
  <si>
    <t>Cell %</t>
  </si>
  <si>
    <t>Row %</t>
  </si>
  <si>
    <t>Bad health and low education</t>
  </si>
  <si>
    <t>Bad health and high education</t>
  </si>
  <si>
    <t>Good health and low education</t>
  </si>
  <si>
    <t>Good health and high education</t>
  </si>
  <si>
    <t>Individual-by-year observations</t>
  </si>
  <si>
    <t xml:space="preserve">Individuals </t>
  </si>
  <si>
    <t>Deaths</t>
  </si>
  <si>
    <t>Log-likelihood</t>
  </si>
  <si>
    <t>Chi-squared statistic</t>
  </si>
  <si>
    <t>Table SWA.2: Relative mortality risk</t>
  </si>
  <si>
    <t>Involuntary job separation</t>
  </si>
  <si>
    <t>Table 2: Joint distribution of years of education and productive ability</t>
  </si>
  <si>
    <t>20-49</t>
  </si>
  <si>
    <t>50-54</t>
  </si>
  <si>
    <t>55-59</t>
  </si>
  <si>
    <t>&gt;=60</t>
  </si>
  <si>
    <t>Age groups</t>
  </si>
  <si>
    <t>Involuntary job separations</t>
  </si>
  <si>
    <t>Individuals</t>
  </si>
  <si>
    <t>phi6_s: Age&gt;=60</t>
  </si>
  <si>
    <t>phi5_s: Age&gt;=55</t>
  </si>
  <si>
    <t>phi4_s: Age&gt;=50</t>
  </si>
  <si>
    <t>phi3_s: Good health</t>
  </si>
  <si>
    <t>phi2_s: High education</t>
  </si>
  <si>
    <t>phi1_s: Intercept</t>
  </si>
  <si>
    <t>phi6_o: Age&gt;=60</t>
  </si>
  <si>
    <t>phi5_o: Age&gt;=55</t>
  </si>
  <si>
    <t>phi4_o: Age&gt;=50</t>
  </si>
  <si>
    <t>phi3_o: Good health</t>
  </si>
  <si>
    <t>phi2_o: High education</t>
  </si>
  <si>
    <t>phi1_o: Intercept</t>
  </si>
  <si>
    <t>Panel I: Job offers</t>
  </si>
  <si>
    <t>Table SWA.3: Parameters of the employment risk models</t>
  </si>
  <si>
    <t>Counterfactual risk environments</t>
  </si>
  <si>
    <t>Table 8: Employment risk and health risk environments</t>
  </si>
  <si>
    <t>Delta-Within-skill-group inequality in counterfactual</t>
  </si>
  <si>
    <t>Within-skill-group inequality in baseline</t>
  </si>
  <si>
    <t xml:space="preserve"> [Percentage increase from baseline]</t>
  </si>
  <si>
    <t>Table 9: Insurance of employment risk and health risk</t>
  </si>
  <si>
    <t>Note: inequality measured using (100x) the Theil index</t>
  </si>
  <si>
    <t>Table 10: Shares of additinoal within-skill-group lifetime earnings inequality offset by taxes and transfer programs</t>
  </si>
  <si>
    <t>Share of extra earnings inequality offset by diability benefits</t>
  </si>
  <si>
    <t>Share of extra earnings inequality offset by social assistance</t>
  </si>
  <si>
    <t>Share of extra earnings inequality offset by unemployment insurance</t>
  </si>
  <si>
    <t>Within-skill-group (ins.)</t>
  </si>
  <si>
    <t>Between-skill-group (redist.)</t>
  </si>
  <si>
    <t>Panel I: Baseline tax system</t>
  </si>
  <si>
    <t>Inequality (100xTheil index):</t>
  </si>
  <si>
    <t>Lifetime earnings</t>
  </si>
  <si>
    <t>Lifetime income</t>
  </si>
  <si>
    <t>Share of earnings inequality offset by:</t>
  </si>
  <si>
    <t>Tax-and-transfer system</t>
  </si>
  <si>
    <t>… Unemployment insurance</t>
  </si>
  <si>
    <t>… Taxes</t>
  </si>
  <si>
    <t>… Social assistance</t>
  </si>
  <si>
    <t>… Disability benefits</t>
  </si>
  <si>
    <t>Labor supply behaviors:</t>
  </si>
  <si>
    <t>pi1:</t>
  </si>
  <si>
    <t>Panel II: Lifetime tax reform with behavior fixed to match the baseline environment (pi2=1)</t>
  </si>
  <si>
    <t>Panel III: Lifetime tax reform with behavioral adjustment (pi2=1)</t>
  </si>
  <si>
    <t>Counterfactual scenario D: Policy reform - baseline behavior
Inequality measure: Mean logarithmic deviation (ge0)</t>
  </si>
  <si>
    <t>Counterfactual scenario D: Policy reform - baseline behavior
Inequality measure: Theil Index (ge1)</t>
  </si>
  <si>
    <t>Counterfactual scenario D: Policy reform - baseline behavior
Inequality measure: Squared coefficient of variation (ge2)</t>
  </si>
  <si>
    <t>Counterfactual scenario D: Policy reform - baseline behavior
Inequality measure: Variance of the natural logarithm</t>
  </si>
  <si>
    <t>Counterfactual scenario E: Policy reform - Adjusted behavior
Inequality measure: Mean logarithmic deviation (ge0)</t>
  </si>
  <si>
    <t>Counterfactual scenario E: Policy reform - Adjusted behavior
Inequality measure: Variance of the natural logarithm</t>
  </si>
  <si>
    <t>Counterfactual scenario E: Policy reform - Adjusted behavior
Inequality measure: Squared coefficient of variation (ge2)</t>
  </si>
  <si>
    <t>Counterfactual scenario E: Policy reform - Adjusted behavior
Inequality measure: Theil Index (ge1)</t>
  </si>
  <si>
    <t>Table SWA.7: Behavioral effects of the lifetime tax reform</t>
  </si>
  <si>
    <t>Lifetime tax reform
 (with behavioral adjustments)</t>
  </si>
  <si>
    <t>Observed (%)</t>
  </si>
  <si>
    <t>Predicted (%)</t>
  </si>
  <si>
    <t>a) Observed</t>
  </si>
  <si>
    <t>b) Predicted</t>
  </si>
  <si>
    <t>Annual earnings (Labor earnings + capital income</t>
  </si>
  <si>
    <t>Annual income (Earnings - taxes + transfers)</t>
  </si>
  <si>
    <t>Gini coefficient</t>
  </si>
  <si>
    <t>Footnote 23: Gini coefficient of annual earnings and annual income</t>
  </si>
  <si>
    <t>Observed median (actual) working hours</t>
  </si>
  <si>
    <t>Table SWA.8: Robustness of the results in Tables 6 and 7 to excluding capital income</t>
  </si>
  <si>
    <t>Table 11: Insurance and redistribution with lifetime taxation</t>
  </si>
  <si>
    <t>Table SWA.9: Robustness of the results in Tables 6 and 7 to alternative measures of inequality</t>
  </si>
  <si>
    <t>Panel I: Squared coefficient of variation</t>
  </si>
  <si>
    <t>Panel II: Mean logarithmic deviation</t>
  </si>
  <si>
    <t>Panel III: Variance of the natural logarithm</t>
  </si>
  <si>
    <t>Panel IV: Theil index with correction for negative and zero values</t>
  </si>
  <si>
    <t>Ratio</t>
  </si>
  <si>
    <t>Baseline simulation</t>
  </si>
  <si>
    <t>Number of individuals with zero or negative lifetime earnings</t>
  </si>
  <si>
    <t>Share in Percent (of 50,000 individuals)</t>
  </si>
  <si>
    <t>Footnote 20</t>
  </si>
  <si>
    <t>Baseline scenario - with part-time earnings adjustment
(2/3 reduction)
Inequality measure: Theil index (ge1)</t>
  </si>
  <si>
    <t>Baseline scenario - with part-time earnings adjustment (1/2)
(1/2 reduction)
Inequality measure: Theil index (ge1)</t>
  </si>
  <si>
    <t>Panel II: Involuntary job separations</t>
  </si>
  <si>
    <t>Baseline scenario - Robustness Preference Parameter Calibration
beta = 0.99; gamma=1.25
Inequality measure: Theil index (ge1)</t>
  </si>
  <si>
    <t>Baseline scenario - Robustness Preference Parameter Calibration
beta = 0.98; gamma=1.25
Inequality measure: Theil index (ge1)</t>
  </si>
  <si>
    <t>Baseline scenario - Robustness Preference Parameter Calibration
beta = 0.98; gamma=1.50
Inequality measure: Theil index (ge1)</t>
  </si>
  <si>
    <t>Baseline scenario - Robustness Preference Parameter Calibration
beta = 0.97; gamma=1.50
Inequality measure: Theil index (ge1)</t>
  </si>
  <si>
    <t>Baseline scenario - Robustness Preference Parameter Calibration
beta = 0.99; gamma=1.75
Inequality measure: Theil index (ge1)</t>
  </si>
  <si>
    <t>Baseline scenario - Robustness Preference Parameter Calibration
beta = 0.98; gamma=1.75
Inequality measure: Theil index (ge1)</t>
  </si>
  <si>
    <t>Baseline scenario - Robustness Preference Parameter Calibration
beta = 0.97; gamma=1.25
Inequality measure: Theil index (ge1)</t>
  </si>
  <si>
    <t>Baseline scenario - Robustness Preference Parameter Calibration
beta = 0.97; gamma=1.75
Inequality measure: Theil index (ge1)</t>
  </si>
  <si>
    <t>Table SWA.10: Robustness (Part 1) of the results in Tables 6 and 7 to the calibration of the discount factor and risk aversion parameters</t>
  </si>
  <si>
    <t>Panel I: beta=0.98, gamma=1.5</t>
  </si>
  <si>
    <t>Panel II: beta=0.97, gamma=1.5</t>
  </si>
  <si>
    <t>Panel III: beta=0.99, gamma=1.25</t>
  </si>
  <si>
    <t>Panel IV: beta=0.99, gamma=1.75</t>
  </si>
  <si>
    <t>Table SWA.11: Robustness (Part 2) of the results in Tables 6 and 7 to the calibration of the discount factor and risk aversion parameters</t>
  </si>
  <si>
    <t>Panel I: beta=0.98, gamma=1.25</t>
  </si>
  <si>
    <t>Panel II: beta=0.98, gamma=1.75</t>
  </si>
  <si>
    <t>Panel III: beta=0.97, gamma=1.25</t>
  </si>
  <si>
    <t>Panel IV: beta=0.97, gamma=1.75</t>
  </si>
  <si>
    <t>Table SWA.12: Robustness of the results in Tables 9 and 10 to alternative measures of inequality</t>
  </si>
  <si>
    <t>Inequality measure: Theil index (ge1)</t>
  </si>
  <si>
    <t>Inequality measure: Squared coefficient of variation (ge2)</t>
  </si>
  <si>
    <t>Inequality measure: Variance of natural logarithm</t>
  </si>
  <si>
    <t>Full results see Sheet "Part2_ge2"</t>
  </si>
  <si>
    <t>Full results see Sheet "Part2_ge0"</t>
  </si>
  <si>
    <t>Full results see Sheet "Part2_VarInc"</t>
  </si>
  <si>
    <t>(100 x Theil index)</t>
  </si>
  <si>
    <t>Table SWA.16: Robustness of the results in Table 6 to lowered labor earnings due to reduced working hours</t>
  </si>
  <si>
    <t>Panel II: 3% of individuals with labor earnings reduced to one-third</t>
  </si>
  <si>
    <t>Panel I: 3% of individuals with labor earnings reduced to one-half</t>
  </si>
  <si>
    <t>Table SWA.15: Robustness of the results in Table 11 to measuring inequality using the variance of the natural logarithm</t>
  </si>
  <si>
    <t>Panel I: Lifetime tax reform with behavior fixed to match the baseline environment</t>
  </si>
  <si>
    <t>Panel II: Lifetime tax reform with behavioral adjusments</t>
  </si>
  <si>
    <t>Table SWA.14: Robustness of the results in Table 11 to measuring inequality using the mean logarithmic deviation</t>
  </si>
  <si>
    <t>Panel II: Lifetime tax reform with behavioral adjustments</t>
  </si>
  <si>
    <t>Table SWA.13: Robustness of the results in Table 11 to measuring inequality using the squared coefficient of variation</t>
  </si>
  <si>
    <t>Equivalent variation (% of consumption)</t>
  </si>
  <si>
    <t>Table SWA.6: Observed and predicted shares of involuntary separations</t>
  </si>
  <si>
    <t>Table SWA.5: Observed and predicted labor earnings transition matrices
 for employed individuals</t>
  </si>
  <si>
    <t>Chapter 3 - Footnote 8:</t>
  </si>
  <si>
    <t>Share of observations: men working fewer than 20h per week (%)</t>
  </si>
  <si>
    <t>Web Appendix II: Data and estimation sample</t>
  </si>
  <si>
    <t>Number of individual-year observations</t>
  </si>
  <si>
    <t>Number of observations: men working fewer than 20hrs per week</t>
  </si>
  <si>
    <t>Share of observations: mean working fewer than 20hrs per week (%)</t>
  </si>
  <si>
    <t>Average number of unemployment spells per person</t>
  </si>
  <si>
    <t>Estimation sample</t>
  </si>
  <si>
    <t>Alternative (drop obs.)</t>
  </si>
  <si>
    <t>Average duration of unemployment (years)</t>
  </si>
  <si>
    <t>WebAppendix IV.3.1</t>
  </si>
  <si>
    <t>Share of employed individuals working less than 30hrs per week (%)</t>
  </si>
  <si>
    <t>Number of observations: men only observed with &lt;20hrs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</si>
</sst>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54222235786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104281746879481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49995422223578601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2" tint="-0.499954222235786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2" fillId="0" borderId="0" xfId="0" applyFont="1" applyAlignment="1">
      <alignment vertical="center" wrapText="1"/>
    </xf>
    <xf numFmtId="2" fontId="0" fillId="0" borderId="1" xfId="0" applyNumberFormat="1" applyBorder="1"/>
    <xf numFmtId="2" fontId="0" fillId="0" borderId="0" xfId="0" applyNumberForma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/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5" fillId="0" borderId="0" xfId="0" applyNumberFormat="1" applyFont="1" applyAlignment="1">
      <alignment horizontal="center"/>
    </xf>
    <xf numFmtId="0" fontId="0" fillId="9" borderId="0" xfId="0" applyFill="1"/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vertical="center"/>
    </xf>
    <xf numFmtId="0" fontId="0" fillId="12" borderId="0" xfId="0" applyFill="1"/>
    <xf numFmtId="0" fontId="0" fillId="0" borderId="1" xfId="0" applyBorder="1" applyAlignment="1">
      <alignment horizontal="left"/>
    </xf>
    <xf numFmtId="0" fontId="0" fillId="13" borderId="0" xfId="0" applyFill="1"/>
    <xf numFmtId="1" fontId="0" fillId="0" borderId="1" xfId="0" applyNumberFormat="1" applyBorder="1"/>
    <xf numFmtId="164" fontId="0" fillId="0" borderId="1" xfId="0" applyNumberForma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11" borderId="10" xfId="0" applyFill="1" applyBorder="1" applyAlignment="1">
      <alignment horizontal="center" wrapText="1"/>
    </xf>
    <xf numFmtId="0" fontId="0" fillId="11" borderId="11" xfId="0" applyFill="1" applyBorder="1" applyAlignment="1">
      <alignment horizontal="center" wrapText="1"/>
    </xf>
    <xf numFmtId="0" fontId="2" fillId="14" borderId="0" xfId="0" applyFont="1" applyFill="1" applyAlignment="1">
      <alignment horizontal="left" vertical="center"/>
    </xf>
    <xf numFmtId="0" fontId="5" fillId="14" borderId="2" xfId="0" applyFont="1" applyFill="1" applyBorder="1" applyAlignment="1">
      <alignment horizontal="left" vertical="top" wrapText="1"/>
    </xf>
    <xf numFmtId="0" fontId="5" fillId="14" borderId="3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7" fillId="6" borderId="12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FB4-3861-7B43-938C-B355039200A6}">
  <dimension ref="A1:B4"/>
  <sheetViews>
    <sheetView tabSelected="1" zoomScale="190" zoomScaleNormal="190" workbookViewId="0">
      <selection activeCell="A11" sqref="A11"/>
    </sheetView>
  </sheetViews>
  <sheetFormatPr baseColWidth="10" defaultRowHeight="16" x14ac:dyDescent="0.2"/>
  <cols>
    <col min="1" max="1" width="54.5" customWidth="1"/>
  </cols>
  <sheetData>
    <row r="1" spans="1:2" x14ac:dyDescent="0.2">
      <c r="A1" s="41" t="s">
        <v>337</v>
      </c>
      <c r="B1" s="41"/>
    </row>
    <row r="2" spans="1:2" x14ac:dyDescent="0.2">
      <c r="A2" s="41"/>
      <c r="B2" s="41"/>
    </row>
    <row r="3" spans="1:2" x14ac:dyDescent="0.2">
      <c r="A3" s="10" t="s">
        <v>283</v>
      </c>
      <c r="B3" s="10"/>
    </row>
    <row r="4" spans="1:2" x14ac:dyDescent="0.2">
      <c r="A4" s="10" t="s">
        <v>338</v>
      </c>
      <c r="B4" s="13"/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CFAE-228F-3E44-A91E-60C72F5113BC}">
  <dimension ref="A1:C46"/>
  <sheetViews>
    <sheetView zoomScale="140" zoomScaleNormal="140" workbookViewId="0">
      <selection sqref="A1:C2"/>
    </sheetView>
  </sheetViews>
  <sheetFormatPr baseColWidth="10" defaultRowHeight="16" x14ac:dyDescent="0.2"/>
  <cols>
    <col min="1" max="1" width="52.5" customWidth="1"/>
    <col min="2" max="3" width="16.83203125" customWidth="1"/>
  </cols>
  <sheetData>
    <row r="1" spans="1:3" x14ac:dyDescent="0.2">
      <c r="A1" s="41" t="s">
        <v>127</v>
      </c>
      <c r="B1" s="41"/>
      <c r="C1" s="41"/>
    </row>
    <row r="2" spans="1:3" x14ac:dyDescent="0.2">
      <c r="A2" s="41"/>
      <c r="B2" s="41"/>
      <c r="C2" s="41"/>
    </row>
    <row r="3" spans="1:3" x14ac:dyDescent="0.2">
      <c r="A3" s="44" t="s">
        <v>128</v>
      </c>
      <c r="B3" s="44"/>
      <c r="C3" s="44"/>
    </row>
    <row r="4" spans="1:3" x14ac:dyDescent="0.2">
      <c r="A4" s="9"/>
      <c r="B4" s="9" t="s">
        <v>129</v>
      </c>
      <c r="C4" s="9" t="s">
        <v>130</v>
      </c>
    </row>
    <row r="5" spans="1:3" x14ac:dyDescent="0.2">
      <c r="A5" s="22" t="s">
        <v>131</v>
      </c>
      <c r="B5" s="23"/>
      <c r="C5" s="24"/>
    </row>
    <row r="6" spans="1:3" x14ac:dyDescent="0.2">
      <c r="A6" s="22" t="s">
        <v>132</v>
      </c>
      <c r="B6" s="23"/>
      <c r="C6" s="24"/>
    </row>
    <row r="7" spans="1:3" x14ac:dyDescent="0.2">
      <c r="A7" s="22" t="s">
        <v>133</v>
      </c>
      <c r="B7" s="23"/>
      <c r="C7" s="24"/>
    </row>
    <row r="8" spans="1:3" x14ac:dyDescent="0.2">
      <c r="A8" s="22" t="s">
        <v>134</v>
      </c>
      <c r="B8" s="23"/>
      <c r="C8" s="24"/>
    </row>
    <row r="9" spans="1:3" x14ac:dyDescent="0.2">
      <c r="A9" s="22" t="s">
        <v>135</v>
      </c>
      <c r="B9" s="23"/>
      <c r="C9" s="24"/>
    </row>
    <row r="10" spans="1:3" x14ac:dyDescent="0.2">
      <c r="A10" s="9"/>
      <c r="B10" s="9"/>
      <c r="C10" s="9"/>
    </row>
    <row r="11" spans="1:3" x14ac:dyDescent="0.2">
      <c r="A11" s="45" t="s">
        <v>136</v>
      </c>
      <c r="B11" s="45"/>
      <c r="C11" s="45"/>
    </row>
    <row r="12" spans="1:3" x14ac:dyDescent="0.2">
      <c r="A12" s="9"/>
      <c r="B12" s="9" t="s">
        <v>129</v>
      </c>
      <c r="C12" s="9" t="s">
        <v>130</v>
      </c>
    </row>
    <row r="13" spans="1:3" x14ac:dyDescent="0.2">
      <c r="A13" s="22" t="s">
        <v>137</v>
      </c>
      <c r="B13" s="23"/>
      <c r="C13" s="24"/>
    </row>
    <row r="14" spans="1:3" x14ac:dyDescent="0.2">
      <c r="A14" s="22" t="s">
        <v>138</v>
      </c>
      <c r="B14" s="23"/>
      <c r="C14" s="24"/>
    </row>
    <row r="15" spans="1:3" x14ac:dyDescent="0.2">
      <c r="A15" s="22" t="s">
        <v>139</v>
      </c>
      <c r="B15" s="23"/>
      <c r="C15" s="24"/>
    </row>
    <row r="16" spans="1:3" x14ac:dyDescent="0.2">
      <c r="A16" s="22" t="s">
        <v>140</v>
      </c>
      <c r="B16" s="23"/>
      <c r="C16" s="24"/>
    </row>
    <row r="17" spans="1:3" x14ac:dyDescent="0.2">
      <c r="A17" s="22" t="s">
        <v>141</v>
      </c>
      <c r="B17" s="23"/>
      <c r="C17" s="24"/>
    </row>
    <row r="18" spans="1:3" x14ac:dyDescent="0.2">
      <c r="A18" s="22" t="s">
        <v>142</v>
      </c>
      <c r="B18" s="23"/>
      <c r="C18" s="24"/>
    </row>
    <row r="19" spans="1:3" x14ac:dyDescent="0.2">
      <c r="A19" s="22" t="s">
        <v>143</v>
      </c>
      <c r="B19" s="23"/>
      <c r="C19" s="24"/>
    </row>
    <row r="20" spans="1:3" x14ac:dyDescent="0.2">
      <c r="A20" s="22" t="s">
        <v>144</v>
      </c>
      <c r="B20" s="23"/>
      <c r="C20" s="24"/>
    </row>
    <row r="21" spans="1:3" x14ac:dyDescent="0.2">
      <c r="A21" s="22" t="s">
        <v>145</v>
      </c>
      <c r="B21" s="23"/>
      <c r="C21" s="24"/>
    </row>
    <row r="22" spans="1:3" x14ac:dyDescent="0.2">
      <c r="A22" s="22" t="s">
        <v>146</v>
      </c>
      <c r="B22" s="23"/>
      <c r="C22" s="24"/>
    </row>
    <row r="23" spans="1:3" x14ac:dyDescent="0.2">
      <c r="A23" s="22" t="s">
        <v>147</v>
      </c>
      <c r="B23" s="23"/>
      <c r="C23" s="24"/>
    </row>
    <row r="24" spans="1:3" x14ac:dyDescent="0.2">
      <c r="A24" s="22" t="s">
        <v>148</v>
      </c>
      <c r="B24" s="23"/>
      <c r="C24" s="24"/>
    </row>
    <row r="26" spans="1:3" x14ac:dyDescent="0.2">
      <c r="A26" s="44" t="s">
        <v>149</v>
      </c>
      <c r="B26" s="44"/>
      <c r="C26" s="44"/>
    </row>
    <row r="27" spans="1:3" x14ac:dyDescent="0.2">
      <c r="A27" s="9"/>
      <c r="B27" s="9" t="s">
        <v>129</v>
      </c>
      <c r="C27" s="9" t="s">
        <v>130</v>
      </c>
    </row>
    <row r="28" spans="1:3" x14ac:dyDescent="0.2">
      <c r="A28" t="s">
        <v>152</v>
      </c>
      <c r="B28" s="23"/>
      <c r="C28" s="24"/>
    </row>
    <row r="29" spans="1:3" x14ac:dyDescent="0.2">
      <c r="A29" t="s">
        <v>150</v>
      </c>
      <c r="B29" s="23"/>
      <c r="C29" s="24"/>
    </row>
    <row r="30" spans="1:3" x14ac:dyDescent="0.2">
      <c r="A30" t="s">
        <v>151</v>
      </c>
      <c r="B30" s="23"/>
      <c r="C30" s="24"/>
    </row>
    <row r="32" spans="1:3" x14ac:dyDescent="0.2">
      <c r="A32" s="44" t="s">
        <v>153</v>
      </c>
      <c r="B32" s="44"/>
      <c r="C32" s="44"/>
    </row>
    <row r="33" spans="1:3" x14ac:dyDescent="0.2">
      <c r="A33" s="9"/>
      <c r="B33" s="9" t="s">
        <v>129</v>
      </c>
      <c r="C33" s="9" t="s">
        <v>130</v>
      </c>
    </row>
    <row r="34" spans="1:3" x14ac:dyDescent="0.2">
      <c r="A34" t="s">
        <v>154</v>
      </c>
      <c r="B34" s="43" t="s">
        <v>165</v>
      </c>
      <c r="C34" s="43"/>
    </row>
    <row r="35" spans="1:3" x14ac:dyDescent="0.2">
      <c r="A35" t="s">
        <v>155</v>
      </c>
      <c r="B35" s="23"/>
      <c r="C35" s="24"/>
    </row>
    <row r="36" spans="1:3" x14ac:dyDescent="0.2">
      <c r="A36" t="s">
        <v>156</v>
      </c>
      <c r="B36" s="23"/>
      <c r="C36" s="24"/>
    </row>
    <row r="37" spans="1:3" x14ac:dyDescent="0.2">
      <c r="A37" t="s">
        <v>157</v>
      </c>
      <c r="B37" s="23"/>
      <c r="C37" s="24"/>
    </row>
    <row r="38" spans="1:3" x14ac:dyDescent="0.2">
      <c r="A38" t="s">
        <v>158</v>
      </c>
      <c r="B38" s="23"/>
      <c r="C38" s="24"/>
    </row>
    <row r="39" spans="1:3" x14ac:dyDescent="0.2">
      <c r="A39" t="s">
        <v>159</v>
      </c>
      <c r="B39" s="23"/>
      <c r="C39" s="24"/>
    </row>
    <row r="40" spans="1:3" x14ac:dyDescent="0.2">
      <c r="A40" t="s">
        <v>160</v>
      </c>
      <c r="B40" s="23"/>
      <c r="C40" s="24"/>
    </row>
    <row r="41" spans="1:3" x14ac:dyDescent="0.2">
      <c r="A41" t="s">
        <v>161</v>
      </c>
      <c r="B41" s="23"/>
      <c r="C41" s="24"/>
    </row>
    <row r="42" spans="1:3" x14ac:dyDescent="0.2">
      <c r="A42" t="s">
        <v>162</v>
      </c>
      <c r="B42" s="23"/>
      <c r="C42" s="24"/>
    </row>
    <row r="43" spans="1:3" x14ac:dyDescent="0.2">
      <c r="A43" t="s">
        <v>163</v>
      </c>
      <c r="B43" s="23"/>
      <c r="C43" s="24"/>
    </row>
    <row r="44" spans="1:3" x14ac:dyDescent="0.2">
      <c r="A44" t="s">
        <v>164</v>
      </c>
      <c r="B44" s="23"/>
      <c r="C44" s="24"/>
    </row>
    <row r="46" spans="1:3" x14ac:dyDescent="0.2">
      <c r="A46" s="42"/>
      <c r="B46" s="42"/>
      <c r="C46" s="42"/>
    </row>
  </sheetData>
  <mergeCells count="7">
    <mergeCell ref="A46:C46"/>
    <mergeCell ref="B34:C34"/>
    <mergeCell ref="A1:C2"/>
    <mergeCell ref="A3:C3"/>
    <mergeCell ref="A11:C11"/>
    <mergeCell ref="A26:C26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8D31-9AD7-9448-BEC0-946AE85B4B6D}">
  <dimension ref="A1:M17"/>
  <sheetViews>
    <sheetView zoomScale="160" zoomScaleNormal="160" workbookViewId="0">
      <selection activeCell="D11" sqref="D11"/>
    </sheetView>
  </sheetViews>
  <sheetFormatPr baseColWidth="10" defaultRowHeight="16" x14ac:dyDescent="0.2"/>
  <cols>
    <col min="1" max="1" width="57.5" customWidth="1"/>
    <col min="5" max="5" width="24.83203125" customWidth="1"/>
  </cols>
  <sheetData>
    <row r="1" spans="1:13" x14ac:dyDescent="0.2">
      <c r="A1" s="41" t="s">
        <v>166</v>
      </c>
      <c r="B1" s="41"/>
      <c r="E1" s="41" t="s">
        <v>216</v>
      </c>
      <c r="F1" s="41"/>
      <c r="G1" s="41"/>
      <c r="H1" s="41"/>
      <c r="I1" s="41"/>
      <c r="J1" s="41"/>
      <c r="K1" s="41"/>
      <c r="L1" s="41"/>
      <c r="M1" s="41"/>
    </row>
    <row r="2" spans="1:13" x14ac:dyDescent="0.2">
      <c r="A2" s="41"/>
      <c r="B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">
      <c r="A3" t="s">
        <v>167</v>
      </c>
      <c r="B3" s="9"/>
      <c r="E3" s="7"/>
      <c r="F3" s="46" t="s">
        <v>70</v>
      </c>
      <c r="G3" s="46"/>
      <c r="H3" s="46"/>
      <c r="I3" s="46"/>
      <c r="J3" s="46"/>
      <c r="K3" s="46"/>
    </row>
    <row r="4" spans="1:13" x14ac:dyDescent="0.2">
      <c r="E4" s="7"/>
      <c r="F4" s="46" t="s">
        <v>180</v>
      </c>
      <c r="G4" s="46"/>
      <c r="H4" s="46" t="s">
        <v>181</v>
      </c>
      <c r="I4" s="46"/>
      <c r="J4" s="46" t="s">
        <v>179</v>
      </c>
      <c r="K4" s="46"/>
      <c r="L4" s="46" t="s">
        <v>2</v>
      </c>
      <c r="M4" s="46"/>
    </row>
    <row r="5" spans="1:13" x14ac:dyDescent="0.2">
      <c r="E5" s="1" t="s">
        <v>202</v>
      </c>
      <c r="F5" s="1" t="s">
        <v>203</v>
      </c>
      <c r="G5" s="1" t="s">
        <v>204</v>
      </c>
      <c r="H5" s="1" t="s">
        <v>203</v>
      </c>
      <c r="I5" s="1" t="s">
        <v>204</v>
      </c>
      <c r="J5" s="1" t="s">
        <v>203</v>
      </c>
      <c r="K5" s="1" t="s">
        <v>204</v>
      </c>
      <c r="L5" s="1" t="s">
        <v>203</v>
      </c>
      <c r="M5" s="1" t="s">
        <v>204</v>
      </c>
    </row>
    <row r="6" spans="1:13" x14ac:dyDescent="0.2">
      <c r="E6" s="1">
        <v>8</v>
      </c>
      <c r="F6" s="2"/>
      <c r="G6" s="2"/>
      <c r="H6" s="2"/>
      <c r="I6" s="2"/>
      <c r="J6" s="2"/>
      <c r="K6" s="2"/>
      <c r="L6" s="2"/>
      <c r="M6" s="1"/>
    </row>
    <row r="7" spans="1:13" x14ac:dyDescent="0.2">
      <c r="E7" s="1">
        <v>9</v>
      </c>
      <c r="F7" s="2"/>
      <c r="G7" s="2"/>
      <c r="H7" s="2"/>
      <c r="I7" s="2"/>
      <c r="J7" s="2"/>
      <c r="K7" s="2"/>
      <c r="L7" s="2"/>
      <c r="M7" s="1"/>
    </row>
    <row r="8" spans="1:13" x14ac:dyDescent="0.2">
      <c r="E8" s="1">
        <v>10</v>
      </c>
      <c r="F8" s="2"/>
      <c r="G8" s="2"/>
      <c r="H8" s="2"/>
      <c r="I8" s="2"/>
      <c r="J8" s="2"/>
      <c r="K8" s="2"/>
      <c r="L8" s="2"/>
      <c r="M8" s="1"/>
    </row>
    <row r="9" spans="1:13" x14ac:dyDescent="0.2">
      <c r="E9" s="1">
        <v>11</v>
      </c>
      <c r="F9" s="2"/>
      <c r="G9" s="2"/>
      <c r="H9" s="2"/>
      <c r="I9" s="2"/>
      <c r="J9" s="2"/>
      <c r="K9" s="2"/>
      <c r="L9" s="2"/>
      <c r="M9" s="1"/>
    </row>
    <row r="10" spans="1:13" x14ac:dyDescent="0.2">
      <c r="E10" s="1">
        <v>12</v>
      </c>
      <c r="F10" s="2"/>
      <c r="G10" s="2"/>
      <c r="H10" s="2"/>
      <c r="I10" s="2"/>
      <c r="J10" s="2"/>
      <c r="K10" s="2"/>
      <c r="L10" s="2"/>
      <c r="M10" s="1"/>
    </row>
    <row r="11" spans="1:13" x14ac:dyDescent="0.2">
      <c r="E11" s="1">
        <v>13</v>
      </c>
      <c r="F11" s="2"/>
      <c r="G11" s="2"/>
      <c r="H11" s="2"/>
      <c r="I11" s="2"/>
      <c r="J11" s="2"/>
      <c r="K11" s="2"/>
      <c r="L11" s="2"/>
      <c r="M11" s="1"/>
    </row>
    <row r="12" spans="1:13" x14ac:dyDescent="0.2">
      <c r="E12" s="1">
        <v>14</v>
      </c>
      <c r="F12" s="2"/>
      <c r="G12" s="2"/>
      <c r="H12" s="2"/>
      <c r="I12" s="2"/>
      <c r="J12" s="2"/>
      <c r="K12" s="2"/>
      <c r="L12" s="2"/>
      <c r="M12" s="1"/>
    </row>
    <row r="13" spans="1:13" x14ac:dyDescent="0.2">
      <c r="E13" s="1">
        <v>15</v>
      </c>
      <c r="F13" s="2"/>
      <c r="G13" s="2"/>
      <c r="H13" s="2"/>
      <c r="I13" s="2"/>
      <c r="J13" s="2"/>
      <c r="K13" s="2"/>
      <c r="L13" s="2"/>
      <c r="M13" s="1"/>
    </row>
    <row r="14" spans="1:13" x14ac:dyDescent="0.2">
      <c r="E14" s="1">
        <v>16</v>
      </c>
      <c r="F14" s="2"/>
      <c r="G14" s="2"/>
      <c r="H14" s="2"/>
      <c r="I14" s="2"/>
      <c r="J14" s="2"/>
      <c r="K14" s="2"/>
      <c r="L14" s="2"/>
      <c r="M14" s="1"/>
    </row>
    <row r="15" spans="1:13" x14ac:dyDescent="0.2">
      <c r="E15" s="1">
        <v>17</v>
      </c>
      <c r="F15" s="2"/>
      <c r="G15" s="2"/>
      <c r="H15" s="2"/>
      <c r="I15" s="2"/>
      <c r="J15" s="2"/>
      <c r="K15" s="2"/>
      <c r="L15" s="2"/>
      <c r="M15" s="1"/>
    </row>
    <row r="16" spans="1:13" x14ac:dyDescent="0.2">
      <c r="E16" s="1">
        <v>18</v>
      </c>
      <c r="F16" s="2"/>
      <c r="G16" s="2"/>
      <c r="H16" s="2"/>
      <c r="I16" s="2"/>
      <c r="J16" s="2"/>
      <c r="K16" s="2"/>
      <c r="L16" s="2"/>
      <c r="M16" s="1"/>
    </row>
    <row r="17" spans="5:13" x14ac:dyDescent="0.2">
      <c r="E17" s="1" t="s">
        <v>2</v>
      </c>
      <c r="F17" s="2"/>
      <c r="G17" s="2"/>
      <c r="H17" s="2"/>
      <c r="I17" s="2"/>
      <c r="J17" s="2"/>
      <c r="K17" s="1"/>
      <c r="L17" s="1"/>
      <c r="M17" s="1"/>
    </row>
  </sheetData>
  <mergeCells count="7">
    <mergeCell ref="A1:B2"/>
    <mergeCell ref="F4:G4"/>
    <mergeCell ref="H4:I4"/>
    <mergeCell ref="J4:K4"/>
    <mergeCell ref="L4:M4"/>
    <mergeCell ref="F3:K3"/>
    <mergeCell ref="E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2933-F3C2-2944-98AB-B56DF50B3067}">
  <dimension ref="A1:F27"/>
  <sheetViews>
    <sheetView zoomScale="150" zoomScaleNormal="150" workbookViewId="0">
      <selection activeCell="H23" sqref="H23"/>
    </sheetView>
  </sheetViews>
  <sheetFormatPr baseColWidth="10" defaultRowHeight="16" x14ac:dyDescent="0.2"/>
  <cols>
    <col min="1" max="1" width="14.5" customWidth="1"/>
    <col min="2" max="2" width="15.33203125" customWidth="1"/>
    <col min="3" max="6" width="17.6640625" customWidth="1"/>
  </cols>
  <sheetData>
    <row r="1" spans="1:6" x14ac:dyDescent="0.2">
      <c r="A1" s="47" t="s">
        <v>178</v>
      </c>
      <c r="B1" s="47"/>
      <c r="C1" s="47"/>
      <c r="D1" s="47"/>
      <c r="E1" s="47"/>
      <c r="F1" s="47"/>
    </row>
    <row r="2" spans="1:6" x14ac:dyDescent="0.2">
      <c r="A2" s="47"/>
      <c r="B2" s="47"/>
      <c r="C2" s="47"/>
      <c r="D2" s="47"/>
      <c r="E2" s="47"/>
      <c r="F2" s="47"/>
    </row>
    <row r="3" spans="1:6" x14ac:dyDescent="0.2">
      <c r="A3" s="45" t="s">
        <v>174</v>
      </c>
      <c r="B3" s="45"/>
      <c r="C3" s="45"/>
      <c r="D3" s="45"/>
      <c r="E3" s="45"/>
      <c r="F3" s="45"/>
    </row>
    <row r="4" spans="1:6" x14ac:dyDescent="0.2">
      <c r="C4" s="9" t="s">
        <v>168</v>
      </c>
      <c r="D4" s="9" t="s">
        <v>169</v>
      </c>
      <c r="E4" s="9" t="s">
        <v>170</v>
      </c>
      <c r="F4" s="9" t="s">
        <v>171</v>
      </c>
    </row>
    <row r="5" spans="1:6" x14ac:dyDescent="0.2">
      <c r="A5" t="s">
        <v>3</v>
      </c>
      <c r="B5" t="s">
        <v>172</v>
      </c>
      <c r="C5" s="23"/>
      <c r="D5" s="23"/>
      <c r="E5" s="23"/>
      <c r="F5" s="23"/>
    </row>
    <row r="6" spans="1:6" x14ac:dyDescent="0.2">
      <c r="B6" s="17" t="s">
        <v>175</v>
      </c>
      <c r="C6" s="25"/>
      <c r="D6" s="25"/>
      <c r="E6" s="25"/>
      <c r="F6" s="25"/>
    </row>
    <row r="7" spans="1:6" x14ac:dyDescent="0.2">
      <c r="B7" t="s">
        <v>173</v>
      </c>
      <c r="C7" s="23"/>
      <c r="D7" s="23"/>
      <c r="E7" s="23"/>
      <c r="F7" s="23"/>
    </row>
    <row r="8" spans="1:6" x14ac:dyDescent="0.2">
      <c r="B8" s="17" t="s">
        <v>175</v>
      </c>
      <c r="C8" s="25"/>
      <c r="D8" s="25"/>
      <c r="E8" s="25"/>
      <c r="F8" s="25"/>
    </row>
    <row r="9" spans="1:6" x14ac:dyDescent="0.2">
      <c r="B9" s="26"/>
      <c r="C9" s="26"/>
      <c r="D9" s="26"/>
      <c r="E9" s="26"/>
      <c r="F9" s="26"/>
    </row>
    <row r="10" spans="1:6" x14ac:dyDescent="0.2">
      <c r="C10" s="9" t="s">
        <v>168</v>
      </c>
      <c r="D10" s="9" t="s">
        <v>169</v>
      </c>
      <c r="E10" s="9" t="s">
        <v>170</v>
      </c>
      <c r="F10" s="9" t="s">
        <v>171</v>
      </c>
    </row>
    <row r="11" spans="1:6" x14ac:dyDescent="0.2">
      <c r="A11" t="s">
        <v>176</v>
      </c>
      <c r="B11" t="s">
        <v>172</v>
      </c>
      <c r="C11" s="23"/>
      <c r="D11" s="23"/>
      <c r="E11" s="23"/>
      <c r="F11" s="23"/>
    </row>
    <row r="12" spans="1:6" x14ac:dyDescent="0.2">
      <c r="B12" s="17" t="s">
        <v>175</v>
      </c>
      <c r="C12" s="25"/>
      <c r="D12" s="25"/>
      <c r="E12" s="25"/>
      <c r="F12" s="25"/>
    </row>
    <row r="13" spans="1:6" x14ac:dyDescent="0.2">
      <c r="B13" t="s">
        <v>173</v>
      </c>
      <c r="C13" s="23"/>
      <c r="D13" s="23"/>
      <c r="E13" s="23"/>
      <c r="F13" s="23"/>
    </row>
    <row r="14" spans="1:6" x14ac:dyDescent="0.2">
      <c r="B14" s="17" t="s">
        <v>175</v>
      </c>
      <c r="C14" s="25"/>
      <c r="D14" s="25"/>
      <c r="E14" s="25"/>
      <c r="F14" s="25"/>
    </row>
    <row r="16" spans="1:6" x14ac:dyDescent="0.2">
      <c r="A16" s="45" t="s">
        <v>177</v>
      </c>
      <c r="B16" s="45"/>
      <c r="C16" s="45"/>
      <c r="D16" s="45"/>
      <c r="E16" s="45"/>
      <c r="F16" s="45"/>
    </row>
    <row r="17" spans="1:6" x14ac:dyDescent="0.2">
      <c r="C17" s="9" t="s">
        <v>168</v>
      </c>
      <c r="D17" s="9" t="s">
        <v>169</v>
      </c>
      <c r="E17" s="9" t="s">
        <v>170</v>
      </c>
      <c r="F17" s="9" t="s">
        <v>171</v>
      </c>
    </row>
    <row r="18" spans="1:6" x14ac:dyDescent="0.2">
      <c r="A18" t="s">
        <v>3</v>
      </c>
      <c r="B18" t="s">
        <v>172</v>
      </c>
      <c r="C18" s="23"/>
      <c r="D18" s="23"/>
      <c r="E18" s="23"/>
      <c r="F18" s="23"/>
    </row>
    <row r="19" spans="1:6" x14ac:dyDescent="0.2">
      <c r="B19" s="17" t="s">
        <v>175</v>
      </c>
      <c r="C19" s="25"/>
      <c r="D19" s="25"/>
      <c r="E19" s="25"/>
      <c r="F19" s="25"/>
    </row>
    <row r="20" spans="1:6" x14ac:dyDescent="0.2">
      <c r="B20" t="s">
        <v>173</v>
      </c>
      <c r="C20" s="23"/>
      <c r="D20" s="23"/>
      <c r="E20" s="23"/>
      <c r="F20" s="23"/>
    </row>
    <row r="21" spans="1:6" x14ac:dyDescent="0.2">
      <c r="B21" s="17" t="s">
        <v>175</v>
      </c>
      <c r="C21" s="25"/>
      <c r="D21" s="25"/>
      <c r="E21" s="25"/>
      <c r="F21" s="25"/>
    </row>
    <row r="22" spans="1:6" x14ac:dyDescent="0.2">
      <c r="B22" s="26"/>
      <c r="C22" s="26"/>
      <c r="D22" s="26"/>
      <c r="E22" s="26"/>
      <c r="F22" s="26"/>
    </row>
    <row r="23" spans="1:6" x14ac:dyDescent="0.2">
      <c r="C23" s="9" t="s">
        <v>168</v>
      </c>
      <c r="D23" s="9" t="s">
        <v>169</v>
      </c>
      <c r="E23" s="9" t="s">
        <v>170</v>
      </c>
      <c r="F23" s="9" t="s">
        <v>171</v>
      </c>
    </row>
    <row r="24" spans="1:6" x14ac:dyDescent="0.2">
      <c r="A24" t="s">
        <v>176</v>
      </c>
      <c r="B24" t="s">
        <v>172</v>
      </c>
      <c r="C24" s="23"/>
      <c r="D24" s="23"/>
      <c r="E24" s="23"/>
      <c r="F24" s="23"/>
    </row>
    <row r="25" spans="1:6" x14ac:dyDescent="0.2">
      <c r="B25" s="17" t="s">
        <v>175</v>
      </c>
      <c r="C25" s="25"/>
      <c r="D25" s="25"/>
      <c r="E25" s="25"/>
      <c r="F25" s="25"/>
    </row>
    <row r="26" spans="1:6" x14ac:dyDescent="0.2">
      <c r="B26" t="s">
        <v>173</v>
      </c>
      <c r="C26" s="23"/>
      <c r="D26" s="23"/>
      <c r="E26" s="23"/>
      <c r="F26" s="23"/>
    </row>
    <row r="27" spans="1:6" x14ac:dyDescent="0.2">
      <c r="B27" s="17" t="s">
        <v>175</v>
      </c>
      <c r="C27" s="25"/>
      <c r="D27" s="25"/>
      <c r="E27" s="25"/>
      <c r="F27" s="25"/>
    </row>
  </sheetData>
  <mergeCells count="3">
    <mergeCell ref="A3:F3"/>
    <mergeCell ref="A16:F16"/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1896-56DB-924E-8CED-270D8BAFBD8D}">
  <dimension ref="C3:H8"/>
  <sheetViews>
    <sheetView zoomScale="138" workbookViewId="0">
      <selection activeCell="I19" sqref="I19"/>
    </sheetView>
  </sheetViews>
  <sheetFormatPr baseColWidth="10" defaultRowHeight="16" x14ac:dyDescent="0.2"/>
  <cols>
    <col min="3" max="8" width="12.5" customWidth="1"/>
  </cols>
  <sheetData>
    <row r="3" spans="3:8" x14ac:dyDescent="0.2">
      <c r="C3" s="41" t="s">
        <v>27</v>
      </c>
      <c r="D3" s="41"/>
      <c r="E3" s="41"/>
      <c r="F3" s="41"/>
      <c r="G3" s="41"/>
      <c r="H3" s="41"/>
    </row>
    <row r="4" spans="3:8" x14ac:dyDescent="0.2">
      <c r="C4" s="41"/>
      <c r="D4" s="41"/>
      <c r="E4" s="41"/>
      <c r="F4" s="41"/>
      <c r="G4" s="41"/>
      <c r="H4" s="41"/>
    </row>
    <row r="5" spans="3:8" x14ac:dyDescent="0.2">
      <c r="C5" s="8"/>
      <c r="D5" s="48" t="s">
        <v>28</v>
      </c>
      <c r="E5" s="48"/>
      <c r="F5" s="48"/>
      <c r="G5" s="48"/>
      <c r="H5" s="48"/>
    </row>
    <row r="6" spans="3:8" x14ac:dyDescent="0.2">
      <c r="C6" s="7"/>
      <c r="D6" s="1" t="s">
        <v>22</v>
      </c>
      <c r="E6" s="1" t="s">
        <v>26</v>
      </c>
      <c r="F6" s="1" t="s">
        <v>25</v>
      </c>
      <c r="G6" s="1" t="s">
        <v>23</v>
      </c>
      <c r="H6" s="1" t="s">
        <v>24</v>
      </c>
    </row>
    <row r="7" spans="3:8" x14ac:dyDescent="0.2">
      <c r="C7" s="1" t="s">
        <v>6</v>
      </c>
      <c r="D7" s="5"/>
      <c r="E7" s="5"/>
      <c r="F7" s="5"/>
      <c r="G7" s="5"/>
      <c r="H7" s="5"/>
    </row>
    <row r="8" spans="3:8" x14ac:dyDescent="0.2">
      <c r="C8" s="1" t="s">
        <v>7</v>
      </c>
      <c r="D8" s="5"/>
      <c r="E8" s="5"/>
      <c r="F8" s="5"/>
      <c r="G8" s="5"/>
      <c r="H8" s="5"/>
    </row>
  </sheetData>
  <mergeCells count="2">
    <mergeCell ref="C3:H4"/>
    <mergeCell ref="D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0A5F-EB71-BA4D-B27F-DDD17C64A557}">
  <dimension ref="B2:I8"/>
  <sheetViews>
    <sheetView zoomScale="142" workbookViewId="0">
      <selection activeCell="D8" sqref="D8:E8"/>
    </sheetView>
  </sheetViews>
  <sheetFormatPr baseColWidth="10" defaultRowHeight="16" x14ac:dyDescent="0.2"/>
  <cols>
    <col min="4" max="9" width="13" customWidth="1"/>
  </cols>
  <sheetData>
    <row r="2" spans="2:9" x14ac:dyDescent="0.2">
      <c r="B2" s="7"/>
      <c r="C2" s="41" t="s">
        <v>32</v>
      </c>
      <c r="D2" s="41"/>
      <c r="E2" s="41"/>
      <c r="F2" s="41"/>
      <c r="G2" s="41"/>
      <c r="H2" s="41"/>
      <c r="I2" s="41"/>
    </row>
    <row r="3" spans="2:9" x14ac:dyDescent="0.2">
      <c r="B3" s="7"/>
      <c r="C3" s="41"/>
      <c r="D3" s="41"/>
      <c r="E3" s="41"/>
      <c r="F3" s="41"/>
      <c r="G3" s="41"/>
      <c r="H3" s="41"/>
      <c r="I3" s="41"/>
    </row>
    <row r="4" spans="2:9" ht="16" customHeight="1" x14ac:dyDescent="0.2">
      <c r="B4" s="7"/>
      <c r="C4" s="7"/>
      <c r="D4" s="49" t="s">
        <v>29</v>
      </c>
      <c r="E4" s="49"/>
      <c r="F4" s="49" t="s">
        <v>30</v>
      </c>
      <c r="G4" s="50"/>
      <c r="H4" s="51" t="s">
        <v>31</v>
      </c>
      <c r="I4" s="51"/>
    </row>
    <row r="5" spans="2:9" x14ac:dyDescent="0.2">
      <c r="B5" s="7"/>
      <c r="C5" s="7"/>
      <c r="D5" s="49">
        <v>0.35152032448212744</v>
      </c>
      <c r="E5" s="49"/>
      <c r="F5" s="50"/>
      <c r="G5" s="50"/>
      <c r="H5" s="51"/>
      <c r="I5" s="51"/>
    </row>
    <row r="6" spans="2:9" x14ac:dyDescent="0.2">
      <c r="B6" s="46" t="s">
        <v>33</v>
      </c>
      <c r="C6" s="46"/>
      <c r="D6" s="52"/>
      <c r="E6" s="52"/>
      <c r="F6" s="46">
        <v>0.33600000000000002</v>
      </c>
      <c r="G6" s="46"/>
      <c r="H6" s="52"/>
      <c r="I6" s="52"/>
    </row>
    <row r="7" spans="2:9" x14ac:dyDescent="0.2">
      <c r="B7" s="53"/>
      <c r="C7" s="54"/>
      <c r="D7" s="46"/>
      <c r="E7" s="46"/>
      <c r="F7" s="46"/>
      <c r="G7" s="46"/>
      <c r="H7" s="46"/>
      <c r="I7" s="46"/>
    </row>
    <row r="8" spans="2:9" x14ac:dyDescent="0.2">
      <c r="B8" s="46" t="s">
        <v>34</v>
      </c>
      <c r="C8" s="46"/>
      <c r="D8" s="52"/>
      <c r="E8" s="52"/>
      <c r="F8" s="46">
        <v>0.21199999999999999</v>
      </c>
      <c r="G8" s="46"/>
      <c r="H8" s="46"/>
      <c r="I8" s="46"/>
    </row>
  </sheetData>
  <mergeCells count="16">
    <mergeCell ref="B8:C8"/>
    <mergeCell ref="D7:E7"/>
    <mergeCell ref="F7:G7"/>
    <mergeCell ref="H7:I7"/>
    <mergeCell ref="D8:E8"/>
    <mergeCell ref="F8:G8"/>
    <mergeCell ref="H8:I8"/>
    <mergeCell ref="B7:C7"/>
    <mergeCell ref="D4:E5"/>
    <mergeCell ref="F4:G5"/>
    <mergeCell ref="H4:I5"/>
    <mergeCell ref="C2:I3"/>
    <mergeCell ref="D6:E6"/>
    <mergeCell ref="F6:G6"/>
    <mergeCell ref="H6:I6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4F95-060A-7447-BB00-CADE0BF39F90}">
  <dimension ref="A1:K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  <col min="8" max="8" width="3.5" customWidth="1"/>
    <col min="10" max="10" width="55.83203125" customWidth="1"/>
    <col min="11" max="11" width="17.6640625" customWidth="1"/>
  </cols>
  <sheetData>
    <row r="1" spans="1:11" x14ac:dyDescent="0.2">
      <c r="A1" s="7"/>
      <c r="B1" s="41" t="s">
        <v>42</v>
      </c>
      <c r="C1" s="41"/>
      <c r="D1" s="41"/>
      <c r="E1" s="41"/>
      <c r="F1" s="41"/>
      <c r="H1" s="36"/>
    </row>
    <row r="2" spans="1:11" x14ac:dyDescent="0.2">
      <c r="A2" s="7"/>
      <c r="B2" s="41"/>
      <c r="C2" s="41"/>
      <c r="D2" s="41"/>
      <c r="E2" s="41"/>
      <c r="F2" s="41"/>
      <c r="H2" s="36"/>
    </row>
    <row r="3" spans="1:11" ht="16" customHeight="1" x14ac:dyDescent="0.2">
      <c r="A3" s="7"/>
      <c r="B3" s="55" t="s">
        <v>36</v>
      </c>
      <c r="C3" s="55"/>
      <c r="D3" s="55"/>
      <c r="F3" s="55" t="s">
        <v>41</v>
      </c>
      <c r="H3" s="36"/>
      <c r="J3" s="41" t="s">
        <v>282</v>
      </c>
      <c r="K3" s="41"/>
    </row>
    <row r="4" spans="1:11" x14ac:dyDescent="0.2">
      <c r="A4" s="7"/>
      <c r="B4" s="55"/>
      <c r="C4" s="55"/>
      <c r="D4" s="55"/>
      <c r="F4" s="55"/>
      <c r="H4" s="36"/>
      <c r="J4" s="41"/>
      <c r="K4" s="41"/>
    </row>
    <row r="5" spans="1:11" x14ac:dyDescent="0.2">
      <c r="A5" s="7"/>
      <c r="B5" s="1" t="s">
        <v>37</v>
      </c>
      <c r="C5" s="1" t="s">
        <v>38</v>
      </c>
      <c r="D5" s="1" t="s">
        <v>39</v>
      </c>
      <c r="F5" s="55"/>
      <c r="H5" s="36"/>
      <c r="J5" s="7"/>
      <c r="K5" s="9" t="s">
        <v>281</v>
      </c>
    </row>
    <row r="6" spans="1:11" x14ac:dyDescent="0.2">
      <c r="A6" s="1" t="s">
        <v>35</v>
      </c>
      <c r="B6" s="13"/>
      <c r="C6" s="13"/>
      <c r="D6" s="13"/>
      <c r="E6" s="10"/>
      <c r="F6" s="13" t="e">
        <f>D6/B6</f>
        <v>#DIV/0!</v>
      </c>
      <c r="H6" s="36"/>
      <c r="J6" t="s">
        <v>279</v>
      </c>
      <c r="K6" s="23"/>
    </row>
    <row r="7" spans="1:11" x14ac:dyDescent="0.2">
      <c r="A7" s="1" t="s">
        <v>40</v>
      </c>
      <c r="B7" s="13"/>
      <c r="C7" s="13"/>
      <c r="D7" s="13"/>
      <c r="E7" s="10"/>
      <c r="F7" s="13" t="e">
        <f>D7/B7</f>
        <v>#DIV/0!</v>
      </c>
      <c r="H7" s="36"/>
      <c r="J7" t="s">
        <v>280</v>
      </c>
      <c r="K7" s="23"/>
    </row>
    <row r="8" spans="1:11" x14ac:dyDescent="0.2">
      <c r="B8" s="14"/>
      <c r="C8" s="14"/>
      <c r="D8" s="14"/>
      <c r="H8" s="36"/>
      <c r="K8" s="23"/>
    </row>
    <row r="9" spans="1:11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  <c r="H9" s="36"/>
      <c r="J9" s="10" t="s">
        <v>52</v>
      </c>
      <c r="K9" s="23">
        <f>K6-K7</f>
        <v>0</v>
      </c>
    </row>
    <row r="10" spans="1:11" x14ac:dyDescent="0.2">
      <c r="H10" s="36"/>
    </row>
    <row r="11" spans="1:11" x14ac:dyDescent="0.2">
      <c r="H11" s="36"/>
    </row>
    <row r="12" spans="1:11" x14ac:dyDescent="0.2">
      <c r="A12" s="11"/>
      <c r="B12" s="11"/>
      <c r="C12" s="11"/>
      <c r="D12" s="11"/>
      <c r="E12" s="11"/>
      <c r="F12" s="11"/>
      <c r="H12" s="36"/>
    </row>
    <row r="13" spans="1:11" x14ac:dyDescent="0.2">
      <c r="B13" s="56" t="s">
        <v>43</v>
      </c>
      <c r="C13" s="56"/>
      <c r="D13" s="56"/>
      <c r="H13" s="36"/>
    </row>
    <row r="14" spans="1:11" x14ac:dyDescent="0.2">
      <c r="A14" s="9" t="s">
        <v>44</v>
      </c>
      <c r="B14" s="14"/>
      <c r="C14" s="14"/>
      <c r="D14" s="14"/>
      <c r="H14" s="36"/>
    </row>
    <row r="15" spans="1:11" x14ac:dyDescent="0.2">
      <c r="A15" s="9" t="s">
        <v>45</v>
      </c>
      <c r="B15" s="14"/>
      <c r="C15" s="14"/>
      <c r="D15" s="14"/>
      <c r="H15" s="36"/>
    </row>
    <row r="16" spans="1:11" x14ac:dyDescent="0.2">
      <c r="A16" s="9" t="s">
        <v>46</v>
      </c>
      <c r="B16" s="14"/>
      <c r="C16" s="14"/>
      <c r="D16" s="14"/>
      <c r="H16" s="36"/>
    </row>
    <row r="17" spans="1:8" x14ac:dyDescent="0.2">
      <c r="A17" s="9" t="s">
        <v>47</v>
      </c>
      <c r="B17" s="14"/>
      <c r="C17" s="14"/>
      <c r="D17" s="14"/>
      <c r="H17" s="36"/>
    </row>
    <row r="18" spans="1:8" x14ac:dyDescent="0.2">
      <c r="H18" s="36"/>
    </row>
    <row r="19" spans="1:8" x14ac:dyDescent="0.2">
      <c r="A19" s="11"/>
      <c r="B19" s="11"/>
      <c r="C19" s="11"/>
      <c r="D19" s="11"/>
      <c r="E19" s="11"/>
      <c r="F19" s="11"/>
      <c r="H19" s="36"/>
    </row>
    <row r="20" spans="1:8" ht="16" customHeight="1" x14ac:dyDescent="0.2">
      <c r="A20" s="7"/>
      <c r="B20" s="57" t="s">
        <v>48</v>
      </c>
      <c r="C20" s="57"/>
      <c r="D20" s="57"/>
      <c r="E20" s="12"/>
      <c r="F20" s="12"/>
      <c r="H20" s="36"/>
    </row>
    <row r="21" spans="1:8" x14ac:dyDescent="0.2">
      <c r="A21" s="7"/>
      <c r="B21" s="58"/>
      <c r="C21" s="58"/>
      <c r="D21" s="58"/>
      <c r="E21" s="12"/>
      <c r="F21" s="12"/>
      <c r="H21" s="36"/>
    </row>
    <row r="22" spans="1:8" x14ac:dyDescent="0.2">
      <c r="A22" s="7"/>
      <c r="B22" s="50" t="s">
        <v>49</v>
      </c>
      <c r="C22" s="49" t="s">
        <v>50</v>
      </c>
      <c r="D22" s="49" t="s">
        <v>51</v>
      </c>
      <c r="H22" s="36"/>
    </row>
    <row r="23" spans="1:8" x14ac:dyDescent="0.2">
      <c r="A23" s="7"/>
      <c r="B23" s="50"/>
      <c r="C23" s="50"/>
      <c r="D23" s="50"/>
      <c r="H23" s="36"/>
    </row>
    <row r="24" spans="1:8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  <c r="H24" s="36"/>
    </row>
    <row r="25" spans="1:8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  <c r="H25" s="36"/>
    </row>
    <row r="26" spans="1:8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  <c r="H26" s="36"/>
    </row>
    <row r="27" spans="1:8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  <c r="H27" s="36"/>
    </row>
  </sheetData>
  <mergeCells count="9">
    <mergeCell ref="J3:K4"/>
    <mergeCell ref="F3:F5"/>
    <mergeCell ref="B1:F2"/>
    <mergeCell ref="B13:D13"/>
    <mergeCell ref="B22:B23"/>
    <mergeCell ref="C22:C23"/>
    <mergeCell ref="D22:D23"/>
    <mergeCell ref="B20:D21"/>
    <mergeCell ref="B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933C-268A-AE44-BC02-1D45CEE64194}">
  <dimension ref="A1:I31"/>
  <sheetViews>
    <sheetView zoomScale="130" zoomScaleNormal="130" workbookViewId="0">
      <selection activeCell="I4" sqref="I4"/>
    </sheetView>
  </sheetViews>
  <sheetFormatPr baseColWidth="10" defaultRowHeight="16" x14ac:dyDescent="0.2"/>
  <cols>
    <col min="1" max="1" width="40.33203125" customWidth="1"/>
    <col min="2" max="3" width="30.5" customWidth="1"/>
    <col min="4" max="4" width="4.83203125" customWidth="1"/>
    <col min="5" max="5" width="13.33203125" customWidth="1"/>
    <col min="7" max="7" width="3.33203125" customWidth="1"/>
    <col min="8" max="8" width="52.1640625" customWidth="1"/>
  </cols>
  <sheetData>
    <row r="1" spans="1:9" ht="16" customHeight="1" x14ac:dyDescent="0.2">
      <c r="A1" s="7"/>
      <c r="B1" s="57" t="s">
        <v>64</v>
      </c>
      <c r="C1" s="57"/>
      <c r="D1" s="57"/>
      <c r="E1" s="57"/>
      <c r="G1" s="38"/>
      <c r="H1" s="41" t="s">
        <v>295</v>
      </c>
      <c r="I1" s="41"/>
    </row>
    <row r="2" spans="1:9" x14ac:dyDescent="0.2">
      <c r="A2" s="7"/>
      <c r="B2" s="57"/>
      <c r="C2" s="57"/>
      <c r="D2" s="57"/>
      <c r="E2" s="57"/>
      <c r="G2" s="38"/>
      <c r="H2" s="41"/>
      <c r="I2" s="41"/>
    </row>
    <row r="3" spans="1:9" x14ac:dyDescent="0.2">
      <c r="A3" s="7"/>
      <c r="B3" s="46" t="s">
        <v>65</v>
      </c>
      <c r="C3" s="46"/>
      <c r="E3" s="18" t="s">
        <v>67</v>
      </c>
      <c r="G3" s="38"/>
      <c r="H3" s="3" t="s">
        <v>292</v>
      </c>
    </row>
    <row r="4" spans="1:9" x14ac:dyDescent="0.2">
      <c r="A4" s="10" t="s">
        <v>62</v>
      </c>
      <c r="B4" s="1" t="s">
        <v>61</v>
      </c>
      <c r="C4" s="1" t="s">
        <v>63</v>
      </c>
      <c r="D4" s="10"/>
      <c r="E4" s="1">
        <f>(2500000-500000)/500000*100</f>
        <v>400</v>
      </c>
      <c r="G4" s="38"/>
      <c r="H4" t="s">
        <v>293</v>
      </c>
      <c r="I4" s="27"/>
    </row>
    <row r="5" spans="1:9" x14ac:dyDescent="0.2">
      <c r="A5" s="10" t="s">
        <v>66</v>
      </c>
      <c r="B5" s="15"/>
      <c r="C5" s="15"/>
      <c r="D5" s="10"/>
      <c r="E5" s="16" t="e">
        <f>(C5-B5)/B5*100</f>
        <v>#DIV/0!</v>
      </c>
      <c r="G5" s="38"/>
      <c r="H5" t="s">
        <v>294</v>
      </c>
      <c r="I5" s="21">
        <f>(I4/50000)*100</f>
        <v>0</v>
      </c>
    </row>
    <row r="6" spans="1:9" x14ac:dyDescent="0.2">
      <c r="G6" s="38"/>
      <c r="I6" s="14"/>
    </row>
    <row r="7" spans="1:9" x14ac:dyDescent="0.2">
      <c r="G7" s="38"/>
    </row>
    <row r="8" spans="1:9" x14ac:dyDescent="0.2">
      <c r="A8" s="7"/>
      <c r="B8" s="57" t="s">
        <v>68</v>
      </c>
      <c r="C8" s="57"/>
      <c r="D8" s="57"/>
      <c r="E8" s="57"/>
      <c r="G8" s="38"/>
    </row>
    <row r="9" spans="1:9" x14ac:dyDescent="0.2">
      <c r="A9" s="7"/>
      <c r="B9" s="57"/>
      <c r="C9" s="57"/>
      <c r="D9" s="57"/>
      <c r="E9" s="57"/>
      <c r="G9" s="38"/>
    </row>
    <row r="10" spans="1:9" x14ac:dyDescent="0.2">
      <c r="A10" s="46" t="s">
        <v>76</v>
      </c>
      <c r="B10" s="46"/>
      <c r="C10" s="15"/>
      <c r="G10" s="38"/>
    </row>
    <row r="11" spans="1:9" x14ac:dyDescent="0.2">
      <c r="A11" s="46" t="s">
        <v>77</v>
      </c>
      <c r="B11" s="46"/>
      <c r="C11" s="15"/>
      <c r="G11" s="38"/>
    </row>
    <row r="12" spans="1:9" x14ac:dyDescent="0.2">
      <c r="G12" s="38"/>
    </row>
    <row r="13" spans="1:9" x14ac:dyDescent="0.2">
      <c r="G13" s="38"/>
    </row>
    <row r="14" spans="1:9" x14ac:dyDescent="0.2">
      <c r="A14" s="7"/>
      <c r="B14" s="57" t="s">
        <v>69</v>
      </c>
      <c r="C14" s="57"/>
      <c r="D14" s="57"/>
      <c r="E14" s="57"/>
      <c r="G14" s="38"/>
    </row>
    <row r="15" spans="1:9" x14ac:dyDescent="0.2">
      <c r="A15" s="7"/>
      <c r="B15" s="57"/>
      <c r="C15" s="57"/>
      <c r="D15" s="57"/>
      <c r="E15" s="57"/>
      <c r="G15" s="38"/>
    </row>
    <row r="16" spans="1:9" x14ac:dyDescent="0.2">
      <c r="A16" s="7"/>
      <c r="B16" s="1" t="s">
        <v>70</v>
      </c>
      <c r="C16" s="18" t="s">
        <v>72</v>
      </c>
      <c r="D16" s="9"/>
      <c r="E16" s="18" t="s">
        <v>71</v>
      </c>
      <c r="G16" s="38"/>
    </row>
    <row r="17" spans="1:7" x14ac:dyDescent="0.2">
      <c r="A17" s="10" t="s">
        <v>74</v>
      </c>
      <c r="B17" s="1">
        <v>3</v>
      </c>
      <c r="C17" s="1">
        <v>8</v>
      </c>
      <c r="D17" s="1"/>
      <c r="E17" s="16"/>
      <c r="G17" s="38"/>
    </row>
    <row r="18" spans="1:7" x14ac:dyDescent="0.2">
      <c r="A18" s="10" t="s">
        <v>73</v>
      </c>
      <c r="B18" s="1">
        <v>1</v>
      </c>
      <c r="C18" s="1">
        <v>18</v>
      </c>
      <c r="D18" s="1"/>
      <c r="E18" s="16"/>
      <c r="G18" s="38"/>
    </row>
    <row r="19" spans="1:7" x14ac:dyDescent="0.2">
      <c r="B19" s="17" t="s">
        <v>75</v>
      </c>
      <c r="G19" s="38"/>
    </row>
    <row r="20" spans="1:7" x14ac:dyDescent="0.2">
      <c r="G20" s="38"/>
    </row>
    <row r="21" spans="1:7" x14ac:dyDescent="0.2">
      <c r="G21" s="38"/>
    </row>
    <row r="22" spans="1:7" x14ac:dyDescent="0.2">
      <c r="A22" s="7"/>
      <c r="B22" s="57" t="s">
        <v>80</v>
      </c>
      <c r="C22" s="57"/>
      <c r="D22" s="57"/>
      <c r="E22" s="57"/>
      <c r="G22" s="38"/>
    </row>
    <row r="23" spans="1:7" x14ac:dyDescent="0.2">
      <c r="A23" s="7"/>
      <c r="B23" s="57"/>
      <c r="C23" s="57"/>
      <c r="D23" s="57"/>
      <c r="E23" s="57"/>
      <c r="G23" s="38"/>
    </row>
    <row r="24" spans="1:7" x14ac:dyDescent="0.2">
      <c r="A24" s="7"/>
      <c r="B24" s="7"/>
      <c r="C24" s="46" t="s">
        <v>81</v>
      </c>
      <c r="D24" s="46"/>
      <c r="E24" s="46"/>
      <c r="G24" s="38"/>
    </row>
    <row r="25" spans="1:7" x14ac:dyDescent="0.2">
      <c r="A25" s="46" t="s">
        <v>78</v>
      </c>
      <c r="B25" s="46"/>
      <c r="C25" s="59"/>
      <c r="D25" s="59"/>
      <c r="E25" s="59"/>
      <c r="G25" s="38"/>
    </row>
    <row r="26" spans="1:7" x14ac:dyDescent="0.2">
      <c r="A26" s="46" t="s">
        <v>79</v>
      </c>
      <c r="B26" s="46"/>
      <c r="C26" s="59"/>
      <c r="D26" s="59"/>
      <c r="E26" s="59"/>
      <c r="G26" s="38"/>
    </row>
    <row r="27" spans="1:7" x14ac:dyDescent="0.2">
      <c r="G27" s="38"/>
    </row>
    <row r="28" spans="1:7" x14ac:dyDescent="0.2">
      <c r="G28" s="38"/>
    </row>
    <row r="29" spans="1:7" x14ac:dyDescent="0.2">
      <c r="G29" s="38"/>
    </row>
    <row r="30" spans="1:7" x14ac:dyDescent="0.2">
      <c r="G30" s="38"/>
    </row>
    <row r="31" spans="1:7" x14ac:dyDescent="0.2">
      <c r="G31" s="38"/>
    </row>
  </sheetData>
  <mergeCells count="13">
    <mergeCell ref="H1:I2"/>
    <mergeCell ref="B3:C3"/>
    <mergeCell ref="B1:E2"/>
    <mergeCell ref="B8:E9"/>
    <mergeCell ref="A10:B10"/>
    <mergeCell ref="B14:E15"/>
    <mergeCell ref="A11:B11"/>
    <mergeCell ref="B22:E23"/>
    <mergeCell ref="A25:B25"/>
    <mergeCell ref="A26:B26"/>
    <mergeCell ref="C24:E24"/>
    <mergeCell ref="C25:E25"/>
    <mergeCell ref="C26:E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B28-A86D-7D4C-913F-21EBF543D3C7}">
  <dimension ref="A1:E13"/>
  <sheetViews>
    <sheetView zoomScale="140" zoomScaleNormal="140" workbookViewId="0">
      <selection activeCell="B8" sqref="B8"/>
    </sheetView>
  </sheetViews>
  <sheetFormatPr baseColWidth="10" defaultRowHeight="16" x14ac:dyDescent="0.2"/>
  <cols>
    <col min="1" max="1" width="41.5" customWidth="1"/>
    <col min="2" max="5" width="23.1640625" customWidth="1"/>
  </cols>
  <sheetData>
    <row r="1" spans="1:5" x14ac:dyDescent="0.2">
      <c r="A1" s="41" t="s">
        <v>239</v>
      </c>
      <c r="B1" s="41"/>
      <c r="C1" s="41"/>
      <c r="D1" s="41"/>
      <c r="E1" s="41"/>
    </row>
    <row r="2" spans="1:5" x14ac:dyDescent="0.2">
      <c r="A2" s="41"/>
      <c r="B2" s="41"/>
      <c r="C2" s="41"/>
      <c r="D2" s="41"/>
      <c r="E2" s="41"/>
    </row>
    <row r="3" spans="1:5" x14ac:dyDescent="0.2">
      <c r="A3" s="7"/>
      <c r="B3" s="7"/>
      <c r="C3" s="60" t="s">
        <v>238</v>
      </c>
      <c r="D3" s="60"/>
      <c r="E3" s="60"/>
    </row>
    <row r="4" spans="1:5" x14ac:dyDescent="0.2">
      <c r="A4" s="7"/>
      <c r="B4" s="29" t="s">
        <v>82</v>
      </c>
      <c r="C4" s="29" t="s">
        <v>83</v>
      </c>
      <c r="D4" s="29" t="s">
        <v>84</v>
      </c>
      <c r="E4" s="29" t="s">
        <v>85</v>
      </c>
    </row>
    <row r="5" spans="1:5" x14ac:dyDescent="0.2">
      <c r="A5" s="1" t="s">
        <v>92</v>
      </c>
      <c r="B5" s="2" cm="1">
        <f t="array" ref="B5:E5">Part2_ge1!B4:E4</f>
        <v>0</v>
      </c>
      <c r="C5" s="2">
        <v>0</v>
      </c>
      <c r="D5" s="2">
        <v>0</v>
      </c>
      <c r="E5" s="2">
        <v>0</v>
      </c>
    </row>
    <row r="6" spans="1:5" x14ac:dyDescent="0.2">
      <c r="A6" s="1"/>
      <c r="B6" s="2"/>
      <c r="C6" s="2"/>
      <c r="D6" s="2"/>
      <c r="E6" s="2"/>
    </row>
    <row r="7" spans="1:5" x14ac:dyDescent="0.2">
      <c r="A7" s="1" t="s">
        <v>91</v>
      </c>
      <c r="B7" s="2" cm="1">
        <f t="array" ref="B7:E9">Part2_ge1!B6:E8</f>
        <v>0</v>
      </c>
      <c r="C7" s="2">
        <v>0</v>
      </c>
      <c r="D7" s="2">
        <v>0</v>
      </c>
      <c r="E7" s="2">
        <v>0</v>
      </c>
    </row>
    <row r="8" spans="1:5" x14ac:dyDescent="0.2">
      <c r="A8" s="1" t="s">
        <v>93</v>
      </c>
      <c r="B8" s="2">
        <v>0</v>
      </c>
      <c r="C8" s="2">
        <v>0</v>
      </c>
      <c r="D8" s="2">
        <v>0</v>
      </c>
      <c r="E8" s="2">
        <v>0</v>
      </c>
    </row>
    <row r="9" spans="1:5" x14ac:dyDescent="0.2">
      <c r="A9" s="1" t="s">
        <v>109</v>
      </c>
      <c r="B9" s="2">
        <v>0</v>
      </c>
      <c r="C9" s="2">
        <v>0</v>
      </c>
      <c r="D9" s="2">
        <v>0</v>
      </c>
      <c r="E9" s="2">
        <v>0</v>
      </c>
    </row>
    <row r="10" spans="1:5" x14ac:dyDescent="0.2">
      <c r="A10" s="1"/>
      <c r="B10" s="2"/>
      <c r="C10" s="2"/>
      <c r="D10" s="2"/>
      <c r="E10" s="2"/>
    </row>
    <row r="11" spans="1:5" x14ac:dyDescent="0.2">
      <c r="A11" s="1" t="s">
        <v>89</v>
      </c>
      <c r="B11" s="2" cm="1">
        <f t="array" ref="B11:E13">Part2_ge1!B10:E12</f>
        <v>0</v>
      </c>
      <c r="C11" s="2">
        <v>0</v>
      </c>
      <c r="D11" s="2">
        <v>0</v>
      </c>
      <c r="E11" s="2">
        <v>0</v>
      </c>
    </row>
    <row r="12" spans="1:5" x14ac:dyDescent="0.2">
      <c r="A12" s="1" t="s">
        <v>94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">
      <c r="A13" s="1" t="s">
        <v>95</v>
      </c>
      <c r="B13" s="2">
        <v>0</v>
      </c>
      <c r="C13" s="2">
        <v>0</v>
      </c>
      <c r="D13" s="2">
        <v>0</v>
      </c>
      <c r="E13" s="2">
        <v>0</v>
      </c>
    </row>
  </sheetData>
  <mergeCells count="2">
    <mergeCell ref="C3:E3"/>
    <mergeCell ref="A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8C23-5321-6F46-B586-086DC6C8F637}">
  <dimension ref="A1:E19"/>
  <sheetViews>
    <sheetView zoomScale="137" zoomScaleNormal="180" workbookViewId="0">
      <selection sqref="A1:E12"/>
    </sheetView>
  </sheetViews>
  <sheetFormatPr baseColWidth="10" defaultRowHeight="16" x14ac:dyDescent="0.2"/>
  <cols>
    <col min="1" max="1" width="44" customWidth="1"/>
    <col min="2" max="5" width="24.33203125" customWidth="1"/>
  </cols>
  <sheetData>
    <row r="1" spans="1:5" x14ac:dyDescent="0.2">
      <c r="A1" s="41" t="s">
        <v>243</v>
      </c>
      <c r="B1" s="41"/>
      <c r="C1" s="41"/>
      <c r="D1" s="41"/>
      <c r="E1" s="41"/>
    </row>
    <row r="2" spans="1:5" x14ac:dyDescent="0.2">
      <c r="A2" s="41"/>
      <c r="B2" s="41"/>
      <c r="C2" s="41"/>
      <c r="D2" s="41"/>
      <c r="E2" s="41"/>
    </row>
    <row r="3" spans="1:5" x14ac:dyDescent="0.2">
      <c r="A3" s="65" t="s">
        <v>244</v>
      </c>
      <c r="B3" s="62" t="s">
        <v>241</v>
      </c>
      <c r="C3" s="60" t="s">
        <v>240</v>
      </c>
      <c r="D3" s="60"/>
      <c r="E3" s="60"/>
    </row>
    <row r="4" spans="1:5" x14ac:dyDescent="0.2">
      <c r="A4" s="66"/>
      <c r="B4" s="63"/>
      <c r="C4" s="30" t="s">
        <v>83</v>
      </c>
      <c r="D4" s="30" t="s">
        <v>84</v>
      </c>
      <c r="E4" s="30" t="s">
        <v>85</v>
      </c>
    </row>
    <row r="5" spans="1:5" x14ac:dyDescent="0.2">
      <c r="A5" s="1" t="s">
        <v>35</v>
      </c>
      <c r="B5" s="2">
        <f>Part2_ge1!B19</f>
        <v>0</v>
      </c>
      <c r="C5" s="2" cm="1">
        <f t="array" ref="C5:E5">Part2_ge1!C31:E31</f>
        <v>0</v>
      </c>
      <c r="D5" s="2">
        <v>0</v>
      </c>
      <c r="E5" s="2">
        <v>0</v>
      </c>
    </row>
    <row r="6" spans="1:5" x14ac:dyDescent="0.2">
      <c r="A6" s="33" t="s">
        <v>242</v>
      </c>
      <c r="B6" s="31"/>
      <c r="C6" s="32" t="e">
        <f>(C5/$B$5)*100</f>
        <v>#DIV/0!</v>
      </c>
      <c r="D6" s="32" t="e">
        <f t="shared" ref="D6:E6" si="0">(D5/$B$5)*100</f>
        <v>#DIV/0!</v>
      </c>
      <c r="E6" s="32" t="e">
        <f t="shared" si="0"/>
        <v>#DIV/0!</v>
      </c>
    </row>
    <row r="7" spans="1:5" x14ac:dyDescent="0.2">
      <c r="B7" s="10"/>
      <c r="C7" s="10"/>
      <c r="D7" s="10"/>
      <c r="E7" s="10"/>
    </row>
    <row r="8" spans="1:5" x14ac:dyDescent="0.2">
      <c r="A8" s="28" t="s">
        <v>40</v>
      </c>
      <c r="B8" s="2">
        <f>Part2_ge1!B20</f>
        <v>0</v>
      </c>
      <c r="C8" s="2" cm="1">
        <f t="array" ref="C8:E8">Part2_ge1!C32:E32</f>
        <v>0</v>
      </c>
      <c r="D8" s="2">
        <v>0</v>
      </c>
      <c r="E8" s="2">
        <v>0</v>
      </c>
    </row>
    <row r="9" spans="1:5" x14ac:dyDescent="0.2">
      <c r="A9" s="33" t="s">
        <v>242</v>
      </c>
      <c r="B9" s="31"/>
      <c r="C9" s="32" t="e">
        <f>(C8/$B$8)*100</f>
        <v>#DIV/0!</v>
      </c>
      <c r="D9" s="32" t="e">
        <f t="shared" ref="D9:E9" si="1">(D8/$B$8)*100</f>
        <v>#DIV/0!</v>
      </c>
      <c r="E9" s="32" t="e">
        <f t="shared" si="1"/>
        <v>#DIV/0!</v>
      </c>
    </row>
    <row r="10" spans="1:5" x14ac:dyDescent="0.2">
      <c r="B10" s="10"/>
      <c r="C10" s="10"/>
      <c r="D10" s="10"/>
      <c r="E10" s="10"/>
    </row>
    <row r="11" spans="1:5" x14ac:dyDescent="0.2">
      <c r="A11" s="64" t="s">
        <v>106</v>
      </c>
      <c r="B11" s="10"/>
      <c r="C11" s="2" t="e" cm="1">
        <f t="array" ref="C11:E11">Part2_ge1!C34:E34</f>
        <v>#DIV/0!</v>
      </c>
      <c r="D11" s="2" t="e">
        <v>#DIV/0!</v>
      </c>
      <c r="E11" s="2" t="e">
        <v>#DIV/0!</v>
      </c>
    </row>
    <row r="12" spans="1:5" x14ac:dyDescent="0.2">
      <c r="A12" s="55"/>
      <c r="B12" s="10"/>
      <c r="C12" s="10"/>
      <c r="D12" s="10"/>
      <c r="E12" s="10"/>
    </row>
    <row r="13" spans="1:5" x14ac:dyDescent="0.2">
      <c r="A13" s="61" t="s">
        <v>245</v>
      </c>
      <c r="B13" s="61"/>
      <c r="C13" s="61"/>
      <c r="D13" s="61"/>
      <c r="E13" s="61"/>
    </row>
    <row r="14" spans="1:5" x14ac:dyDescent="0.2">
      <c r="A14" s="41"/>
      <c r="B14" s="41"/>
      <c r="C14" s="41"/>
      <c r="D14" s="41"/>
      <c r="E14" s="41"/>
    </row>
    <row r="15" spans="1:5" x14ac:dyDescent="0.2">
      <c r="A15" s="7"/>
      <c r="B15" s="7"/>
      <c r="C15" s="30" t="s">
        <v>83</v>
      </c>
      <c r="D15" s="30" t="s">
        <v>84</v>
      </c>
      <c r="E15" s="30" t="s">
        <v>85</v>
      </c>
    </row>
    <row r="16" spans="1:5" x14ac:dyDescent="0.2">
      <c r="A16" s="53" t="s">
        <v>102</v>
      </c>
      <c r="B16" s="54"/>
      <c r="C16" s="2" t="e" cm="1">
        <f t="array" ref="C16:E19">Part2_ge1!C36:E39</f>
        <v>#DIV/0!</v>
      </c>
      <c r="D16" s="2" t="e">
        <v>#DIV/0!</v>
      </c>
      <c r="E16" s="2" t="e">
        <v>#DIV/0!</v>
      </c>
    </row>
    <row r="17" spans="1:5" x14ac:dyDescent="0.2">
      <c r="A17" s="53" t="s">
        <v>248</v>
      </c>
      <c r="B17" s="54"/>
      <c r="C17" s="2" t="e">
        <v>#DIV/0!</v>
      </c>
      <c r="D17" s="2" t="e">
        <v>#DIV/0!</v>
      </c>
      <c r="E17" s="2" t="e">
        <v>#DIV/0!</v>
      </c>
    </row>
    <row r="18" spans="1:5" x14ac:dyDescent="0.2">
      <c r="A18" s="53" t="s">
        <v>247</v>
      </c>
      <c r="B18" s="54"/>
      <c r="C18" s="2" t="e">
        <v>#DIV/0!</v>
      </c>
      <c r="D18" s="2" t="e">
        <v>#DIV/0!</v>
      </c>
      <c r="E18" s="2" t="e">
        <v>#DIV/0!</v>
      </c>
    </row>
    <row r="19" spans="1:5" x14ac:dyDescent="0.2">
      <c r="A19" s="53" t="s">
        <v>246</v>
      </c>
      <c r="B19" s="54"/>
      <c r="C19" s="2" t="e">
        <v>#DIV/0!</v>
      </c>
      <c r="D19" s="2" t="e">
        <v>#DIV/0!</v>
      </c>
      <c r="E19" s="2" t="e">
        <v>#DIV/0!</v>
      </c>
    </row>
  </sheetData>
  <mergeCells count="10">
    <mergeCell ref="C3:E3"/>
    <mergeCell ref="B3:B4"/>
    <mergeCell ref="A11:A12"/>
    <mergeCell ref="A1:E2"/>
    <mergeCell ref="A3:A4"/>
    <mergeCell ref="A13:E14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B00D-A4F0-F64B-9413-5F6CCAF29D9A}">
  <dimension ref="A1:F51"/>
  <sheetViews>
    <sheetView zoomScale="170" zoomScaleNormal="170" workbookViewId="0">
      <selection activeCell="A3" sqref="A3:D3"/>
    </sheetView>
  </sheetViews>
  <sheetFormatPr baseColWidth="10" defaultRowHeight="16" x14ac:dyDescent="0.2"/>
  <cols>
    <col min="1" max="1" width="35.83203125" customWidth="1"/>
    <col min="2" max="4" width="24.33203125" customWidth="1"/>
  </cols>
  <sheetData>
    <row r="1" spans="1:4" x14ac:dyDescent="0.2">
      <c r="A1" s="41" t="s">
        <v>285</v>
      </c>
      <c r="B1" s="41"/>
      <c r="C1" s="41"/>
      <c r="D1" s="41"/>
    </row>
    <row r="2" spans="1:4" x14ac:dyDescent="0.2">
      <c r="A2" s="41"/>
      <c r="B2" s="41"/>
      <c r="C2" s="41"/>
      <c r="D2" s="41"/>
    </row>
    <row r="3" spans="1:4" x14ac:dyDescent="0.2">
      <c r="A3" s="67" t="s">
        <v>251</v>
      </c>
      <c r="B3" s="67"/>
      <c r="C3" s="67"/>
      <c r="D3" s="67"/>
    </row>
    <row r="4" spans="1:4" x14ac:dyDescent="0.2">
      <c r="B4" s="9" t="s">
        <v>37</v>
      </c>
      <c r="C4" s="9" t="s">
        <v>249</v>
      </c>
      <c r="D4" s="9" t="s">
        <v>250</v>
      </c>
    </row>
    <row r="5" spans="1:4" x14ac:dyDescent="0.2">
      <c r="A5" t="s">
        <v>252</v>
      </c>
    </row>
    <row r="6" spans="1:4" x14ac:dyDescent="0.2">
      <c r="A6" s="22" t="s">
        <v>253</v>
      </c>
      <c r="B6" s="21" cm="1">
        <f t="array" ref="B6:D7">Tab_6_7_MainDecomp!B6:D7</f>
        <v>0</v>
      </c>
      <c r="C6" s="21">
        <v>0</v>
      </c>
      <c r="D6" s="21">
        <v>0</v>
      </c>
    </row>
    <row r="7" spans="1:4" x14ac:dyDescent="0.2">
      <c r="A7" s="22" t="s">
        <v>254</v>
      </c>
      <c r="B7" s="21">
        <v>0</v>
      </c>
      <c r="C7" s="21">
        <v>0</v>
      </c>
      <c r="D7" s="21">
        <v>0</v>
      </c>
    </row>
    <row r="9" spans="1:4" x14ac:dyDescent="0.2">
      <c r="A9" t="s">
        <v>255</v>
      </c>
    </row>
    <row r="10" spans="1:4" x14ac:dyDescent="0.2">
      <c r="A10" s="22" t="s">
        <v>256</v>
      </c>
      <c r="B10" s="21" t="e" cm="1">
        <f t="array" ref="B10:D10">Tab_6_7_MainDecomp!B9:D9</f>
        <v>#DIV/0!</v>
      </c>
      <c r="C10" s="21" t="e">
        <v>#DIV/0!</v>
      </c>
      <c r="D10" s="21" t="e">
        <v>#DIV/0!</v>
      </c>
    </row>
    <row r="11" spans="1:4" x14ac:dyDescent="0.2">
      <c r="A11" s="22" t="s">
        <v>258</v>
      </c>
      <c r="B11" s="21" t="e" cm="1">
        <f t="array" ref="B11:D14">Tab_6_7_MainDecomp!B24:D27</f>
        <v>#DIV/0!</v>
      </c>
      <c r="C11" s="21" t="e">
        <v>#DIV/0!</v>
      </c>
      <c r="D11" s="21" t="e">
        <v>#DIV/0!</v>
      </c>
    </row>
    <row r="12" spans="1:4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4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4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6" spans="1:4" x14ac:dyDescent="0.2">
      <c r="A16" s="22" t="s">
        <v>261</v>
      </c>
    </row>
    <row r="17" spans="1:6" x14ac:dyDescent="0.2">
      <c r="A17" s="22" t="s">
        <v>91</v>
      </c>
      <c r="B17" s="21" cm="1">
        <f t="array" ref="B17:B18">Part2_ge1!B6:B7</f>
        <v>0</v>
      </c>
    </row>
    <row r="18" spans="1:6" x14ac:dyDescent="0.2">
      <c r="A18" s="22" t="s">
        <v>93</v>
      </c>
      <c r="B18" s="21">
        <v>0</v>
      </c>
    </row>
    <row r="20" spans="1:6" x14ac:dyDescent="0.2">
      <c r="A20" s="67" t="s">
        <v>263</v>
      </c>
      <c r="B20" s="67"/>
      <c r="C20" s="67"/>
      <c r="D20" s="67"/>
      <c r="E20" s="34" t="s">
        <v>262</v>
      </c>
      <c r="F20" s="24"/>
    </row>
    <row r="21" spans="1:6" x14ac:dyDescent="0.2">
      <c r="B21" s="9" t="s">
        <v>37</v>
      </c>
      <c r="C21" s="9" t="s">
        <v>249</v>
      </c>
      <c r="D21" s="9" t="s">
        <v>250</v>
      </c>
    </row>
    <row r="22" spans="1:6" x14ac:dyDescent="0.2">
      <c r="A22" t="s">
        <v>252</v>
      </c>
    </row>
    <row r="23" spans="1:6" x14ac:dyDescent="0.2">
      <c r="A23" s="22" t="s">
        <v>253</v>
      </c>
      <c r="B23" s="21" cm="1">
        <f t="array" ref="B23:D24">D_ge1!B6:D7</f>
        <v>0</v>
      </c>
      <c r="C23" s="21">
        <v>0</v>
      </c>
      <c r="D23" s="21">
        <v>0</v>
      </c>
    </row>
    <row r="24" spans="1:6" x14ac:dyDescent="0.2">
      <c r="A24" s="22" t="s">
        <v>254</v>
      </c>
      <c r="B24" s="21">
        <v>0</v>
      </c>
      <c r="C24" s="21">
        <v>0</v>
      </c>
      <c r="D24" s="21">
        <v>0</v>
      </c>
    </row>
    <row r="25" spans="1:6" x14ac:dyDescent="0.2">
      <c r="B25" s="21"/>
      <c r="C25" s="21"/>
      <c r="D25" s="21"/>
    </row>
    <row r="26" spans="1:6" x14ac:dyDescent="0.2">
      <c r="A26" t="s">
        <v>255</v>
      </c>
      <c r="B26" s="21"/>
      <c r="C26" s="21"/>
      <c r="D26" s="21"/>
    </row>
    <row r="27" spans="1:6" x14ac:dyDescent="0.2">
      <c r="A27" s="22" t="s">
        <v>256</v>
      </c>
      <c r="B27" s="21" t="e" cm="1">
        <f t="array" ref="B27:D27">D_ge1!B9:D9</f>
        <v>#DIV/0!</v>
      </c>
      <c r="C27" s="21" t="e">
        <v>#DIV/0!</v>
      </c>
      <c r="D27" s="21" t="e">
        <v>#DIV/0!</v>
      </c>
    </row>
    <row r="28" spans="1:6" x14ac:dyDescent="0.2">
      <c r="A28" s="22" t="s">
        <v>258</v>
      </c>
      <c r="B28" s="21" t="e" cm="1">
        <f t="array" ref="B28:D31">D_ge1!B24:D27</f>
        <v>#DIV/0!</v>
      </c>
      <c r="C28" s="21" t="e">
        <v>#DIV/0!</v>
      </c>
      <c r="D28" s="21" t="e">
        <v>#DIV/0!</v>
      </c>
    </row>
    <row r="29" spans="1:6" x14ac:dyDescent="0.2">
      <c r="A29" s="22" t="s">
        <v>257</v>
      </c>
      <c r="B29" s="21" t="e">
        <v>#DIV/0!</v>
      </c>
      <c r="C29" s="21" t="e">
        <v>#DIV/0!</v>
      </c>
      <c r="D29" s="21" t="e">
        <v>#DIV/0!</v>
      </c>
    </row>
    <row r="30" spans="1:6" x14ac:dyDescent="0.2">
      <c r="A30" s="22" t="s">
        <v>259</v>
      </c>
      <c r="B30" s="21" t="e">
        <v>#DIV/0!</v>
      </c>
      <c r="C30" s="21" t="e">
        <v>#DIV/0!</v>
      </c>
      <c r="D30" s="21" t="e">
        <v>#DIV/0!</v>
      </c>
    </row>
    <row r="31" spans="1:6" x14ac:dyDescent="0.2">
      <c r="A31" s="22" t="s">
        <v>260</v>
      </c>
      <c r="B31" s="21" t="e">
        <v>#DIV/0!</v>
      </c>
      <c r="C31" s="21" t="e">
        <v>#DIV/0!</v>
      </c>
      <c r="D31" s="21" t="e">
        <v>#DIV/0!</v>
      </c>
    </row>
    <row r="33" spans="1:6" x14ac:dyDescent="0.2">
      <c r="A33" s="67" t="s">
        <v>264</v>
      </c>
      <c r="B33" s="67"/>
      <c r="C33" s="67"/>
      <c r="D33" s="67"/>
      <c r="E33" s="34" t="s">
        <v>262</v>
      </c>
      <c r="F33" s="24"/>
    </row>
    <row r="34" spans="1:6" x14ac:dyDescent="0.2">
      <c r="B34" s="9" t="s">
        <v>37</v>
      </c>
      <c r="C34" s="9" t="s">
        <v>249</v>
      </c>
      <c r="D34" s="9" t="s">
        <v>250</v>
      </c>
    </row>
    <row r="35" spans="1:6" x14ac:dyDescent="0.2">
      <c r="A35" t="s">
        <v>252</v>
      </c>
    </row>
    <row r="36" spans="1:6" x14ac:dyDescent="0.2">
      <c r="A36" s="22" t="s">
        <v>253</v>
      </c>
      <c r="B36" s="21" cm="1">
        <f t="array" ref="B36:D37">E_ge1!B6:D7</f>
        <v>0</v>
      </c>
      <c r="C36" s="21">
        <v>0</v>
      </c>
      <c r="D36" s="21">
        <v>0</v>
      </c>
    </row>
    <row r="37" spans="1:6" x14ac:dyDescent="0.2">
      <c r="A37" s="22" t="s">
        <v>254</v>
      </c>
      <c r="B37" s="21">
        <v>0</v>
      </c>
      <c r="C37" s="21">
        <v>0</v>
      </c>
      <c r="D37" s="21">
        <v>0</v>
      </c>
    </row>
    <row r="38" spans="1:6" x14ac:dyDescent="0.2">
      <c r="B38" s="21"/>
      <c r="C38" s="21"/>
      <c r="D38" s="21"/>
    </row>
    <row r="39" spans="1:6" x14ac:dyDescent="0.2">
      <c r="A39" t="s">
        <v>255</v>
      </c>
      <c r="B39" s="21"/>
      <c r="C39" s="21"/>
      <c r="D39" s="21"/>
    </row>
    <row r="40" spans="1:6" x14ac:dyDescent="0.2">
      <c r="A40" s="22" t="s">
        <v>256</v>
      </c>
      <c r="B40" s="21" t="e" cm="1">
        <f t="array" ref="B40:D40">E_ge1!B9:D9</f>
        <v>#DIV/0!</v>
      </c>
      <c r="C40" s="21" t="e">
        <v>#DIV/0!</v>
      </c>
      <c r="D40" s="21" t="e">
        <v>#DIV/0!</v>
      </c>
    </row>
    <row r="41" spans="1:6" x14ac:dyDescent="0.2">
      <c r="A41" s="22" t="s">
        <v>258</v>
      </c>
      <c r="B41" s="21" t="e" cm="1">
        <f t="array" ref="B41:D44">E_ge1!B24:D27</f>
        <v>#DIV/0!</v>
      </c>
      <c r="C41" s="21" t="e">
        <v>#DIV/0!</v>
      </c>
      <c r="D41" s="21" t="e">
        <v>#DIV/0!</v>
      </c>
    </row>
    <row r="42" spans="1:6" x14ac:dyDescent="0.2">
      <c r="A42" s="22" t="s">
        <v>257</v>
      </c>
      <c r="B42" s="21" t="e">
        <v>#DIV/0!</v>
      </c>
      <c r="C42" s="21" t="e">
        <v>#DIV/0!</v>
      </c>
      <c r="D42" s="21" t="e">
        <v>#DIV/0!</v>
      </c>
    </row>
    <row r="43" spans="1:6" x14ac:dyDescent="0.2">
      <c r="A43" s="22" t="s">
        <v>259</v>
      </c>
      <c r="B43" s="21" t="e">
        <v>#DIV/0!</v>
      </c>
      <c r="C43" s="21" t="e">
        <v>#DIV/0!</v>
      </c>
      <c r="D43" s="21" t="e">
        <v>#DIV/0!</v>
      </c>
    </row>
    <row r="44" spans="1:6" x14ac:dyDescent="0.2">
      <c r="A44" s="22" t="s">
        <v>260</v>
      </c>
      <c r="B44" s="21" t="e">
        <v>#DIV/0!</v>
      </c>
      <c r="C44" s="21" t="e">
        <v>#DIV/0!</v>
      </c>
      <c r="D44" s="21" t="e">
        <v>#DIV/0!</v>
      </c>
    </row>
    <row r="45" spans="1:6" x14ac:dyDescent="0.2">
      <c r="A45" s="22"/>
      <c r="B45" s="21"/>
      <c r="C45" s="21"/>
      <c r="D45" s="21"/>
    </row>
    <row r="46" spans="1:6" x14ac:dyDescent="0.2">
      <c r="A46" s="22" t="s">
        <v>261</v>
      </c>
      <c r="B46" s="21"/>
      <c r="C46" s="21"/>
      <c r="D46" s="21"/>
    </row>
    <row r="47" spans="1:6" x14ac:dyDescent="0.2">
      <c r="A47" s="22" t="s">
        <v>91</v>
      </c>
      <c r="B47" s="21" cm="1">
        <f t="array" ref="B47:B48">Part2_ge1!G6:G7</f>
        <v>0</v>
      </c>
      <c r="C47" s="21"/>
      <c r="D47" s="21"/>
    </row>
    <row r="48" spans="1:6" x14ac:dyDescent="0.2">
      <c r="A48" s="22" t="s">
        <v>93</v>
      </c>
      <c r="B48" s="21">
        <v>0</v>
      </c>
      <c r="C48" s="21"/>
      <c r="D48" s="21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</sheetData>
  <mergeCells count="4">
    <mergeCell ref="A3:D3"/>
    <mergeCell ref="A20:D20"/>
    <mergeCell ref="A33:D33"/>
    <mergeCell ref="A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A223-EF03-D441-959B-D822F241A5C4}">
  <dimension ref="A1:I13"/>
  <sheetViews>
    <sheetView zoomScale="170" zoomScaleNormal="170" workbookViewId="0">
      <selection activeCell="B12" sqref="B12:I13"/>
    </sheetView>
  </sheetViews>
  <sheetFormatPr baseColWidth="10" defaultRowHeight="16" x14ac:dyDescent="0.2"/>
  <cols>
    <col min="1" max="1" width="32.1640625" customWidth="1"/>
  </cols>
  <sheetData>
    <row r="1" spans="1:9" x14ac:dyDescent="0.2">
      <c r="A1" s="41" t="s">
        <v>187</v>
      </c>
      <c r="B1" s="41"/>
      <c r="C1" s="41"/>
      <c r="D1" s="41"/>
      <c r="E1" s="41"/>
      <c r="F1" s="41"/>
      <c r="G1" s="41"/>
      <c r="H1" s="41"/>
      <c r="I1" s="41"/>
    </row>
    <row r="2" spans="1:9" x14ac:dyDescent="0.2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2">
      <c r="A3" s="67" t="s">
        <v>329</v>
      </c>
      <c r="B3" s="67"/>
      <c r="C3" s="67"/>
      <c r="D3" s="67"/>
      <c r="E3" s="67"/>
      <c r="F3" s="67"/>
      <c r="G3" s="67"/>
      <c r="H3" s="67"/>
      <c r="I3" s="67"/>
    </row>
    <row r="4" spans="1:9" x14ac:dyDescent="0.2">
      <c r="C4" s="46" t="s">
        <v>70</v>
      </c>
      <c r="D4" s="46"/>
      <c r="E4" s="46"/>
      <c r="F4" s="46" t="s">
        <v>182</v>
      </c>
      <c r="G4" s="46"/>
      <c r="H4" s="46" t="s">
        <v>183</v>
      </c>
      <c r="I4" s="46"/>
    </row>
    <row r="5" spans="1:9" x14ac:dyDescent="0.2">
      <c r="B5" s="1" t="s">
        <v>2</v>
      </c>
      <c r="C5" s="1" t="s">
        <v>180</v>
      </c>
      <c r="D5" s="1" t="s">
        <v>181</v>
      </c>
      <c r="E5" s="1" t="s">
        <v>179</v>
      </c>
      <c r="F5" s="1" t="s">
        <v>180</v>
      </c>
      <c r="G5" s="1" t="s">
        <v>179</v>
      </c>
      <c r="H5" s="1" t="s">
        <v>185</v>
      </c>
      <c r="I5" s="1" t="s">
        <v>184</v>
      </c>
    </row>
    <row r="6" spans="1:9" x14ac:dyDescent="0.2">
      <c r="A6" s="10" t="s">
        <v>334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10" t="s">
        <v>186</v>
      </c>
      <c r="B7" s="2"/>
      <c r="C7" s="2"/>
      <c r="D7" s="2"/>
      <c r="E7" s="2"/>
      <c r="F7" s="2"/>
      <c r="G7" s="2"/>
      <c r="H7" s="2"/>
      <c r="I7" s="2"/>
    </row>
    <row r="9" spans="1:9" x14ac:dyDescent="0.2">
      <c r="A9" s="67" t="s">
        <v>332</v>
      </c>
      <c r="B9" s="67"/>
      <c r="C9" s="67"/>
      <c r="D9" s="67"/>
      <c r="E9" s="67"/>
      <c r="F9" s="67"/>
      <c r="G9" s="67"/>
      <c r="H9" s="67"/>
      <c r="I9" s="67"/>
    </row>
    <row r="10" spans="1:9" x14ac:dyDescent="0.2">
      <c r="C10" s="46" t="s">
        <v>70</v>
      </c>
      <c r="D10" s="46"/>
      <c r="E10" s="46"/>
      <c r="F10" s="46" t="s">
        <v>182</v>
      </c>
      <c r="G10" s="46"/>
      <c r="H10" s="46" t="s">
        <v>183</v>
      </c>
      <c r="I10" s="46"/>
    </row>
    <row r="11" spans="1:9" x14ac:dyDescent="0.2">
      <c r="B11" s="1" t="s">
        <v>2</v>
      </c>
      <c r="C11" s="1" t="s">
        <v>180</v>
      </c>
      <c r="D11" s="1" t="s">
        <v>181</v>
      </c>
      <c r="E11" s="1" t="s">
        <v>179</v>
      </c>
      <c r="F11" s="1" t="s">
        <v>180</v>
      </c>
      <c r="G11" s="1" t="s">
        <v>179</v>
      </c>
      <c r="H11" s="1" t="s">
        <v>185</v>
      </c>
      <c r="I11" s="1" t="s">
        <v>184</v>
      </c>
    </row>
    <row r="12" spans="1:9" x14ac:dyDescent="0.2">
      <c r="A12" s="10" t="s">
        <v>334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10" t="s">
        <v>186</v>
      </c>
      <c r="B13" s="2"/>
      <c r="C13" s="2"/>
      <c r="D13" s="2"/>
      <c r="E13" s="2"/>
      <c r="F13" s="2"/>
      <c r="G13" s="2"/>
      <c r="H13" s="2"/>
      <c r="I13" s="2"/>
    </row>
  </sheetData>
  <mergeCells count="9">
    <mergeCell ref="A1:I2"/>
    <mergeCell ref="A3:I3"/>
    <mergeCell ref="A9:I9"/>
    <mergeCell ref="C10:E10"/>
    <mergeCell ref="F10:G10"/>
    <mergeCell ref="H10:I10"/>
    <mergeCell ref="C4:E4"/>
    <mergeCell ref="F4:G4"/>
    <mergeCell ref="H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493D-AB71-224F-A583-970392D6814D}">
  <dimension ref="A1:C20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55.83203125" customWidth="1"/>
    <col min="2" max="3" width="19.83203125" customWidth="1"/>
  </cols>
  <sheetData>
    <row r="1" spans="1:3" x14ac:dyDescent="0.2">
      <c r="A1" s="41" t="s">
        <v>339</v>
      </c>
      <c r="B1" s="41"/>
      <c r="C1" s="41"/>
    </row>
    <row r="2" spans="1:3" x14ac:dyDescent="0.2">
      <c r="A2" s="41"/>
      <c r="B2" s="41"/>
      <c r="C2" s="41"/>
    </row>
    <row r="3" spans="1:3" x14ac:dyDescent="0.2">
      <c r="A3" s="10" t="s">
        <v>340</v>
      </c>
      <c r="B3" s="39"/>
    </row>
    <row r="4" spans="1:3" x14ac:dyDescent="0.2">
      <c r="A4" s="10" t="s">
        <v>341</v>
      </c>
      <c r="B4" s="39"/>
    </row>
    <row r="5" spans="1:3" x14ac:dyDescent="0.2">
      <c r="A5" s="10" t="s">
        <v>342</v>
      </c>
      <c r="B5" s="13"/>
    </row>
    <row r="6" spans="1:3" x14ac:dyDescent="0.2">
      <c r="A6" s="10" t="s">
        <v>349</v>
      </c>
      <c r="B6" s="39"/>
    </row>
    <row r="9" spans="1:3" x14ac:dyDescent="0.2">
      <c r="B9" s="1" t="s">
        <v>344</v>
      </c>
      <c r="C9" s="1" t="s">
        <v>345</v>
      </c>
    </row>
    <row r="10" spans="1:3" x14ac:dyDescent="0.2">
      <c r="A10" s="10" t="s">
        <v>91</v>
      </c>
      <c r="B10" s="40"/>
      <c r="C10" s="40"/>
    </row>
    <row r="11" spans="1:3" x14ac:dyDescent="0.2">
      <c r="A11" s="10" t="s">
        <v>343</v>
      </c>
      <c r="B11" s="40"/>
      <c r="C11" s="40"/>
    </row>
    <row r="12" spans="1:3" x14ac:dyDescent="0.2">
      <c r="A12" s="10" t="s">
        <v>346</v>
      </c>
      <c r="B12" s="40"/>
      <c r="C12" s="40"/>
    </row>
    <row r="18" spans="1:3" x14ac:dyDescent="0.2">
      <c r="A18" s="41" t="s">
        <v>347</v>
      </c>
      <c r="B18" s="41"/>
      <c r="C18" s="41"/>
    </row>
    <row r="19" spans="1:3" x14ac:dyDescent="0.2">
      <c r="A19" s="41"/>
      <c r="B19" s="41"/>
      <c r="C19" s="41"/>
    </row>
    <row r="20" spans="1:3" x14ac:dyDescent="0.2">
      <c r="A20" s="10" t="s">
        <v>348</v>
      </c>
      <c r="B20" s="39"/>
    </row>
  </sheetData>
  <mergeCells count="2">
    <mergeCell ref="A1:C2"/>
    <mergeCell ref="A18:C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58DA-CD17-FA42-9AF4-441A0EB16BD0}">
  <dimension ref="A1:E13"/>
  <sheetViews>
    <sheetView zoomScale="170" zoomScaleNormal="170" workbookViewId="0">
      <selection activeCell="A4" sqref="A4:A13"/>
    </sheetView>
  </sheetViews>
  <sheetFormatPr baseColWidth="10" defaultRowHeight="16" x14ac:dyDescent="0.2"/>
  <cols>
    <col min="1" max="1" width="22.33203125" customWidth="1"/>
    <col min="2" max="5" width="16.6640625" customWidth="1"/>
  </cols>
  <sheetData>
    <row r="1" spans="1:5" x14ac:dyDescent="0.2">
      <c r="A1" s="41" t="s">
        <v>201</v>
      </c>
      <c r="B1" s="41"/>
      <c r="C1" s="41"/>
      <c r="D1" s="41"/>
      <c r="E1" s="41"/>
    </row>
    <row r="2" spans="1:5" x14ac:dyDescent="0.2">
      <c r="A2" s="41"/>
      <c r="B2" s="41"/>
      <c r="C2" s="41"/>
      <c r="D2" s="41"/>
      <c r="E2" s="41"/>
    </row>
    <row r="3" spans="1:5" x14ac:dyDescent="0.2">
      <c r="A3" s="7"/>
      <c r="B3" s="1" t="s">
        <v>188</v>
      </c>
      <c r="C3" s="1" t="s">
        <v>189</v>
      </c>
      <c r="D3" s="1" t="s">
        <v>190</v>
      </c>
      <c r="E3" s="1" t="s">
        <v>191</v>
      </c>
    </row>
    <row r="4" spans="1:5" x14ac:dyDescent="0.2">
      <c r="A4" s="10" t="s">
        <v>192</v>
      </c>
      <c r="B4" s="1"/>
      <c r="C4" s="5"/>
      <c r="D4" s="1"/>
      <c r="E4" s="1"/>
    </row>
    <row r="5" spans="1:5" x14ac:dyDescent="0.2">
      <c r="A5" s="10" t="s">
        <v>193</v>
      </c>
      <c r="B5" s="1"/>
      <c r="C5" s="5"/>
      <c r="D5" s="1"/>
      <c r="E5" s="1"/>
    </row>
    <row r="6" spans="1:5" x14ac:dyDescent="0.2">
      <c r="A6" s="10" t="s">
        <v>194</v>
      </c>
      <c r="B6" s="1"/>
      <c r="C6" s="5"/>
      <c r="D6" s="1"/>
      <c r="E6" s="1"/>
    </row>
    <row r="7" spans="1:5" x14ac:dyDescent="0.2">
      <c r="A7" s="10" t="s">
        <v>195</v>
      </c>
      <c r="B7" s="1"/>
      <c r="C7" s="5"/>
      <c r="D7" s="1"/>
      <c r="E7" s="1"/>
    </row>
    <row r="8" spans="1:5" x14ac:dyDescent="0.2">
      <c r="A8" s="10" t="s">
        <v>197</v>
      </c>
      <c r="B8" s="1"/>
      <c r="C8" s="5"/>
      <c r="D8" s="1"/>
      <c r="E8" s="1"/>
    </row>
    <row r="9" spans="1:5" x14ac:dyDescent="0.2">
      <c r="A9" s="10" t="s">
        <v>198</v>
      </c>
      <c r="B9" s="1"/>
      <c r="C9" s="5"/>
      <c r="D9" s="2"/>
      <c r="E9" s="2"/>
    </row>
    <row r="10" spans="1:5" x14ac:dyDescent="0.2">
      <c r="A10" s="10" t="s">
        <v>196</v>
      </c>
      <c r="B10" s="1"/>
      <c r="C10" s="5"/>
      <c r="D10" s="1"/>
      <c r="E10" s="1"/>
    </row>
    <row r="11" spans="1:5" x14ac:dyDescent="0.2">
      <c r="A11" s="10" t="s">
        <v>199</v>
      </c>
      <c r="B11" s="1"/>
      <c r="C11" s="5"/>
      <c r="D11" s="1"/>
      <c r="E11" s="1"/>
    </row>
    <row r="12" spans="1:5" x14ac:dyDescent="0.2">
      <c r="A12" s="10" t="s">
        <v>215</v>
      </c>
      <c r="B12" s="1"/>
      <c r="C12" s="5"/>
      <c r="D12" s="1"/>
      <c r="E12" s="1"/>
    </row>
    <row r="13" spans="1:5" x14ac:dyDescent="0.2">
      <c r="A13" s="10" t="s">
        <v>200</v>
      </c>
      <c r="B13" s="1"/>
      <c r="C13" s="16"/>
      <c r="D13" s="1"/>
      <c r="E13" s="1"/>
    </row>
  </sheetData>
  <mergeCells count="1">
    <mergeCell ref="A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989-246A-7A41-A9D9-5CA0260C5ABA}">
  <dimension ref="A1:C13"/>
  <sheetViews>
    <sheetView zoomScale="160" zoomScaleNormal="160" workbookViewId="0">
      <selection activeCell="B4" sqref="B4:C14"/>
    </sheetView>
  </sheetViews>
  <sheetFormatPr baseColWidth="10" defaultRowHeight="16" x14ac:dyDescent="0.2"/>
  <cols>
    <col min="1" max="1" width="34.1640625" customWidth="1"/>
    <col min="2" max="3" width="14.1640625" customWidth="1"/>
  </cols>
  <sheetData>
    <row r="1" spans="1:3" x14ac:dyDescent="0.2">
      <c r="A1" s="41" t="s">
        <v>214</v>
      </c>
      <c r="B1" s="41"/>
      <c r="C1" s="41"/>
    </row>
    <row r="2" spans="1:3" x14ac:dyDescent="0.2">
      <c r="A2" s="41"/>
      <c r="B2" s="41"/>
      <c r="C2" s="41"/>
    </row>
    <row r="3" spans="1:3" x14ac:dyDescent="0.2">
      <c r="A3" s="7"/>
      <c r="B3" s="1" t="s">
        <v>129</v>
      </c>
      <c r="C3" s="1" t="s">
        <v>130</v>
      </c>
    </row>
    <row r="4" spans="1:3" x14ac:dyDescent="0.2">
      <c r="A4" s="10" t="s">
        <v>205</v>
      </c>
      <c r="B4" s="5"/>
      <c r="C4" s="5"/>
    </row>
    <row r="5" spans="1:3" x14ac:dyDescent="0.2">
      <c r="A5" s="10" t="s">
        <v>206</v>
      </c>
      <c r="B5" s="5"/>
      <c r="C5" s="5"/>
    </row>
    <row r="6" spans="1:3" x14ac:dyDescent="0.2">
      <c r="A6" s="10" t="s">
        <v>207</v>
      </c>
      <c r="B6" s="5"/>
      <c r="C6" s="5"/>
    </row>
    <row r="7" spans="1:3" x14ac:dyDescent="0.2">
      <c r="A7" s="10" t="s">
        <v>208</v>
      </c>
      <c r="B7" s="5"/>
      <c r="C7" s="5"/>
    </row>
    <row r="9" spans="1:3" x14ac:dyDescent="0.2">
      <c r="A9" s="10" t="s">
        <v>209</v>
      </c>
      <c r="B9" s="16"/>
    </row>
    <row r="10" spans="1:3" x14ac:dyDescent="0.2">
      <c r="A10" s="10" t="s">
        <v>210</v>
      </c>
      <c r="B10" s="16"/>
    </row>
    <row r="11" spans="1:3" x14ac:dyDescent="0.2">
      <c r="A11" s="10" t="s">
        <v>211</v>
      </c>
      <c r="B11" s="16"/>
    </row>
    <row r="12" spans="1:3" x14ac:dyDescent="0.2">
      <c r="A12" s="10" t="s">
        <v>212</v>
      </c>
      <c r="B12" s="2"/>
    </row>
    <row r="13" spans="1:3" x14ac:dyDescent="0.2">
      <c r="A13" s="10" t="s">
        <v>213</v>
      </c>
      <c r="B13" s="2"/>
    </row>
  </sheetData>
  <mergeCells count="1">
    <mergeCell ref="A1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971-ECD9-7742-B136-A71AFE337D1D}">
  <dimension ref="A1:C26"/>
  <sheetViews>
    <sheetView zoomScale="140" zoomScaleNormal="140" workbookViewId="0">
      <selection activeCell="B15" sqref="B15:C26"/>
    </sheetView>
  </sheetViews>
  <sheetFormatPr baseColWidth="10" defaultRowHeight="16" x14ac:dyDescent="0.2"/>
  <cols>
    <col min="1" max="1" width="52.5" customWidth="1"/>
    <col min="2" max="3" width="16.83203125" customWidth="1"/>
  </cols>
  <sheetData>
    <row r="1" spans="1:3" x14ac:dyDescent="0.2">
      <c r="A1" s="41" t="s">
        <v>237</v>
      </c>
      <c r="B1" s="41"/>
      <c r="C1" s="41"/>
    </row>
    <row r="2" spans="1:3" x14ac:dyDescent="0.2">
      <c r="A2" s="41"/>
      <c r="B2" s="41"/>
      <c r="C2" s="41"/>
    </row>
    <row r="3" spans="1:3" x14ac:dyDescent="0.2">
      <c r="A3" s="45" t="s">
        <v>236</v>
      </c>
      <c r="B3" s="45"/>
      <c r="C3" s="45"/>
    </row>
    <row r="4" spans="1:3" x14ac:dyDescent="0.2">
      <c r="A4" s="9"/>
      <c r="B4" s="9" t="s">
        <v>129</v>
      </c>
      <c r="C4" s="9" t="s">
        <v>130</v>
      </c>
    </row>
    <row r="5" spans="1:3" x14ac:dyDescent="0.2">
      <c r="A5" s="22" t="s">
        <v>235</v>
      </c>
      <c r="B5" s="23"/>
      <c r="C5" s="24"/>
    </row>
    <row r="6" spans="1:3" x14ac:dyDescent="0.2">
      <c r="A6" s="22" t="s">
        <v>234</v>
      </c>
      <c r="B6" s="23"/>
      <c r="C6" s="24"/>
    </row>
    <row r="7" spans="1:3" x14ac:dyDescent="0.2">
      <c r="A7" s="22" t="s">
        <v>233</v>
      </c>
      <c r="B7" s="23"/>
      <c r="C7" s="24"/>
    </row>
    <row r="8" spans="1:3" x14ac:dyDescent="0.2">
      <c r="A8" s="22" t="s">
        <v>232</v>
      </c>
      <c r="B8" s="23"/>
      <c r="C8" s="24"/>
    </row>
    <row r="9" spans="1:3" x14ac:dyDescent="0.2">
      <c r="A9" s="22" t="s">
        <v>231</v>
      </c>
      <c r="B9" s="23"/>
      <c r="C9" s="24"/>
    </row>
    <row r="10" spans="1:3" x14ac:dyDescent="0.2">
      <c r="A10" s="22" t="s">
        <v>230</v>
      </c>
      <c r="B10" s="23"/>
      <c r="C10" s="24"/>
    </row>
    <row r="11" spans="1:3" x14ac:dyDescent="0.2">
      <c r="A11" s="9"/>
      <c r="B11" s="9"/>
      <c r="C11" s="9"/>
    </row>
    <row r="12" spans="1:3" x14ac:dyDescent="0.2">
      <c r="A12" s="9"/>
      <c r="B12" s="9"/>
      <c r="C12" s="9"/>
    </row>
    <row r="13" spans="1:3" x14ac:dyDescent="0.2">
      <c r="A13" s="45" t="s">
        <v>298</v>
      </c>
      <c r="B13" s="45"/>
      <c r="C13" s="45"/>
    </row>
    <row r="14" spans="1:3" x14ac:dyDescent="0.2">
      <c r="A14" s="9"/>
      <c r="B14" s="9" t="s">
        <v>129</v>
      </c>
      <c r="C14" s="9" t="s">
        <v>130</v>
      </c>
    </row>
    <row r="15" spans="1:3" x14ac:dyDescent="0.2">
      <c r="A15" s="22" t="s">
        <v>229</v>
      </c>
      <c r="B15" s="23"/>
      <c r="C15" s="24"/>
    </row>
    <row r="16" spans="1:3" x14ac:dyDescent="0.2">
      <c r="A16" s="22" t="s">
        <v>228</v>
      </c>
      <c r="B16" s="23"/>
      <c r="C16" s="24"/>
    </row>
    <row r="17" spans="1:3" x14ac:dyDescent="0.2">
      <c r="A17" s="22" t="s">
        <v>227</v>
      </c>
      <c r="B17" s="23"/>
      <c r="C17" s="24"/>
    </row>
    <row r="18" spans="1:3" x14ac:dyDescent="0.2">
      <c r="A18" s="22" t="s">
        <v>226</v>
      </c>
      <c r="B18" s="23"/>
      <c r="C18" s="24"/>
    </row>
    <row r="19" spans="1:3" x14ac:dyDescent="0.2">
      <c r="A19" s="22" t="s">
        <v>225</v>
      </c>
      <c r="B19" s="23"/>
      <c r="C19" s="24"/>
    </row>
    <row r="20" spans="1:3" x14ac:dyDescent="0.2">
      <c r="A20" s="22" t="s">
        <v>224</v>
      </c>
      <c r="B20" s="23"/>
      <c r="C20" s="24"/>
    </row>
    <row r="21" spans="1:3" x14ac:dyDescent="0.2">
      <c r="B21" s="23"/>
      <c r="C21" s="24"/>
    </row>
    <row r="22" spans="1:3" x14ac:dyDescent="0.2">
      <c r="A22" s="22" t="s">
        <v>188</v>
      </c>
      <c r="B22" s="27"/>
      <c r="C22" s="24"/>
    </row>
    <row r="23" spans="1:3" x14ac:dyDescent="0.2">
      <c r="A23" s="22" t="s">
        <v>223</v>
      </c>
      <c r="B23" s="27"/>
      <c r="C23" s="24"/>
    </row>
    <row r="24" spans="1:3" x14ac:dyDescent="0.2">
      <c r="A24" s="22" t="s">
        <v>222</v>
      </c>
      <c r="B24" s="27"/>
    </row>
    <row r="25" spans="1:3" x14ac:dyDescent="0.2">
      <c r="A25" s="22" t="s">
        <v>212</v>
      </c>
      <c r="B25" s="21"/>
    </row>
    <row r="26" spans="1:3" x14ac:dyDescent="0.2">
      <c r="A26" s="22" t="s">
        <v>213</v>
      </c>
      <c r="B26" s="21"/>
    </row>
  </sheetData>
  <mergeCells count="3">
    <mergeCell ref="A1:C2"/>
    <mergeCell ref="A3:C3"/>
    <mergeCell ref="A13:C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6CD5-4C12-EC4A-B09B-3D46201E6F1D}">
  <dimension ref="C4:I25"/>
  <sheetViews>
    <sheetView zoomScale="139" workbookViewId="0">
      <selection activeCell="D24" sqref="D24:I25"/>
    </sheetView>
  </sheetViews>
  <sheetFormatPr baseColWidth="10" defaultRowHeight="16" x14ac:dyDescent="0.2"/>
  <cols>
    <col min="3" max="3" width="23.83203125" customWidth="1"/>
    <col min="4" max="9" width="14.6640625" customWidth="1"/>
  </cols>
  <sheetData>
    <row r="4" spans="3:9" x14ac:dyDescent="0.2">
      <c r="C4" s="72" t="s">
        <v>0</v>
      </c>
      <c r="D4" s="72"/>
      <c r="E4" s="72"/>
      <c r="F4" s="72"/>
      <c r="G4" s="72"/>
      <c r="H4" s="72"/>
      <c r="I4" s="72"/>
    </row>
    <row r="5" spans="3:9" x14ac:dyDescent="0.2">
      <c r="C5" s="72"/>
      <c r="D5" s="72"/>
      <c r="E5" s="72"/>
      <c r="F5" s="72"/>
      <c r="G5" s="72"/>
      <c r="H5" s="72"/>
      <c r="I5" s="72"/>
    </row>
    <row r="6" spans="3:9" x14ac:dyDescent="0.2">
      <c r="C6" s="70"/>
      <c r="D6" s="46" t="s">
        <v>1</v>
      </c>
      <c r="E6" s="46"/>
      <c r="F6" s="46"/>
      <c r="G6" s="46"/>
      <c r="H6" s="46"/>
      <c r="I6" s="46"/>
    </row>
    <row r="7" spans="3:9" x14ac:dyDescent="0.2">
      <c r="C7" s="71"/>
      <c r="D7" s="46" t="s">
        <v>2</v>
      </c>
      <c r="E7" s="46"/>
      <c r="F7" s="46" t="s">
        <v>4</v>
      </c>
      <c r="G7" s="46"/>
      <c r="H7" s="46" t="s">
        <v>3</v>
      </c>
      <c r="I7" s="46"/>
    </row>
    <row r="8" spans="3:9" x14ac:dyDescent="0.2">
      <c r="C8" s="1" t="s">
        <v>5</v>
      </c>
      <c r="D8" s="1" t="s">
        <v>6</v>
      </c>
      <c r="E8" s="1" t="s">
        <v>7</v>
      </c>
      <c r="F8" s="1" t="s">
        <v>6</v>
      </c>
      <c r="G8" s="1" t="s">
        <v>7</v>
      </c>
      <c r="H8" s="1" t="s">
        <v>6</v>
      </c>
      <c r="I8" s="1" t="s">
        <v>7</v>
      </c>
    </row>
    <row r="9" spans="3:9" x14ac:dyDescent="0.2">
      <c r="C9" s="1" t="s">
        <v>8</v>
      </c>
      <c r="D9" s="2"/>
      <c r="E9" s="2"/>
      <c r="F9" s="2"/>
      <c r="G9" s="2"/>
      <c r="H9" s="2"/>
      <c r="I9" s="2"/>
    </row>
    <row r="10" spans="3:9" x14ac:dyDescent="0.2">
      <c r="C10" s="1" t="s">
        <v>9</v>
      </c>
      <c r="D10" s="2"/>
      <c r="E10" s="2"/>
      <c r="F10" s="2"/>
      <c r="G10" s="2"/>
      <c r="H10" s="2"/>
      <c r="I10" s="2"/>
    </row>
    <row r="11" spans="3:9" x14ac:dyDescent="0.2">
      <c r="C11" s="1" t="s">
        <v>10</v>
      </c>
      <c r="D11" s="2"/>
      <c r="E11" s="2"/>
      <c r="F11" s="2"/>
      <c r="G11" s="2"/>
      <c r="H11" s="2"/>
      <c r="I11" s="2"/>
    </row>
    <row r="12" spans="3:9" x14ac:dyDescent="0.2">
      <c r="C12" s="1" t="s">
        <v>11</v>
      </c>
      <c r="D12" s="2"/>
      <c r="E12" s="2"/>
      <c r="F12" s="2"/>
      <c r="G12" s="2"/>
      <c r="H12" s="2"/>
      <c r="I12" s="2"/>
    </row>
    <row r="13" spans="3:9" x14ac:dyDescent="0.2">
      <c r="C13" s="1" t="s">
        <v>12</v>
      </c>
      <c r="D13" s="1"/>
      <c r="E13" s="1"/>
      <c r="F13" s="1"/>
      <c r="G13" s="1"/>
      <c r="H13" s="1"/>
      <c r="I13" s="1"/>
    </row>
    <row r="14" spans="3:9" x14ac:dyDescent="0.2">
      <c r="C14" s="69"/>
      <c r="D14" s="69">
        <v>100</v>
      </c>
      <c r="E14" s="69"/>
      <c r="F14" s="69">
        <v>100</v>
      </c>
      <c r="G14" s="69"/>
      <c r="H14" s="69">
        <v>100</v>
      </c>
      <c r="I14" s="69"/>
    </row>
    <row r="15" spans="3:9" x14ac:dyDescent="0.2">
      <c r="C15" s="70"/>
      <c r="D15" s="46" t="s">
        <v>13</v>
      </c>
      <c r="E15" s="46"/>
      <c r="F15" s="46"/>
      <c r="G15" s="46"/>
      <c r="H15" s="46"/>
      <c r="I15" s="46"/>
    </row>
    <row r="16" spans="3:9" x14ac:dyDescent="0.2">
      <c r="C16" s="71"/>
      <c r="D16" s="46" t="s">
        <v>2</v>
      </c>
      <c r="E16" s="46"/>
      <c r="F16" s="46" t="s">
        <v>4</v>
      </c>
      <c r="G16" s="46"/>
      <c r="H16" s="46" t="s">
        <v>3</v>
      </c>
      <c r="I16" s="46"/>
    </row>
    <row r="17" spans="3:9" x14ac:dyDescent="0.2">
      <c r="C17" s="1" t="s">
        <v>5</v>
      </c>
      <c r="D17" s="1" t="s">
        <v>6</v>
      </c>
      <c r="E17" s="1" t="s">
        <v>7</v>
      </c>
      <c r="F17" s="1" t="s">
        <v>6</v>
      </c>
      <c r="G17" s="1" t="s">
        <v>7</v>
      </c>
      <c r="H17" s="1" t="s">
        <v>6</v>
      </c>
      <c r="I17" s="1" t="s">
        <v>7</v>
      </c>
    </row>
    <row r="18" spans="3:9" x14ac:dyDescent="0.2">
      <c r="C18" s="1" t="s">
        <v>8</v>
      </c>
      <c r="D18" s="2"/>
      <c r="E18" s="2"/>
      <c r="F18" s="2"/>
      <c r="G18" s="2"/>
      <c r="H18" s="2"/>
      <c r="I18" s="2"/>
    </row>
    <row r="19" spans="3:9" x14ac:dyDescent="0.2">
      <c r="C19" s="1" t="s">
        <v>9</v>
      </c>
      <c r="D19" s="2"/>
      <c r="E19" s="2"/>
      <c r="F19" s="2"/>
      <c r="G19" s="2"/>
      <c r="H19" s="2"/>
      <c r="I19" s="2"/>
    </row>
    <row r="20" spans="3:9" x14ac:dyDescent="0.2">
      <c r="C20" s="1" t="s">
        <v>10</v>
      </c>
      <c r="D20" s="2"/>
      <c r="E20" s="2"/>
      <c r="F20" s="2"/>
      <c r="G20" s="2"/>
      <c r="H20" s="2"/>
      <c r="I20" s="2"/>
    </row>
    <row r="21" spans="3:9" x14ac:dyDescent="0.2">
      <c r="C21" s="1" t="s">
        <v>11</v>
      </c>
      <c r="D21" s="2"/>
      <c r="E21" s="2"/>
      <c r="F21" s="2"/>
      <c r="G21" s="2"/>
      <c r="H21" s="2"/>
      <c r="I21" s="2"/>
    </row>
    <row r="22" spans="3:9" x14ac:dyDescent="0.2">
      <c r="C22" s="1" t="s">
        <v>12</v>
      </c>
      <c r="D22" s="1"/>
      <c r="E22" s="1"/>
      <c r="F22" s="1"/>
      <c r="G22" s="1"/>
      <c r="H22" s="1"/>
      <c r="I22" s="1"/>
    </row>
    <row r="23" spans="3:9" x14ac:dyDescent="0.2">
      <c r="C23" s="68"/>
      <c r="D23" s="68"/>
      <c r="E23" s="68"/>
      <c r="F23" s="68"/>
      <c r="G23" s="68"/>
      <c r="H23" s="68"/>
      <c r="I23" s="68"/>
    </row>
    <row r="24" spans="3:9" x14ac:dyDescent="0.2">
      <c r="C24" s="1" t="s">
        <v>14</v>
      </c>
      <c r="D24" s="2"/>
      <c r="E24" s="2"/>
      <c r="F24" s="2"/>
      <c r="G24" s="2"/>
      <c r="H24" s="2"/>
      <c r="I24" s="2"/>
    </row>
    <row r="25" spans="3:9" x14ac:dyDescent="0.2">
      <c r="C25" s="1" t="s">
        <v>15</v>
      </c>
      <c r="D25" s="2"/>
      <c r="E25" s="2"/>
      <c r="F25" s="2"/>
      <c r="G25" s="2"/>
      <c r="H25" s="2"/>
      <c r="I25" s="2"/>
    </row>
  </sheetData>
  <mergeCells count="13">
    <mergeCell ref="C4:I5"/>
    <mergeCell ref="D6:I6"/>
    <mergeCell ref="D7:E7"/>
    <mergeCell ref="F7:G7"/>
    <mergeCell ref="H7:I7"/>
    <mergeCell ref="C6:C7"/>
    <mergeCell ref="C23:I23"/>
    <mergeCell ref="C14:I14"/>
    <mergeCell ref="D15:I15"/>
    <mergeCell ref="D16:E16"/>
    <mergeCell ref="F16:G16"/>
    <mergeCell ref="H16:I16"/>
    <mergeCell ref="C15:C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62DB-BD6D-9644-A39A-BF5934D18C4F}">
  <dimension ref="B2:I21"/>
  <sheetViews>
    <sheetView zoomScale="150" zoomScaleNormal="150" workbookViewId="0">
      <selection activeCell="B3" sqref="B3:G4"/>
    </sheetView>
  </sheetViews>
  <sheetFormatPr baseColWidth="10" defaultRowHeight="16" x14ac:dyDescent="0.2"/>
  <sheetData>
    <row r="2" spans="2:7" ht="17" customHeight="1" x14ac:dyDescent="0.2"/>
    <row r="3" spans="2:7" x14ac:dyDescent="0.2">
      <c r="B3" s="73" t="s">
        <v>336</v>
      </c>
      <c r="C3" s="74"/>
      <c r="D3" s="74"/>
      <c r="E3" s="74"/>
      <c r="F3" s="74"/>
      <c r="G3" s="74"/>
    </row>
    <row r="4" spans="2:7" x14ac:dyDescent="0.2">
      <c r="B4" s="74"/>
      <c r="C4" s="74"/>
      <c r="D4" s="74"/>
      <c r="E4" s="74"/>
      <c r="F4" s="74"/>
      <c r="G4" s="74"/>
    </row>
    <row r="5" spans="2:7" x14ac:dyDescent="0.2">
      <c r="B5" s="7"/>
      <c r="C5" s="46" t="s">
        <v>277</v>
      </c>
      <c r="D5" s="46"/>
      <c r="E5" s="46"/>
      <c r="F5" s="46"/>
      <c r="G5" s="46"/>
    </row>
    <row r="6" spans="2:7" x14ac:dyDescent="0.2">
      <c r="B6" s="4" t="s">
        <v>21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2:7" x14ac:dyDescent="0.2">
      <c r="B7" s="1" t="s">
        <v>16</v>
      </c>
      <c r="C7" s="5"/>
      <c r="D7" s="5"/>
      <c r="E7" s="5"/>
      <c r="F7" s="5"/>
      <c r="G7" s="5"/>
    </row>
    <row r="8" spans="2:7" x14ac:dyDescent="0.2">
      <c r="B8" s="1" t="s">
        <v>17</v>
      </c>
      <c r="C8" s="5"/>
      <c r="D8" s="5"/>
      <c r="E8" s="5"/>
      <c r="F8" s="5"/>
      <c r="G8" s="5"/>
    </row>
    <row r="9" spans="2:7" x14ac:dyDescent="0.2">
      <c r="B9" s="1" t="s">
        <v>18</v>
      </c>
      <c r="C9" s="5"/>
      <c r="D9" s="5"/>
      <c r="E9" s="5"/>
      <c r="F9" s="5"/>
      <c r="G9" s="5"/>
    </row>
    <row r="10" spans="2:7" x14ac:dyDescent="0.2">
      <c r="B10" s="1" t="s">
        <v>19</v>
      </c>
      <c r="C10" s="5"/>
      <c r="D10" s="5"/>
      <c r="E10" s="5"/>
      <c r="F10" s="5"/>
      <c r="G10" s="5"/>
    </row>
    <row r="11" spans="2:7" x14ac:dyDescent="0.2">
      <c r="B11" s="1" t="s">
        <v>20</v>
      </c>
      <c r="C11" s="5"/>
      <c r="D11" s="5"/>
      <c r="E11" s="5"/>
      <c r="F11" s="5"/>
      <c r="G11" s="5"/>
    </row>
    <row r="12" spans="2:7" x14ac:dyDescent="0.2">
      <c r="B12" s="6"/>
      <c r="C12" s="7"/>
      <c r="D12" s="7"/>
      <c r="E12" s="7"/>
      <c r="F12" s="7"/>
      <c r="G12" s="7"/>
    </row>
    <row r="13" spans="2:7" x14ac:dyDescent="0.2">
      <c r="B13" s="6"/>
      <c r="C13" s="46" t="s">
        <v>278</v>
      </c>
      <c r="D13" s="46"/>
      <c r="E13" s="46"/>
      <c r="F13" s="46"/>
      <c r="G13" s="46"/>
    </row>
    <row r="14" spans="2:7" x14ac:dyDescent="0.2">
      <c r="B14" s="4" t="s">
        <v>21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5" spans="2:7" x14ac:dyDescent="0.2">
      <c r="B15" s="1" t="s">
        <v>16</v>
      </c>
      <c r="C15" s="5"/>
      <c r="D15" s="5"/>
      <c r="E15" s="5"/>
      <c r="F15" s="5"/>
      <c r="G15" s="5"/>
    </row>
    <row r="16" spans="2:7" x14ac:dyDescent="0.2">
      <c r="B16" s="1" t="s">
        <v>17</v>
      </c>
      <c r="C16" s="5"/>
      <c r="D16" s="5"/>
      <c r="E16" s="5"/>
      <c r="F16" s="5"/>
      <c r="G16" s="5"/>
    </row>
    <row r="17" spans="2:9" x14ac:dyDescent="0.2">
      <c r="B17" s="1" t="s">
        <v>18</v>
      </c>
      <c r="C17" s="5"/>
      <c r="D17" s="5"/>
      <c r="E17" s="5"/>
      <c r="F17" s="5"/>
      <c r="G17" s="5"/>
    </row>
    <row r="18" spans="2:9" x14ac:dyDescent="0.2">
      <c r="B18" s="1" t="s">
        <v>19</v>
      </c>
      <c r="C18" s="5"/>
      <c r="D18" s="5"/>
      <c r="E18" s="5"/>
      <c r="F18" s="5"/>
      <c r="G18" s="5"/>
    </row>
    <row r="19" spans="2:9" x14ac:dyDescent="0.2">
      <c r="B19" s="1" t="s">
        <v>20</v>
      </c>
      <c r="C19" s="5"/>
      <c r="D19" s="5"/>
      <c r="E19" s="5"/>
      <c r="F19" s="5"/>
      <c r="G19" s="5"/>
    </row>
    <row r="21" spans="2:9" x14ac:dyDescent="0.2">
      <c r="I21" s="3"/>
    </row>
  </sheetData>
  <mergeCells count="3">
    <mergeCell ref="B3:G4"/>
    <mergeCell ref="C5:G5"/>
    <mergeCell ref="C13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99F1-0541-F14F-96EF-3B8BE07F84BD}">
  <dimension ref="A1:H6"/>
  <sheetViews>
    <sheetView zoomScale="150" zoomScaleNormal="150" workbookViewId="0">
      <selection sqref="A1:H2"/>
    </sheetView>
  </sheetViews>
  <sheetFormatPr baseColWidth="10" defaultRowHeight="16" x14ac:dyDescent="0.2"/>
  <cols>
    <col min="1" max="1" width="17.1640625" customWidth="1"/>
  </cols>
  <sheetData>
    <row r="1" spans="1:8" x14ac:dyDescent="0.2">
      <c r="A1" s="41" t="s">
        <v>335</v>
      </c>
      <c r="B1" s="41"/>
      <c r="C1" s="41"/>
      <c r="D1" s="41"/>
      <c r="E1" s="41"/>
      <c r="F1" s="41"/>
      <c r="G1" s="41"/>
      <c r="H1" s="41"/>
    </row>
    <row r="2" spans="1:8" x14ac:dyDescent="0.2">
      <c r="A2" s="41"/>
      <c r="B2" s="41"/>
      <c r="C2" s="41"/>
      <c r="D2" s="41"/>
      <c r="E2" s="41"/>
      <c r="F2" s="41"/>
      <c r="G2" s="41"/>
      <c r="H2" s="41"/>
    </row>
    <row r="3" spans="1:8" x14ac:dyDescent="0.2">
      <c r="A3" s="7"/>
      <c r="B3" s="7"/>
      <c r="C3" s="46" t="s">
        <v>182</v>
      </c>
      <c r="D3" s="46"/>
      <c r="E3" s="46" t="s">
        <v>221</v>
      </c>
      <c r="F3" s="46"/>
      <c r="G3" s="46"/>
      <c r="H3" s="46"/>
    </row>
    <row r="4" spans="1:8" x14ac:dyDescent="0.2">
      <c r="A4" s="7"/>
      <c r="B4" s="1" t="s">
        <v>2</v>
      </c>
      <c r="C4" s="1" t="s">
        <v>180</v>
      </c>
      <c r="D4" s="1" t="s">
        <v>179</v>
      </c>
      <c r="E4" s="1" t="s">
        <v>217</v>
      </c>
      <c r="F4" s="1" t="s">
        <v>218</v>
      </c>
      <c r="G4" s="1" t="s">
        <v>219</v>
      </c>
      <c r="H4" s="1" t="s">
        <v>220</v>
      </c>
    </row>
    <row r="5" spans="1:8" x14ac:dyDescent="0.2">
      <c r="A5" s="10" t="s">
        <v>275</v>
      </c>
      <c r="B5" s="13"/>
      <c r="C5" s="13"/>
      <c r="D5" s="13"/>
      <c r="E5" s="13"/>
      <c r="F5" s="13"/>
      <c r="G5" s="13"/>
      <c r="H5" s="13"/>
    </row>
    <row r="6" spans="1:8" x14ac:dyDescent="0.2">
      <c r="A6" s="10" t="s">
        <v>276</v>
      </c>
      <c r="B6" s="13"/>
      <c r="C6" s="13"/>
      <c r="D6" s="13"/>
      <c r="E6" s="13"/>
      <c r="F6" s="13"/>
      <c r="G6" s="13"/>
      <c r="H6" s="13"/>
    </row>
  </sheetData>
  <mergeCells count="3">
    <mergeCell ref="C3:D3"/>
    <mergeCell ref="E3:H3"/>
    <mergeCell ref="A1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1DC-73C1-7B43-9334-ED7C4CC81977}">
  <dimension ref="A1:C13"/>
  <sheetViews>
    <sheetView zoomScale="180" zoomScaleNormal="180" workbookViewId="0">
      <selection activeCell="B8" sqref="B8"/>
    </sheetView>
  </sheetViews>
  <sheetFormatPr baseColWidth="10" defaultRowHeight="16" x14ac:dyDescent="0.2"/>
  <cols>
    <col min="1" max="1" width="41.5" customWidth="1"/>
    <col min="2" max="3" width="28.1640625" customWidth="1"/>
  </cols>
  <sheetData>
    <row r="1" spans="1:3" x14ac:dyDescent="0.2">
      <c r="A1" s="35" t="s">
        <v>273</v>
      </c>
      <c r="B1" s="35"/>
      <c r="C1" s="35"/>
    </row>
    <row r="2" spans="1:3" x14ac:dyDescent="0.2">
      <c r="A2" s="35"/>
      <c r="B2" s="35"/>
      <c r="C2" s="35"/>
    </row>
    <row r="3" spans="1:3" x14ac:dyDescent="0.2">
      <c r="A3" s="7"/>
      <c r="B3" s="7"/>
      <c r="C3" s="75" t="s">
        <v>274</v>
      </c>
    </row>
    <row r="4" spans="1:3" x14ac:dyDescent="0.2">
      <c r="A4" s="7"/>
      <c r="B4" s="29" t="s">
        <v>82</v>
      </c>
      <c r="C4" s="76"/>
    </row>
    <row r="5" spans="1:3" x14ac:dyDescent="0.2">
      <c r="A5" s="1" t="s">
        <v>92</v>
      </c>
      <c r="B5" s="2">
        <f>Part2_ge1!B4</f>
        <v>0</v>
      </c>
      <c r="C5" s="2">
        <f>Part2_ge1!G4</f>
        <v>0</v>
      </c>
    </row>
    <row r="6" spans="1:3" x14ac:dyDescent="0.2">
      <c r="A6" s="1"/>
      <c r="B6" s="2"/>
      <c r="C6" s="2"/>
    </row>
    <row r="7" spans="1:3" x14ac:dyDescent="0.2">
      <c r="A7" s="1" t="s">
        <v>91</v>
      </c>
      <c r="B7" s="2" cm="1">
        <f t="array" ref="B7:B9">Part2_ge1!B6:B8</f>
        <v>0</v>
      </c>
      <c r="C7" s="2" cm="1">
        <f t="array" ref="C7:C9">Part2_ge1!G6:G8</f>
        <v>0</v>
      </c>
    </row>
    <row r="8" spans="1:3" x14ac:dyDescent="0.2">
      <c r="A8" s="1" t="s">
        <v>93</v>
      </c>
      <c r="B8" s="2">
        <v>0</v>
      </c>
      <c r="C8" s="2">
        <v>0</v>
      </c>
    </row>
    <row r="9" spans="1:3" x14ac:dyDescent="0.2">
      <c r="A9" s="1" t="s">
        <v>109</v>
      </c>
      <c r="B9" s="2">
        <v>0</v>
      </c>
      <c r="C9" s="2">
        <v>0</v>
      </c>
    </row>
    <row r="10" spans="1:3" x14ac:dyDescent="0.2">
      <c r="A10" s="1"/>
      <c r="B10" s="2"/>
      <c r="C10" s="2"/>
    </row>
    <row r="11" spans="1:3" x14ac:dyDescent="0.2">
      <c r="A11" s="1" t="s">
        <v>89</v>
      </c>
      <c r="B11" s="2" cm="1">
        <f t="array" ref="B11:B13">Part2_ge1!B10:B12</f>
        <v>0</v>
      </c>
      <c r="C11" s="2" cm="1">
        <f t="array" ref="C11:C13">Part2_ge1!G10:G12</f>
        <v>0</v>
      </c>
    </row>
    <row r="12" spans="1:3" x14ac:dyDescent="0.2">
      <c r="A12" s="1" t="s">
        <v>94</v>
      </c>
      <c r="B12" s="2">
        <v>0</v>
      </c>
      <c r="C12" s="2">
        <v>0</v>
      </c>
    </row>
    <row r="13" spans="1:3" x14ac:dyDescent="0.2">
      <c r="A13" s="1" t="s">
        <v>95</v>
      </c>
      <c r="B13" s="2">
        <v>0</v>
      </c>
      <c r="C13" s="2">
        <v>0</v>
      </c>
    </row>
  </sheetData>
  <mergeCells count="1">
    <mergeCell ref="C3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1ECD-74FF-D54E-856C-32D268C758F8}">
  <dimension ref="A1:F13"/>
  <sheetViews>
    <sheetView zoomScale="170" zoomScaleNormal="170" workbookViewId="0">
      <selection activeCell="D10" sqref="D10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41" t="s">
        <v>284</v>
      </c>
      <c r="B1" s="41"/>
      <c r="C1" s="41"/>
      <c r="D1" s="41"/>
      <c r="E1" s="41"/>
      <c r="F1" s="41"/>
    </row>
    <row r="2" spans="1:6" x14ac:dyDescent="0.2">
      <c r="A2" s="41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36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 cm="1">
        <f t="array" ref="B6:D7">Base_NoInt_ge1!B6:D7</f>
        <v>0</v>
      </c>
      <c r="C6" s="13">
        <v>0</v>
      </c>
      <c r="D6" s="13">
        <v>0</v>
      </c>
      <c r="E6" s="10"/>
      <c r="F6" s="13" t="e" cm="1">
        <f t="array" ref="F6:F7">Base_NoInt_ge1!F6:F7</f>
        <v>#DIV/0!</v>
      </c>
    </row>
    <row r="7" spans="1:6" x14ac:dyDescent="0.2">
      <c r="A7" s="1" t="s">
        <v>40</v>
      </c>
      <c r="B7" s="13">
        <v>0</v>
      </c>
      <c r="C7" s="13">
        <v>0</v>
      </c>
      <c r="D7" s="13">
        <v>0</v>
      </c>
      <c r="E7" s="10"/>
      <c r="F7" s="13" t="e"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SUM(B10:B13)</f>
        <v>#DIV/0!</v>
      </c>
      <c r="C9" s="13" t="e">
        <f>SUM(C10:C13)</f>
        <v>#DIV/0!</v>
      </c>
      <c r="D9" s="13" t="e">
        <f>SUM(D10:D13)</f>
        <v>#DIV/0!</v>
      </c>
    </row>
    <row r="10" spans="1:6" x14ac:dyDescent="0.2">
      <c r="A10" s="37" t="s">
        <v>258</v>
      </c>
      <c r="B10" s="13" t="e" cm="1">
        <f t="array" ref="B10:D13">Base_NoInt_ge1!B24:D27</f>
        <v>#DIV/0!</v>
      </c>
      <c r="C10" s="13" t="e">
        <v>#DIV/0!</v>
      </c>
      <c r="D10" s="13" t="e">
        <v>#DIV/0!</v>
      </c>
    </row>
    <row r="11" spans="1:6" x14ac:dyDescent="0.2">
      <c r="A11" s="37" t="s">
        <v>257</v>
      </c>
      <c r="B11" s="13" t="e">
        <v>#DIV/0!</v>
      </c>
      <c r="C11" s="13" t="e">
        <v>#DIV/0!</v>
      </c>
      <c r="D11" s="13" t="e">
        <v>#DIV/0!</v>
      </c>
    </row>
    <row r="12" spans="1:6" x14ac:dyDescent="0.2">
      <c r="A12" s="37" t="s">
        <v>259</v>
      </c>
      <c r="B12" s="13" t="e">
        <v>#DIV/0!</v>
      </c>
      <c r="C12" s="13" t="e">
        <v>#DIV/0!</v>
      </c>
      <c r="D12" s="13" t="e">
        <v>#DIV/0!</v>
      </c>
    </row>
    <row r="13" spans="1:6" x14ac:dyDescent="0.2">
      <c r="A13" s="37" t="s">
        <v>260</v>
      </c>
      <c r="B13" s="13" t="e">
        <v>#DIV/0!</v>
      </c>
      <c r="C13" s="13" t="e">
        <v>#DIV/0!</v>
      </c>
      <c r="D13" s="13" t="e">
        <v>#DIV/0!</v>
      </c>
    </row>
  </sheetData>
  <mergeCells count="3">
    <mergeCell ref="A1:F2"/>
    <mergeCell ref="B3:D4"/>
    <mergeCell ref="F3:F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2458-9A8C-5D4B-91A8-C61528E35F0A}">
  <dimension ref="A1:F57"/>
  <sheetViews>
    <sheetView topLeftCell="A31" zoomScale="170" zoomScaleNormal="170" workbookViewId="0">
      <selection activeCell="B54" sqref="B54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286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287</v>
      </c>
      <c r="B3" s="67"/>
      <c r="C3" s="67"/>
      <c r="D3" s="67"/>
      <c r="E3" s="67"/>
      <c r="F3" s="67"/>
    </row>
    <row r="4" spans="1:6" x14ac:dyDescent="0.2"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Base_ge2!B6:D7</f>
        <v>0</v>
      </c>
      <c r="C6" s="21">
        <v>0</v>
      </c>
      <c r="D6" s="21">
        <v>0</v>
      </c>
      <c r="F6" s="21" t="e" cm="1">
        <f t="array" ref="F6:F7">Base_ge2!F6:F7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Base_ge2!B9:D9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Base_ge2!B24:D27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288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Base_ge0!B6:D7</f>
        <v>0</v>
      </c>
      <c r="C20" s="21">
        <v>0</v>
      </c>
      <c r="D20" s="21">
        <v>0</v>
      </c>
      <c r="F20" s="21" t="e" cm="1">
        <f t="array" ref="F20:F21">Base_ge0!F6:F7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Base_ge0!B9:D9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Base_ge0!B24:D27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  <row r="31" spans="1:6" x14ac:dyDescent="0.2">
      <c r="A31" s="67" t="s">
        <v>289</v>
      </c>
      <c r="B31" s="67"/>
      <c r="C31" s="67"/>
      <c r="D31" s="67"/>
      <c r="E31" s="67"/>
      <c r="F31" s="67"/>
    </row>
    <row r="32" spans="1:6" x14ac:dyDescent="0.2">
      <c r="B32" s="9" t="s">
        <v>37</v>
      </c>
      <c r="C32" s="9" t="s">
        <v>249</v>
      </c>
      <c r="D32" s="9" t="s">
        <v>250</v>
      </c>
      <c r="F32" s="9" t="s">
        <v>291</v>
      </c>
    </row>
    <row r="34" spans="1:6" x14ac:dyDescent="0.2">
      <c r="A34" s="22" t="s">
        <v>253</v>
      </c>
      <c r="B34" s="21" cm="1">
        <f t="array" ref="B34:D35">Base_VarInc!B6:D7</f>
        <v>0</v>
      </c>
      <c r="C34" s="21">
        <v>0</v>
      </c>
      <c r="D34" s="21">
        <v>0</v>
      </c>
      <c r="F34" s="21" t="e" cm="1">
        <f t="array" ref="F34:F35">Base_VarInc!F6:F7</f>
        <v>#DIV/0!</v>
      </c>
    </row>
    <row r="35" spans="1:6" x14ac:dyDescent="0.2">
      <c r="A35" s="22" t="s">
        <v>254</v>
      </c>
      <c r="B35" s="21">
        <v>0</v>
      </c>
      <c r="C35" s="21">
        <v>0</v>
      </c>
      <c r="D35" s="21">
        <v>0</v>
      </c>
      <c r="F35" s="21" t="e">
        <v>#DIV/0!</v>
      </c>
    </row>
    <row r="36" spans="1:6" x14ac:dyDescent="0.2">
      <c r="B36" s="21"/>
      <c r="C36" s="21"/>
      <c r="D36" s="21"/>
    </row>
    <row r="37" spans="1:6" x14ac:dyDescent="0.2">
      <c r="A37" t="s">
        <v>255</v>
      </c>
      <c r="B37" s="21"/>
      <c r="C37" s="21"/>
      <c r="D37" s="21"/>
    </row>
    <row r="38" spans="1:6" x14ac:dyDescent="0.2">
      <c r="A38" s="22" t="s">
        <v>256</v>
      </c>
      <c r="B38" s="21" t="e" cm="1">
        <f t="array" ref="B38:D38">Base_VarInc!B9:D9</f>
        <v>#DIV/0!</v>
      </c>
      <c r="C38" s="21" t="e">
        <v>#DIV/0!</v>
      </c>
      <c r="D38" s="21" t="e">
        <v>#DIV/0!</v>
      </c>
    </row>
    <row r="39" spans="1:6" x14ac:dyDescent="0.2">
      <c r="A39" s="22" t="s">
        <v>258</v>
      </c>
      <c r="B39" s="21" t="e" cm="1">
        <f t="array" ref="B39:D42">Base_VarInc!B24:D27</f>
        <v>#DIV/0!</v>
      </c>
      <c r="C39" s="21" t="e">
        <v>#DIV/0!</v>
      </c>
      <c r="D39" s="21" t="e">
        <v>#DIV/0!</v>
      </c>
    </row>
    <row r="40" spans="1:6" x14ac:dyDescent="0.2">
      <c r="A40" s="22" t="s">
        <v>257</v>
      </c>
      <c r="B40" s="21" t="e">
        <v>#DIV/0!</v>
      </c>
      <c r="C40" s="21" t="e">
        <v>#DIV/0!</v>
      </c>
      <c r="D40" s="21" t="e">
        <v>#DIV/0!</v>
      </c>
    </row>
    <row r="41" spans="1:6" x14ac:dyDescent="0.2">
      <c r="A41" s="22" t="s">
        <v>259</v>
      </c>
      <c r="B41" s="21" t="e">
        <v>#DIV/0!</v>
      </c>
      <c r="C41" s="21" t="e">
        <v>#DIV/0!</v>
      </c>
      <c r="D41" s="21" t="e">
        <v>#DIV/0!</v>
      </c>
    </row>
    <row r="42" spans="1:6" x14ac:dyDescent="0.2">
      <c r="A42" s="22" t="s">
        <v>260</v>
      </c>
      <c r="B42" s="21" t="e">
        <v>#DIV/0!</v>
      </c>
      <c r="C42" s="21" t="e">
        <v>#DIV/0!</v>
      </c>
      <c r="D42" s="21" t="e">
        <v>#DIV/0!</v>
      </c>
    </row>
    <row r="43" spans="1:6" x14ac:dyDescent="0.2">
      <c r="A43" s="22"/>
      <c r="B43" s="21"/>
      <c r="C43" s="21"/>
      <c r="D43" s="21"/>
    </row>
    <row r="44" spans="1:6" x14ac:dyDescent="0.2">
      <c r="A44" s="22"/>
    </row>
    <row r="45" spans="1:6" x14ac:dyDescent="0.2">
      <c r="A45" s="67" t="s">
        <v>290</v>
      </c>
      <c r="B45" s="67"/>
      <c r="C45" s="67"/>
      <c r="D45" s="67"/>
      <c r="E45" s="67"/>
      <c r="F45" s="67"/>
    </row>
    <row r="46" spans="1:6" x14ac:dyDescent="0.2">
      <c r="B46" s="9" t="s">
        <v>37</v>
      </c>
      <c r="C46" s="9" t="s">
        <v>249</v>
      </c>
      <c r="D46" s="9" t="s">
        <v>250</v>
      </c>
      <c r="F46" s="9" t="s">
        <v>291</v>
      </c>
    </row>
    <row r="48" spans="1:6" x14ac:dyDescent="0.2">
      <c r="A48" s="22" t="s">
        <v>253</v>
      </c>
      <c r="B48" s="21" cm="1">
        <f t="array" ref="B48:D49">Base_PosLTEarn_ge1!B6:D7</f>
        <v>0</v>
      </c>
      <c r="C48" s="21">
        <v>0</v>
      </c>
      <c r="D48" s="21">
        <v>0</v>
      </c>
      <c r="F48" s="21" t="e" cm="1">
        <f t="array" ref="F48:F49">Base_PosLTEarn_ge1!F6:F7</f>
        <v>#DIV/0!</v>
      </c>
    </row>
    <row r="49" spans="1:6" x14ac:dyDescent="0.2">
      <c r="A49" s="22" t="s">
        <v>254</v>
      </c>
      <c r="B49" s="21">
        <v>0</v>
      </c>
      <c r="C49" s="21">
        <v>0</v>
      </c>
      <c r="D49" s="21">
        <v>0</v>
      </c>
      <c r="F49" s="21" t="e">
        <v>#DIV/0!</v>
      </c>
    </row>
    <row r="50" spans="1:6" x14ac:dyDescent="0.2">
      <c r="B50" s="21"/>
      <c r="C50" s="21"/>
      <c r="D50" s="21"/>
    </row>
    <row r="51" spans="1:6" x14ac:dyDescent="0.2">
      <c r="A51" t="s">
        <v>255</v>
      </c>
      <c r="B51" s="21"/>
      <c r="C51" s="21"/>
      <c r="D51" s="21"/>
    </row>
    <row r="52" spans="1:6" x14ac:dyDescent="0.2">
      <c r="A52" s="22" t="s">
        <v>256</v>
      </c>
      <c r="B52" s="21" t="e" cm="1">
        <f t="array" ref="B52:D52">Base_PosLTEarn_ge1!B9:D9</f>
        <v>#DIV/0!</v>
      </c>
      <c r="C52" s="21" t="e">
        <v>#DIV/0!</v>
      </c>
      <c r="D52" s="21" t="e">
        <v>#DIV/0!</v>
      </c>
    </row>
    <row r="53" spans="1:6" x14ac:dyDescent="0.2">
      <c r="A53" s="22" t="s">
        <v>258</v>
      </c>
      <c r="B53" s="21" t="e" cm="1">
        <f t="array" ref="B53:D56">Base_PosLTEarn_ge1!B24:D27</f>
        <v>#DIV/0!</v>
      </c>
      <c r="C53" s="21" t="e">
        <v>#DIV/0!</v>
      </c>
      <c r="D53" s="21" t="e">
        <v>#DIV/0!</v>
      </c>
    </row>
    <row r="54" spans="1:6" x14ac:dyDescent="0.2">
      <c r="A54" s="22" t="s">
        <v>257</v>
      </c>
      <c r="B54" s="21" t="e">
        <v>#DIV/0!</v>
      </c>
      <c r="C54" s="21" t="e">
        <v>#DIV/0!</v>
      </c>
      <c r="D54" s="21" t="e">
        <v>#DIV/0!</v>
      </c>
    </row>
    <row r="55" spans="1:6" x14ac:dyDescent="0.2">
      <c r="A55" s="22" t="s">
        <v>259</v>
      </c>
      <c r="B55" s="21" t="e">
        <v>#DIV/0!</v>
      </c>
      <c r="C55" s="21" t="e">
        <v>#DIV/0!</v>
      </c>
      <c r="D55" s="21" t="e">
        <v>#DIV/0!</v>
      </c>
    </row>
    <row r="56" spans="1:6" x14ac:dyDescent="0.2">
      <c r="A56" s="22" t="s">
        <v>260</v>
      </c>
      <c r="B56" s="21" t="e">
        <v>#DIV/0!</v>
      </c>
      <c r="C56" s="21" t="e">
        <v>#DIV/0!</v>
      </c>
      <c r="D56" s="21" t="e">
        <v>#DIV/0!</v>
      </c>
    </row>
    <row r="57" spans="1:6" x14ac:dyDescent="0.2">
      <c r="B57" s="21"/>
      <c r="C57" s="21"/>
      <c r="D57" s="21"/>
    </row>
  </sheetData>
  <mergeCells count="5">
    <mergeCell ref="A1:D2"/>
    <mergeCell ref="A3:F3"/>
    <mergeCell ref="A17:F17"/>
    <mergeCell ref="A31:F31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54AD-EAC4-DB47-8E48-080044C3E0FA}">
  <dimension ref="A1:F114"/>
  <sheetViews>
    <sheetView topLeftCell="A88" zoomScale="170" zoomScaleNormal="170" workbookViewId="0">
      <selection activeCell="B112" sqref="B112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307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308</v>
      </c>
      <c r="B3" s="67"/>
      <c r="C3" s="67"/>
      <c r="D3" s="67"/>
      <c r="E3" s="67"/>
      <c r="F3" s="67"/>
    </row>
    <row r="4" spans="1:6" x14ac:dyDescent="0.2">
      <c r="A4" s="17" t="s">
        <v>324</v>
      </c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Base_b98g50_ge1!B6:D7</f>
        <v>0</v>
      </c>
      <c r="C6" s="21">
        <v>0</v>
      </c>
      <c r="D6" s="21">
        <v>0</v>
      </c>
      <c r="F6" s="21" t="e" cm="1">
        <f t="array" ref="F6:F7">Base_b98g50_ge1!F6:F7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Base_b98g50_ge1!B9:D9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Base_b98g50_ge1!B24:D27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309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Base_b97g50_ge1!B6:D7</f>
        <v>0</v>
      </c>
      <c r="C20" s="21">
        <v>0</v>
      </c>
      <c r="D20" s="21">
        <v>0</v>
      </c>
      <c r="F20" s="21" t="e" cm="1">
        <f t="array" ref="F20:F21">Base_b97g50_ge1!F6:F7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Base_b97g50_ge1!B9:D9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Base_b97g50_ge1!B24:D27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  <row r="31" spans="1:6" x14ac:dyDescent="0.2">
      <c r="A31" s="67" t="s">
        <v>310</v>
      </c>
      <c r="B31" s="67"/>
      <c r="C31" s="67"/>
      <c r="D31" s="67"/>
      <c r="E31" s="67"/>
      <c r="F31" s="67"/>
    </row>
    <row r="32" spans="1:6" x14ac:dyDescent="0.2">
      <c r="B32" s="9" t="s">
        <v>37</v>
      </c>
      <c r="C32" s="9" t="s">
        <v>249</v>
      </c>
      <c r="D32" s="9" t="s">
        <v>250</v>
      </c>
      <c r="F32" s="9" t="s">
        <v>291</v>
      </c>
    </row>
    <row r="34" spans="1:6" x14ac:dyDescent="0.2">
      <c r="A34" s="22" t="s">
        <v>253</v>
      </c>
      <c r="B34" s="21" cm="1">
        <f t="array" ref="B34:D35">Base_b99g25_ge1!B6:D7</f>
        <v>0</v>
      </c>
      <c r="C34" s="21">
        <v>0</v>
      </c>
      <c r="D34" s="21">
        <v>0</v>
      </c>
      <c r="F34" s="21" t="e" cm="1">
        <f t="array" ref="F34:F35">Base_b99g25_ge1!F6:F7</f>
        <v>#DIV/0!</v>
      </c>
    </row>
    <row r="35" spans="1:6" x14ac:dyDescent="0.2">
      <c r="A35" s="22" t="s">
        <v>254</v>
      </c>
      <c r="B35" s="21">
        <v>0</v>
      </c>
      <c r="C35" s="21">
        <v>0</v>
      </c>
      <c r="D35" s="21">
        <v>0</v>
      </c>
      <c r="F35" s="21" t="e">
        <v>#DIV/0!</v>
      </c>
    </row>
    <row r="36" spans="1:6" x14ac:dyDescent="0.2">
      <c r="B36" s="21"/>
      <c r="C36" s="21"/>
      <c r="D36" s="21"/>
    </row>
    <row r="37" spans="1:6" x14ac:dyDescent="0.2">
      <c r="A37" t="s">
        <v>255</v>
      </c>
      <c r="B37" s="21"/>
      <c r="C37" s="21"/>
      <c r="D37" s="21"/>
    </row>
    <row r="38" spans="1:6" x14ac:dyDescent="0.2">
      <c r="A38" s="22" t="s">
        <v>256</v>
      </c>
      <c r="B38" s="21" t="e" cm="1">
        <f t="array" ref="B38:D38">Base_b99g25_ge1!B9:D9</f>
        <v>#DIV/0!</v>
      </c>
      <c r="C38" s="21" t="e">
        <v>#DIV/0!</v>
      </c>
      <c r="D38" s="21" t="e">
        <v>#DIV/0!</v>
      </c>
    </row>
    <row r="39" spans="1:6" x14ac:dyDescent="0.2">
      <c r="A39" s="22" t="s">
        <v>258</v>
      </c>
      <c r="B39" s="21" t="e" cm="1">
        <f t="array" ref="B39:D42">Base_b99g25_ge1!B24:D27</f>
        <v>#DIV/0!</v>
      </c>
      <c r="C39" s="21" t="e">
        <v>#DIV/0!</v>
      </c>
      <c r="D39" s="21" t="e">
        <v>#DIV/0!</v>
      </c>
    </row>
    <row r="40" spans="1:6" x14ac:dyDescent="0.2">
      <c r="A40" s="22" t="s">
        <v>257</v>
      </c>
      <c r="B40" s="21" t="e">
        <v>#DIV/0!</v>
      </c>
      <c r="C40" s="21" t="e">
        <v>#DIV/0!</v>
      </c>
      <c r="D40" s="21" t="e">
        <v>#DIV/0!</v>
      </c>
    </row>
    <row r="41" spans="1:6" x14ac:dyDescent="0.2">
      <c r="A41" s="22" t="s">
        <v>259</v>
      </c>
      <c r="B41" s="21" t="e">
        <v>#DIV/0!</v>
      </c>
      <c r="C41" s="21" t="e">
        <v>#DIV/0!</v>
      </c>
      <c r="D41" s="21" t="e">
        <v>#DIV/0!</v>
      </c>
    </row>
    <row r="42" spans="1:6" x14ac:dyDescent="0.2">
      <c r="A42" s="22" t="s">
        <v>260</v>
      </c>
      <c r="B42" s="21" t="e">
        <v>#DIV/0!</v>
      </c>
      <c r="C42" s="21" t="e">
        <v>#DIV/0!</v>
      </c>
      <c r="D42" s="21" t="e">
        <v>#DIV/0!</v>
      </c>
    </row>
    <row r="43" spans="1:6" x14ac:dyDescent="0.2">
      <c r="A43" s="22"/>
      <c r="B43" s="21"/>
      <c r="C43" s="21"/>
      <c r="D43" s="21"/>
    </row>
    <row r="44" spans="1:6" x14ac:dyDescent="0.2">
      <c r="A44" s="22"/>
    </row>
    <row r="45" spans="1:6" x14ac:dyDescent="0.2">
      <c r="A45" s="67" t="s">
        <v>311</v>
      </c>
      <c r="B45" s="67"/>
      <c r="C45" s="67"/>
      <c r="D45" s="67"/>
      <c r="E45" s="67"/>
      <c r="F45" s="67"/>
    </row>
    <row r="46" spans="1:6" x14ac:dyDescent="0.2">
      <c r="B46" s="9" t="s">
        <v>37</v>
      </c>
      <c r="C46" s="9" t="s">
        <v>249</v>
      </c>
      <c r="D46" s="9" t="s">
        <v>250</v>
      </c>
      <c r="F46" s="9" t="s">
        <v>291</v>
      </c>
    </row>
    <row r="48" spans="1:6" x14ac:dyDescent="0.2">
      <c r="A48" s="22" t="s">
        <v>253</v>
      </c>
      <c r="B48" s="21" cm="1">
        <f t="array" ref="B48:D49">Base_b99g75_ge1!B6:D7</f>
        <v>0</v>
      </c>
      <c r="C48" s="21">
        <v>0</v>
      </c>
      <c r="D48" s="21">
        <v>0</v>
      </c>
      <c r="F48" s="21" t="e" cm="1">
        <f t="array" ref="F48:F49">Base_b99g75_ge1!F6:F7</f>
        <v>#DIV/0!</v>
      </c>
    </row>
    <row r="49" spans="1:6" x14ac:dyDescent="0.2">
      <c r="A49" s="22" t="s">
        <v>254</v>
      </c>
      <c r="B49" s="21">
        <v>0</v>
      </c>
      <c r="C49" s="21">
        <v>0</v>
      </c>
      <c r="D49" s="21">
        <v>0</v>
      </c>
      <c r="F49" s="21" t="e">
        <v>#DIV/0!</v>
      </c>
    </row>
    <row r="50" spans="1:6" x14ac:dyDescent="0.2">
      <c r="B50" s="21"/>
      <c r="C50" s="21"/>
      <c r="D50" s="21"/>
      <c r="F50" s="21"/>
    </row>
    <row r="51" spans="1:6" x14ac:dyDescent="0.2">
      <c r="A51" t="s">
        <v>255</v>
      </c>
      <c r="B51" s="21"/>
      <c r="C51" s="21"/>
      <c r="D51" s="21"/>
    </row>
    <row r="52" spans="1:6" x14ac:dyDescent="0.2">
      <c r="A52" s="22" t="s">
        <v>256</v>
      </c>
      <c r="B52" s="21" t="e" cm="1">
        <f t="array" ref="B52:D52">Base_b99g75_ge1!B9:D9</f>
        <v>#DIV/0!</v>
      </c>
      <c r="C52" s="21" t="e">
        <v>#DIV/0!</v>
      </c>
      <c r="D52" s="21" t="e">
        <v>#DIV/0!</v>
      </c>
    </row>
    <row r="53" spans="1:6" x14ac:dyDescent="0.2">
      <c r="A53" s="22" t="s">
        <v>258</v>
      </c>
      <c r="B53" s="21" t="e" cm="1">
        <f t="array" ref="B53:D56">Base_b99g75_ge1!B24:D27</f>
        <v>#DIV/0!</v>
      </c>
      <c r="C53" s="21" t="e">
        <v>#DIV/0!</v>
      </c>
      <c r="D53" s="21" t="e">
        <v>#DIV/0!</v>
      </c>
    </row>
    <row r="54" spans="1:6" x14ac:dyDescent="0.2">
      <c r="A54" s="22" t="s">
        <v>257</v>
      </c>
      <c r="B54" s="21" t="e">
        <v>#DIV/0!</v>
      </c>
      <c r="C54" s="21" t="e">
        <v>#DIV/0!</v>
      </c>
      <c r="D54" s="21" t="e">
        <v>#DIV/0!</v>
      </c>
    </row>
    <row r="55" spans="1:6" x14ac:dyDescent="0.2">
      <c r="A55" s="22" t="s">
        <v>259</v>
      </c>
      <c r="B55" s="21" t="e">
        <v>#DIV/0!</v>
      </c>
      <c r="C55" s="21" t="e">
        <v>#DIV/0!</v>
      </c>
      <c r="D55" s="21" t="e">
        <v>#DIV/0!</v>
      </c>
    </row>
    <row r="56" spans="1:6" x14ac:dyDescent="0.2">
      <c r="A56" s="22" t="s">
        <v>260</v>
      </c>
      <c r="B56" s="21" t="e">
        <v>#DIV/0!</v>
      </c>
      <c r="C56" s="21" t="e">
        <v>#DIV/0!</v>
      </c>
      <c r="D56" s="21" t="e">
        <v>#DIV/0!</v>
      </c>
    </row>
    <row r="59" spans="1:6" x14ac:dyDescent="0.2">
      <c r="A59" s="41" t="s">
        <v>312</v>
      </c>
      <c r="B59" s="41"/>
      <c r="C59" s="41"/>
      <c r="D59" s="41"/>
    </row>
    <row r="60" spans="1:6" x14ac:dyDescent="0.2">
      <c r="A60" s="41"/>
      <c r="B60" s="41"/>
      <c r="C60" s="41"/>
      <c r="D60" s="41"/>
    </row>
    <row r="61" spans="1:6" x14ac:dyDescent="0.2">
      <c r="A61" s="67" t="s">
        <v>313</v>
      </c>
      <c r="B61" s="67"/>
      <c r="C61" s="67"/>
      <c r="D61" s="67"/>
      <c r="E61" s="67"/>
      <c r="F61" s="67"/>
    </row>
    <row r="62" spans="1:6" x14ac:dyDescent="0.2">
      <c r="B62" s="9" t="s">
        <v>37</v>
      </c>
      <c r="C62" s="9" t="s">
        <v>249</v>
      </c>
      <c r="D62" s="9" t="s">
        <v>250</v>
      </c>
      <c r="F62" s="9" t="s">
        <v>291</v>
      </c>
    </row>
    <row r="64" spans="1:6" x14ac:dyDescent="0.2">
      <c r="A64" s="22" t="s">
        <v>253</v>
      </c>
      <c r="B64" s="21" cm="1">
        <f t="array" ref="B64:D65">Base_b98g25_ge1!B6:D7</f>
        <v>0</v>
      </c>
      <c r="C64" s="21">
        <v>0</v>
      </c>
      <c r="D64" s="21">
        <v>0</v>
      </c>
      <c r="F64" s="21" t="e" cm="1">
        <f t="array" ref="F64:F65">Base_b98g25_ge1!F6:F7</f>
        <v>#DIV/0!</v>
      </c>
    </row>
    <row r="65" spans="1:6" x14ac:dyDescent="0.2">
      <c r="A65" s="22" t="s">
        <v>254</v>
      </c>
      <c r="B65" s="21">
        <v>0</v>
      </c>
      <c r="C65" s="21">
        <v>0</v>
      </c>
      <c r="D65" s="21">
        <v>0</v>
      </c>
      <c r="F65" s="21" t="e">
        <v>#DIV/0!</v>
      </c>
    </row>
    <row r="67" spans="1:6" x14ac:dyDescent="0.2">
      <c r="A67" t="s">
        <v>255</v>
      </c>
    </row>
    <row r="68" spans="1:6" x14ac:dyDescent="0.2">
      <c r="A68" s="22" t="s">
        <v>256</v>
      </c>
      <c r="B68" s="21" t="e" cm="1">
        <f t="array" ref="B68:D68">Base_b98g25_ge1!B9:D9</f>
        <v>#DIV/0!</v>
      </c>
      <c r="C68" s="21" t="e">
        <v>#DIV/0!</v>
      </c>
      <c r="D68" s="21" t="e">
        <v>#DIV/0!</v>
      </c>
    </row>
    <row r="69" spans="1:6" x14ac:dyDescent="0.2">
      <c r="A69" s="22" t="s">
        <v>258</v>
      </c>
      <c r="B69" s="21" t="e" cm="1">
        <f t="array" ref="B69:D72">Base_b98g25_ge1!B24:D27</f>
        <v>#DIV/0!</v>
      </c>
      <c r="C69" s="21" t="e">
        <v>#DIV/0!</v>
      </c>
      <c r="D69" s="21" t="e">
        <v>#DIV/0!</v>
      </c>
    </row>
    <row r="70" spans="1:6" x14ac:dyDescent="0.2">
      <c r="A70" s="22" t="s">
        <v>257</v>
      </c>
      <c r="B70" s="21" t="e">
        <v>#DIV/0!</v>
      </c>
      <c r="C70" s="21" t="e">
        <v>#DIV/0!</v>
      </c>
      <c r="D70" s="21" t="e">
        <v>#DIV/0!</v>
      </c>
    </row>
    <row r="71" spans="1:6" x14ac:dyDescent="0.2">
      <c r="A71" s="22" t="s">
        <v>259</v>
      </c>
      <c r="B71" s="21" t="e">
        <v>#DIV/0!</v>
      </c>
      <c r="C71" s="21" t="e">
        <v>#DIV/0!</v>
      </c>
      <c r="D71" s="21" t="e">
        <v>#DIV/0!</v>
      </c>
    </row>
    <row r="72" spans="1:6" x14ac:dyDescent="0.2">
      <c r="A72" s="22" t="s">
        <v>260</v>
      </c>
      <c r="B72" s="21" t="e">
        <v>#DIV/0!</v>
      </c>
      <c r="C72" s="21" t="e">
        <v>#DIV/0!</v>
      </c>
      <c r="D72" s="21" t="e">
        <v>#DIV/0!</v>
      </c>
    </row>
    <row r="75" spans="1:6" x14ac:dyDescent="0.2">
      <c r="A75" s="67" t="s">
        <v>314</v>
      </c>
      <c r="B75" s="67"/>
      <c r="C75" s="67"/>
      <c r="D75" s="67"/>
      <c r="E75" s="67"/>
      <c r="F75" s="67"/>
    </row>
    <row r="76" spans="1:6" x14ac:dyDescent="0.2">
      <c r="B76" s="9" t="s">
        <v>37</v>
      </c>
      <c r="C76" s="9" t="s">
        <v>249</v>
      </c>
      <c r="D76" s="9" t="s">
        <v>250</v>
      </c>
      <c r="F76" s="9" t="s">
        <v>291</v>
      </c>
    </row>
    <row r="78" spans="1:6" x14ac:dyDescent="0.2">
      <c r="A78" s="22" t="s">
        <v>253</v>
      </c>
      <c r="B78" s="21" cm="1">
        <f t="array" ref="B78:D79">Base_b98g75_ge1!B6:D7</f>
        <v>0</v>
      </c>
      <c r="C78" s="21">
        <v>0</v>
      </c>
      <c r="D78" s="21">
        <v>0</v>
      </c>
      <c r="F78" s="21" t="e" cm="1">
        <f t="array" ref="F78:F79">Base_b98g75_ge1!F6:F7</f>
        <v>#DIV/0!</v>
      </c>
    </row>
    <row r="79" spans="1:6" x14ac:dyDescent="0.2">
      <c r="A79" s="22" t="s">
        <v>254</v>
      </c>
      <c r="B79" s="21">
        <v>0</v>
      </c>
      <c r="C79" s="21">
        <v>0</v>
      </c>
      <c r="D79" s="21">
        <v>0</v>
      </c>
      <c r="F79" s="21" t="e">
        <v>#DIV/0!</v>
      </c>
    </row>
    <row r="80" spans="1:6" x14ac:dyDescent="0.2">
      <c r="B80" s="21"/>
      <c r="C80" s="21"/>
      <c r="D80" s="21"/>
      <c r="F80" s="21"/>
    </row>
    <row r="81" spans="1:6" x14ac:dyDescent="0.2">
      <c r="A81" t="s">
        <v>255</v>
      </c>
      <c r="B81" s="21"/>
      <c r="C81" s="21"/>
      <c r="D81" s="21"/>
    </row>
    <row r="82" spans="1:6" x14ac:dyDescent="0.2">
      <c r="A82" s="22" t="s">
        <v>256</v>
      </c>
      <c r="B82" s="21" t="e" cm="1">
        <f t="array" ref="B82:D82">Base_b98g75_ge1!B9:D9</f>
        <v>#DIV/0!</v>
      </c>
      <c r="C82" s="21" t="e">
        <v>#DIV/0!</v>
      </c>
      <c r="D82" s="21" t="e">
        <v>#DIV/0!</v>
      </c>
    </row>
    <row r="83" spans="1:6" x14ac:dyDescent="0.2">
      <c r="A83" s="22" t="s">
        <v>258</v>
      </c>
      <c r="B83" s="21" t="e" cm="1">
        <f t="array" ref="B83:D86">Base_b98g75_ge1!B24:D27</f>
        <v>#DIV/0!</v>
      </c>
      <c r="C83" s="21" t="e">
        <v>#DIV/0!</v>
      </c>
      <c r="D83" s="21" t="e">
        <v>#DIV/0!</v>
      </c>
    </row>
    <row r="84" spans="1:6" x14ac:dyDescent="0.2">
      <c r="A84" s="22" t="s">
        <v>257</v>
      </c>
      <c r="B84" s="21" t="e">
        <v>#DIV/0!</v>
      </c>
      <c r="C84" s="21" t="e">
        <v>#DIV/0!</v>
      </c>
      <c r="D84" s="21" t="e">
        <v>#DIV/0!</v>
      </c>
    </row>
    <row r="85" spans="1:6" x14ac:dyDescent="0.2">
      <c r="A85" s="22" t="s">
        <v>259</v>
      </c>
      <c r="B85" s="21" t="e">
        <v>#DIV/0!</v>
      </c>
      <c r="C85" s="21" t="e">
        <v>#DIV/0!</v>
      </c>
      <c r="D85" s="21" t="e">
        <v>#DIV/0!</v>
      </c>
    </row>
    <row r="86" spans="1:6" x14ac:dyDescent="0.2">
      <c r="A86" s="22" t="s">
        <v>260</v>
      </c>
      <c r="B86" s="21" t="e">
        <v>#DIV/0!</v>
      </c>
      <c r="C86" s="21" t="e">
        <v>#DIV/0!</v>
      </c>
      <c r="D86" s="21" t="e">
        <v>#DIV/0!</v>
      </c>
    </row>
    <row r="87" spans="1:6" x14ac:dyDescent="0.2">
      <c r="A87" s="22"/>
      <c r="B87" s="21"/>
      <c r="C87" s="21"/>
      <c r="D87" s="21"/>
    </row>
    <row r="89" spans="1:6" x14ac:dyDescent="0.2">
      <c r="A89" s="67" t="s">
        <v>315</v>
      </c>
      <c r="B89" s="67"/>
      <c r="C89" s="67"/>
      <c r="D89" s="67"/>
      <c r="E89" s="67"/>
      <c r="F89" s="67"/>
    </row>
    <row r="90" spans="1:6" x14ac:dyDescent="0.2">
      <c r="B90" s="9" t="s">
        <v>37</v>
      </c>
      <c r="C90" s="9" t="s">
        <v>249</v>
      </c>
      <c r="D90" s="9" t="s">
        <v>250</v>
      </c>
      <c r="F90" s="9" t="s">
        <v>291</v>
      </c>
    </row>
    <row r="92" spans="1:6" x14ac:dyDescent="0.2">
      <c r="A92" s="22" t="s">
        <v>253</v>
      </c>
      <c r="B92" s="21" cm="1">
        <f t="array" ref="B92:D93">Base_b97g25_ge1!B6:D7</f>
        <v>0</v>
      </c>
      <c r="C92" s="21">
        <v>0</v>
      </c>
      <c r="D92" s="21">
        <v>0</v>
      </c>
      <c r="F92" s="21" t="e" cm="1">
        <f t="array" ref="F92:F93">Base_b97g25_ge1!F6:F7</f>
        <v>#DIV/0!</v>
      </c>
    </row>
    <row r="93" spans="1:6" x14ac:dyDescent="0.2">
      <c r="A93" s="22" t="s">
        <v>254</v>
      </c>
      <c r="B93" s="21">
        <v>0</v>
      </c>
      <c r="C93" s="21">
        <v>0</v>
      </c>
      <c r="D93" s="21">
        <v>0</v>
      </c>
      <c r="F93" s="21" t="e">
        <v>#DIV/0!</v>
      </c>
    </row>
    <row r="94" spans="1:6" x14ac:dyDescent="0.2">
      <c r="B94" s="21"/>
      <c r="C94" s="21"/>
      <c r="D94" s="21"/>
    </row>
    <row r="95" spans="1:6" x14ac:dyDescent="0.2">
      <c r="A95" t="s">
        <v>255</v>
      </c>
      <c r="B95" s="21"/>
      <c r="C95" s="21"/>
      <c r="D95" s="21"/>
    </row>
    <row r="96" spans="1:6" x14ac:dyDescent="0.2">
      <c r="A96" s="22" t="s">
        <v>256</v>
      </c>
      <c r="B96" s="21" t="e" cm="1">
        <f t="array" ref="B96:D96">Base_b97g25_ge1!B9:D9</f>
        <v>#DIV/0!</v>
      </c>
      <c r="C96" s="21" t="e">
        <v>#DIV/0!</v>
      </c>
      <c r="D96" s="21" t="e">
        <v>#DIV/0!</v>
      </c>
    </row>
    <row r="97" spans="1:6" x14ac:dyDescent="0.2">
      <c r="A97" s="22" t="s">
        <v>258</v>
      </c>
      <c r="B97" s="21" t="e" cm="1">
        <f t="array" ref="B97:D100">Base_b97g25_ge1!B24:D27</f>
        <v>#DIV/0!</v>
      </c>
      <c r="C97" s="21" t="e">
        <v>#DIV/0!</v>
      </c>
      <c r="D97" s="21" t="e">
        <v>#DIV/0!</v>
      </c>
    </row>
    <row r="98" spans="1:6" x14ac:dyDescent="0.2">
      <c r="A98" s="22" t="s">
        <v>257</v>
      </c>
      <c r="B98" s="21" t="e">
        <v>#DIV/0!</v>
      </c>
      <c r="C98" s="21" t="e">
        <v>#DIV/0!</v>
      </c>
      <c r="D98" s="21" t="e">
        <v>#DIV/0!</v>
      </c>
    </row>
    <row r="99" spans="1:6" x14ac:dyDescent="0.2">
      <c r="A99" s="22" t="s">
        <v>259</v>
      </c>
      <c r="B99" s="21" t="e">
        <v>#DIV/0!</v>
      </c>
      <c r="C99" s="21" t="e">
        <v>#DIV/0!</v>
      </c>
      <c r="D99" s="21" t="e">
        <v>#DIV/0!</v>
      </c>
    </row>
    <row r="100" spans="1:6" x14ac:dyDescent="0.2">
      <c r="A100" s="22" t="s">
        <v>260</v>
      </c>
      <c r="B100" s="21" t="e">
        <v>#DIV/0!</v>
      </c>
      <c r="C100" s="21" t="e">
        <v>#DIV/0!</v>
      </c>
      <c r="D100" s="21" t="e">
        <v>#DIV/0!</v>
      </c>
    </row>
    <row r="101" spans="1:6" x14ac:dyDescent="0.2">
      <c r="A101" s="22"/>
      <c r="B101" s="21"/>
      <c r="C101" s="21"/>
      <c r="D101" s="21"/>
    </row>
    <row r="102" spans="1:6" x14ac:dyDescent="0.2">
      <c r="A102" s="22"/>
    </row>
    <row r="103" spans="1:6" x14ac:dyDescent="0.2">
      <c r="A103" s="67" t="s">
        <v>316</v>
      </c>
      <c r="B103" s="67"/>
      <c r="C103" s="67"/>
      <c r="D103" s="67"/>
      <c r="E103" s="67"/>
      <c r="F103" s="67"/>
    </row>
    <row r="104" spans="1:6" x14ac:dyDescent="0.2">
      <c r="B104" s="9" t="s">
        <v>37</v>
      </c>
      <c r="C104" s="9" t="s">
        <v>249</v>
      </c>
      <c r="D104" s="9" t="s">
        <v>250</v>
      </c>
      <c r="F104" s="9" t="s">
        <v>291</v>
      </c>
    </row>
    <row r="106" spans="1:6" x14ac:dyDescent="0.2">
      <c r="A106" s="22" t="s">
        <v>253</v>
      </c>
      <c r="B106" s="21" cm="1">
        <f t="array" ref="B106:D107">Base_b97g75_ge1!B6:D7</f>
        <v>0</v>
      </c>
      <c r="C106" s="21">
        <v>0</v>
      </c>
      <c r="D106" s="21">
        <v>0</v>
      </c>
      <c r="F106" s="21" t="e" cm="1">
        <f t="array" ref="F106:F107">Base_b97g75_ge1!F6:F7</f>
        <v>#DIV/0!</v>
      </c>
    </row>
    <row r="107" spans="1:6" x14ac:dyDescent="0.2">
      <c r="A107" s="22" t="s">
        <v>254</v>
      </c>
      <c r="B107" s="21">
        <v>0</v>
      </c>
      <c r="C107" s="21">
        <v>0</v>
      </c>
      <c r="D107" s="21">
        <v>0</v>
      </c>
      <c r="F107" s="21" t="e">
        <v>#DIV/0!</v>
      </c>
    </row>
    <row r="108" spans="1:6" x14ac:dyDescent="0.2">
      <c r="B108" s="21"/>
      <c r="C108" s="21"/>
      <c r="D108" s="21"/>
      <c r="F108" s="21"/>
    </row>
    <row r="109" spans="1:6" x14ac:dyDescent="0.2">
      <c r="A109" t="s">
        <v>255</v>
      </c>
      <c r="B109" s="21"/>
      <c r="C109" s="21"/>
      <c r="D109" s="21"/>
    </row>
    <row r="110" spans="1:6" x14ac:dyDescent="0.2">
      <c r="A110" s="22" t="s">
        <v>256</v>
      </c>
      <c r="B110" s="21" t="e" cm="1">
        <f t="array" ref="B110:D110">Base_b97g75_ge1!B9:D9</f>
        <v>#DIV/0!</v>
      </c>
      <c r="C110" s="21" t="e">
        <v>#DIV/0!</v>
      </c>
      <c r="D110" s="21" t="e">
        <v>#DIV/0!</v>
      </c>
    </row>
    <row r="111" spans="1:6" x14ac:dyDescent="0.2">
      <c r="A111" s="22" t="s">
        <v>258</v>
      </c>
      <c r="B111" s="21" t="e" cm="1">
        <f t="array" ref="B111:D114">Base_b97g75_ge1!B24:D27</f>
        <v>#DIV/0!</v>
      </c>
      <c r="C111" s="21" t="e">
        <v>#DIV/0!</v>
      </c>
      <c r="D111" s="21" t="e">
        <v>#DIV/0!</v>
      </c>
    </row>
    <row r="112" spans="1:6" x14ac:dyDescent="0.2">
      <c r="A112" s="22" t="s">
        <v>257</v>
      </c>
      <c r="B112" s="21" t="e">
        <v>#DIV/0!</v>
      </c>
      <c r="C112" s="21" t="e">
        <v>#DIV/0!</v>
      </c>
      <c r="D112" s="21" t="e">
        <v>#DIV/0!</v>
      </c>
    </row>
    <row r="113" spans="1:4" x14ac:dyDescent="0.2">
      <c r="A113" s="22" t="s">
        <v>259</v>
      </c>
      <c r="B113" s="21" t="e">
        <v>#DIV/0!</v>
      </c>
      <c r="C113" s="21" t="e">
        <v>#DIV/0!</v>
      </c>
      <c r="D113" s="21" t="e">
        <v>#DIV/0!</v>
      </c>
    </row>
    <row r="114" spans="1:4" x14ac:dyDescent="0.2">
      <c r="A114" s="22" t="s">
        <v>260</v>
      </c>
      <c r="B114" s="21" t="e">
        <v>#DIV/0!</v>
      </c>
      <c r="C114" s="21" t="e">
        <v>#DIV/0!</v>
      </c>
      <c r="D114" s="21" t="e">
        <v>#DIV/0!</v>
      </c>
    </row>
  </sheetData>
  <mergeCells count="10">
    <mergeCell ref="A61:F61"/>
    <mergeCell ref="A75:F75"/>
    <mergeCell ref="A89:F89"/>
    <mergeCell ref="A103:F103"/>
    <mergeCell ref="A1:D2"/>
    <mergeCell ref="A3:F3"/>
    <mergeCell ref="A17:F17"/>
    <mergeCell ref="A31:F31"/>
    <mergeCell ref="A45:F45"/>
    <mergeCell ref="A59:D6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27E2-3631-A547-BF74-D59032315B37}">
  <dimension ref="A1:E55"/>
  <sheetViews>
    <sheetView topLeftCell="A32" zoomScale="137" zoomScaleNormal="180" workbookViewId="0">
      <selection activeCell="E47" sqref="E47"/>
    </sheetView>
  </sheetViews>
  <sheetFormatPr baseColWidth="10" defaultRowHeight="16" x14ac:dyDescent="0.2"/>
  <cols>
    <col min="1" max="1" width="44" customWidth="1"/>
    <col min="2" max="5" width="24.33203125" customWidth="1"/>
  </cols>
  <sheetData>
    <row r="1" spans="1:5" x14ac:dyDescent="0.2">
      <c r="A1" s="41" t="s">
        <v>317</v>
      </c>
      <c r="B1" s="41"/>
      <c r="C1" s="41"/>
      <c r="D1" s="41"/>
      <c r="E1" s="41"/>
    </row>
    <row r="2" spans="1:5" x14ac:dyDescent="0.2">
      <c r="A2" s="41"/>
      <c r="B2" s="41"/>
      <c r="C2" s="41"/>
      <c r="D2" s="41"/>
      <c r="E2" s="41"/>
    </row>
    <row r="3" spans="1:5" x14ac:dyDescent="0.2">
      <c r="A3" s="77" t="s">
        <v>287</v>
      </c>
      <c r="B3" s="77"/>
      <c r="C3" s="77"/>
      <c r="D3" s="77"/>
      <c r="E3" s="77"/>
    </row>
    <row r="4" spans="1:5" x14ac:dyDescent="0.2">
      <c r="A4" s="78" t="s">
        <v>321</v>
      </c>
      <c r="B4" s="62" t="s">
        <v>241</v>
      </c>
      <c r="C4" s="60" t="s">
        <v>240</v>
      </c>
      <c r="D4" s="60"/>
      <c r="E4" s="60"/>
    </row>
    <row r="5" spans="1:5" x14ac:dyDescent="0.2">
      <c r="A5" s="79"/>
      <c r="B5" s="63"/>
      <c r="C5" s="30" t="s">
        <v>83</v>
      </c>
      <c r="D5" s="30" t="s">
        <v>84</v>
      </c>
      <c r="E5" s="30" t="s">
        <v>85</v>
      </c>
    </row>
    <row r="6" spans="1:5" x14ac:dyDescent="0.2">
      <c r="A6" s="1" t="s">
        <v>35</v>
      </c>
      <c r="B6" s="2">
        <f>Part2_ge2!B19</f>
        <v>0</v>
      </c>
      <c r="C6" s="2" cm="1">
        <f t="array" ref="C6:E6">Part2_ge2!C31:E31</f>
        <v>0</v>
      </c>
      <c r="D6" s="2">
        <v>0</v>
      </c>
      <c r="E6" s="2">
        <v>0</v>
      </c>
    </row>
    <row r="7" spans="1:5" x14ac:dyDescent="0.2">
      <c r="A7" s="33" t="s">
        <v>242</v>
      </c>
      <c r="B7" s="31"/>
      <c r="C7" s="32" t="e">
        <f>(C6/$B$6)*100</f>
        <v>#DIV/0!</v>
      </c>
      <c r="D7" s="32" t="e">
        <f t="shared" ref="D7:E7" si="0">(D6/$B$6)*100</f>
        <v>#DIV/0!</v>
      </c>
      <c r="E7" s="32" t="e">
        <f t="shared" si="0"/>
        <v>#DIV/0!</v>
      </c>
    </row>
    <row r="8" spans="1:5" x14ac:dyDescent="0.2">
      <c r="B8" s="10"/>
      <c r="C8" s="10"/>
      <c r="D8" s="10"/>
      <c r="E8" s="10"/>
    </row>
    <row r="9" spans="1:5" x14ac:dyDescent="0.2">
      <c r="A9" s="28" t="s">
        <v>40</v>
      </c>
      <c r="B9" s="2">
        <f>Part2_ge2!B20</f>
        <v>0</v>
      </c>
      <c r="C9" s="2" cm="1">
        <f t="array" ref="C9:E9">Part2_ge2!C32:E32</f>
        <v>0</v>
      </c>
      <c r="D9" s="2">
        <v>0</v>
      </c>
      <c r="E9" s="2">
        <v>0</v>
      </c>
    </row>
    <row r="10" spans="1:5" x14ac:dyDescent="0.2">
      <c r="A10" s="33" t="s">
        <v>242</v>
      </c>
      <c r="B10" s="31"/>
      <c r="C10" s="32" t="e">
        <f>(C9/$B$9)*100</f>
        <v>#DIV/0!</v>
      </c>
      <c r="D10" s="32" t="e">
        <f t="shared" ref="D10:E10" si="1">(D9/$B$9)*100</f>
        <v>#DIV/0!</v>
      </c>
      <c r="E10" s="32" t="e">
        <f t="shared" si="1"/>
        <v>#DIV/0!</v>
      </c>
    </row>
    <row r="11" spans="1:5" x14ac:dyDescent="0.2">
      <c r="B11" s="10"/>
      <c r="C11" s="10"/>
      <c r="D11" s="10"/>
      <c r="E11" s="10"/>
    </row>
    <row r="12" spans="1:5" x14ac:dyDescent="0.2">
      <c r="A12" s="64" t="s">
        <v>106</v>
      </c>
      <c r="B12" s="10"/>
      <c r="C12" s="2" t="e" cm="1">
        <f t="array" ref="C12:E12">Part2_ge2!C34:E34</f>
        <v>#DIV/0!</v>
      </c>
      <c r="D12" s="2" t="e">
        <v>#DIV/0!</v>
      </c>
      <c r="E12" s="2" t="e">
        <v>#DIV/0!</v>
      </c>
    </row>
    <row r="13" spans="1:5" x14ac:dyDescent="0.2">
      <c r="A13" s="55"/>
      <c r="B13" s="10"/>
      <c r="C13" s="10"/>
      <c r="D13" s="10"/>
      <c r="E13" s="10"/>
    </row>
    <row r="14" spans="1:5" x14ac:dyDescent="0.2">
      <c r="A14" s="61"/>
      <c r="B14" s="61"/>
      <c r="C14" s="61"/>
      <c r="D14" s="61"/>
      <c r="E14" s="61"/>
    </row>
    <row r="15" spans="1:5" x14ac:dyDescent="0.2">
      <c r="A15" s="7"/>
      <c r="B15" s="7"/>
      <c r="C15" s="30" t="s">
        <v>83</v>
      </c>
      <c r="D15" s="30" t="s">
        <v>84</v>
      </c>
      <c r="E15" s="30" t="s">
        <v>85</v>
      </c>
    </row>
    <row r="16" spans="1:5" x14ac:dyDescent="0.2">
      <c r="A16" s="53" t="s">
        <v>102</v>
      </c>
      <c r="B16" s="54"/>
      <c r="C16" s="2" t="e" cm="1">
        <f t="array" ref="C16:E19">Part2_ge2!C36:E39</f>
        <v>#DIV/0!</v>
      </c>
      <c r="D16" s="2" t="e">
        <v>#DIV/0!</v>
      </c>
      <c r="E16" s="2" t="e">
        <v>#DIV/0!</v>
      </c>
    </row>
    <row r="17" spans="1:5" x14ac:dyDescent="0.2">
      <c r="A17" s="53" t="s">
        <v>248</v>
      </c>
      <c r="B17" s="54"/>
      <c r="C17" s="2" t="e">
        <v>#DIV/0!</v>
      </c>
      <c r="D17" s="2" t="e">
        <v>#DIV/0!</v>
      </c>
      <c r="E17" s="2" t="e">
        <v>#DIV/0!</v>
      </c>
    </row>
    <row r="18" spans="1:5" x14ac:dyDescent="0.2">
      <c r="A18" s="53" t="s">
        <v>247</v>
      </c>
      <c r="B18" s="54"/>
      <c r="C18" s="2" t="e">
        <v>#DIV/0!</v>
      </c>
      <c r="D18" s="2" t="e">
        <v>#DIV/0!</v>
      </c>
      <c r="E18" s="2" t="e">
        <v>#DIV/0!</v>
      </c>
    </row>
    <row r="19" spans="1:5" x14ac:dyDescent="0.2">
      <c r="A19" s="53" t="s">
        <v>246</v>
      </c>
      <c r="B19" s="54"/>
      <c r="C19" s="2" t="e">
        <v>#DIV/0!</v>
      </c>
      <c r="D19" s="2" t="e">
        <v>#DIV/0!</v>
      </c>
      <c r="E19" s="2" t="e">
        <v>#DIV/0!</v>
      </c>
    </row>
    <row r="21" spans="1:5" x14ac:dyDescent="0.2">
      <c r="A21" s="77" t="s">
        <v>288</v>
      </c>
      <c r="B21" s="77"/>
      <c r="C21" s="77"/>
      <c r="D21" s="77"/>
      <c r="E21" s="77"/>
    </row>
    <row r="22" spans="1:5" x14ac:dyDescent="0.2">
      <c r="A22" s="78" t="s">
        <v>322</v>
      </c>
      <c r="B22" s="62" t="s">
        <v>241</v>
      </c>
      <c r="C22" s="60" t="s">
        <v>240</v>
      </c>
      <c r="D22" s="60"/>
      <c r="E22" s="60"/>
    </row>
    <row r="23" spans="1:5" x14ac:dyDescent="0.2">
      <c r="A23" s="79"/>
      <c r="B23" s="63"/>
      <c r="C23" s="30" t="s">
        <v>83</v>
      </c>
      <c r="D23" s="30" t="s">
        <v>84</v>
      </c>
      <c r="E23" s="30" t="s">
        <v>85</v>
      </c>
    </row>
    <row r="24" spans="1:5" x14ac:dyDescent="0.2">
      <c r="A24" s="1" t="s">
        <v>35</v>
      </c>
      <c r="B24" s="2">
        <f>Part2_ge0!B19</f>
        <v>0</v>
      </c>
      <c r="C24" s="2" cm="1">
        <f t="array" ref="C24:E24">Part2_ge0!C31:E31</f>
        <v>0</v>
      </c>
      <c r="D24" s="2">
        <v>0</v>
      </c>
      <c r="E24" s="2">
        <v>0</v>
      </c>
    </row>
    <row r="25" spans="1:5" x14ac:dyDescent="0.2">
      <c r="A25" s="33" t="s">
        <v>242</v>
      </c>
      <c r="B25" s="31"/>
      <c r="C25" s="32" t="e">
        <f>(C24/$B$24)*100</f>
        <v>#DIV/0!</v>
      </c>
      <c r="D25" s="32" t="e">
        <f>(D24/$B$24)*100</f>
        <v>#DIV/0!</v>
      </c>
      <c r="E25" s="32" t="e">
        <f>(E24/$B$24)*100</f>
        <v>#DIV/0!</v>
      </c>
    </row>
    <row r="26" spans="1:5" x14ac:dyDescent="0.2">
      <c r="B26" s="10"/>
      <c r="C26" s="10"/>
      <c r="D26" s="10"/>
      <c r="E26" s="10"/>
    </row>
    <row r="27" spans="1:5" x14ac:dyDescent="0.2">
      <c r="A27" s="28" t="s">
        <v>40</v>
      </c>
      <c r="B27" s="2">
        <f>Part2_ge0!B20</f>
        <v>0</v>
      </c>
      <c r="C27" s="2" cm="1">
        <f t="array" ref="C27:E27">Part2_ge0!C32:E32</f>
        <v>0</v>
      </c>
      <c r="D27" s="2">
        <v>0</v>
      </c>
      <c r="E27" s="2">
        <v>0</v>
      </c>
    </row>
    <row r="28" spans="1:5" x14ac:dyDescent="0.2">
      <c r="A28" s="33" t="s">
        <v>242</v>
      </c>
      <c r="B28" s="31"/>
      <c r="C28" s="32" t="e">
        <f>(C27/$B$27)*100</f>
        <v>#DIV/0!</v>
      </c>
      <c r="D28" s="32" t="e">
        <f>(D27/$B$27)*100</f>
        <v>#DIV/0!</v>
      </c>
      <c r="E28" s="32" t="e">
        <f>(E27/$B$27)*100</f>
        <v>#DIV/0!</v>
      </c>
    </row>
    <row r="29" spans="1:5" x14ac:dyDescent="0.2">
      <c r="B29" s="10"/>
      <c r="C29" s="10"/>
      <c r="D29" s="10"/>
      <c r="E29" s="10"/>
    </row>
    <row r="30" spans="1:5" x14ac:dyDescent="0.2">
      <c r="A30" s="64" t="s">
        <v>106</v>
      </c>
      <c r="B30" s="10"/>
      <c r="C30" s="2" t="e" cm="1">
        <f t="array" ref="C30:E30">Part2_ge0!C34:E34</f>
        <v>#DIV/0!</v>
      </c>
      <c r="D30" s="2" t="e">
        <v>#DIV/0!</v>
      </c>
      <c r="E30" s="2" t="e">
        <v>#DIV/0!</v>
      </c>
    </row>
    <row r="31" spans="1:5" x14ac:dyDescent="0.2">
      <c r="A31" s="55"/>
      <c r="B31" s="10"/>
      <c r="C31" s="10"/>
      <c r="D31" s="10"/>
      <c r="E31" s="10"/>
    </row>
    <row r="32" spans="1:5" x14ac:dyDescent="0.2">
      <c r="A32" s="61"/>
      <c r="B32" s="61"/>
      <c r="C32" s="61"/>
      <c r="D32" s="61"/>
      <c r="E32" s="61"/>
    </row>
    <row r="33" spans="1:5" x14ac:dyDescent="0.2">
      <c r="A33" s="7"/>
      <c r="B33" s="7"/>
      <c r="C33" s="30" t="s">
        <v>83</v>
      </c>
      <c r="D33" s="30" t="s">
        <v>84</v>
      </c>
      <c r="E33" s="30" t="s">
        <v>85</v>
      </c>
    </row>
    <row r="34" spans="1:5" x14ac:dyDescent="0.2">
      <c r="A34" s="53" t="s">
        <v>102</v>
      </c>
      <c r="B34" s="54"/>
      <c r="C34" s="2" t="e" cm="1">
        <f t="array" ref="C34:E37">Part2_ge0!C36:E39</f>
        <v>#DIV/0!</v>
      </c>
      <c r="D34" s="2" t="e">
        <v>#DIV/0!</v>
      </c>
      <c r="E34" s="2" t="e">
        <v>#DIV/0!</v>
      </c>
    </row>
    <row r="35" spans="1:5" x14ac:dyDescent="0.2">
      <c r="A35" s="53" t="s">
        <v>248</v>
      </c>
      <c r="B35" s="54"/>
      <c r="C35" s="2" t="e">
        <v>#DIV/0!</v>
      </c>
      <c r="D35" s="2" t="e">
        <v>#DIV/0!</v>
      </c>
      <c r="E35" s="2" t="e">
        <v>#DIV/0!</v>
      </c>
    </row>
    <row r="36" spans="1:5" x14ac:dyDescent="0.2">
      <c r="A36" s="53" t="s">
        <v>247</v>
      </c>
      <c r="B36" s="54"/>
      <c r="C36" s="2" t="e">
        <v>#DIV/0!</v>
      </c>
      <c r="D36" s="2" t="e">
        <v>#DIV/0!</v>
      </c>
      <c r="E36" s="2" t="e">
        <v>#DIV/0!</v>
      </c>
    </row>
    <row r="37" spans="1:5" x14ac:dyDescent="0.2">
      <c r="A37" s="53" t="s">
        <v>246</v>
      </c>
      <c r="B37" s="54"/>
      <c r="C37" s="2" t="e">
        <v>#DIV/0!</v>
      </c>
      <c r="D37" s="2" t="e">
        <v>#DIV/0!</v>
      </c>
      <c r="E37" s="2" t="e">
        <v>#DIV/0!</v>
      </c>
    </row>
    <row r="39" spans="1:5" x14ac:dyDescent="0.2">
      <c r="A39" s="77" t="s">
        <v>289</v>
      </c>
      <c r="B39" s="77"/>
      <c r="C39" s="77"/>
      <c r="D39" s="77"/>
      <c r="E39" s="77"/>
    </row>
    <row r="40" spans="1:5" x14ac:dyDescent="0.2">
      <c r="A40" s="78" t="s">
        <v>323</v>
      </c>
      <c r="B40" s="62" t="s">
        <v>241</v>
      </c>
      <c r="C40" s="60" t="s">
        <v>240</v>
      </c>
      <c r="D40" s="60"/>
      <c r="E40" s="60"/>
    </row>
    <row r="41" spans="1:5" x14ac:dyDescent="0.2">
      <c r="A41" s="79"/>
      <c r="B41" s="63"/>
      <c r="C41" s="30" t="s">
        <v>83</v>
      </c>
      <c r="D41" s="30" t="s">
        <v>84</v>
      </c>
      <c r="E41" s="30" t="s">
        <v>85</v>
      </c>
    </row>
    <row r="42" spans="1:5" x14ac:dyDescent="0.2">
      <c r="A42" s="1" t="s">
        <v>35</v>
      </c>
      <c r="B42" s="2">
        <f>Part2_VarInc!B19</f>
        <v>0</v>
      </c>
      <c r="C42" s="2" cm="1">
        <f t="array" ref="C42:E42">Part2_VarInc!C31:E31</f>
        <v>0</v>
      </c>
      <c r="D42" s="2">
        <v>0</v>
      </c>
      <c r="E42" s="2">
        <v>0</v>
      </c>
    </row>
    <row r="43" spans="1:5" x14ac:dyDescent="0.2">
      <c r="A43" s="33" t="s">
        <v>242</v>
      </c>
      <c r="B43" s="31"/>
      <c r="C43" s="32" t="e">
        <f>(C42/$B$42)*100</f>
        <v>#DIV/0!</v>
      </c>
      <c r="D43" s="32" t="e">
        <f>(D42/$B$42)*100</f>
        <v>#DIV/0!</v>
      </c>
      <c r="E43" s="32" t="e">
        <f>(E42/$B$42)*100</f>
        <v>#DIV/0!</v>
      </c>
    </row>
    <row r="44" spans="1:5" x14ac:dyDescent="0.2">
      <c r="B44" s="10"/>
      <c r="C44" s="10"/>
      <c r="D44" s="10"/>
      <c r="E44" s="10"/>
    </row>
    <row r="45" spans="1:5" x14ac:dyDescent="0.2">
      <c r="A45" s="28" t="s">
        <v>40</v>
      </c>
      <c r="B45" s="2">
        <f>Part2_VarInc!B20</f>
        <v>0</v>
      </c>
      <c r="C45" s="2" cm="1">
        <f t="array" ref="C45:E45">Part2_VarInc!C32:E32</f>
        <v>0</v>
      </c>
      <c r="D45" s="2">
        <v>0</v>
      </c>
      <c r="E45" s="2">
        <v>0</v>
      </c>
    </row>
    <row r="46" spans="1:5" x14ac:dyDescent="0.2">
      <c r="A46" s="33" t="s">
        <v>242</v>
      </c>
      <c r="B46" s="31"/>
      <c r="C46" s="32" t="e">
        <f>(C45/$B$45)*100</f>
        <v>#DIV/0!</v>
      </c>
      <c r="D46" s="32" t="e">
        <f>(D45/$B$45)*100</f>
        <v>#DIV/0!</v>
      </c>
      <c r="E46" s="32" t="e">
        <f>(E45/$B$45)*100</f>
        <v>#DIV/0!</v>
      </c>
    </row>
    <row r="47" spans="1:5" x14ac:dyDescent="0.2">
      <c r="B47" s="10"/>
      <c r="C47" s="10"/>
      <c r="D47" s="10"/>
      <c r="E47" s="10"/>
    </row>
    <row r="48" spans="1:5" x14ac:dyDescent="0.2">
      <c r="A48" s="64" t="s">
        <v>106</v>
      </c>
      <c r="B48" s="10"/>
      <c r="C48" s="2" t="e" cm="1">
        <f t="array" ref="C48:E48">Part2_VarInc!C34:E34</f>
        <v>#DIV/0!</v>
      </c>
      <c r="D48" s="2" t="e">
        <v>#DIV/0!</v>
      </c>
      <c r="E48" s="2" t="e">
        <v>#DIV/0!</v>
      </c>
    </row>
    <row r="49" spans="1:5" x14ac:dyDescent="0.2">
      <c r="A49" s="55"/>
      <c r="B49" s="10"/>
      <c r="C49" s="10"/>
      <c r="D49" s="10"/>
      <c r="E49" s="10"/>
    </row>
    <row r="50" spans="1:5" x14ac:dyDescent="0.2">
      <c r="A50" s="61"/>
      <c r="B50" s="61"/>
      <c r="C50" s="61"/>
      <c r="D50" s="61"/>
      <c r="E50" s="61"/>
    </row>
    <row r="51" spans="1:5" x14ac:dyDescent="0.2">
      <c r="A51" s="7"/>
      <c r="B51" s="7"/>
      <c r="C51" s="30" t="s">
        <v>83</v>
      </c>
      <c r="D51" s="30" t="s">
        <v>84</v>
      </c>
      <c r="E51" s="30" t="s">
        <v>85</v>
      </c>
    </row>
    <row r="52" spans="1:5" x14ac:dyDescent="0.2">
      <c r="A52" s="53" t="s">
        <v>102</v>
      </c>
      <c r="B52" s="54"/>
      <c r="C52" s="2" t="e" cm="1">
        <f t="array" ref="C52:E55">Part2_VarInc!C36:E39</f>
        <v>#DIV/0!</v>
      </c>
      <c r="D52" s="2" t="e">
        <v>#DIV/0!</v>
      </c>
      <c r="E52" s="2" t="e">
        <v>#DIV/0!</v>
      </c>
    </row>
    <row r="53" spans="1:5" x14ac:dyDescent="0.2">
      <c r="A53" s="53" t="s">
        <v>248</v>
      </c>
      <c r="B53" s="54"/>
      <c r="C53" s="2" t="e">
        <v>#DIV/0!</v>
      </c>
      <c r="D53" s="2" t="e">
        <v>#DIV/0!</v>
      </c>
      <c r="E53" s="2" t="e">
        <v>#DIV/0!</v>
      </c>
    </row>
    <row r="54" spans="1:5" x14ac:dyDescent="0.2">
      <c r="A54" s="53" t="s">
        <v>247</v>
      </c>
      <c r="B54" s="54"/>
      <c r="C54" s="2" t="e">
        <v>#DIV/0!</v>
      </c>
      <c r="D54" s="2" t="e">
        <v>#DIV/0!</v>
      </c>
      <c r="E54" s="2" t="e">
        <v>#DIV/0!</v>
      </c>
    </row>
    <row r="55" spans="1:5" x14ac:dyDescent="0.2">
      <c r="A55" s="53" t="s">
        <v>246</v>
      </c>
      <c r="B55" s="54"/>
      <c r="C55" s="2" t="e">
        <v>#DIV/0!</v>
      </c>
      <c r="D55" s="2" t="e">
        <v>#DIV/0!</v>
      </c>
      <c r="E55" s="2" t="e">
        <v>#DIV/0!</v>
      </c>
    </row>
  </sheetData>
  <mergeCells count="31">
    <mergeCell ref="A3:E3"/>
    <mergeCell ref="A21:E21"/>
    <mergeCell ref="A1:E2"/>
    <mergeCell ref="A4:A5"/>
    <mergeCell ref="B4:B5"/>
    <mergeCell ref="C4:E4"/>
    <mergeCell ref="A12:A13"/>
    <mergeCell ref="A14:E14"/>
    <mergeCell ref="A34:B34"/>
    <mergeCell ref="A16:B16"/>
    <mergeCell ref="A17:B17"/>
    <mergeCell ref="A18:B18"/>
    <mergeCell ref="A19:B19"/>
    <mergeCell ref="A22:A23"/>
    <mergeCell ref="B22:B23"/>
    <mergeCell ref="C22:E22"/>
    <mergeCell ref="A30:A31"/>
    <mergeCell ref="A32:E32"/>
    <mergeCell ref="A55:B55"/>
    <mergeCell ref="A35:B35"/>
    <mergeCell ref="A36:B36"/>
    <mergeCell ref="A37:B37"/>
    <mergeCell ref="A39:E39"/>
    <mergeCell ref="A40:A41"/>
    <mergeCell ref="B40:B41"/>
    <mergeCell ref="C40:E40"/>
    <mergeCell ref="A48:A49"/>
    <mergeCell ref="A50:E50"/>
    <mergeCell ref="A52:B52"/>
    <mergeCell ref="A53:B53"/>
    <mergeCell ref="A54:B5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7A4A-93D4-9249-B2EF-AD0D8720D0E7}">
  <dimension ref="A1:F29"/>
  <sheetViews>
    <sheetView zoomScale="170" zoomScaleNormal="170" workbookViewId="0">
      <selection activeCell="H23" sqref="H23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333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329</v>
      </c>
      <c r="B3" s="67"/>
      <c r="C3" s="67"/>
      <c r="D3" s="67"/>
      <c r="E3" s="67"/>
      <c r="F3" s="67"/>
    </row>
    <row r="4" spans="1:6" x14ac:dyDescent="0.2">
      <c r="A4" s="17"/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D_ge2!B6:D7</f>
        <v>0</v>
      </c>
      <c r="C6" s="21">
        <v>0</v>
      </c>
      <c r="D6" s="21">
        <v>0</v>
      </c>
      <c r="F6" s="21" t="e" cm="1">
        <f t="array" ref="F6:F7">D_ge2!F6:F7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D_ge2!B9:D9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D_ge2!B24:D27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332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E_ge2!B6:D7</f>
        <v>0</v>
      </c>
      <c r="C20" s="21">
        <v>0</v>
      </c>
      <c r="D20" s="21">
        <v>0</v>
      </c>
      <c r="F20" s="21" t="e" cm="1">
        <f t="array" ref="F20:F21">E_ge2!F6:F7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E_ge2!B9:D9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E_ge2!B24:D27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</sheetData>
  <mergeCells count="3">
    <mergeCell ref="A1:D2"/>
    <mergeCell ref="A3:F3"/>
    <mergeCell ref="A17:F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A655-3684-034B-9E57-A401EE15CB34}">
  <dimension ref="A1:F29"/>
  <sheetViews>
    <sheetView zoomScale="170" zoomScaleNormal="170" workbookViewId="0">
      <selection activeCell="L20" sqref="L20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331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329</v>
      </c>
      <c r="B3" s="67"/>
      <c r="C3" s="67"/>
      <c r="D3" s="67"/>
      <c r="E3" s="67"/>
      <c r="F3" s="67"/>
    </row>
    <row r="4" spans="1:6" x14ac:dyDescent="0.2">
      <c r="A4" s="17"/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D_ge0!B6:D7</f>
        <v>0</v>
      </c>
      <c r="C6" s="21">
        <v>0</v>
      </c>
      <c r="D6" s="21">
        <v>0</v>
      </c>
      <c r="F6" s="21" t="e" cm="1">
        <f t="array" ref="F6:F7">D_ge0!F6:F7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D_ge0!B9:D9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D_ge0!B24:D27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332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E_ge0!B6:D7</f>
        <v>0</v>
      </c>
      <c r="C20" s="21">
        <v>0</v>
      </c>
      <c r="D20" s="21">
        <v>0</v>
      </c>
      <c r="F20" s="21" t="e" cm="1">
        <f t="array" ref="F20:F21">E_ge0!F6:F7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E_ge0!B9:D9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E_ge0!B24:D27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</sheetData>
  <mergeCells count="3">
    <mergeCell ref="A1:D2"/>
    <mergeCell ref="A3:F3"/>
    <mergeCell ref="A17:F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274D-6A13-1249-B374-176490F7F085}">
  <dimension ref="A1:F29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328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329</v>
      </c>
      <c r="B3" s="67"/>
      <c r="C3" s="67"/>
      <c r="D3" s="67"/>
      <c r="E3" s="67"/>
      <c r="F3" s="67"/>
    </row>
    <row r="4" spans="1:6" x14ac:dyDescent="0.2">
      <c r="A4" s="17"/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D_VarInc!B6:D7</f>
        <v>0</v>
      </c>
      <c r="C6" s="21">
        <v>0</v>
      </c>
      <c r="D6" s="21">
        <v>0</v>
      </c>
      <c r="F6" s="21" t="e" cm="1">
        <f t="array" ref="F6:F7">D_VarInc!F6:F7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D_VarInc!B9:D9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D_VarInc!B24:D27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330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E_VarInc!B6:D7</f>
        <v>0</v>
      </c>
      <c r="C20" s="21">
        <v>0</v>
      </c>
      <c r="D20" s="21">
        <v>0</v>
      </c>
      <c r="F20" s="21" t="e" cm="1">
        <f t="array" ref="F20:F21">E_VarInc!F6:F7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E_VarInc!B9:D9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E_VarInc!B24:D27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</sheetData>
  <mergeCells count="3">
    <mergeCell ref="A1:D2"/>
    <mergeCell ref="A3:F3"/>
    <mergeCell ref="A17:F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B95C-FFEF-C342-8B3F-F98A99463E1F}">
  <dimension ref="A1:F29"/>
  <sheetViews>
    <sheetView zoomScale="170" zoomScaleNormal="170" workbookViewId="0">
      <selection activeCell="H22" sqref="H22"/>
    </sheetView>
  </sheetViews>
  <sheetFormatPr baseColWidth="10" defaultRowHeight="16" x14ac:dyDescent="0.2"/>
  <cols>
    <col min="1" max="1" width="35.83203125" customWidth="1"/>
    <col min="2" max="4" width="24.33203125" customWidth="1"/>
    <col min="5" max="5" width="2.6640625" customWidth="1"/>
    <col min="6" max="6" width="10.83203125" style="9"/>
  </cols>
  <sheetData>
    <row r="1" spans="1:6" x14ac:dyDescent="0.2">
      <c r="A1" s="41" t="s">
        <v>325</v>
      </c>
      <c r="B1" s="41"/>
      <c r="C1" s="41"/>
      <c r="D1" s="41"/>
    </row>
    <row r="2" spans="1:6" x14ac:dyDescent="0.2">
      <c r="A2" s="41"/>
      <c r="B2" s="41"/>
      <c r="C2" s="41"/>
      <c r="D2" s="41"/>
    </row>
    <row r="3" spans="1:6" x14ac:dyDescent="0.2">
      <c r="A3" s="67" t="s">
        <v>327</v>
      </c>
      <c r="B3" s="67"/>
      <c r="C3" s="67"/>
      <c r="D3" s="67"/>
      <c r="E3" s="67"/>
      <c r="F3" s="67"/>
    </row>
    <row r="4" spans="1:6" x14ac:dyDescent="0.2">
      <c r="A4" s="17" t="s">
        <v>324</v>
      </c>
      <c r="B4" s="9" t="s">
        <v>37</v>
      </c>
      <c r="C4" s="9" t="s">
        <v>249</v>
      </c>
      <c r="D4" s="9" t="s">
        <v>250</v>
      </c>
      <c r="F4" s="9" t="s">
        <v>291</v>
      </c>
    </row>
    <row r="6" spans="1:6" x14ac:dyDescent="0.2">
      <c r="A6" s="22" t="s">
        <v>253</v>
      </c>
      <c r="B6" s="21" cm="1">
        <f t="array" ref="B6:D7">Base_PT2_ge1!B6:D7</f>
        <v>0</v>
      </c>
      <c r="C6" s="21">
        <v>0</v>
      </c>
      <c r="D6" s="21">
        <v>0</v>
      </c>
      <c r="F6" s="21" t="e" cm="1">
        <f t="array" ref="F6:F7">Base_PT2_ge1!F6:F7</f>
        <v>#DIV/0!</v>
      </c>
    </row>
    <row r="7" spans="1:6" x14ac:dyDescent="0.2">
      <c r="A7" s="22" t="s">
        <v>254</v>
      </c>
      <c r="B7" s="21">
        <v>0</v>
      </c>
      <c r="C7" s="21">
        <v>0</v>
      </c>
      <c r="D7" s="21">
        <v>0</v>
      </c>
      <c r="F7" s="21" t="e">
        <v>#DIV/0!</v>
      </c>
    </row>
    <row r="9" spans="1:6" x14ac:dyDescent="0.2">
      <c r="A9" t="s">
        <v>255</v>
      </c>
    </row>
    <row r="10" spans="1:6" x14ac:dyDescent="0.2">
      <c r="A10" s="22" t="s">
        <v>256</v>
      </c>
      <c r="B10" s="21" t="e" cm="1">
        <f t="array" ref="B10:D10">Base_PT2_ge1!B9:D9</f>
        <v>#DIV/0!</v>
      </c>
      <c r="C10" s="21" t="e">
        <v>#DIV/0!</v>
      </c>
      <c r="D10" s="21" t="e">
        <v>#DIV/0!</v>
      </c>
    </row>
    <row r="11" spans="1:6" x14ac:dyDescent="0.2">
      <c r="A11" s="22" t="s">
        <v>258</v>
      </c>
      <c r="B11" s="21" t="e" cm="1">
        <f t="array" ref="B11:D14">Base_PT2_ge1!B24:D27</f>
        <v>#DIV/0!</v>
      </c>
      <c r="C11" s="21" t="e">
        <v>#DIV/0!</v>
      </c>
      <c r="D11" s="21" t="e">
        <v>#DIV/0!</v>
      </c>
    </row>
    <row r="12" spans="1:6" x14ac:dyDescent="0.2">
      <c r="A12" s="22" t="s">
        <v>257</v>
      </c>
      <c r="B12" s="21" t="e">
        <v>#DIV/0!</v>
      </c>
      <c r="C12" s="21" t="e">
        <v>#DIV/0!</v>
      </c>
      <c r="D12" s="21" t="e">
        <v>#DIV/0!</v>
      </c>
    </row>
    <row r="13" spans="1:6" x14ac:dyDescent="0.2">
      <c r="A13" s="22" t="s">
        <v>259</v>
      </c>
      <c r="B13" s="21" t="e">
        <v>#DIV/0!</v>
      </c>
      <c r="C13" s="21" t="e">
        <v>#DIV/0!</v>
      </c>
      <c r="D13" s="21" t="e">
        <v>#DIV/0!</v>
      </c>
    </row>
    <row r="14" spans="1:6" x14ac:dyDescent="0.2">
      <c r="A14" s="22" t="s">
        <v>260</v>
      </c>
      <c r="B14" s="21" t="e">
        <v>#DIV/0!</v>
      </c>
      <c r="C14" s="21" t="e">
        <v>#DIV/0!</v>
      </c>
      <c r="D14" s="21" t="e">
        <v>#DIV/0!</v>
      </c>
    </row>
    <row r="17" spans="1:6" x14ac:dyDescent="0.2">
      <c r="A17" s="67" t="s">
        <v>326</v>
      </c>
      <c r="B17" s="67"/>
      <c r="C17" s="67"/>
      <c r="D17" s="67"/>
      <c r="E17" s="67"/>
      <c r="F17" s="67"/>
    </row>
    <row r="18" spans="1:6" x14ac:dyDescent="0.2">
      <c r="B18" s="9" t="s">
        <v>37</v>
      </c>
      <c r="C18" s="9" t="s">
        <v>249</v>
      </c>
      <c r="D18" s="9" t="s">
        <v>250</v>
      </c>
      <c r="F18" s="9" t="s">
        <v>291</v>
      </c>
    </row>
    <row r="20" spans="1:6" x14ac:dyDescent="0.2">
      <c r="A20" s="22" t="s">
        <v>253</v>
      </c>
      <c r="B20" s="21" cm="1">
        <f t="array" ref="B20:D21">Base_PT3_ge1!B6:D7</f>
        <v>0</v>
      </c>
      <c r="C20" s="21">
        <v>0</v>
      </c>
      <c r="D20" s="21">
        <v>0</v>
      </c>
      <c r="F20" s="21" t="e" cm="1">
        <f t="array" ref="F20:F21">Base_PT3_ge1!F6:F7</f>
        <v>#DIV/0!</v>
      </c>
    </row>
    <row r="21" spans="1:6" x14ac:dyDescent="0.2">
      <c r="A21" s="22" t="s">
        <v>254</v>
      </c>
      <c r="B21" s="21">
        <v>0</v>
      </c>
      <c r="C21" s="21">
        <v>0</v>
      </c>
      <c r="D21" s="21">
        <v>0</v>
      </c>
      <c r="F21" s="21" t="e">
        <v>#DIV/0!</v>
      </c>
    </row>
    <row r="22" spans="1:6" x14ac:dyDescent="0.2">
      <c r="B22" s="21"/>
      <c r="C22" s="21"/>
      <c r="D22" s="21"/>
      <c r="F22" s="21"/>
    </row>
    <row r="23" spans="1:6" x14ac:dyDescent="0.2">
      <c r="A23" t="s">
        <v>255</v>
      </c>
      <c r="B23" s="21"/>
      <c r="C23" s="21"/>
      <c r="D23" s="21"/>
    </row>
    <row r="24" spans="1:6" x14ac:dyDescent="0.2">
      <c r="A24" s="22" t="s">
        <v>256</v>
      </c>
      <c r="B24" s="21" t="e" cm="1">
        <f t="array" ref="B24:D24">Base_PT3_ge1!B9:D9</f>
        <v>#DIV/0!</v>
      </c>
      <c r="C24" s="21" t="e">
        <v>#DIV/0!</v>
      </c>
      <c r="D24" s="21" t="e">
        <v>#DIV/0!</v>
      </c>
    </row>
    <row r="25" spans="1:6" x14ac:dyDescent="0.2">
      <c r="A25" s="22" t="s">
        <v>258</v>
      </c>
      <c r="B25" s="21" t="e" cm="1">
        <f t="array" ref="B25:D28">Base_PT3_ge1!B24:D27</f>
        <v>#DIV/0!</v>
      </c>
      <c r="C25" s="21" t="e">
        <v>#DIV/0!</v>
      </c>
      <c r="D25" s="21" t="e">
        <v>#DIV/0!</v>
      </c>
    </row>
    <row r="26" spans="1:6" x14ac:dyDescent="0.2">
      <c r="A26" s="22" t="s">
        <v>257</v>
      </c>
      <c r="B26" s="21" t="e">
        <v>#DIV/0!</v>
      </c>
      <c r="C26" s="21" t="e">
        <v>#DIV/0!</v>
      </c>
      <c r="D26" s="21" t="e">
        <v>#DIV/0!</v>
      </c>
    </row>
    <row r="27" spans="1:6" x14ac:dyDescent="0.2">
      <c r="A27" s="22" t="s">
        <v>259</v>
      </c>
      <c r="B27" s="21" t="e">
        <v>#DIV/0!</v>
      </c>
      <c r="C27" s="21" t="e">
        <v>#DIV/0!</v>
      </c>
      <c r="D27" s="21" t="e">
        <v>#DIV/0!</v>
      </c>
    </row>
    <row r="28" spans="1:6" x14ac:dyDescent="0.2">
      <c r="A28" s="22" t="s">
        <v>260</v>
      </c>
      <c r="B28" s="21" t="e">
        <v>#DIV/0!</v>
      </c>
      <c r="C28" s="21" t="e">
        <v>#DIV/0!</v>
      </c>
      <c r="D28" s="21" t="e">
        <v>#DIV/0!</v>
      </c>
    </row>
    <row r="29" spans="1:6" x14ac:dyDescent="0.2">
      <c r="A29" s="22"/>
      <c r="B29" s="21"/>
      <c r="C29" s="21"/>
      <c r="D29" s="21"/>
    </row>
  </sheetData>
  <mergeCells count="3">
    <mergeCell ref="A1:D2"/>
    <mergeCell ref="A3:F3"/>
    <mergeCell ref="A17:F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99F-F758-EF46-828E-35A25C560881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0" t="s">
        <v>114</v>
      </c>
      <c r="B1" s="41" t="s">
        <v>56</v>
      </c>
      <c r="C1" s="41"/>
      <c r="D1" s="41"/>
      <c r="E1" s="41"/>
      <c r="F1" s="41"/>
    </row>
    <row r="2" spans="1:6" x14ac:dyDescent="0.2">
      <c r="A2" s="81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54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A1:A2"/>
    <mergeCell ref="B22:B23"/>
    <mergeCell ref="C22:C23"/>
    <mergeCell ref="D22:D23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3EB0-48C4-0B44-A46D-AFE54CD396B1}">
  <dimension ref="A1:F27"/>
  <sheetViews>
    <sheetView zoomScale="130" zoomScaleNormal="130" workbookViewId="0">
      <selection activeCell="F3" sqref="F3:F5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0" t="s">
        <v>115</v>
      </c>
      <c r="B1" s="41" t="s">
        <v>56</v>
      </c>
      <c r="C1" s="41"/>
      <c r="D1" s="41"/>
      <c r="E1" s="41"/>
      <c r="F1" s="41"/>
    </row>
    <row r="2" spans="1:6" x14ac:dyDescent="0.2">
      <c r="A2" s="81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55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0:D21"/>
    <mergeCell ref="B22:B23"/>
    <mergeCell ref="C22:C23"/>
    <mergeCell ref="D22:D23"/>
    <mergeCell ref="A1:A2"/>
    <mergeCell ref="B1:F2"/>
    <mergeCell ref="B3:D4"/>
    <mergeCell ref="F3:F5"/>
    <mergeCell ref="B13:D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0A2E-A065-694A-826E-E1183DC982B4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0" t="s">
        <v>116</v>
      </c>
      <c r="B1" s="41" t="s">
        <v>56</v>
      </c>
      <c r="C1" s="41"/>
      <c r="D1" s="41"/>
      <c r="E1" s="41"/>
      <c r="F1" s="41"/>
    </row>
    <row r="2" spans="1:6" x14ac:dyDescent="0.2">
      <c r="A2" s="81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53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A1:A2"/>
    <mergeCell ref="B22:B23"/>
    <mergeCell ref="C22:C23"/>
    <mergeCell ref="D22:D23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C6A-F31C-E749-99A8-6B01DAD88B5A}">
  <dimension ref="A1:F27"/>
  <sheetViews>
    <sheetView zoomScale="130" zoomScaleNormal="130" workbookViewId="0">
      <selection activeCell="B6" sqref="B6:D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0" t="s">
        <v>117</v>
      </c>
      <c r="B1" s="41" t="s">
        <v>59</v>
      </c>
      <c r="C1" s="41"/>
      <c r="D1" s="41"/>
      <c r="E1" s="41"/>
      <c r="F1" s="41"/>
    </row>
    <row r="2" spans="1:6" x14ac:dyDescent="0.2">
      <c r="A2" s="81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118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A1:A2"/>
    <mergeCell ref="B22:B23"/>
    <mergeCell ref="C22:C23"/>
    <mergeCell ref="D22:D23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59A5-10C6-2846-96C8-CD12B25AE12C}">
  <dimension ref="A1:F27"/>
  <sheetViews>
    <sheetView zoomScale="130" zoomScaleNormal="130" workbookViewId="0">
      <selection activeCell="B13" sqref="B13:D1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7"/>
      <c r="B1" s="41" t="s">
        <v>56</v>
      </c>
      <c r="C1" s="41"/>
      <c r="D1" s="41"/>
      <c r="E1" s="41"/>
      <c r="F1" s="41"/>
    </row>
    <row r="2" spans="1:6" x14ac:dyDescent="0.2">
      <c r="A2" s="7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55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58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8">
    <mergeCell ref="B22:B23"/>
    <mergeCell ref="C22:C23"/>
    <mergeCell ref="D22:D23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6877-BCCF-D84A-AB84-ACC012B0D552}">
  <dimension ref="A1:F27"/>
  <sheetViews>
    <sheetView zoomScale="130" zoomScaleNormal="130" workbookViewId="0">
      <selection activeCell="B13" sqref="B13:D1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7"/>
      <c r="B1" s="41" t="s">
        <v>56</v>
      </c>
      <c r="C1" s="41"/>
      <c r="D1" s="41"/>
      <c r="E1" s="41"/>
      <c r="F1" s="41"/>
    </row>
    <row r="2" spans="1:6" x14ac:dyDescent="0.2">
      <c r="A2" s="7"/>
      <c r="B2" s="41"/>
      <c r="C2" s="41"/>
      <c r="D2" s="41"/>
      <c r="E2" s="41"/>
      <c r="F2" s="41"/>
    </row>
    <row r="3" spans="1:6" ht="16" customHeight="1" x14ac:dyDescent="0.2">
      <c r="A3" s="7"/>
      <c r="B3" s="55" t="s">
        <v>55</v>
      </c>
      <c r="C3" s="55"/>
      <c r="D3" s="55"/>
      <c r="F3" s="55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58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8">
    <mergeCell ref="B22:B23"/>
    <mergeCell ref="C22:C23"/>
    <mergeCell ref="D22:D23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CE5A-CE44-954A-96B5-F8AF4BD91587}">
  <dimension ref="A1:F27"/>
  <sheetViews>
    <sheetView zoomScale="130" zoomScaleNormal="130" workbookViewId="0">
      <selection activeCell="A30" sqref="A30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297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27E-DE8B-B748-9DED-B2649A30B9C4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296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9A1-3869-4C42-9F13-2F9112D758CE}">
  <dimension ref="A1:F27"/>
  <sheetViews>
    <sheetView zoomScale="130" zoomScaleNormal="130" workbookViewId="0">
      <selection activeCell="B6" sqref="B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301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F0A2-1B3C-5E42-8B6A-19A37C9C9D30}">
  <dimension ref="A1:F27"/>
  <sheetViews>
    <sheetView zoomScale="130" zoomScaleNormal="130" workbookViewId="0">
      <selection activeCell="D31" sqref="D31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302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E733-A4D0-4C4B-8E80-E2DFDE605409}">
  <dimension ref="A1:F27"/>
  <sheetViews>
    <sheetView zoomScale="130" zoomScaleNormal="130" workbookViewId="0">
      <selection activeCell="A32" sqref="A32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299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0D38-C81A-7649-BFF2-48BE5697217E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303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B16-0FFC-0246-8AFE-ECCC08BF6A43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300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636-1010-BD44-A986-13D89445D555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304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7FA9-D6D5-184F-87EF-636F19775DC4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305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9A54-8E93-B443-8632-67087391BCDB}">
  <dimension ref="A1:F27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83" t="s">
        <v>306</v>
      </c>
      <c r="B1" s="41" t="s">
        <v>56</v>
      </c>
      <c r="C1" s="41"/>
      <c r="D1" s="41"/>
      <c r="E1" s="41"/>
      <c r="F1" s="41"/>
    </row>
    <row r="2" spans="1:6" x14ac:dyDescent="0.2">
      <c r="A2" s="84"/>
      <c r="B2" s="41"/>
      <c r="C2" s="41"/>
      <c r="D2" s="41"/>
      <c r="E2" s="41"/>
      <c r="F2" s="41"/>
    </row>
    <row r="3" spans="1:6" ht="16" customHeight="1" x14ac:dyDescent="0.2">
      <c r="A3" s="84"/>
      <c r="B3" s="55" t="s">
        <v>55</v>
      </c>
      <c r="C3" s="55"/>
      <c r="D3" s="55"/>
      <c r="F3" s="55" t="s">
        <v>41</v>
      </c>
    </row>
    <row r="4" spans="1:6" x14ac:dyDescent="0.2">
      <c r="A4" s="84"/>
      <c r="B4" s="55"/>
      <c r="C4" s="55"/>
      <c r="D4" s="55"/>
      <c r="F4" s="55"/>
    </row>
    <row r="5" spans="1:6" x14ac:dyDescent="0.2">
      <c r="A5" s="85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5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F599-ED4C-5841-B511-478603738967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110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54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0:D21"/>
    <mergeCell ref="B22:B23"/>
    <mergeCell ref="C22:C23"/>
    <mergeCell ref="D22:D23"/>
    <mergeCell ref="A1:A2"/>
    <mergeCell ref="B1:F2"/>
    <mergeCell ref="B3:D4"/>
    <mergeCell ref="F3:F5"/>
    <mergeCell ref="B13:D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35E6-297A-714A-BDE0-65D6E1B58723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111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36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0:D21"/>
    <mergeCell ref="B22:B23"/>
    <mergeCell ref="C22:C23"/>
    <mergeCell ref="D22:D23"/>
    <mergeCell ref="A1:A2"/>
    <mergeCell ref="B1:F2"/>
    <mergeCell ref="B3:D4"/>
    <mergeCell ref="F3:F5"/>
    <mergeCell ref="B13:D1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9F9-D6C3-F748-B37C-EF65AD2DB90B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112</v>
      </c>
      <c r="B1" s="88" t="s">
        <v>56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53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0:D21"/>
    <mergeCell ref="B22:B23"/>
    <mergeCell ref="C22:C23"/>
    <mergeCell ref="D22:D23"/>
    <mergeCell ref="A1:A2"/>
    <mergeCell ref="B1:F2"/>
    <mergeCell ref="B3:D4"/>
    <mergeCell ref="F3:F5"/>
    <mergeCell ref="B13:D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A3A5-93A2-3F4B-94D8-8E4431C72A76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113</v>
      </c>
      <c r="B1" s="88" t="s">
        <v>59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118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0:D21"/>
    <mergeCell ref="B22:B23"/>
    <mergeCell ref="C22:C23"/>
    <mergeCell ref="D22:D23"/>
    <mergeCell ref="A1:A2"/>
    <mergeCell ref="B1:F2"/>
    <mergeCell ref="B3:D4"/>
    <mergeCell ref="F3:F5"/>
    <mergeCell ref="B13:D1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29F5-D73E-394E-ADA2-FE914599778E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119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54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D847-4D72-F04A-84EC-1F4D8FA19A9F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120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36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104-46FB-F747-A47E-DDC7ED4C758C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121</v>
      </c>
      <c r="B1" s="88" t="s">
        <v>56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53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AE0C-59D6-7A42-846E-6B0718F230AB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126</v>
      </c>
      <c r="B1" s="88" t="s">
        <v>59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118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59A9-D4E4-6E48-A037-458E2AC42404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122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54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2DC-B604-094D-8A3C-80720B2C6995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123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36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F17-0137-DE4B-9351-6D0C9D975BB1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124</v>
      </c>
      <c r="B1" s="88" t="s">
        <v>56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53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043B-8BDA-FB4E-BEBD-38D01D43D40E}">
  <dimension ref="A1:F27"/>
  <sheetViews>
    <sheetView zoomScale="130" zoomScaleNormal="130" workbookViewId="0">
      <selection activeCell="B14" sqref="B14:D17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125</v>
      </c>
      <c r="B1" s="88" t="s">
        <v>59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118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FDDF-8CDE-984C-A5D5-10704721D5D6}">
  <dimension ref="A1:F27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265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54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8E2E-F676-3E45-8EA1-2BF47271DE76}">
  <dimension ref="A1:F27"/>
  <sheetViews>
    <sheetView zoomScale="130" zoomScaleNormal="130" workbookViewId="0">
      <selection activeCell="G23" sqref="G2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266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36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C86-37C4-D941-B9C5-3519D88478A7}">
  <dimension ref="A1:F27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267</v>
      </c>
      <c r="B1" s="88" t="s">
        <v>56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53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D3DC-5D28-6D4A-AF4F-4DCFC7F80114}">
  <dimension ref="A1:F27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268</v>
      </c>
      <c r="B1" s="88" t="s">
        <v>59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118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7413-773D-7842-8932-123A464A3566}">
  <dimension ref="A1:F27"/>
  <sheetViews>
    <sheetView zoomScale="130" zoomScaleNormal="130" workbookViewId="0">
      <selection activeCell="D31" sqref="D31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269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54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924F-A6D8-1D4E-975F-32CBEC0ED6A6}">
  <dimension ref="A1:F27"/>
  <sheetViews>
    <sheetView zoomScale="130" zoomScaleNormal="130" workbookViewId="0">
      <selection sqref="A1:A2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x14ac:dyDescent="0.2">
      <c r="A1" s="86" t="s">
        <v>272</v>
      </c>
      <c r="B1" s="88" t="s">
        <v>56</v>
      </c>
      <c r="C1" s="88"/>
      <c r="D1" s="88"/>
      <c r="E1" s="88"/>
      <c r="F1" s="88"/>
    </row>
    <row r="2" spans="1:6" x14ac:dyDescent="0.2">
      <c r="A2" s="87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36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6723-A55A-8E4D-BAA5-1FA26AA07D62}">
  <dimension ref="A1:F27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271</v>
      </c>
      <c r="B1" s="88" t="s">
        <v>56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53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60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0012-9AD1-9044-A3D3-DECE1A6599A3}">
  <dimension ref="A1:F27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54.33203125" customWidth="1"/>
    <col min="2" max="4" width="25.1640625" customWidth="1"/>
    <col min="5" max="5" width="4.83203125" customWidth="1"/>
    <col min="6" max="6" width="19.6640625" customWidth="1"/>
  </cols>
  <sheetData>
    <row r="1" spans="1:6" ht="16" customHeight="1" x14ac:dyDescent="0.2">
      <c r="A1" s="90" t="s">
        <v>270</v>
      </c>
      <c r="B1" s="88" t="s">
        <v>59</v>
      </c>
      <c r="C1" s="88"/>
      <c r="D1" s="88"/>
      <c r="E1" s="88"/>
      <c r="F1" s="88"/>
    </row>
    <row r="2" spans="1:6" x14ac:dyDescent="0.2">
      <c r="A2" s="90"/>
      <c r="B2" s="88"/>
      <c r="C2" s="88"/>
      <c r="D2" s="88"/>
      <c r="E2" s="88"/>
      <c r="F2" s="88"/>
    </row>
    <row r="3" spans="1:6" ht="16" customHeight="1" x14ac:dyDescent="0.2">
      <c r="A3" s="7"/>
      <c r="B3" s="89" t="s">
        <v>118</v>
      </c>
      <c r="C3" s="89"/>
      <c r="D3" s="89"/>
      <c r="F3" s="89" t="s">
        <v>41</v>
      </c>
    </row>
    <row r="4" spans="1:6" x14ac:dyDescent="0.2">
      <c r="A4" s="7"/>
      <c r="B4" s="55"/>
      <c r="C4" s="55"/>
      <c r="D4" s="55"/>
      <c r="F4" s="55"/>
    </row>
    <row r="5" spans="1:6" x14ac:dyDescent="0.2">
      <c r="A5" s="7"/>
      <c r="B5" s="1" t="s">
        <v>37</v>
      </c>
      <c r="C5" s="1" t="s">
        <v>38</v>
      </c>
      <c r="D5" s="1" t="s">
        <v>39</v>
      </c>
      <c r="F5" s="55"/>
    </row>
    <row r="6" spans="1:6" x14ac:dyDescent="0.2">
      <c r="A6" s="1" t="s">
        <v>35</v>
      </c>
      <c r="B6" s="13"/>
      <c r="C6" s="13"/>
      <c r="D6" s="13"/>
      <c r="E6" s="10"/>
      <c r="F6" s="13" t="e">
        <f>D6/B6</f>
        <v>#DIV/0!</v>
      </c>
    </row>
    <row r="7" spans="1:6" x14ac:dyDescent="0.2">
      <c r="A7" s="1" t="s">
        <v>40</v>
      </c>
      <c r="B7" s="13"/>
      <c r="C7" s="13"/>
      <c r="D7" s="13"/>
      <c r="E7" s="10"/>
      <c r="F7" s="13" t="e">
        <f>D7/B7</f>
        <v>#DIV/0!</v>
      </c>
    </row>
    <row r="8" spans="1:6" x14ac:dyDescent="0.2">
      <c r="B8" s="14"/>
      <c r="C8" s="14"/>
      <c r="D8" s="14"/>
    </row>
    <row r="9" spans="1:6" x14ac:dyDescent="0.2">
      <c r="A9" s="10" t="s">
        <v>52</v>
      </c>
      <c r="B9" s="13" t="e">
        <f>SUM(B24:B27)</f>
        <v>#DIV/0!</v>
      </c>
      <c r="C9" s="13" t="e">
        <f>SUM(C24:C27)</f>
        <v>#DIV/0!</v>
      </c>
      <c r="D9" s="13" t="e">
        <f>SUM(D24:D27)</f>
        <v>#DIV/0!</v>
      </c>
    </row>
    <row r="12" spans="1:6" x14ac:dyDescent="0.2">
      <c r="A12" s="11"/>
      <c r="B12" s="11"/>
      <c r="C12" s="11"/>
      <c r="D12" s="11"/>
      <c r="E12" s="11"/>
      <c r="F12" s="11"/>
    </row>
    <row r="13" spans="1:6" x14ac:dyDescent="0.2">
      <c r="B13" s="82" t="s">
        <v>43</v>
      </c>
      <c r="C13" s="82"/>
      <c r="D13" s="82"/>
    </row>
    <row r="14" spans="1:6" x14ac:dyDescent="0.2">
      <c r="A14" s="1" t="s">
        <v>44</v>
      </c>
      <c r="B14" s="13"/>
      <c r="C14" s="13"/>
      <c r="D14" s="13"/>
    </row>
    <row r="15" spans="1:6" x14ac:dyDescent="0.2">
      <c r="A15" s="1" t="s">
        <v>45</v>
      </c>
      <c r="B15" s="13"/>
      <c r="C15" s="13"/>
      <c r="D15" s="13"/>
    </row>
    <row r="16" spans="1:6" x14ac:dyDescent="0.2">
      <c r="A16" s="1" t="s">
        <v>46</v>
      </c>
      <c r="B16" s="13"/>
      <c r="C16" s="13"/>
      <c r="D16" s="13"/>
    </row>
    <row r="17" spans="1:6" x14ac:dyDescent="0.2">
      <c r="A17" s="1" t="s">
        <v>47</v>
      </c>
      <c r="B17" s="13"/>
      <c r="C17" s="13"/>
      <c r="D17" s="13"/>
    </row>
    <row r="19" spans="1:6" x14ac:dyDescent="0.2">
      <c r="A19" s="11"/>
      <c r="B19" s="11"/>
      <c r="C19" s="11"/>
      <c r="D19" s="11"/>
      <c r="E19" s="11"/>
      <c r="F19" s="11"/>
    </row>
    <row r="20" spans="1:6" ht="16" customHeight="1" x14ac:dyDescent="0.2">
      <c r="A20" s="7"/>
      <c r="B20" s="57" t="s">
        <v>57</v>
      </c>
      <c r="C20" s="57"/>
      <c r="D20" s="57"/>
      <c r="E20" s="12"/>
      <c r="F20" s="12"/>
    </row>
    <row r="21" spans="1:6" x14ac:dyDescent="0.2">
      <c r="A21" s="7"/>
      <c r="B21" s="58"/>
      <c r="C21" s="58"/>
      <c r="D21" s="58"/>
      <c r="E21" s="12"/>
      <c r="F21" s="12"/>
    </row>
    <row r="22" spans="1:6" x14ac:dyDescent="0.2">
      <c r="A22" s="7"/>
      <c r="B22" s="50" t="s">
        <v>49</v>
      </c>
      <c r="C22" s="49" t="s">
        <v>50</v>
      </c>
      <c r="D22" s="49" t="s">
        <v>51</v>
      </c>
    </row>
    <row r="23" spans="1:6" x14ac:dyDescent="0.2">
      <c r="A23" s="7"/>
      <c r="B23" s="50"/>
      <c r="C23" s="50"/>
      <c r="D23" s="50"/>
    </row>
    <row r="24" spans="1:6" x14ac:dyDescent="0.2">
      <c r="A24" s="1" t="s">
        <v>44</v>
      </c>
      <c r="B24" s="13" t="e">
        <f>-B14/B$6</f>
        <v>#DIV/0!</v>
      </c>
      <c r="C24" s="13" t="e">
        <f t="shared" ref="C24:D24" si="0">-C14/C$6</f>
        <v>#DIV/0!</v>
      </c>
      <c r="D24" s="13" t="e">
        <f t="shared" si="0"/>
        <v>#DIV/0!</v>
      </c>
    </row>
    <row r="25" spans="1:6" x14ac:dyDescent="0.2">
      <c r="A25" s="1" t="s">
        <v>45</v>
      </c>
      <c r="B25" s="13" t="e">
        <f t="shared" ref="B25:D27" si="1">-B15/B$6</f>
        <v>#DIV/0!</v>
      </c>
      <c r="C25" s="13" t="e">
        <f t="shared" si="1"/>
        <v>#DIV/0!</v>
      </c>
      <c r="D25" s="13" t="e">
        <f t="shared" si="1"/>
        <v>#DIV/0!</v>
      </c>
    </row>
    <row r="26" spans="1:6" x14ac:dyDescent="0.2">
      <c r="A26" s="1" t="s">
        <v>46</v>
      </c>
      <c r="B26" s="13" t="e">
        <f t="shared" si="1"/>
        <v>#DIV/0!</v>
      </c>
      <c r="C26" s="13" t="e">
        <f t="shared" si="1"/>
        <v>#DIV/0!</v>
      </c>
      <c r="D26" s="13" t="e">
        <f t="shared" si="1"/>
        <v>#DIV/0!</v>
      </c>
    </row>
    <row r="27" spans="1:6" x14ac:dyDescent="0.2">
      <c r="A27" s="1" t="s">
        <v>47</v>
      </c>
      <c r="B27" s="13" t="e">
        <f t="shared" si="1"/>
        <v>#DIV/0!</v>
      </c>
      <c r="C27" s="13" t="e">
        <f t="shared" si="1"/>
        <v>#DIV/0!</v>
      </c>
      <c r="D27" s="13" t="e">
        <f t="shared" si="1"/>
        <v>#DIV/0!</v>
      </c>
    </row>
  </sheetData>
  <mergeCells count="9">
    <mergeCell ref="B22:B23"/>
    <mergeCell ref="C22:C23"/>
    <mergeCell ref="D22:D23"/>
    <mergeCell ref="A1:A2"/>
    <mergeCell ref="B1:F2"/>
    <mergeCell ref="B3:D4"/>
    <mergeCell ref="F3:F5"/>
    <mergeCell ref="B13:D13"/>
    <mergeCell ref="B20:D2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0B6-035B-B940-A803-80A7E9975740}">
  <dimension ref="A1:G65"/>
  <sheetViews>
    <sheetView topLeftCell="A15" zoomScale="130" zoomScaleNormal="130" workbookViewId="0">
      <selection activeCell="F19" sqref="F19:G20"/>
    </sheetView>
  </sheetViews>
  <sheetFormatPr baseColWidth="10" defaultRowHeight="16" x14ac:dyDescent="0.2"/>
  <cols>
    <col min="1" max="1" width="53" customWidth="1"/>
    <col min="2" max="7" width="22.5" customWidth="1"/>
  </cols>
  <sheetData>
    <row r="1" spans="1:7" x14ac:dyDescent="0.2">
      <c r="A1" s="91" t="s">
        <v>107</v>
      </c>
      <c r="B1" s="41" t="s">
        <v>86</v>
      </c>
      <c r="C1" s="41"/>
      <c r="D1" s="41"/>
      <c r="E1" s="41"/>
      <c r="F1" s="41"/>
      <c r="G1" s="41"/>
    </row>
    <row r="2" spans="1:7" x14ac:dyDescent="0.2">
      <c r="A2" s="92"/>
      <c r="B2" s="41"/>
      <c r="C2" s="41"/>
      <c r="D2" s="41"/>
      <c r="E2" s="41"/>
      <c r="F2" s="41"/>
      <c r="G2" s="41"/>
    </row>
    <row r="3" spans="1:7" x14ac:dyDescent="0.2">
      <c r="A3" s="20" t="s">
        <v>90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87</v>
      </c>
      <c r="G3" s="19" t="s">
        <v>88</v>
      </c>
    </row>
    <row r="4" spans="1:7" x14ac:dyDescent="0.2">
      <c r="A4" s="9" t="s">
        <v>92</v>
      </c>
      <c r="B4" s="21"/>
      <c r="C4" s="21"/>
      <c r="D4" s="21"/>
      <c r="E4" s="21"/>
      <c r="F4" s="21"/>
      <c r="G4" s="21"/>
    </row>
    <row r="5" spans="1:7" x14ac:dyDescent="0.2">
      <c r="A5" s="9"/>
      <c r="B5" s="21"/>
      <c r="C5" s="21"/>
      <c r="D5" s="21"/>
      <c r="E5" s="21"/>
      <c r="F5" s="21"/>
      <c r="G5" s="21"/>
    </row>
    <row r="6" spans="1:7" x14ac:dyDescent="0.2">
      <c r="A6" s="9" t="s">
        <v>91</v>
      </c>
      <c r="B6" s="21"/>
      <c r="C6" s="21"/>
      <c r="D6" s="21"/>
      <c r="E6" s="21"/>
      <c r="F6" s="21"/>
      <c r="G6" s="21"/>
    </row>
    <row r="7" spans="1:7" x14ac:dyDescent="0.2">
      <c r="A7" s="9" t="s">
        <v>93</v>
      </c>
      <c r="B7" s="21"/>
      <c r="C7" s="21"/>
      <c r="D7" s="21"/>
      <c r="E7" s="21"/>
      <c r="F7" s="21"/>
      <c r="G7" s="21"/>
    </row>
    <row r="8" spans="1:7" x14ac:dyDescent="0.2">
      <c r="A8" s="9" t="s">
        <v>109</v>
      </c>
      <c r="B8" s="21"/>
      <c r="C8" s="21"/>
      <c r="D8" s="21"/>
      <c r="E8" s="21"/>
      <c r="F8" s="21"/>
      <c r="G8" s="21"/>
    </row>
    <row r="9" spans="1:7" x14ac:dyDescent="0.2">
      <c r="A9" s="9"/>
      <c r="B9" s="21"/>
      <c r="C9" s="21"/>
      <c r="D9" s="21"/>
      <c r="E9" s="21"/>
      <c r="F9" s="21"/>
      <c r="G9" s="21"/>
    </row>
    <row r="10" spans="1:7" x14ac:dyDescent="0.2">
      <c r="A10" s="9" t="s">
        <v>89</v>
      </c>
      <c r="B10" s="21"/>
      <c r="C10" s="21"/>
      <c r="D10" s="21"/>
      <c r="E10" s="21"/>
      <c r="F10" s="21"/>
      <c r="G10" s="21"/>
    </row>
    <row r="11" spans="1:7" x14ac:dyDescent="0.2">
      <c r="A11" s="9" t="s">
        <v>94</v>
      </c>
      <c r="B11" s="21"/>
      <c r="C11" s="21"/>
      <c r="D11" s="21"/>
      <c r="E11" s="21"/>
      <c r="F11" s="21"/>
      <c r="G11" s="21"/>
    </row>
    <row r="12" spans="1:7" x14ac:dyDescent="0.2">
      <c r="A12" s="9" t="s">
        <v>95</v>
      </c>
      <c r="B12" s="21"/>
      <c r="C12" s="21"/>
      <c r="D12" s="21"/>
      <c r="E12" s="21"/>
      <c r="F12" s="21"/>
      <c r="G12" s="21"/>
    </row>
    <row r="16" spans="1:7" x14ac:dyDescent="0.2">
      <c r="B16" s="41" t="s">
        <v>96</v>
      </c>
      <c r="C16" s="41"/>
      <c r="D16" s="41"/>
      <c r="E16" s="41"/>
      <c r="F16" s="41"/>
      <c r="G16" s="41"/>
    </row>
    <row r="17" spans="1:7" x14ac:dyDescent="0.2">
      <c r="B17" s="41"/>
      <c r="C17" s="41"/>
      <c r="D17" s="41"/>
      <c r="E17" s="41"/>
      <c r="F17" s="41"/>
      <c r="G17" s="41"/>
    </row>
    <row r="18" spans="1:7" x14ac:dyDescent="0.2">
      <c r="B18" s="19" t="s">
        <v>82</v>
      </c>
      <c r="C18" s="19" t="s">
        <v>83</v>
      </c>
      <c r="D18" s="19" t="s">
        <v>84</v>
      </c>
      <c r="E18" s="19" t="s">
        <v>85</v>
      </c>
      <c r="F18" s="19" t="s">
        <v>87</v>
      </c>
      <c r="G18" s="19" t="s">
        <v>88</v>
      </c>
    </row>
    <row r="19" spans="1:7" x14ac:dyDescent="0.2">
      <c r="A19" s="9" t="s">
        <v>35</v>
      </c>
      <c r="B19" s="21"/>
      <c r="C19" s="21"/>
      <c r="D19" s="21"/>
      <c r="E19" s="21"/>
      <c r="F19" s="21"/>
      <c r="G19" s="21"/>
    </row>
    <row r="20" spans="1:7" x14ac:dyDescent="0.2">
      <c r="A20" s="9" t="s">
        <v>40</v>
      </c>
      <c r="B20" s="21"/>
      <c r="C20" s="21"/>
      <c r="D20" s="21"/>
      <c r="E20" s="21"/>
      <c r="F20" s="21"/>
      <c r="G20" s="21"/>
    </row>
    <row r="21" spans="1:7" x14ac:dyDescent="0.2">
      <c r="A21" s="9"/>
    </row>
    <row r="22" spans="1:7" x14ac:dyDescent="0.2">
      <c r="B22" s="93" t="s">
        <v>97</v>
      </c>
      <c r="C22" s="93"/>
      <c r="D22" s="93"/>
      <c r="E22" s="93"/>
      <c r="F22" s="93"/>
      <c r="G22" s="93"/>
    </row>
    <row r="23" spans="1:7" x14ac:dyDescent="0.2">
      <c r="A23" s="9" t="s">
        <v>44</v>
      </c>
      <c r="B23" s="21"/>
      <c r="C23" s="21"/>
      <c r="D23" s="21"/>
      <c r="E23" s="21"/>
      <c r="F23" s="21"/>
      <c r="G23" s="21"/>
    </row>
    <row r="24" spans="1:7" x14ac:dyDescent="0.2">
      <c r="A24" s="9" t="s">
        <v>45</v>
      </c>
      <c r="B24" s="21"/>
      <c r="C24" s="21"/>
      <c r="D24" s="21"/>
      <c r="E24" s="21"/>
      <c r="F24" s="21"/>
      <c r="G24" s="21"/>
    </row>
    <row r="25" spans="1:7" x14ac:dyDescent="0.2">
      <c r="A25" s="9" t="s">
        <v>46</v>
      </c>
      <c r="B25" s="21"/>
      <c r="C25" s="21"/>
      <c r="D25" s="21"/>
      <c r="E25" s="21"/>
      <c r="F25" s="21"/>
      <c r="G25" s="21"/>
    </row>
    <row r="26" spans="1:7" x14ac:dyDescent="0.2">
      <c r="A26" s="9" t="s">
        <v>47</v>
      </c>
      <c r="B26" s="21"/>
      <c r="C26" s="21"/>
      <c r="D26" s="21"/>
      <c r="E26" s="21"/>
      <c r="F26" s="21"/>
      <c r="G26" s="21"/>
    </row>
    <row r="27" spans="1:7" x14ac:dyDescent="0.2">
      <c r="B27" s="9"/>
      <c r="C27" s="9"/>
      <c r="D27" s="9"/>
      <c r="E27" s="9"/>
      <c r="F27" s="9"/>
      <c r="G27" s="9"/>
    </row>
    <row r="28" spans="1:7" x14ac:dyDescent="0.2">
      <c r="A28" s="9" t="s">
        <v>98</v>
      </c>
      <c r="B28" s="21">
        <f>-SUM(B23:B26)</f>
        <v>0</v>
      </c>
      <c r="C28" s="21">
        <f t="shared" ref="C28:G28" si="0">-SUM(C23:C26)</f>
        <v>0</v>
      </c>
      <c r="D28" s="21">
        <f t="shared" si="0"/>
        <v>0</v>
      </c>
      <c r="E28" s="21">
        <f t="shared" si="0"/>
        <v>0</v>
      </c>
      <c r="F28" s="21">
        <f t="shared" si="0"/>
        <v>0</v>
      </c>
      <c r="G28" s="21">
        <f t="shared" si="0"/>
        <v>0</v>
      </c>
    </row>
    <row r="29" spans="1:7" x14ac:dyDescent="0.2">
      <c r="A29" s="9"/>
    </row>
    <row r="30" spans="1:7" x14ac:dyDescent="0.2">
      <c r="B30" s="93" t="s">
        <v>99</v>
      </c>
      <c r="C30" s="93"/>
      <c r="D30" s="93"/>
      <c r="E30" s="93"/>
      <c r="F30" s="93"/>
      <c r="G30" s="93"/>
    </row>
    <row r="31" spans="1:7" x14ac:dyDescent="0.2">
      <c r="A31" s="9" t="s">
        <v>100</v>
      </c>
      <c r="B31" s="9"/>
      <c r="C31" s="21">
        <f>C19-$B$19</f>
        <v>0</v>
      </c>
      <c r="D31" s="21">
        <f t="shared" ref="D31:E31" si="1">D19-$B$19</f>
        <v>0</v>
      </c>
      <c r="E31" s="21">
        <f t="shared" si="1"/>
        <v>0</v>
      </c>
      <c r="F31" s="21"/>
      <c r="G31" s="21"/>
    </row>
    <row r="32" spans="1:7" x14ac:dyDescent="0.2">
      <c r="A32" s="9" t="s">
        <v>101</v>
      </c>
      <c r="B32" s="9"/>
      <c r="C32" s="21">
        <f>C20-$B$20</f>
        <v>0</v>
      </c>
      <c r="D32" s="21">
        <f t="shared" ref="D32:E32" si="2">D20-$B$20</f>
        <v>0</v>
      </c>
      <c r="E32" s="21">
        <f t="shared" si="2"/>
        <v>0</v>
      </c>
      <c r="F32" s="21"/>
      <c r="G32" s="21"/>
    </row>
    <row r="33" spans="1:7" x14ac:dyDescent="0.2">
      <c r="A33" s="9"/>
      <c r="B33" s="9"/>
      <c r="C33" s="21"/>
      <c r="D33" s="21"/>
      <c r="E33" s="21"/>
      <c r="F33" s="21"/>
      <c r="G33" s="21"/>
    </row>
    <row r="34" spans="1:7" x14ac:dyDescent="0.2">
      <c r="A34" s="9" t="s">
        <v>106</v>
      </c>
      <c r="B34" s="9"/>
      <c r="C34" s="21" t="e">
        <f>1-(C32/C31)</f>
        <v>#DIV/0!</v>
      </c>
      <c r="D34" s="21" t="e">
        <f t="shared" ref="D34:E34" si="3">1-(D32/D31)</f>
        <v>#DIV/0!</v>
      </c>
      <c r="E34" s="21" t="e">
        <f t="shared" si="3"/>
        <v>#DIV/0!</v>
      </c>
      <c r="F34" s="21"/>
      <c r="G34" s="21"/>
    </row>
    <row r="35" spans="1:7" x14ac:dyDescent="0.2">
      <c r="B35" s="9"/>
      <c r="C35" s="21"/>
      <c r="D35" s="21"/>
      <c r="E35" s="21"/>
      <c r="F35" s="21"/>
      <c r="G35" s="21"/>
    </row>
    <row r="36" spans="1:7" x14ac:dyDescent="0.2">
      <c r="A36" s="9" t="s">
        <v>102</v>
      </c>
      <c r="B36" s="9"/>
      <c r="C36" s="21" t="e">
        <f>-(C23-$B23)/C$31</f>
        <v>#DIV/0!</v>
      </c>
      <c r="D36" s="21" t="e">
        <f>-(D23-$B23)/D$31</f>
        <v>#DIV/0!</v>
      </c>
      <c r="E36" s="21" t="e">
        <f t="shared" ref="E36" si="4">-(E23-$B23)/E$31</f>
        <v>#DIV/0!</v>
      </c>
      <c r="F36" s="21"/>
      <c r="G36" s="21"/>
    </row>
    <row r="37" spans="1:7" x14ac:dyDescent="0.2">
      <c r="A37" s="9" t="s">
        <v>103</v>
      </c>
      <c r="B37" s="9"/>
      <c r="C37" s="21" t="e">
        <f t="shared" ref="C37:E39" si="5">-(C24-$B24)/C$31</f>
        <v>#DIV/0!</v>
      </c>
      <c r="D37" s="21" t="e">
        <f t="shared" si="5"/>
        <v>#DIV/0!</v>
      </c>
      <c r="E37" s="21" t="e">
        <f t="shared" si="5"/>
        <v>#DIV/0!</v>
      </c>
      <c r="F37" s="21"/>
      <c r="G37" s="21"/>
    </row>
    <row r="38" spans="1:7" x14ac:dyDescent="0.2">
      <c r="A38" s="9" t="s">
        <v>104</v>
      </c>
      <c r="B38" s="9"/>
      <c r="C38" s="21" t="e">
        <f t="shared" si="5"/>
        <v>#DIV/0!</v>
      </c>
      <c r="D38" s="21" t="e">
        <f t="shared" si="5"/>
        <v>#DIV/0!</v>
      </c>
      <c r="E38" s="21" t="e">
        <f t="shared" si="5"/>
        <v>#DIV/0!</v>
      </c>
      <c r="F38" s="21"/>
      <c r="G38" s="21"/>
    </row>
    <row r="39" spans="1:7" x14ac:dyDescent="0.2">
      <c r="A39" s="9" t="s">
        <v>105</v>
      </c>
      <c r="B39" s="9"/>
      <c r="C39" s="21" t="e">
        <f t="shared" si="5"/>
        <v>#DIV/0!</v>
      </c>
      <c r="D39" s="21" t="e">
        <f t="shared" si="5"/>
        <v>#DIV/0!</v>
      </c>
      <c r="E39" s="21" t="e">
        <f t="shared" si="5"/>
        <v>#DIV/0!</v>
      </c>
      <c r="F39" s="21"/>
      <c r="G39" s="21"/>
    </row>
    <row r="42" spans="1:7" x14ac:dyDescent="0.2">
      <c r="B42" s="41" t="s">
        <v>108</v>
      </c>
      <c r="C42" s="41"/>
      <c r="D42" s="41"/>
      <c r="E42" s="41"/>
      <c r="F42" s="41"/>
      <c r="G42" s="41"/>
    </row>
    <row r="43" spans="1:7" x14ac:dyDescent="0.2">
      <c r="B43" s="41"/>
      <c r="C43" s="41"/>
      <c r="D43" s="41"/>
      <c r="E43" s="41"/>
      <c r="F43" s="41"/>
      <c r="G43" s="41"/>
    </row>
    <row r="44" spans="1:7" x14ac:dyDescent="0.2">
      <c r="B44" s="19" t="s">
        <v>82</v>
      </c>
      <c r="C44" s="19" t="s">
        <v>83</v>
      </c>
      <c r="D44" s="19" t="s">
        <v>84</v>
      </c>
      <c r="E44" s="19" t="s">
        <v>85</v>
      </c>
      <c r="F44" s="19" t="s">
        <v>87</v>
      </c>
      <c r="G44" s="19" t="s">
        <v>88</v>
      </c>
    </row>
    <row r="45" spans="1:7" x14ac:dyDescent="0.2">
      <c r="A45" s="9" t="s">
        <v>35</v>
      </c>
      <c r="B45" s="21"/>
      <c r="C45" s="21"/>
      <c r="D45" s="21"/>
      <c r="E45" s="21"/>
      <c r="F45" s="21"/>
      <c r="G45" s="21"/>
    </row>
    <row r="46" spans="1:7" x14ac:dyDescent="0.2">
      <c r="A46" s="9" t="s">
        <v>40</v>
      </c>
      <c r="B46" s="21"/>
      <c r="C46" s="21"/>
      <c r="D46" s="21"/>
      <c r="E46" s="21"/>
      <c r="F46" s="21"/>
      <c r="G46" s="21"/>
    </row>
    <row r="47" spans="1:7" x14ac:dyDescent="0.2">
      <c r="A47" s="9"/>
    </row>
    <row r="48" spans="1:7" x14ac:dyDescent="0.2">
      <c r="B48" s="93" t="s">
        <v>97</v>
      </c>
      <c r="C48" s="93"/>
      <c r="D48" s="93"/>
      <c r="E48" s="93"/>
      <c r="F48" s="93"/>
      <c r="G48" s="93"/>
    </row>
    <row r="49" spans="1:7" x14ac:dyDescent="0.2">
      <c r="A49" s="9" t="s">
        <v>44</v>
      </c>
      <c r="B49" s="21"/>
      <c r="C49" s="21"/>
      <c r="D49" s="21"/>
      <c r="E49" s="21"/>
      <c r="F49" s="21"/>
      <c r="G49" s="21"/>
    </row>
    <row r="50" spans="1:7" x14ac:dyDescent="0.2">
      <c r="A50" s="9" t="s">
        <v>45</v>
      </c>
      <c r="B50" s="21"/>
      <c r="C50" s="21"/>
      <c r="D50" s="21"/>
      <c r="E50" s="21"/>
      <c r="F50" s="21"/>
      <c r="G50" s="21"/>
    </row>
    <row r="51" spans="1:7" x14ac:dyDescent="0.2">
      <c r="A51" s="9" t="s">
        <v>46</v>
      </c>
      <c r="B51" s="21"/>
      <c r="C51" s="21"/>
      <c r="D51" s="21"/>
      <c r="E51" s="21"/>
      <c r="F51" s="21"/>
      <c r="G51" s="21"/>
    </row>
    <row r="52" spans="1:7" x14ac:dyDescent="0.2">
      <c r="A52" s="9" t="s">
        <v>47</v>
      </c>
      <c r="B52" s="21"/>
      <c r="C52" s="21"/>
      <c r="D52" s="21"/>
      <c r="E52" s="21"/>
      <c r="F52" s="21"/>
      <c r="G52" s="21"/>
    </row>
    <row r="53" spans="1:7" x14ac:dyDescent="0.2">
      <c r="B53" s="21"/>
      <c r="C53" s="21"/>
      <c r="D53" s="21"/>
      <c r="E53" s="21"/>
      <c r="F53" s="21"/>
      <c r="G53" s="21"/>
    </row>
    <row r="54" spans="1:7" x14ac:dyDescent="0.2">
      <c r="A54" s="9" t="s">
        <v>98</v>
      </c>
      <c r="B54" s="21">
        <f>-SUM(B49:B52)</f>
        <v>0</v>
      </c>
      <c r="C54" s="21">
        <f t="shared" ref="C54:G54" si="6">-SUM(C49:C52)</f>
        <v>0</v>
      </c>
      <c r="D54" s="21">
        <f t="shared" si="6"/>
        <v>0</v>
      </c>
      <c r="E54" s="21">
        <f t="shared" si="6"/>
        <v>0</v>
      </c>
      <c r="F54" s="21">
        <f t="shared" si="6"/>
        <v>0</v>
      </c>
      <c r="G54" s="21">
        <f t="shared" si="6"/>
        <v>0</v>
      </c>
    </row>
    <row r="55" spans="1:7" x14ac:dyDescent="0.2">
      <c r="A55" s="9"/>
    </row>
    <row r="56" spans="1:7" x14ac:dyDescent="0.2">
      <c r="B56" s="93" t="s">
        <v>99</v>
      </c>
      <c r="C56" s="93"/>
      <c r="D56" s="93"/>
      <c r="E56" s="93"/>
      <c r="F56" s="93"/>
      <c r="G56" s="93"/>
    </row>
    <row r="57" spans="1:7" x14ac:dyDescent="0.2">
      <c r="A57" s="9" t="s">
        <v>100</v>
      </c>
      <c r="B57" s="21"/>
      <c r="C57" s="21">
        <f>C45-$B$19</f>
        <v>0</v>
      </c>
      <c r="D57" s="21">
        <f t="shared" ref="D57:E57" si="7">D45-$B$19</f>
        <v>0</v>
      </c>
      <c r="E57" s="21">
        <f t="shared" si="7"/>
        <v>0</v>
      </c>
      <c r="F57" s="21"/>
      <c r="G57" s="21"/>
    </row>
    <row r="58" spans="1:7" x14ac:dyDescent="0.2">
      <c r="A58" s="9" t="s">
        <v>101</v>
      </c>
      <c r="B58" s="21"/>
      <c r="C58" s="21">
        <f>C46-$B$20</f>
        <v>0</v>
      </c>
      <c r="D58" s="21">
        <f t="shared" ref="D58:E58" si="8">D46-$B$20</f>
        <v>0</v>
      </c>
      <c r="E58" s="21">
        <f t="shared" si="8"/>
        <v>0</v>
      </c>
      <c r="F58" s="21"/>
      <c r="G58" s="21"/>
    </row>
    <row r="59" spans="1:7" x14ac:dyDescent="0.2">
      <c r="A59" s="9"/>
      <c r="B59" s="21"/>
      <c r="C59" s="21"/>
      <c r="D59" s="21"/>
      <c r="E59" s="21"/>
      <c r="F59" s="21"/>
      <c r="G59" s="21"/>
    </row>
    <row r="60" spans="1:7" x14ac:dyDescent="0.2">
      <c r="A60" s="9" t="s">
        <v>106</v>
      </c>
      <c r="B60" s="21"/>
      <c r="C60" s="21" t="e">
        <f>1-(C58/C57)</f>
        <v>#DIV/0!</v>
      </c>
      <c r="D60" s="21" t="e">
        <f t="shared" ref="D60:E60" si="9">1-(D58/D57)</f>
        <v>#DIV/0!</v>
      </c>
      <c r="E60" s="21" t="e">
        <f t="shared" si="9"/>
        <v>#DIV/0!</v>
      </c>
      <c r="F60" s="21"/>
      <c r="G60" s="21"/>
    </row>
    <row r="61" spans="1:7" x14ac:dyDescent="0.2">
      <c r="B61" s="21"/>
      <c r="C61" s="21"/>
      <c r="D61" s="21"/>
      <c r="E61" s="21"/>
      <c r="F61" s="21"/>
      <c r="G61" s="21"/>
    </row>
    <row r="62" spans="1:7" x14ac:dyDescent="0.2">
      <c r="A62" s="9" t="s">
        <v>102</v>
      </c>
      <c r="B62" s="21"/>
      <c r="C62" s="21" t="e">
        <f>-(C49-$B49)/C$31</f>
        <v>#DIV/0!</v>
      </c>
      <c r="D62" s="21" t="e">
        <f>-(D49-$B49)/D$31</f>
        <v>#DIV/0!</v>
      </c>
      <c r="E62" s="21" t="e">
        <f t="shared" ref="E62" si="10">-(E49-$B49)/E$31</f>
        <v>#DIV/0!</v>
      </c>
      <c r="F62" s="21"/>
      <c r="G62" s="21"/>
    </row>
    <row r="63" spans="1:7" x14ac:dyDescent="0.2">
      <c r="A63" s="9" t="s">
        <v>103</v>
      </c>
      <c r="B63" s="21"/>
      <c r="C63" s="21" t="e">
        <f t="shared" ref="C63:E63" si="11">-(C50-$B50)/C$31</f>
        <v>#DIV/0!</v>
      </c>
      <c r="D63" s="21" t="e">
        <f t="shared" si="11"/>
        <v>#DIV/0!</v>
      </c>
      <c r="E63" s="21" t="e">
        <f t="shared" si="11"/>
        <v>#DIV/0!</v>
      </c>
      <c r="F63" s="21"/>
      <c r="G63" s="21"/>
    </row>
    <row r="64" spans="1:7" x14ac:dyDescent="0.2">
      <c r="A64" s="9" t="s">
        <v>104</v>
      </c>
      <c r="B64" s="21"/>
      <c r="C64" s="21" t="e">
        <f t="shared" ref="C64:E64" si="12">-(C51-$B51)/C$31</f>
        <v>#DIV/0!</v>
      </c>
      <c r="D64" s="21" t="e">
        <f t="shared" si="12"/>
        <v>#DIV/0!</v>
      </c>
      <c r="E64" s="21" t="e">
        <f t="shared" si="12"/>
        <v>#DIV/0!</v>
      </c>
      <c r="F64" s="21"/>
      <c r="G64" s="21"/>
    </row>
    <row r="65" spans="1:7" x14ac:dyDescent="0.2">
      <c r="A65" s="9" t="s">
        <v>105</v>
      </c>
      <c r="B65" s="21"/>
      <c r="C65" s="21" t="e">
        <f t="shared" ref="C65:E65" si="13">-(C52-$B52)/C$31</f>
        <v>#DIV/0!</v>
      </c>
      <c r="D65" s="21" t="e">
        <f t="shared" si="13"/>
        <v>#DIV/0!</v>
      </c>
      <c r="E65" s="21" t="e">
        <f t="shared" si="13"/>
        <v>#DIV/0!</v>
      </c>
      <c r="F65" s="21"/>
      <c r="G65" s="21"/>
    </row>
  </sheetData>
  <mergeCells count="8">
    <mergeCell ref="A1:A2"/>
    <mergeCell ref="B42:G43"/>
    <mergeCell ref="B48:G48"/>
    <mergeCell ref="B56:G56"/>
    <mergeCell ref="B1:G2"/>
    <mergeCell ref="B16:G17"/>
    <mergeCell ref="B22:G22"/>
    <mergeCell ref="B30:G3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65DE-FB2F-8A4F-BDB3-514D50700857}">
  <dimension ref="A1:G65"/>
  <sheetViews>
    <sheetView topLeftCell="A41" zoomScale="130" zoomScaleNormal="130" workbookViewId="0">
      <selection activeCell="F57" sqref="F57:G65"/>
    </sheetView>
  </sheetViews>
  <sheetFormatPr baseColWidth="10" defaultRowHeight="16" x14ac:dyDescent="0.2"/>
  <cols>
    <col min="1" max="1" width="53" customWidth="1"/>
    <col min="2" max="7" width="22.5" customWidth="1"/>
  </cols>
  <sheetData>
    <row r="1" spans="1:7" x14ac:dyDescent="0.2">
      <c r="A1" s="91" t="s">
        <v>318</v>
      </c>
      <c r="B1" s="41" t="s">
        <v>86</v>
      </c>
      <c r="C1" s="41"/>
      <c r="D1" s="41"/>
      <c r="E1" s="41"/>
      <c r="F1" s="41"/>
      <c r="G1" s="41"/>
    </row>
    <row r="2" spans="1:7" x14ac:dyDescent="0.2">
      <c r="A2" s="92"/>
      <c r="B2" s="41"/>
      <c r="C2" s="41"/>
      <c r="D2" s="41"/>
      <c r="E2" s="41"/>
      <c r="F2" s="41"/>
      <c r="G2" s="41"/>
    </row>
    <row r="3" spans="1:7" x14ac:dyDescent="0.2">
      <c r="A3" s="20" t="s">
        <v>90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87</v>
      </c>
      <c r="G3" s="19" t="s">
        <v>88</v>
      </c>
    </row>
    <row r="4" spans="1:7" x14ac:dyDescent="0.2">
      <c r="A4" s="9" t="s">
        <v>92</v>
      </c>
      <c r="B4" s="21"/>
      <c r="C4" s="21"/>
      <c r="D4" s="21"/>
      <c r="E4" s="21"/>
      <c r="F4" s="21"/>
      <c r="G4" s="21"/>
    </row>
    <row r="5" spans="1:7" x14ac:dyDescent="0.2">
      <c r="A5" s="9"/>
      <c r="B5" s="21"/>
      <c r="C5" s="21"/>
      <c r="D5" s="21"/>
      <c r="E5" s="21"/>
      <c r="F5" s="21"/>
      <c r="G5" s="21"/>
    </row>
    <row r="6" spans="1:7" x14ac:dyDescent="0.2">
      <c r="A6" s="9" t="s">
        <v>91</v>
      </c>
      <c r="B6" s="21"/>
      <c r="C6" s="21"/>
      <c r="D6" s="21"/>
      <c r="E6" s="21"/>
      <c r="F6" s="21"/>
      <c r="G6" s="21"/>
    </row>
    <row r="7" spans="1:7" x14ac:dyDescent="0.2">
      <c r="A7" s="9" t="s">
        <v>93</v>
      </c>
      <c r="B7" s="21"/>
      <c r="C7" s="21"/>
      <c r="D7" s="21"/>
      <c r="E7" s="21"/>
      <c r="F7" s="21"/>
      <c r="G7" s="21"/>
    </row>
    <row r="8" spans="1:7" x14ac:dyDescent="0.2">
      <c r="A8" s="9" t="s">
        <v>109</v>
      </c>
      <c r="B8" s="21"/>
      <c r="C8" s="21"/>
      <c r="D8" s="21"/>
      <c r="E8" s="21"/>
      <c r="F8" s="21"/>
      <c r="G8" s="21"/>
    </row>
    <row r="9" spans="1:7" x14ac:dyDescent="0.2">
      <c r="A9" s="9"/>
      <c r="B9" s="21"/>
      <c r="C9" s="21"/>
      <c r="D9" s="21"/>
      <c r="E9" s="21"/>
      <c r="F9" s="21"/>
      <c r="G9" s="21"/>
    </row>
    <row r="10" spans="1:7" x14ac:dyDescent="0.2">
      <c r="A10" s="9" t="s">
        <v>89</v>
      </c>
      <c r="B10" s="21"/>
      <c r="C10" s="21"/>
      <c r="D10" s="21"/>
      <c r="E10" s="21"/>
      <c r="F10" s="21"/>
      <c r="G10" s="21"/>
    </row>
    <row r="11" spans="1:7" x14ac:dyDescent="0.2">
      <c r="A11" s="9" t="s">
        <v>94</v>
      </c>
      <c r="B11" s="21"/>
      <c r="C11" s="21"/>
      <c r="D11" s="21"/>
      <c r="E11" s="21"/>
      <c r="F11" s="21"/>
      <c r="G11" s="21"/>
    </row>
    <row r="12" spans="1:7" x14ac:dyDescent="0.2">
      <c r="A12" s="9" t="s">
        <v>95</v>
      </c>
      <c r="B12" s="21"/>
      <c r="C12" s="21"/>
      <c r="D12" s="21"/>
      <c r="E12" s="21"/>
      <c r="F12" s="21"/>
      <c r="G12" s="21"/>
    </row>
    <row r="16" spans="1:7" x14ac:dyDescent="0.2">
      <c r="B16" s="41" t="s">
        <v>96</v>
      </c>
      <c r="C16" s="41"/>
      <c r="D16" s="41"/>
      <c r="E16" s="41"/>
      <c r="F16" s="41"/>
      <c r="G16" s="41"/>
    </row>
    <row r="17" spans="1:7" x14ac:dyDescent="0.2">
      <c r="B17" s="41"/>
      <c r="C17" s="41"/>
      <c r="D17" s="41"/>
      <c r="E17" s="41"/>
      <c r="F17" s="41"/>
      <c r="G17" s="41"/>
    </row>
    <row r="18" spans="1:7" x14ac:dyDescent="0.2">
      <c r="B18" s="19" t="s">
        <v>82</v>
      </c>
      <c r="C18" s="19" t="s">
        <v>83</v>
      </c>
      <c r="D18" s="19" t="s">
        <v>84</v>
      </c>
      <c r="E18" s="19" t="s">
        <v>85</v>
      </c>
      <c r="F18" s="19" t="s">
        <v>87</v>
      </c>
      <c r="G18" s="19" t="s">
        <v>88</v>
      </c>
    </row>
    <row r="19" spans="1:7" x14ac:dyDescent="0.2">
      <c r="A19" s="9" t="s">
        <v>35</v>
      </c>
      <c r="B19" s="21"/>
      <c r="C19" s="21"/>
      <c r="D19" s="21"/>
      <c r="E19" s="21"/>
      <c r="F19" s="21"/>
      <c r="G19" s="21"/>
    </row>
    <row r="20" spans="1:7" x14ac:dyDescent="0.2">
      <c r="A20" s="9" t="s">
        <v>40</v>
      </c>
      <c r="B20" s="21"/>
      <c r="C20" s="21"/>
      <c r="D20" s="21"/>
      <c r="E20" s="21"/>
      <c r="F20" s="21"/>
      <c r="G20" s="21"/>
    </row>
    <row r="21" spans="1:7" x14ac:dyDescent="0.2">
      <c r="A21" s="9"/>
    </row>
    <row r="22" spans="1:7" x14ac:dyDescent="0.2">
      <c r="B22" s="93" t="s">
        <v>97</v>
      </c>
      <c r="C22" s="93"/>
      <c r="D22" s="93"/>
      <c r="E22" s="93"/>
      <c r="F22" s="93"/>
      <c r="G22" s="93"/>
    </row>
    <row r="23" spans="1:7" x14ac:dyDescent="0.2">
      <c r="A23" s="9" t="s">
        <v>44</v>
      </c>
      <c r="B23" s="21"/>
      <c r="C23" s="21"/>
      <c r="D23" s="21"/>
      <c r="E23" s="21"/>
      <c r="F23" s="21"/>
      <c r="G23" s="21"/>
    </row>
    <row r="24" spans="1:7" x14ac:dyDescent="0.2">
      <c r="A24" s="9" t="s">
        <v>45</v>
      </c>
      <c r="B24" s="21"/>
      <c r="C24" s="21"/>
      <c r="D24" s="21"/>
      <c r="E24" s="21"/>
      <c r="F24" s="21"/>
      <c r="G24" s="21"/>
    </row>
    <row r="25" spans="1:7" x14ac:dyDescent="0.2">
      <c r="A25" s="9" t="s">
        <v>46</v>
      </c>
      <c r="B25" s="21"/>
      <c r="C25" s="21"/>
      <c r="D25" s="21"/>
      <c r="E25" s="21"/>
      <c r="F25" s="21"/>
      <c r="G25" s="21"/>
    </row>
    <row r="26" spans="1:7" x14ac:dyDescent="0.2">
      <c r="A26" s="9" t="s">
        <v>47</v>
      </c>
      <c r="B26" s="21"/>
      <c r="C26" s="21"/>
      <c r="D26" s="21"/>
      <c r="E26" s="21"/>
      <c r="F26" s="21"/>
      <c r="G26" s="21"/>
    </row>
    <row r="27" spans="1:7" x14ac:dyDescent="0.2">
      <c r="B27" s="21"/>
      <c r="C27" s="21"/>
      <c r="D27" s="21"/>
      <c r="E27" s="21"/>
      <c r="F27" s="21"/>
      <c r="G27" s="21"/>
    </row>
    <row r="28" spans="1:7" x14ac:dyDescent="0.2">
      <c r="A28" s="9" t="s">
        <v>98</v>
      </c>
      <c r="B28" s="21">
        <f>-SUM(B23:B26)</f>
        <v>0</v>
      </c>
      <c r="C28" s="21">
        <f t="shared" ref="C28:G28" si="0">-SUM(C23:C26)</f>
        <v>0</v>
      </c>
      <c r="D28" s="21">
        <f t="shared" si="0"/>
        <v>0</v>
      </c>
      <c r="E28" s="21">
        <f t="shared" si="0"/>
        <v>0</v>
      </c>
      <c r="F28" s="21">
        <f t="shared" si="0"/>
        <v>0</v>
      </c>
      <c r="G28" s="21">
        <f t="shared" si="0"/>
        <v>0</v>
      </c>
    </row>
    <row r="29" spans="1:7" x14ac:dyDescent="0.2">
      <c r="A29" s="9"/>
    </row>
    <row r="30" spans="1:7" x14ac:dyDescent="0.2">
      <c r="B30" s="93" t="s">
        <v>99</v>
      </c>
      <c r="C30" s="93"/>
      <c r="D30" s="93"/>
      <c r="E30" s="93"/>
      <c r="F30" s="93"/>
      <c r="G30" s="93"/>
    </row>
    <row r="31" spans="1:7" x14ac:dyDescent="0.2">
      <c r="A31" s="9" t="s">
        <v>100</v>
      </c>
      <c r="B31" s="21"/>
      <c r="C31" s="21">
        <f>C19-$B$19</f>
        <v>0</v>
      </c>
      <c r="D31" s="21">
        <f t="shared" ref="D31:E31" si="1">D19-$B$19</f>
        <v>0</v>
      </c>
      <c r="E31" s="21">
        <f t="shared" si="1"/>
        <v>0</v>
      </c>
      <c r="F31" s="21"/>
      <c r="G31" s="21"/>
    </row>
    <row r="32" spans="1:7" x14ac:dyDescent="0.2">
      <c r="A32" s="9" t="s">
        <v>101</v>
      </c>
      <c r="B32" s="21"/>
      <c r="C32" s="21">
        <f>C20-$B$20</f>
        <v>0</v>
      </c>
      <c r="D32" s="21">
        <f t="shared" ref="D32:E32" si="2">D20-$B$20</f>
        <v>0</v>
      </c>
      <c r="E32" s="21">
        <f t="shared" si="2"/>
        <v>0</v>
      </c>
      <c r="F32" s="21"/>
      <c r="G32" s="21"/>
    </row>
    <row r="33" spans="1:7" x14ac:dyDescent="0.2">
      <c r="A33" s="9"/>
      <c r="B33" s="21"/>
      <c r="C33" s="21"/>
      <c r="D33" s="21"/>
      <c r="E33" s="21"/>
      <c r="F33" s="21"/>
      <c r="G33" s="21"/>
    </row>
    <row r="34" spans="1:7" x14ac:dyDescent="0.2">
      <c r="A34" s="9" t="s">
        <v>106</v>
      </c>
      <c r="B34" s="21"/>
      <c r="C34" s="21" t="e">
        <f>1-(C32/C31)</f>
        <v>#DIV/0!</v>
      </c>
      <c r="D34" s="21" t="e">
        <f t="shared" ref="D34:E34" si="3">1-(D32/D31)</f>
        <v>#DIV/0!</v>
      </c>
      <c r="E34" s="21" t="e">
        <f t="shared" si="3"/>
        <v>#DIV/0!</v>
      </c>
      <c r="F34" s="21"/>
      <c r="G34" s="21"/>
    </row>
    <row r="35" spans="1:7" x14ac:dyDescent="0.2">
      <c r="B35" s="21"/>
      <c r="C35" s="21"/>
      <c r="D35" s="21"/>
      <c r="E35" s="21"/>
      <c r="F35" s="21"/>
      <c r="G35" s="21"/>
    </row>
    <row r="36" spans="1:7" x14ac:dyDescent="0.2">
      <c r="A36" s="9" t="s">
        <v>102</v>
      </c>
      <c r="B36" s="21"/>
      <c r="C36" s="21" t="e">
        <f>-(C23-$B23)/C$31</f>
        <v>#DIV/0!</v>
      </c>
      <c r="D36" s="21" t="e">
        <f>-(D23-$B23)/D$31</f>
        <v>#DIV/0!</v>
      </c>
      <c r="E36" s="21" t="e">
        <f t="shared" ref="E36" si="4">-(E23-$B23)/E$31</f>
        <v>#DIV/0!</v>
      </c>
      <c r="F36" s="21"/>
      <c r="G36" s="21"/>
    </row>
    <row r="37" spans="1:7" x14ac:dyDescent="0.2">
      <c r="A37" s="9" t="s">
        <v>103</v>
      </c>
      <c r="B37" s="21"/>
      <c r="C37" s="21" t="e">
        <f t="shared" ref="C37:E39" si="5">-(C24-$B24)/C$31</f>
        <v>#DIV/0!</v>
      </c>
      <c r="D37" s="21" t="e">
        <f t="shared" si="5"/>
        <v>#DIV/0!</v>
      </c>
      <c r="E37" s="21" t="e">
        <f t="shared" si="5"/>
        <v>#DIV/0!</v>
      </c>
      <c r="F37" s="21"/>
      <c r="G37" s="21"/>
    </row>
    <row r="38" spans="1:7" x14ac:dyDescent="0.2">
      <c r="A38" s="9" t="s">
        <v>104</v>
      </c>
      <c r="B38" s="21"/>
      <c r="C38" s="21" t="e">
        <f t="shared" si="5"/>
        <v>#DIV/0!</v>
      </c>
      <c r="D38" s="21" t="e">
        <f t="shared" si="5"/>
        <v>#DIV/0!</v>
      </c>
      <c r="E38" s="21" t="e">
        <f t="shared" si="5"/>
        <v>#DIV/0!</v>
      </c>
      <c r="F38" s="21"/>
      <c r="G38" s="21"/>
    </row>
    <row r="39" spans="1:7" x14ac:dyDescent="0.2">
      <c r="A39" s="9" t="s">
        <v>105</v>
      </c>
      <c r="B39" s="21"/>
      <c r="C39" s="21" t="e">
        <f t="shared" si="5"/>
        <v>#DIV/0!</v>
      </c>
      <c r="D39" s="21" t="e">
        <f t="shared" si="5"/>
        <v>#DIV/0!</v>
      </c>
      <c r="E39" s="21" t="e">
        <f t="shared" si="5"/>
        <v>#DIV/0!</v>
      </c>
      <c r="F39" s="21"/>
      <c r="G39" s="21"/>
    </row>
    <row r="42" spans="1:7" x14ac:dyDescent="0.2">
      <c r="B42" s="41" t="s">
        <v>108</v>
      </c>
      <c r="C42" s="41"/>
      <c r="D42" s="41"/>
      <c r="E42" s="41"/>
      <c r="F42" s="41"/>
      <c r="G42" s="41"/>
    </row>
    <row r="43" spans="1:7" x14ac:dyDescent="0.2">
      <c r="B43" s="41"/>
      <c r="C43" s="41"/>
      <c r="D43" s="41"/>
      <c r="E43" s="41"/>
      <c r="F43" s="41"/>
      <c r="G43" s="41"/>
    </row>
    <row r="44" spans="1:7" x14ac:dyDescent="0.2">
      <c r="B44" s="19" t="s">
        <v>82</v>
      </c>
      <c r="C44" s="19" t="s">
        <v>83</v>
      </c>
      <c r="D44" s="19" t="s">
        <v>84</v>
      </c>
      <c r="E44" s="19" t="s">
        <v>85</v>
      </c>
      <c r="F44" s="19" t="s">
        <v>87</v>
      </c>
      <c r="G44" s="19" t="s">
        <v>88</v>
      </c>
    </row>
    <row r="45" spans="1:7" x14ac:dyDescent="0.2">
      <c r="A45" s="9" t="s">
        <v>35</v>
      </c>
      <c r="B45" s="21"/>
      <c r="C45" s="21"/>
      <c r="D45" s="21"/>
      <c r="E45" s="21"/>
      <c r="F45" s="21"/>
      <c r="G45" s="21"/>
    </row>
    <row r="46" spans="1:7" x14ac:dyDescent="0.2">
      <c r="A46" s="9" t="s">
        <v>40</v>
      </c>
      <c r="B46" s="21"/>
      <c r="C46" s="21"/>
      <c r="D46" s="21"/>
      <c r="E46" s="21"/>
      <c r="F46" s="21"/>
      <c r="G46" s="21"/>
    </row>
    <row r="47" spans="1:7" x14ac:dyDescent="0.2">
      <c r="A47" s="9"/>
    </row>
    <row r="48" spans="1:7" x14ac:dyDescent="0.2">
      <c r="B48" s="93" t="s">
        <v>97</v>
      </c>
      <c r="C48" s="93"/>
      <c r="D48" s="93"/>
      <c r="E48" s="93"/>
      <c r="F48" s="93"/>
      <c r="G48" s="93"/>
    </row>
    <row r="49" spans="1:7" x14ac:dyDescent="0.2">
      <c r="A49" s="9" t="s">
        <v>44</v>
      </c>
      <c r="B49" s="21"/>
      <c r="C49" s="21"/>
      <c r="D49" s="21"/>
      <c r="E49" s="21"/>
      <c r="F49" s="21"/>
      <c r="G49" s="21"/>
    </row>
    <row r="50" spans="1:7" x14ac:dyDescent="0.2">
      <c r="A50" s="9" t="s">
        <v>45</v>
      </c>
      <c r="B50" s="21"/>
      <c r="C50" s="21"/>
      <c r="D50" s="21"/>
      <c r="E50" s="21"/>
      <c r="F50" s="21"/>
      <c r="G50" s="21"/>
    </row>
    <row r="51" spans="1:7" x14ac:dyDescent="0.2">
      <c r="A51" s="9" t="s">
        <v>46</v>
      </c>
      <c r="B51" s="21"/>
      <c r="C51" s="21"/>
      <c r="D51" s="21"/>
      <c r="E51" s="21"/>
      <c r="F51" s="21"/>
      <c r="G51" s="21"/>
    </row>
    <row r="52" spans="1:7" x14ac:dyDescent="0.2">
      <c r="A52" s="9" t="s">
        <v>47</v>
      </c>
      <c r="B52" s="21"/>
      <c r="C52" s="21"/>
      <c r="D52" s="21"/>
      <c r="E52" s="21"/>
      <c r="F52" s="21"/>
      <c r="G52" s="21"/>
    </row>
    <row r="53" spans="1:7" x14ac:dyDescent="0.2">
      <c r="B53" s="21"/>
      <c r="C53" s="21"/>
      <c r="D53" s="21"/>
      <c r="E53" s="21"/>
      <c r="F53" s="21"/>
      <c r="G53" s="21"/>
    </row>
    <row r="54" spans="1:7" x14ac:dyDescent="0.2">
      <c r="A54" s="9" t="s">
        <v>98</v>
      </c>
      <c r="B54" s="21">
        <f>-SUM(B49:B52)</f>
        <v>0</v>
      </c>
      <c r="C54" s="21">
        <f t="shared" ref="C54:G54" si="6">-SUM(C49:C52)</f>
        <v>0</v>
      </c>
      <c r="D54" s="21">
        <f t="shared" si="6"/>
        <v>0</v>
      </c>
      <c r="E54" s="21">
        <f t="shared" si="6"/>
        <v>0</v>
      </c>
      <c r="F54" s="21">
        <f t="shared" si="6"/>
        <v>0</v>
      </c>
      <c r="G54" s="21">
        <f t="shared" si="6"/>
        <v>0</v>
      </c>
    </row>
    <row r="55" spans="1:7" x14ac:dyDescent="0.2">
      <c r="A55" s="9"/>
    </row>
    <row r="56" spans="1:7" x14ac:dyDescent="0.2">
      <c r="B56" s="93" t="s">
        <v>99</v>
      </c>
      <c r="C56" s="93"/>
      <c r="D56" s="93"/>
      <c r="E56" s="93"/>
      <c r="F56" s="93"/>
      <c r="G56" s="93"/>
    </row>
    <row r="57" spans="1:7" x14ac:dyDescent="0.2">
      <c r="A57" s="9" t="s">
        <v>100</v>
      </c>
      <c r="B57" s="21"/>
      <c r="C57" s="21">
        <f>C45-$B$19</f>
        <v>0</v>
      </c>
      <c r="D57" s="21">
        <f t="shared" ref="D57:E57" si="7">D45-$B$19</f>
        <v>0</v>
      </c>
      <c r="E57" s="21">
        <f t="shared" si="7"/>
        <v>0</v>
      </c>
      <c r="F57" s="21"/>
      <c r="G57" s="21"/>
    </row>
    <row r="58" spans="1:7" x14ac:dyDescent="0.2">
      <c r="A58" s="9" t="s">
        <v>101</v>
      </c>
      <c r="B58" s="21"/>
      <c r="C58" s="21">
        <f>C46-$B$20</f>
        <v>0</v>
      </c>
      <c r="D58" s="21">
        <f t="shared" ref="D58:E58" si="8">D46-$B$20</f>
        <v>0</v>
      </c>
      <c r="E58" s="21">
        <f t="shared" si="8"/>
        <v>0</v>
      </c>
      <c r="F58" s="21"/>
      <c r="G58" s="21"/>
    </row>
    <row r="59" spans="1:7" x14ac:dyDescent="0.2">
      <c r="A59" s="9"/>
      <c r="B59" s="21"/>
      <c r="C59" s="21"/>
      <c r="D59" s="21"/>
      <c r="E59" s="21"/>
      <c r="F59" s="21"/>
      <c r="G59" s="21"/>
    </row>
    <row r="60" spans="1:7" x14ac:dyDescent="0.2">
      <c r="A60" s="9" t="s">
        <v>106</v>
      </c>
      <c r="B60" s="21"/>
      <c r="C60" s="21" t="e">
        <f>1-(C58/C57)</f>
        <v>#DIV/0!</v>
      </c>
      <c r="D60" s="21" t="e">
        <f t="shared" ref="D60:E60" si="9">1-(D58/D57)</f>
        <v>#DIV/0!</v>
      </c>
      <c r="E60" s="21" t="e">
        <f t="shared" si="9"/>
        <v>#DIV/0!</v>
      </c>
      <c r="F60" s="21"/>
      <c r="G60" s="21"/>
    </row>
    <row r="61" spans="1:7" x14ac:dyDescent="0.2">
      <c r="B61" s="21"/>
      <c r="C61" s="21"/>
      <c r="D61" s="21"/>
      <c r="E61" s="21"/>
      <c r="F61" s="21"/>
      <c r="G61" s="21"/>
    </row>
    <row r="62" spans="1:7" x14ac:dyDescent="0.2">
      <c r="A62" s="9" t="s">
        <v>102</v>
      </c>
      <c r="B62" s="21"/>
      <c r="C62" s="21" t="e">
        <f>-(C49-$B49)/C$31</f>
        <v>#DIV/0!</v>
      </c>
      <c r="D62" s="21" t="e">
        <f>-(D49-$B49)/D$31</f>
        <v>#DIV/0!</v>
      </c>
      <c r="E62" s="21" t="e">
        <f t="shared" ref="E62" si="10">-(E49-$B49)/E$31</f>
        <v>#DIV/0!</v>
      </c>
      <c r="F62" s="21"/>
      <c r="G62" s="21"/>
    </row>
    <row r="63" spans="1:7" x14ac:dyDescent="0.2">
      <c r="A63" s="9" t="s">
        <v>103</v>
      </c>
      <c r="B63" s="21"/>
      <c r="C63" s="21" t="e">
        <f t="shared" ref="C63:E65" si="11">-(C50-$B50)/C$31</f>
        <v>#DIV/0!</v>
      </c>
      <c r="D63" s="21" t="e">
        <f t="shared" si="11"/>
        <v>#DIV/0!</v>
      </c>
      <c r="E63" s="21" t="e">
        <f t="shared" si="11"/>
        <v>#DIV/0!</v>
      </c>
      <c r="F63" s="21"/>
      <c r="G63" s="21"/>
    </row>
    <row r="64" spans="1:7" x14ac:dyDescent="0.2">
      <c r="A64" s="9" t="s">
        <v>104</v>
      </c>
      <c r="B64" s="21"/>
      <c r="C64" s="21" t="e">
        <f t="shared" si="11"/>
        <v>#DIV/0!</v>
      </c>
      <c r="D64" s="21" t="e">
        <f t="shared" si="11"/>
        <v>#DIV/0!</v>
      </c>
      <c r="E64" s="21" t="e">
        <f t="shared" si="11"/>
        <v>#DIV/0!</v>
      </c>
      <c r="F64" s="21"/>
      <c r="G64" s="21"/>
    </row>
    <row r="65" spans="1:7" x14ac:dyDescent="0.2">
      <c r="A65" s="9" t="s">
        <v>105</v>
      </c>
      <c r="B65" s="21"/>
      <c r="C65" s="21" t="e">
        <f t="shared" si="11"/>
        <v>#DIV/0!</v>
      </c>
      <c r="D65" s="21" t="e">
        <f t="shared" si="11"/>
        <v>#DIV/0!</v>
      </c>
      <c r="E65" s="21" t="e">
        <f t="shared" si="11"/>
        <v>#DIV/0!</v>
      </c>
      <c r="F65" s="21"/>
      <c r="G65" s="21"/>
    </row>
  </sheetData>
  <mergeCells count="8">
    <mergeCell ref="B48:G48"/>
    <mergeCell ref="B56:G56"/>
    <mergeCell ref="A1:A2"/>
    <mergeCell ref="B1:G2"/>
    <mergeCell ref="B16:G17"/>
    <mergeCell ref="B22:G22"/>
    <mergeCell ref="B30:G30"/>
    <mergeCell ref="B42:G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0EE-50F3-724E-8A47-E1DD7362B129}">
  <dimension ref="A1:G65"/>
  <sheetViews>
    <sheetView topLeftCell="A42" zoomScale="130" zoomScaleNormal="130" workbookViewId="0">
      <selection activeCell="F57" sqref="F57:G65"/>
    </sheetView>
  </sheetViews>
  <sheetFormatPr baseColWidth="10" defaultRowHeight="16" x14ac:dyDescent="0.2"/>
  <cols>
    <col min="1" max="1" width="53" customWidth="1"/>
    <col min="2" max="7" width="22.5" customWidth="1"/>
  </cols>
  <sheetData>
    <row r="1" spans="1:7" x14ac:dyDescent="0.2">
      <c r="A1" s="91" t="s">
        <v>319</v>
      </c>
      <c r="B1" s="41" t="s">
        <v>86</v>
      </c>
      <c r="C1" s="41"/>
      <c r="D1" s="41"/>
      <c r="E1" s="41"/>
      <c r="F1" s="41"/>
      <c r="G1" s="41"/>
    </row>
    <row r="2" spans="1:7" x14ac:dyDescent="0.2">
      <c r="A2" s="92"/>
      <c r="B2" s="41"/>
      <c r="C2" s="41"/>
      <c r="D2" s="41"/>
      <c r="E2" s="41"/>
      <c r="F2" s="41"/>
      <c r="G2" s="41"/>
    </row>
    <row r="3" spans="1:7" x14ac:dyDescent="0.2">
      <c r="A3" s="20" t="s">
        <v>90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87</v>
      </c>
      <c r="G3" s="19" t="s">
        <v>88</v>
      </c>
    </row>
    <row r="4" spans="1:7" x14ac:dyDescent="0.2">
      <c r="A4" s="9" t="s">
        <v>92</v>
      </c>
      <c r="B4" s="21"/>
      <c r="C4" s="21"/>
      <c r="D4" s="21"/>
      <c r="E4" s="21"/>
      <c r="F4" s="21"/>
      <c r="G4" s="21"/>
    </row>
    <row r="5" spans="1:7" x14ac:dyDescent="0.2">
      <c r="A5" s="9"/>
      <c r="B5" s="21"/>
      <c r="C5" s="21"/>
      <c r="D5" s="21"/>
      <c r="E5" s="21"/>
      <c r="F5" s="21"/>
      <c r="G5" s="21"/>
    </row>
    <row r="6" spans="1:7" x14ac:dyDescent="0.2">
      <c r="A6" s="9" t="s">
        <v>91</v>
      </c>
      <c r="B6" s="21"/>
      <c r="C6" s="21"/>
      <c r="D6" s="21"/>
      <c r="E6" s="21"/>
      <c r="F6" s="21"/>
      <c r="G6" s="21"/>
    </row>
    <row r="7" spans="1:7" x14ac:dyDescent="0.2">
      <c r="A7" s="9" t="s">
        <v>93</v>
      </c>
      <c r="B7" s="21"/>
      <c r="C7" s="21"/>
      <c r="D7" s="21"/>
      <c r="E7" s="21"/>
      <c r="F7" s="21"/>
      <c r="G7" s="21"/>
    </row>
    <row r="8" spans="1:7" x14ac:dyDescent="0.2">
      <c r="A8" s="9" t="s">
        <v>109</v>
      </c>
      <c r="B8" s="21"/>
      <c r="C8" s="21"/>
      <c r="D8" s="21"/>
      <c r="E8" s="21"/>
      <c r="F8" s="21"/>
      <c r="G8" s="21"/>
    </row>
    <row r="9" spans="1:7" x14ac:dyDescent="0.2">
      <c r="A9" s="9"/>
      <c r="B9" s="21"/>
      <c r="C9" s="21"/>
      <c r="D9" s="21"/>
      <c r="E9" s="21"/>
      <c r="F9" s="21"/>
      <c r="G9" s="21"/>
    </row>
    <row r="10" spans="1:7" x14ac:dyDescent="0.2">
      <c r="A10" s="9" t="s">
        <v>89</v>
      </c>
      <c r="B10" s="21"/>
      <c r="C10" s="21"/>
      <c r="D10" s="21"/>
      <c r="E10" s="21"/>
      <c r="F10" s="21"/>
      <c r="G10" s="21"/>
    </row>
    <row r="11" spans="1:7" x14ac:dyDescent="0.2">
      <c r="A11" s="9" t="s">
        <v>94</v>
      </c>
      <c r="B11" s="21"/>
      <c r="C11" s="21"/>
      <c r="D11" s="21"/>
      <c r="E11" s="21"/>
      <c r="F11" s="21"/>
      <c r="G11" s="21"/>
    </row>
    <row r="12" spans="1:7" x14ac:dyDescent="0.2">
      <c r="A12" s="9" t="s">
        <v>95</v>
      </c>
      <c r="B12" s="21"/>
      <c r="C12" s="21"/>
      <c r="D12" s="21"/>
      <c r="E12" s="21"/>
      <c r="F12" s="21"/>
      <c r="G12" s="21"/>
    </row>
    <row r="16" spans="1:7" x14ac:dyDescent="0.2">
      <c r="B16" s="41" t="s">
        <v>96</v>
      </c>
      <c r="C16" s="41"/>
      <c r="D16" s="41"/>
      <c r="E16" s="41"/>
      <c r="F16" s="41"/>
      <c r="G16" s="41"/>
    </row>
    <row r="17" spans="1:7" x14ac:dyDescent="0.2">
      <c r="B17" s="41"/>
      <c r="C17" s="41"/>
      <c r="D17" s="41"/>
      <c r="E17" s="41"/>
      <c r="F17" s="41"/>
      <c r="G17" s="41"/>
    </row>
    <row r="18" spans="1:7" x14ac:dyDescent="0.2">
      <c r="B18" s="19" t="s">
        <v>82</v>
      </c>
      <c r="C18" s="19" t="s">
        <v>83</v>
      </c>
      <c r="D18" s="19" t="s">
        <v>84</v>
      </c>
      <c r="E18" s="19" t="s">
        <v>85</v>
      </c>
      <c r="F18" s="19" t="s">
        <v>87</v>
      </c>
      <c r="G18" s="19" t="s">
        <v>88</v>
      </c>
    </row>
    <row r="19" spans="1:7" x14ac:dyDescent="0.2">
      <c r="A19" s="9" t="s">
        <v>35</v>
      </c>
      <c r="B19" s="21"/>
      <c r="C19" s="21"/>
      <c r="D19" s="21"/>
      <c r="E19" s="21"/>
      <c r="F19" s="21"/>
      <c r="G19" s="21"/>
    </row>
    <row r="20" spans="1:7" x14ac:dyDescent="0.2">
      <c r="A20" s="9" t="s">
        <v>40</v>
      </c>
      <c r="B20" s="21"/>
      <c r="C20" s="21"/>
      <c r="D20" s="21"/>
      <c r="E20" s="21"/>
      <c r="F20" s="21"/>
      <c r="G20" s="21"/>
    </row>
    <row r="21" spans="1:7" x14ac:dyDescent="0.2">
      <c r="A21" s="9"/>
      <c r="B21" s="21"/>
      <c r="C21" s="21"/>
      <c r="D21" s="21"/>
      <c r="E21" s="21"/>
      <c r="F21" s="21"/>
      <c r="G21" s="21"/>
    </row>
    <row r="22" spans="1:7" x14ac:dyDescent="0.2">
      <c r="B22" s="94" t="s">
        <v>97</v>
      </c>
      <c r="C22" s="94"/>
      <c r="D22" s="94"/>
      <c r="E22" s="94"/>
      <c r="F22" s="94"/>
      <c r="G22" s="94"/>
    </row>
    <row r="23" spans="1:7" x14ac:dyDescent="0.2">
      <c r="A23" s="9" t="s">
        <v>44</v>
      </c>
      <c r="B23" s="21"/>
      <c r="C23" s="21"/>
      <c r="D23" s="21"/>
      <c r="E23" s="21"/>
      <c r="F23" s="21"/>
      <c r="G23" s="21"/>
    </row>
    <row r="24" spans="1:7" x14ac:dyDescent="0.2">
      <c r="A24" s="9" t="s">
        <v>45</v>
      </c>
      <c r="B24" s="21"/>
      <c r="C24" s="21"/>
      <c r="D24" s="21"/>
      <c r="E24" s="21"/>
      <c r="F24" s="21"/>
      <c r="G24" s="21"/>
    </row>
    <row r="25" spans="1:7" x14ac:dyDescent="0.2">
      <c r="A25" s="9" t="s">
        <v>46</v>
      </c>
      <c r="B25" s="21"/>
      <c r="C25" s="21"/>
      <c r="D25" s="21"/>
      <c r="E25" s="21"/>
      <c r="F25" s="21"/>
      <c r="G25" s="21"/>
    </row>
    <row r="26" spans="1:7" x14ac:dyDescent="0.2">
      <c r="A26" s="9" t="s">
        <v>47</v>
      </c>
      <c r="B26" s="21"/>
      <c r="C26" s="21"/>
      <c r="D26" s="21"/>
      <c r="E26" s="21"/>
      <c r="F26" s="21"/>
      <c r="G26" s="21"/>
    </row>
    <row r="27" spans="1:7" x14ac:dyDescent="0.2">
      <c r="B27" s="21"/>
      <c r="C27" s="21"/>
      <c r="D27" s="21"/>
      <c r="E27" s="21"/>
      <c r="F27" s="21"/>
      <c r="G27" s="21"/>
    </row>
    <row r="28" spans="1:7" x14ac:dyDescent="0.2">
      <c r="A28" s="9" t="s">
        <v>98</v>
      </c>
      <c r="B28" s="21">
        <f>-SUM(B23:B26)</f>
        <v>0</v>
      </c>
      <c r="C28" s="21">
        <f t="shared" ref="C28:G28" si="0">-SUM(C23:C26)</f>
        <v>0</v>
      </c>
      <c r="D28" s="21">
        <f t="shared" si="0"/>
        <v>0</v>
      </c>
      <c r="E28" s="21">
        <f t="shared" si="0"/>
        <v>0</v>
      </c>
      <c r="F28" s="21">
        <f t="shared" si="0"/>
        <v>0</v>
      </c>
      <c r="G28" s="21">
        <f t="shared" si="0"/>
        <v>0</v>
      </c>
    </row>
    <row r="29" spans="1:7" x14ac:dyDescent="0.2">
      <c r="A29" s="9"/>
    </row>
    <row r="30" spans="1:7" x14ac:dyDescent="0.2">
      <c r="B30" s="93" t="s">
        <v>99</v>
      </c>
      <c r="C30" s="93"/>
      <c r="D30" s="93"/>
      <c r="E30" s="93"/>
      <c r="F30" s="93"/>
      <c r="G30" s="93"/>
    </row>
    <row r="31" spans="1:7" x14ac:dyDescent="0.2">
      <c r="A31" s="9" t="s">
        <v>100</v>
      </c>
      <c r="B31" s="21"/>
      <c r="C31" s="21">
        <f>C19-$B$19</f>
        <v>0</v>
      </c>
      <c r="D31" s="21">
        <f t="shared" ref="D31:E31" si="1">D19-$B$19</f>
        <v>0</v>
      </c>
      <c r="E31" s="21">
        <f t="shared" si="1"/>
        <v>0</v>
      </c>
      <c r="F31" s="21"/>
      <c r="G31" s="21"/>
    </row>
    <row r="32" spans="1:7" x14ac:dyDescent="0.2">
      <c r="A32" s="9" t="s">
        <v>101</v>
      </c>
      <c r="B32" s="21"/>
      <c r="C32" s="21">
        <f>C20-$B$20</f>
        <v>0</v>
      </c>
      <c r="D32" s="21">
        <f t="shared" ref="D32:E32" si="2">D20-$B$20</f>
        <v>0</v>
      </c>
      <c r="E32" s="21">
        <f t="shared" si="2"/>
        <v>0</v>
      </c>
      <c r="F32" s="21"/>
      <c r="G32" s="21"/>
    </row>
    <row r="33" spans="1:7" x14ac:dyDescent="0.2">
      <c r="A33" s="9"/>
      <c r="B33" s="21"/>
      <c r="C33" s="21"/>
      <c r="D33" s="21"/>
      <c r="E33" s="21"/>
      <c r="F33" s="21"/>
      <c r="G33" s="21"/>
    </row>
    <row r="34" spans="1:7" x14ac:dyDescent="0.2">
      <c r="A34" s="9" t="s">
        <v>106</v>
      </c>
      <c r="B34" s="21"/>
      <c r="C34" s="21" t="e">
        <f>1-(C32/C31)</f>
        <v>#DIV/0!</v>
      </c>
      <c r="D34" s="21" t="e">
        <f t="shared" ref="D34:E34" si="3">1-(D32/D31)</f>
        <v>#DIV/0!</v>
      </c>
      <c r="E34" s="21" t="e">
        <f t="shared" si="3"/>
        <v>#DIV/0!</v>
      </c>
      <c r="F34" s="21"/>
      <c r="G34" s="21"/>
    </row>
    <row r="35" spans="1:7" x14ac:dyDescent="0.2">
      <c r="B35" s="21"/>
      <c r="C35" s="21"/>
      <c r="D35" s="21"/>
      <c r="E35" s="21"/>
      <c r="F35" s="21"/>
      <c r="G35" s="21"/>
    </row>
    <row r="36" spans="1:7" x14ac:dyDescent="0.2">
      <c r="A36" s="9" t="s">
        <v>102</v>
      </c>
      <c r="B36" s="21"/>
      <c r="C36" s="21" t="e">
        <f>-(C23-$B23)/C$31</f>
        <v>#DIV/0!</v>
      </c>
      <c r="D36" s="21" t="e">
        <f>-(D23-$B23)/D$31</f>
        <v>#DIV/0!</v>
      </c>
      <c r="E36" s="21" t="e">
        <f t="shared" ref="E36" si="4">-(E23-$B23)/E$31</f>
        <v>#DIV/0!</v>
      </c>
      <c r="F36" s="21"/>
      <c r="G36" s="21"/>
    </row>
    <row r="37" spans="1:7" x14ac:dyDescent="0.2">
      <c r="A37" s="9" t="s">
        <v>103</v>
      </c>
      <c r="B37" s="21"/>
      <c r="C37" s="21" t="e">
        <f t="shared" ref="C37:E39" si="5">-(C24-$B24)/C$31</f>
        <v>#DIV/0!</v>
      </c>
      <c r="D37" s="21" t="e">
        <f t="shared" si="5"/>
        <v>#DIV/0!</v>
      </c>
      <c r="E37" s="21" t="e">
        <f t="shared" si="5"/>
        <v>#DIV/0!</v>
      </c>
      <c r="F37" s="21"/>
      <c r="G37" s="21"/>
    </row>
    <row r="38" spans="1:7" x14ac:dyDescent="0.2">
      <c r="A38" s="9" t="s">
        <v>104</v>
      </c>
      <c r="B38" s="21"/>
      <c r="C38" s="21" t="e">
        <f t="shared" si="5"/>
        <v>#DIV/0!</v>
      </c>
      <c r="D38" s="21" t="e">
        <f t="shared" si="5"/>
        <v>#DIV/0!</v>
      </c>
      <c r="E38" s="21" t="e">
        <f t="shared" si="5"/>
        <v>#DIV/0!</v>
      </c>
      <c r="F38" s="21"/>
      <c r="G38" s="21"/>
    </row>
    <row r="39" spans="1:7" x14ac:dyDescent="0.2">
      <c r="A39" s="9" t="s">
        <v>105</v>
      </c>
      <c r="B39" s="21"/>
      <c r="C39" s="21" t="e">
        <f t="shared" si="5"/>
        <v>#DIV/0!</v>
      </c>
      <c r="D39" s="21" t="e">
        <f t="shared" si="5"/>
        <v>#DIV/0!</v>
      </c>
      <c r="E39" s="21" t="e">
        <f t="shared" si="5"/>
        <v>#DIV/0!</v>
      </c>
      <c r="F39" s="21"/>
      <c r="G39" s="21"/>
    </row>
    <row r="42" spans="1:7" x14ac:dyDescent="0.2">
      <c r="B42" s="41" t="s">
        <v>108</v>
      </c>
      <c r="C42" s="41"/>
      <c r="D42" s="41"/>
      <c r="E42" s="41"/>
      <c r="F42" s="41"/>
      <c r="G42" s="41"/>
    </row>
    <row r="43" spans="1:7" x14ac:dyDescent="0.2">
      <c r="B43" s="41"/>
      <c r="C43" s="41"/>
      <c r="D43" s="41"/>
      <c r="E43" s="41"/>
      <c r="F43" s="41"/>
      <c r="G43" s="41"/>
    </row>
    <row r="44" spans="1:7" x14ac:dyDescent="0.2">
      <c r="B44" s="19" t="s">
        <v>82</v>
      </c>
      <c r="C44" s="19" t="s">
        <v>83</v>
      </c>
      <c r="D44" s="19" t="s">
        <v>84</v>
      </c>
      <c r="E44" s="19" t="s">
        <v>85</v>
      </c>
      <c r="F44" s="19" t="s">
        <v>87</v>
      </c>
      <c r="G44" s="19" t="s">
        <v>88</v>
      </c>
    </row>
    <row r="45" spans="1:7" x14ac:dyDescent="0.2">
      <c r="A45" s="9" t="s">
        <v>35</v>
      </c>
      <c r="B45" s="21"/>
      <c r="C45" s="21"/>
      <c r="D45" s="21"/>
      <c r="E45" s="21"/>
      <c r="F45" s="21"/>
      <c r="G45" s="21"/>
    </row>
    <row r="46" spans="1:7" x14ac:dyDescent="0.2">
      <c r="A46" s="9" t="s">
        <v>40</v>
      </c>
      <c r="B46" s="21"/>
      <c r="C46" s="21"/>
      <c r="D46" s="21"/>
      <c r="E46" s="21"/>
      <c r="F46" s="21"/>
      <c r="G46" s="21"/>
    </row>
    <row r="47" spans="1:7" x14ac:dyDescent="0.2">
      <c r="A47" s="9"/>
      <c r="B47" s="21"/>
      <c r="C47" s="21"/>
      <c r="D47" s="21"/>
      <c r="E47" s="21"/>
      <c r="F47" s="21"/>
      <c r="G47" s="21"/>
    </row>
    <row r="48" spans="1:7" x14ac:dyDescent="0.2">
      <c r="B48" s="94" t="s">
        <v>97</v>
      </c>
      <c r="C48" s="94"/>
      <c r="D48" s="94"/>
      <c r="E48" s="94"/>
      <c r="F48" s="94"/>
      <c r="G48" s="94"/>
    </row>
    <row r="49" spans="1:7" x14ac:dyDescent="0.2">
      <c r="A49" s="9" t="s">
        <v>44</v>
      </c>
      <c r="B49" s="21"/>
      <c r="C49" s="21"/>
      <c r="D49" s="21"/>
      <c r="E49" s="21"/>
      <c r="F49" s="21"/>
      <c r="G49" s="21"/>
    </row>
    <row r="50" spans="1:7" x14ac:dyDescent="0.2">
      <c r="A50" s="9" t="s">
        <v>45</v>
      </c>
      <c r="B50" s="21"/>
      <c r="C50" s="21"/>
      <c r="D50" s="21"/>
      <c r="E50" s="21"/>
      <c r="F50" s="21"/>
      <c r="G50" s="21"/>
    </row>
    <row r="51" spans="1:7" x14ac:dyDescent="0.2">
      <c r="A51" s="9" t="s">
        <v>46</v>
      </c>
      <c r="B51" s="21"/>
      <c r="C51" s="21"/>
      <c r="D51" s="21"/>
      <c r="E51" s="21"/>
      <c r="F51" s="21"/>
      <c r="G51" s="21"/>
    </row>
    <row r="52" spans="1:7" x14ac:dyDescent="0.2">
      <c r="A52" s="9" t="s">
        <v>47</v>
      </c>
      <c r="B52" s="21"/>
      <c r="C52" s="21"/>
      <c r="D52" s="21"/>
      <c r="E52" s="21"/>
      <c r="F52" s="21"/>
      <c r="G52" s="21"/>
    </row>
    <row r="53" spans="1:7" x14ac:dyDescent="0.2">
      <c r="B53" s="21"/>
      <c r="C53" s="21"/>
      <c r="D53" s="21"/>
      <c r="E53" s="21"/>
      <c r="F53" s="21"/>
      <c r="G53" s="21"/>
    </row>
    <row r="54" spans="1:7" x14ac:dyDescent="0.2">
      <c r="A54" s="9" t="s">
        <v>98</v>
      </c>
      <c r="B54" s="21">
        <f>-SUM(B49:B52)</f>
        <v>0</v>
      </c>
      <c r="C54" s="21">
        <f t="shared" ref="C54:G54" si="6">-SUM(C49:C52)</f>
        <v>0</v>
      </c>
      <c r="D54" s="21">
        <f t="shared" si="6"/>
        <v>0</v>
      </c>
      <c r="E54" s="21">
        <f t="shared" si="6"/>
        <v>0</v>
      </c>
      <c r="F54" s="21">
        <f t="shared" si="6"/>
        <v>0</v>
      </c>
      <c r="G54" s="21">
        <f t="shared" si="6"/>
        <v>0</v>
      </c>
    </row>
    <row r="55" spans="1:7" x14ac:dyDescent="0.2">
      <c r="A55" s="9"/>
    </row>
    <row r="56" spans="1:7" x14ac:dyDescent="0.2">
      <c r="B56" s="93" t="s">
        <v>99</v>
      </c>
      <c r="C56" s="93"/>
      <c r="D56" s="93"/>
      <c r="E56" s="93"/>
      <c r="F56" s="93"/>
      <c r="G56" s="93"/>
    </row>
    <row r="57" spans="1:7" x14ac:dyDescent="0.2">
      <c r="A57" s="9" t="s">
        <v>100</v>
      </c>
      <c r="C57" s="21">
        <f>C45-$B$19</f>
        <v>0</v>
      </c>
      <c r="D57" s="21">
        <f t="shared" ref="D57:E57" si="7">D45-$B$19</f>
        <v>0</v>
      </c>
      <c r="E57" s="21">
        <f t="shared" si="7"/>
        <v>0</v>
      </c>
      <c r="F57" s="21"/>
      <c r="G57" s="21"/>
    </row>
    <row r="58" spans="1:7" x14ac:dyDescent="0.2">
      <c r="A58" s="9" t="s">
        <v>101</v>
      </c>
      <c r="C58" s="21">
        <f>C46-$B$20</f>
        <v>0</v>
      </c>
      <c r="D58" s="21">
        <f t="shared" ref="D58:E58" si="8">D46-$B$20</f>
        <v>0</v>
      </c>
      <c r="E58" s="21">
        <f t="shared" si="8"/>
        <v>0</v>
      </c>
      <c r="F58" s="21"/>
      <c r="G58" s="21"/>
    </row>
    <row r="59" spans="1:7" x14ac:dyDescent="0.2">
      <c r="A59" s="9"/>
      <c r="C59" s="21"/>
      <c r="D59" s="21"/>
      <c r="E59" s="21"/>
      <c r="F59" s="21"/>
      <c r="G59" s="21"/>
    </row>
    <row r="60" spans="1:7" x14ac:dyDescent="0.2">
      <c r="A60" s="9" t="s">
        <v>106</v>
      </c>
      <c r="C60" s="21" t="e">
        <f>1-(C58/C57)</f>
        <v>#DIV/0!</v>
      </c>
      <c r="D60" s="21" t="e">
        <f t="shared" ref="D60:E60" si="9">1-(D58/D57)</f>
        <v>#DIV/0!</v>
      </c>
      <c r="E60" s="21" t="e">
        <f t="shared" si="9"/>
        <v>#DIV/0!</v>
      </c>
      <c r="F60" s="21"/>
      <c r="G60" s="21"/>
    </row>
    <row r="61" spans="1:7" x14ac:dyDescent="0.2">
      <c r="C61" s="21"/>
      <c r="D61" s="21"/>
      <c r="E61" s="21"/>
      <c r="F61" s="21"/>
      <c r="G61" s="21"/>
    </row>
    <row r="62" spans="1:7" x14ac:dyDescent="0.2">
      <c r="A62" s="9" t="s">
        <v>102</v>
      </c>
      <c r="C62" s="21" t="e">
        <f>-(C49-$B49)/C$31</f>
        <v>#DIV/0!</v>
      </c>
      <c r="D62" s="21" t="e">
        <f>-(D49-$B49)/D$31</f>
        <v>#DIV/0!</v>
      </c>
      <c r="E62" s="21" t="e">
        <f t="shared" ref="E62" si="10">-(E49-$B49)/E$31</f>
        <v>#DIV/0!</v>
      </c>
      <c r="F62" s="21"/>
      <c r="G62" s="21"/>
    </row>
    <row r="63" spans="1:7" x14ac:dyDescent="0.2">
      <c r="A63" s="9" t="s">
        <v>103</v>
      </c>
      <c r="C63" s="21" t="e">
        <f t="shared" ref="C63:E65" si="11">-(C50-$B50)/C$31</f>
        <v>#DIV/0!</v>
      </c>
      <c r="D63" s="21" t="e">
        <f t="shared" si="11"/>
        <v>#DIV/0!</v>
      </c>
      <c r="E63" s="21" t="e">
        <f t="shared" si="11"/>
        <v>#DIV/0!</v>
      </c>
      <c r="F63" s="21"/>
      <c r="G63" s="21"/>
    </row>
    <row r="64" spans="1:7" x14ac:dyDescent="0.2">
      <c r="A64" s="9" t="s">
        <v>104</v>
      </c>
      <c r="C64" s="21" t="e">
        <f t="shared" si="11"/>
        <v>#DIV/0!</v>
      </c>
      <c r="D64" s="21" t="e">
        <f t="shared" si="11"/>
        <v>#DIV/0!</v>
      </c>
      <c r="E64" s="21" t="e">
        <f t="shared" si="11"/>
        <v>#DIV/0!</v>
      </c>
      <c r="F64" s="21"/>
      <c r="G64" s="21"/>
    </row>
    <row r="65" spans="1:7" x14ac:dyDescent="0.2">
      <c r="A65" s="9" t="s">
        <v>105</v>
      </c>
      <c r="C65" s="21" t="e">
        <f t="shared" si="11"/>
        <v>#DIV/0!</v>
      </c>
      <c r="D65" s="21" t="e">
        <f t="shared" si="11"/>
        <v>#DIV/0!</v>
      </c>
      <c r="E65" s="21" t="e">
        <f t="shared" si="11"/>
        <v>#DIV/0!</v>
      </c>
      <c r="F65" s="21"/>
      <c r="G65" s="21"/>
    </row>
  </sheetData>
  <mergeCells count="8">
    <mergeCell ref="B48:G48"/>
    <mergeCell ref="B56:G56"/>
    <mergeCell ref="A1:A2"/>
    <mergeCell ref="B1:G2"/>
    <mergeCell ref="B16:G17"/>
    <mergeCell ref="B22:G22"/>
    <mergeCell ref="B30:G30"/>
    <mergeCell ref="B42:G4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21E4-8704-4040-9AA9-975AD93CD692}">
  <dimension ref="A1:G65"/>
  <sheetViews>
    <sheetView topLeftCell="A43" zoomScale="130" zoomScaleNormal="130" workbookViewId="0">
      <selection activeCell="F57" sqref="F57:G65"/>
    </sheetView>
  </sheetViews>
  <sheetFormatPr baseColWidth="10" defaultRowHeight="16" x14ac:dyDescent="0.2"/>
  <cols>
    <col min="1" max="1" width="53" customWidth="1"/>
    <col min="2" max="7" width="22.5" customWidth="1"/>
  </cols>
  <sheetData>
    <row r="1" spans="1:7" x14ac:dyDescent="0.2">
      <c r="A1" s="91" t="s">
        <v>320</v>
      </c>
      <c r="B1" s="41" t="s">
        <v>86</v>
      </c>
      <c r="C1" s="41"/>
      <c r="D1" s="41"/>
      <c r="E1" s="41"/>
      <c r="F1" s="41"/>
      <c r="G1" s="41"/>
    </row>
    <row r="2" spans="1:7" x14ac:dyDescent="0.2">
      <c r="A2" s="92"/>
      <c r="B2" s="41"/>
      <c r="C2" s="41"/>
      <c r="D2" s="41"/>
      <c r="E2" s="41"/>
      <c r="F2" s="41"/>
      <c r="G2" s="41"/>
    </row>
    <row r="3" spans="1:7" x14ac:dyDescent="0.2">
      <c r="A3" s="20" t="s">
        <v>90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87</v>
      </c>
      <c r="G3" s="19" t="s">
        <v>88</v>
      </c>
    </row>
    <row r="4" spans="1:7" x14ac:dyDescent="0.2">
      <c r="A4" s="9" t="s">
        <v>92</v>
      </c>
      <c r="B4" s="21"/>
      <c r="C4" s="21"/>
      <c r="D4" s="21"/>
      <c r="E4" s="21"/>
      <c r="F4" s="21"/>
      <c r="G4" s="21"/>
    </row>
    <row r="5" spans="1:7" x14ac:dyDescent="0.2">
      <c r="A5" s="9"/>
      <c r="B5" s="21"/>
      <c r="C5" s="21"/>
      <c r="D5" s="21"/>
      <c r="E5" s="21"/>
      <c r="F5" s="21"/>
      <c r="G5" s="21"/>
    </row>
    <row r="6" spans="1:7" x14ac:dyDescent="0.2">
      <c r="A6" s="9" t="s">
        <v>91</v>
      </c>
      <c r="B6" s="21"/>
      <c r="C6" s="21"/>
      <c r="D6" s="21"/>
      <c r="E6" s="21"/>
      <c r="F6" s="21"/>
      <c r="G6" s="21"/>
    </row>
    <row r="7" spans="1:7" x14ac:dyDescent="0.2">
      <c r="A7" s="9" t="s">
        <v>93</v>
      </c>
      <c r="B7" s="21"/>
      <c r="C7" s="21"/>
      <c r="D7" s="21"/>
      <c r="E7" s="21"/>
      <c r="F7" s="21"/>
      <c r="G7" s="21"/>
    </row>
    <row r="8" spans="1:7" x14ac:dyDescent="0.2">
      <c r="A8" s="9" t="s">
        <v>109</v>
      </c>
      <c r="B8" s="21"/>
      <c r="C8" s="21"/>
      <c r="D8" s="21"/>
      <c r="E8" s="21"/>
      <c r="F8" s="21"/>
      <c r="G8" s="21"/>
    </row>
    <row r="9" spans="1:7" x14ac:dyDescent="0.2">
      <c r="A9" s="9"/>
      <c r="B9" s="21"/>
      <c r="C9" s="21"/>
      <c r="D9" s="21"/>
      <c r="E9" s="21"/>
      <c r="F9" s="21"/>
      <c r="G9" s="21"/>
    </row>
    <row r="10" spans="1:7" x14ac:dyDescent="0.2">
      <c r="A10" s="9" t="s">
        <v>89</v>
      </c>
      <c r="B10" s="21"/>
      <c r="C10" s="21"/>
      <c r="D10" s="21"/>
      <c r="E10" s="21"/>
      <c r="F10" s="21"/>
      <c r="G10" s="21"/>
    </row>
    <row r="11" spans="1:7" x14ac:dyDescent="0.2">
      <c r="A11" s="9" t="s">
        <v>94</v>
      </c>
      <c r="B11" s="21"/>
      <c r="C11" s="21"/>
      <c r="D11" s="21"/>
      <c r="E11" s="21"/>
      <c r="F11" s="21"/>
      <c r="G11" s="21"/>
    </row>
    <row r="12" spans="1:7" x14ac:dyDescent="0.2">
      <c r="A12" s="9" t="s">
        <v>95</v>
      </c>
      <c r="B12" s="21"/>
      <c r="C12" s="21"/>
      <c r="D12" s="21"/>
      <c r="E12" s="21"/>
      <c r="F12" s="21"/>
      <c r="G12" s="21"/>
    </row>
    <row r="16" spans="1:7" x14ac:dyDescent="0.2">
      <c r="B16" s="41" t="s">
        <v>96</v>
      </c>
      <c r="C16" s="41"/>
      <c r="D16" s="41"/>
      <c r="E16" s="41"/>
      <c r="F16" s="41"/>
      <c r="G16" s="41"/>
    </row>
    <row r="17" spans="1:7" x14ac:dyDescent="0.2">
      <c r="B17" s="41"/>
      <c r="C17" s="41"/>
      <c r="D17" s="41"/>
      <c r="E17" s="41"/>
      <c r="F17" s="41"/>
      <c r="G17" s="41"/>
    </row>
    <row r="18" spans="1:7" x14ac:dyDescent="0.2">
      <c r="B18" s="19" t="s">
        <v>82</v>
      </c>
      <c r="C18" s="19" t="s">
        <v>83</v>
      </c>
      <c r="D18" s="19" t="s">
        <v>84</v>
      </c>
      <c r="E18" s="19" t="s">
        <v>85</v>
      </c>
      <c r="F18" s="19" t="s">
        <v>87</v>
      </c>
      <c r="G18" s="19" t="s">
        <v>88</v>
      </c>
    </row>
    <row r="19" spans="1:7" x14ac:dyDescent="0.2">
      <c r="A19" s="9" t="s">
        <v>35</v>
      </c>
      <c r="B19" s="21"/>
      <c r="C19" s="21"/>
      <c r="D19" s="21"/>
      <c r="E19" s="21"/>
      <c r="F19" s="21"/>
      <c r="G19" s="21"/>
    </row>
    <row r="20" spans="1:7" x14ac:dyDescent="0.2">
      <c r="A20" s="9" t="s">
        <v>40</v>
      </c>
      <c r="B20" s="21"/>
      <c r="C20" s="21"/>
      <c r="D20" s="21"/>
      <c r="E20" s="21"/>
      <c r="F20" s="21"/>
      <c r="G20" s="21"/>
    </row>
    <row r="21" spans="1:7" x14ac:dyDescent="0.2">
      <c r="A21" s="9"/>
      <c r="B21" s="21"/>
      <c r="C21" s="21"/>
      <c r="D21" s="21"/>
      <c r="E21" s="21"/>
      <c r="F21" s="21"/>
      <c r="G21" s="21"/>
    </row>
    <row r="22" spans="1:7" x14ac:dyDescent="0.2">
      <c r="B22" s="94" t="s">
        <v>97</v>
      </c>
      <c r="C22" s="94"/>
      <c r="D22" s="94"/>
      <c r="E22" s="94"/>
      <c r="F22" s="94"/>
      <c r="G22" s="94"/>
    </row>
    <row r="23" spans="1:7" x14ac:dyDescent="0.2">
      <c r="A23" s="9" t="s">
        <v>44</v>
      </c>
      <c r="B23" s="21"/>
      <c r="C23" s="21"/>
      <c r="D23" s="21"/>
      <c r="E23" s="21"/>
      <c r="F23" s="21"/>
      <c r="G23" s="21"/>
    </row>
    <row r="24" spans="1:7" x14ac:dyDescent="0.2">
      <c r="A24" s="9" t="s">
        <v>45</v>
      </c>
      <c r="B24" s="21"/>
      <c r="C24" s="21"/>
      <c r="D24" s="21"/>
      <c r="E24" s="21"/>
      <c r="F24" s="21"/>
      <c r="G24" s="21"/>
    </row>
    <row r="25" spans="1:7" x14ac:dyDescent="0.2">
      <c r="A25" s="9" t="s">
        <v>46</v>
      </c>
      <c r="B25" s="21"/>
      <c r="C25" s="21"/>
      <c r="D25" s="21"/>
      <c r="E25" s="21"/>
      <c r="F25" s="21"/>
      <c r="G25" s="21"/>
    </row>
    <row r="26" spans="1:7" x14ac:dyDescent="0.2">
      <c r="A26" s="9" t="s">
        <v>47</v>
      </c>
      <c r="B26" s="21"/>
      <c r="C26" s="21"/>
      <c r="D26" s="21"/>
      <c r="E26" s="21"/>
      <c r="F26" s="21"/>
      <c r="G26" s="21"/>
    </row>
    <row r="27" spans="1:7" x14ac:dyDescent="0.2">
      <c r="B27" s="21"/>
      <c r="C27" s="21"/>
      <c r="D27" s="21"/>
      <c r="E27" s="21"/>
      <c r="F27" s="21"/>
      <c r="G27" s="21"/>
    </row>
    <row r="28" spans="1:7" x14ac:dyDescent="0.2">
      <c r="A28" s="9" t="s">
        <v>98</v>
      </c>
      <c r="B28" s="21">
        <f>-SUM(B23:B26)</f>
        <v>0</v>
      </c>
      <c r="C28" s="21">
        <f t="shared" ref="C28:G28" si="0">-SUM(C23:C26)</f>
        <v>0</v>
      </c>
      <c r="D28" s="21">
        <f t="shared" si="0"/>
        <v>0</v>
      </c>
      <c r="E28" s="21">
        <f t="shared" si="0"/>
        <v>0</v>
      </c>
      <c r="F28" s="21">
        <f t="shared" si="0"/>
        <v>0</v>
      </c>
      <c r="G28" s="21">
        <f t="shared" si="0"/>
        <v>0</v>
      </c>
    </row>
    <row r="29" spans="1:7" x14ac:dyDescent="0.2">
      <c r="A29" s="9"/>
    </row>
    <row r="30" spans="1:7" x14ac:dyDescent="0.2">
      <c r="B30" s="93" t="s">
        <v>99</v>
      </c>
      <c r="C30" s="93"/>
      <c r="D30" s="93"/>
      <c r="E30" s="93"/>
      <c r="F30" s="93"/>
      <c r="G30" s="93"/>
    </row>
    <row r="31" spans="1:7" x14ac:dyDescent="0.2">
      <c r="A31" s="9" t="s">
        <v>100</v>
      </c>
      <c r="B31" s="21"/>
      <c r="C31" s="21">
        <f>C19-$B$19</f>
        <v>0</v>
      </c>
      <c r="D31" s="21">
        <f t="shared" ref="D31:E31" si="1">D19-$B$19</f>
        <v>0</v>
      </c>
      <c r="E31" s="21">
        <f t="shared" si="1"/>
        <v>0</v>
      </c>
      <c r="F31" s="21"/>
      <c r="G31" s="21"/>
    </row>
    <row r="32" spans="1:7" x14ac:dyDescent="0.2">
      <c r="A32" s="9" t="s">
        <v>101</v>
      </c>
      <c r="B32" s="21"/>
      <c r="C32" s="21">
        <f>C20-$B$20</f>
        <v>0</v>
      </c>
      <c r="D32" s="21">
        <f t="shared" ref="D32:E32" si="2">D20-$B$20</f>
        <v>0</v>
      </c>
      <c r="E32" s="21">
        <f t="shared" si="2"/>
        <v>0</v>
      </c>
      <c r="F32" s="21"/>
      <c r="G32" s="21"/>
    </row>
    <row r="33" spans="1:7" x14ac:dyDescent="0.2">
      <c r="A33" s="9"/>
      <c r="B33" s="21"/>
      <c r="C33" s="21"/>
      <c r="D33" s="21"/>
      <c r="E33" s="21"/>
      <c r="F33" s="21"/>
      <c r="G33" s="21"/>
    </row>
    <row r="34" spans="1:7" x14ac:dyDescent="0.2">
      <c r="A34" s="9" t="s">
        <v>106</v>
      </c>
      <c r="B34" s="21"/>
      <c r="C34" s="21" t="e">
        <f>1-(C32/C31)</f>
        <v>#DIV/0!</v>
      </c>
      <c r="D34" s="21" t="e">
        <f t="shared" ref="D34:E34" si="3">1-(D32/D31)</f>
        <v>#DIV/0!</v>
      </c>
      <c r="E34" s="21" t="e">
        <f t="shared" si="3"/>
        <v>#DIV/0!</v>
      </c>
      <c r="F34" s="21"/>
      <c r="G34" s="21"/>
    </row>
    <row r="35" spans="1:7" x14ac:dyDescent="0.2">
      <c r="B35" s="21"/>
      <c r="C35" s="21"/>
      <c r="D35" s="21"/>
      <c r="E35" s="21"/>
      <c r="F35" s="21"/>
      <c r="G35" s="21"/>
    </row>
    <row r="36" spans="1:7" x14ac:dyDescent="0.2">
      <c r="A36" s="9" t="s">
        <v>102</v>
      </c>
      <c r="B36" s="21"/>
      <c r="C36" s="21" t="e">
        <f>-(C23-$B23)/C$31</f>
        <v>#DIV/0!</v>
      </c>
      <c r="D36" s="21" t="e">
        <f>-(D23-$B23)/D$31</f>
        <v>#DIV/0!</v>
      </c>
      <c r="E36" s="21" t="e">
        <f t="shared" ref="E36" si="4">-(E23-$B23)/E$31</f>
        <v>#DIV/0!</v>
      </c>
      <c r="F36" s="21"/>
      <c r="G36" s="21"/>
    </row>
    <row r="37" spans="1:7" x14ac:dyDescent="0.2">
      <c r="A37" s="9" t="s">
        <v>103</v>
      </c>
      <c r="B37" s="21"/>
      <c r="C37" s="21" t="e">
        <f t="shared" ref="C37:E39" si="5">-(C24-$B24)/C$31</f>
        <v>#DIV/0!</v>
      </c>
      <c r="D37" s="21" t="e">
        <f t="shared" si="5"/>
        <v>#DIV/0!</v>
      </c>
      <c r="E37" s="21" t="e">
        <f t="shared" si="5"/>
        <v>#DIV/0!</v>
      </c>
      <c r="F37" s="21"/>
      <c r="G37" s="21"/>
    </row>
    <row r="38" spans="1:7" x14ac:dyDescent="0.2">
      <c r="A38" s="9" t="s">
        <v>104</v>
      </c>
      <c r="B38" s="21"/>
      <c r="C38" s="21" t="e">
        <f t="shared" si="5"/>
        <v>#DIV/0!</v>
      </c>
      <c r="D38" s="21" t="e">
        <f t="shared" si="5"/>
        <v>#DIV/0!</v>
      </c>
      <c r="E38" s="21" t="e">
        <f t="shared" si="5"/>
        <v>#DIV/0!</v>
      </c>
      <c r="F38" s="21"/>
      <c r="G38" s="21"/>
    </row>
    <row r="39" spans="1:7" x14ac:dyDescent="0.2">
      <c r="A39" s="9" t="s">
        <v>105</v>
      </c>
      <c r="B39" s="21"/>
      <c r="C39" s="21" t="e">
        <f t="shared" si="5"/>
        <v>#DIV/0!</v>
      </c>
      <c r="D39" s="21" t="e">
        <f t="shared" si="5"/>
        <v>#DIV/0!</v>
      </c>
      <c r="E39" s="21" t="e">
        <f t="shared" si="5"/>
        <v>#DIV/0!</v>
      </c>
      <c r="F39" s="21"/>
      <c r="G39" s="21"/>
    </row>
    <row r="42" spans="1:7" x14ac:dyDescent="0.2">
      <c r="B42" s="41" t="s">
        <v>108</v>
      </c>
      <c r="C42" s="41"/>
      <c r="D42" s="41"/>
      <c r="E42" s="41"/>
      <c r="F42" s="41"/>
      <c r="G42" s="41"/>
    </row>
    <row r="43" spans="1:7" x14ac:dyDescent="0.2">
      <c r="B43" s="41"/>
      <c r="C43" s="41"/>
      <c r="D43" s="41"/>
      <c r="E43" s="41"/>
      <c r="F43" s="41"/>
      <c r="G43" s="41"/>
    </row>
    <row r="44" spans="1:7" x14ac:dyDescent="0.2">
      <c r="B44" s="19" t="s">
        <v>82</v>
      </c>
      <c r="C44" s="19" t="s">
        <v>83</v>
      </c>
      <c r="D44" s="19" t="s">
        <v>84</v>
      </c>
      <c r="E44" s="19" t="s">
        <v>85</v>
      </c>
      <c r="F44" s="19" t="s">
        <v>87</v>
      </c>
      <c r="G44" s="19" t="s">
        <v>88</v>
      </c>
    </row>
    <row r="45" spans="1:7" x14ac:dyDescent="0.2">
      <c r="A45" s="9" t="s">
        <v>35</v>
      </c>
      <c r="B45" s="21"/>
      <c r="C45" s="21"/>
      <c r="D45" s="21"/>
      <c r="E45" s="21"/>
      <c r="F45" s="21"/>
      <c r="G45" s="21"/>
    </row>
    <row r="46" spans="1:7" x14ac:dyDescent="0.2">
      <c r="A46" s="9" t="s">
        <v>40</v>
      </c>
      <c r="B46" s="21"/>
      <c r="C46" s="21"/>
      <c r="D46" s="21"/>
      <c r="E46" s="21"/>
      <c r="F46" s="21"/>
      <c r="G46" s="21"/>
    </row>
    <row r="47" spans="1:7" x14ac:dyDescent="0.2">
      <c r="A47" s="9"/>
      <c r="B47" s="21"/>
      <c r="C47" s="21"/>
      <c r="D47" s="21"/>
      <c r="E47" s="21"/>
      <c r="F47" s="21"/>
      <c r="G47" s="21"/>
    </row>
    <row r="48" spans="1:7" x14ac:dyDescent="0.2">
      <c r="B48" s="94" t="s">
        <v>97</v>
      </c>
      <c r="C48" s="94"/>
      <c r="D48" s="94"/>
      <c r="E48" s="94"/>
      <c r="F48" s="94"/>
      <c r="G48" s="94"/>
    </row>
    <row r="49" spans="1:7" x14ac:dyDescent="0.2">
      <c r="A49" s="9" t="s">
        <v>44</v>
      </c>
      <c r="B49" s="21"/>
      <c r="C49" s="21"/>
      <c r="D49" s="21"/>
      <c r="E49" s="21"/>
      <c r="F49" s="21"/>
      <c r="G49" s="21"/>
    </row>
    <row r="50" spans="1:7" x14ac:dyDescent="0.2">
      <c r="A50" s="9" t="s">
        <v>45</v>
      </c>
      <c r="B50" s="21"/>
      <c r="C50" s="21"/>
      <c r="D50" s="21"/>
      <c r="E50" s="21"/>
      <c r="F50" s="21"/>
      <c r="G50" s="21"/>
    </row>
    <row r="51" spans="1:7" x14ac:dyDescent="0.2">
      <c r="A51" s="9" t="s">
        <v>46</v>
      </c>
      <c r="B51" s="21"/>
      <c r="C51" s="21"/>
      <c r="D51" s="21"/>
      <c r="E51" s="21"/>
      <c r="F51" s="21"/>
      <c r="G51" s="21"/>
    </row>
    <row r="52" spans="1:7" x14ac:dyDescent="0.2">
      <c r="A52" s="9" t="s">
        <v>47</v>
      </c>
      <c r="B52" s="21"/>
      <c r="C52" s="21"/>
      <c r="D52" s="21"/>
      <c r="E52" s="21"/>
      <c r="F52" s="21"/>
      <c r="G52" s="21"/>
    </row>
    <row r="53" spans="1:7" x14ac:dyDescent="0.2">
      <c r="B53" s="21"/>
      <c r="C53" s="21"/>
      <c r="D53" s="21"/>
      <c r="E53" s="21"/>
      <c r="F53" s="21"/>
      <c r="G53" s="21"/>
    </row>
    <row r="54" spans="1:7" x14ac:dyDescent="0.2">
      <c r="A54" s="9" t="s">
        <v>98</v>
      </c>
      <c r="B54" s="21">
        <f>-SUM(B49:B52)</f>
        <v>0</v>
      </c>
      <c r="C54" s="21">
        <f t="shared" ref="C54:G54" si="6">-SUM(C49:C52)</f>
        <v>0</v>
      </c>
      <c r="D54" s="21">
        <f t="shared" si="6"/>
        <v>0</v>
      </c>
      <c r="E54" s="21">
        <f t="shared" si="6"/>
        <v>0</v>
      </c>
      <c r="F54" s="21">
        <f t="shared" si="6"/>
        <v>0</v>
      </c>
      <c r="G54" s="21">
        <f t="shared" si="6"/>
        <v>0</v>
      </c>
    </row>
    <row r="55" spans="1:7" x14ac:dyDescent="0.2">
      <c r="A55" s="9"/>
    </row>
    <row r="56" spans="1:7" x14ac:dyDescent="0.2">
      <c r="B56" s="93" t="s">
        <v>99</v>
      </c>
      <c r="C56" s="93"/>
      <c r="D56" s="93"/>
      <c r="E56" s="93"/>
      <c r="F56" s="93"/>
      <c r="G56" s="93"/>
    </row>
    <row r="57" spans="1:7" x14ac:dyDescent="0.2">
      <c r="A57" s="9" t="s">
        <v>100</v>
      </c>
      <c r="C57" s="21">
        <f>C45-$B$19</f>
        <v>0</v>
      </c>
      <c r="D57" s="21">
        <f t="shared" ref="D57:E57" si="7">D45-$B$19</f>
        <v>0</v>
      </c>
      <c r="E57" s="21">
        <f t="shared" si="7"/>
        <v>0</v>
      </c>
      <c r="F57" s="21"/>
      <c r="G57" s="21"/>
    </row>
    <row r="58" spans="1:7" x14ac:dyDescent="0.2">
      <c r="A58" s="9" t="s">
        <v>101</v>
      </c>
      <c r="C58" s="21">
        <f>C46-$B$20</f>
        <v>0</v>
      </c>
      <c r="D58" s="21">
        <f t="shared" ref="D58:E58" si="8">D46-$B$20</f>
        <v>0</v>
      </c>
      <c r="E58" s="21">
        <f t="shared" si="8"/>
        <v>0</v>
      </c>
      <c r="F58" s="21"/>
      <c r="G58" s="21"/>
    </row>
    <row r="59" spans="1:7" x14ac:dyDescent="0.2">
      <c r="A59" s="9"/>
      <c r="C59" s="21"/>
      <c r="D59" s="21"/>
      <c r="E59" s="21"/>
      <c r="F59" s="21"/>
      <c r="G59" s="21"/>
    </row>
    <row r="60" spans="1:7" x14ac:dyDescent="0.2">
      <c r="A60" s="9" t="s">
        <v>106</v>
      </c>
      <c r="C60" s="21" t="e">
        <f>1-(C58/C57)</f>
        <v>#DIV/0!</v>
      </c>
      <c r="D60" s="21" t="e">
        <f t="shared" ref="D60:E60" si="9">1-(D58/D57)</f>
        <v>#DIV/0!</v>
      </c>
      <c r="E60" s="21" t="e">
        <f t="shared" si="9"/>
        <v>#DIV/0!</v>
      </c>
      <c r="F60" s="21"/>
      <c r="G60" s="21"/>
    </row>
    <row r="61" spans="1:7" x14ac:dyDescent="0.2">
      <c r="C61" s="21"/>
      <c r="D61" s="21"/>
      <c r="E61" s="21"/>
      <c r="F61" s="21"/>
      <c r="G61" s="21"/>
    </row>
    <row r="62" spans="1:7" x14ac:dyDescent="0.2">
      <c r="A62" s="9" t="s">
        <v>102</v>
      </c>
      <c r="C62" s="21" t="e">
        <f>-(C49-$B49)/C$31</f>
        <v>#DIV/0!</v>
      </c>
      <c r="D62" s="21" t="e">
        <f>-(D49-$B49)/D$31</f>
        <v>#DIV/0!</v>
      </c>
      <c r="E62" s="21" t="e">
        <f t="shared" ref="E62" si="10">-(E49-$B49)/E$31</f>
        <v>#DIV/0!</v>
      </c>
      <c r="F62" s="21"/>
      <c r="G62" s="21"/>
    </row>
    <row r="63" spans="1:7" x14ac:dyDescent="0.2">
      <c r="A63" s="9" t="s">
        <v>103</v>
      </c>
      <c r="C63" s="21" t="e">
        <f t="shared" ref="C63:E65" si="11">-(C50-$B50)/C$31</f>
        <v>#DIV/0!</v>
      </c>
      <c r="D63" s="21" t="e">
        <f t="shared" si="11"/>
        <v>#DIV/0!</v>
      </c>
      <c r="E63" s="21" t="e">
        <f t="shared" si="11"/>
        <v>#DIV/0!</v>
      </c>
      <c r="F63" s="21"/>
      <c r="G63" s="21"/>
    </row>
    <row r="64" spans="1:7" x14ac:dyDescent="0.2">
      <c r="A64" s="9" t="s">
        <v>104</v>
      </c>
      <c r="C64" s="21" t="e">
        <f t="shared" si="11"/>
        <v>#DIV/0!</v>
      </c>
      <c r="D64" s="21" t="e">
        <f t="shared" si="11"/>
        <v>#DIV/0!</v>
      </c>
      <c r="E64" s="21" t="e">
        <f t="shared" si="11"/>
        <v>#DIV/0!</v>
      </c>
      <c r="F64" s="21"/>
      <c r="G64" s="21"/>
    </row>
    <row r="65" spans="1:7" x14ac:dyDescent="0.2">
      <c r="A65" s="9" t="s">
        <v>105</v>
      </c>
      <c r="C65" s="21" t="e">
        <f t="shared" si="11"/>
        <v>#DIV/0!</v>
      </c>
      <c r="D65" s="21" t="e">
        <f t="shared" si="11"/>
        <v>#DIV/0!</v>
      </c>
      <c r="E65" s="21" t="e">
        <f t="shared" si="11"/>
        <v>#DIV/0!</v>
      </c>
      <c r="F65" s="21"/>
      <c r="G65" s="21"/>
    </row>
  </sheetData>
  <mergeCells count="8">
    <mergeCell ref="B48:G48"/>
    <mergeCell ref="B56:G56"/>
    <mergeCell ref="A1:A2"/>
    <mergeCell ref="B1:G2"/>
    <mergeCell ref="B16:G17"/>
    <mergeCell ref="B22:G22"/>
    <mergeCell ref="B30:G30"/>
    <mergeCell ref="B42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Chapter_3</vt:lpstr>
      <vt:lpstr>Tab_1_KeyParams</vt:lpstr>
      <vt:lpstr>Tab_2_Corr</vt:lpstr>
      <vt:lpstr>Tab_3_OffSep</vt:lpstr>
      <vt:lpstr>Tab_4_RankCorr</vt:lpstr>
      <vt:lpstr>Tab_5_Valid</vt:lpstr>
      <vt:lpstr>Tab_6_7_MainDecomp</vt:lpstr>
      <vt:lpstr>Chapter5_AddResults</vt:lpstr>
      <vt:lpstr>Tab_8_RiskBeh</vt:lpstr>
      <vt:lpstr>Tab_9_10_RiskInsure</vt:lpstr>
      <vt:lpstr>Tab_11_PolSim</vt:lpstr>
      <vt:lpstr>Tab_12_Welfare</vt:lpstr>
      <vt:lpstr>WebAppen_AddResults</vt:lpstr>
      <vt:lpstr>Tab_SWA1_Sample</vt:lpstr>
      <vt:lpstr>Tab_SWA2_Mort</vt:lpstr>
      <vt:lpstr>Tab_SWA3_EmplRisk</vt:lpstr>
      <vt:lpstr>Tab_SWA4_LSPers</vt:lpstr>
      <vt:lpstr>Tab_SWA5_EarnMob</vt:lpstr>
      <vt:lpstr>Tab_SWA6_Invol</vt:lpstr>
      <vt:lpstr>Tab_SWA7_PolSimBeh</vt:lpstr>
      <vt:lpstr>Tab_SWA8_RobNoInt</vt:lpstr>
      <vt:lpstr>Tab_SWA9_RobIneqMeasures</vt:lpstr>
      <vt:lpstr>Tab_SWA10_11_RobPref</vt:lpstr>
      <vt:lpstr>Tab_SWA12_RiskRob</vt:lpstr>
      <vt:lpstr>Tab_SWA13_RobPol_ge2</vt:lpstr>
      <vt:lpstr>Tab_SWA14_RobPol_ge0</vt:lpstr>
      <vt:lpstr>Tab_SWA15_RobPolVarInc</vt:lpstr>
      <vt:lpstr>Tab_SWA16_RobPT</vt:lpstr>
      <vt:lpstr>Base_ge0</vt:lpstr>
      <vt:lpstr>Base_ge1</vt:lpstr>
      <vt:lpstr>Base_ge2</vt:lpstr>
      <vt:lpstr>Base_VarInc</vt:lpstr>
      <vt:lpstr>Base_NoInt_ge1</vt:lpstr>
      <vt:lpstr>Base_PosLTEarn_ge1</vt:lpstr>
      <vt:lpstr>Base_PT2_ge1</vt:lpstr>
      <vt:lpstr>Base_PT3_ge1</vt:lpstr>
      <vt:lpstr>Base_b98g50_ge1</vt:lpstr>
      <vt:lpstr>Base_b97g50_ge1</vt:lpstr>
      <vt:lpstr>Base_b99g25_ge1</vt:lpstr>
      <vt:lpstr>Base_b99g75_ge1</vt:lpstr>
      <vt:lpstr>Base_b98g25_ge1</vt:lpstr>
      <vt:lpstr>Base_b98g75_ge1</vt:lpstr>
      <vt:lpstr>Base_b97g25_ge1</vt:lpstr>
      <vt:lpstr>Base_b97g75_ge1</vt:lpstr>
      <vt:lpstr>A_ge0</vt:lpstr>
      <vt:lpstr>A_ge1</vt:lpstr>
      <vt:lpstr>A_ge2</vt:lpstr>
      <vt:lpstr>A_VarInc</vt:lpstr>
      <vt:lpstr>B_ge0</vt:lpstr>
      <vt:lpstr>B_ge1</vt:lpstr>
      <vt:lpstr>B_ge2</vt:lpstr>
      <vt:lpstr>B_VarInc</vt:lpstr>
      <vt:lpstr>C_ge0</vt:lpstr>
      <vt:lpstr>C_ge1</vt:lpstr>
      <vt:lpstr>C_ge2</vt:lpstr>
      <vt:lpstr>C_VarInc</vt:lpstr>
      <vt:lpstr>D_ge0</vt:lpstr>
      <vt:lpstr>D_ge1</vt:lpstr>
      <vt:lpstr>D_ge2</vt:lpstr>
      <vt:lpstr>D_VarInc</vt:lpstr>
      <vt:lpstr>E_ge0</vt:lpstr>
      <vt:lpstr>E_ge1</vt:lpstr>
      <vt:lpstr>E_ge2</vt:lpstr>
      <vt:lpstr>E_VarInc</vt:lpstr>
      <vt:lpstr>Part2_ge0</vt:lpstr>
      <vt:lpstr>Part2_ge1</vt:lpstr>
      <vt:lpstr>Part2_ge2</vt:lpstr>
      <vt:lpstr>Part2_VarInc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QOUATcYbYO5RhVM7</dc:creator>
  <cp:lastModifiedBy>QOUATcYbYO5RhVM7</cp:lastModifiedBy>
  <dcterms:created xsi:type="dcterms:W3CDTF">2024-06-18T15:22:53Z</dcterms:created>
  <dcterms:modified xsi:type="dcterms:W3CDTF">2024-11-15T15:09:14Z</dcterms:modified>
</cp:coreProperties>
</file>