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8_{5C1F9F88-A9C9-40D5-A783-3FBDDB31400A}" xr6:coauthVersionLast="47" xr6:coauthVersionMax="47" xr10:uidLastSave="{00000000-0000-0000-0000-000000000000}"/>
  <bookViews>
    <workbookView xWindow="-110" yWindow="-110" windowWidth="19420" windowHeight="10300" tabRatio="862" activeTab="9" xr2:uid="{00000000-000D-0000-FFFF-FFFF00000000}"/>
  </bookViews>
  <sheets>
    <sheet name="SUM" sheetId="2" r:id="rId1"/>
    <sheet name="MIN" sheetId="14" r:id="rId2"/>
    <sheet name="MAX" sheetId="15" r:id="rId3"/>
    <sheet name="AVERAGE " sheetId="16" r:id="rId4"/>
    <sheet name="If" sheetId="22" r:id="rId5"/>
    <sheet name="Countif" sheetId="23" r:id="rId6"/>
    <sheet name="SUMPRODUCT" sheetId="17" r:id="rId7"/>
    <sheet name="RAND" sheetId="18" r:id="rId8"/>
    <sheet name="RANDBETWEEN" sheetId="19" r:id="rId9"/>
    <sheet name="Other formulas" sheetId="20" r:id="rId10"/>
    <sheet name="AndOr" sheetId="21" r:id="rId11"/>
    <sheet name="Sumif" sheetId="24" r:id="rId12"/>
  </sheets>
  <externalReferences>
    <externalReference r:id="rId13"/>
  </externalReferences>
  <definedNames>
    <definedName name="EastAndWest">[1]INDEX!$D$91:$G$93,[1]INDEX!$D$96:$G$98</definedName>
    <definedName name="NorthAndSouth">[1]INDEX!$D$67:$G$69,[1]INDEX!$D$72:$G$74</definedName>
    <definedName name="PeopleLists">[1]AREAS!$C$3:$D$6,[1]AREAS!$C$8:$D$11</definedName>
    <definedName name="UserChoice" localSheetId="3">#REF!</definedName>
    <definedName name="UserChoice" localSheetId="2">#REF!</definedName>
    <definedName name="UserChoice" localSheetId="1">#REF!</definedName>
    <definedName name="UserChoice" localSheetId="9">#REF!</definedName>
    <definedName name="UserChoice" localSheetId="7">#REF!</definedName>
    <definedName name="UserChoice" localSheetId="8">#REF!</definedName>
    <definedName name="UserChoice" localSheetId="0">#REF!</definedName>
    <definedName name="UserChoice" localSheetId="6">#REF!</definedName>
    <definedName name="UserCho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 i="20" l="1"/>
  <c r="L14" i="20"/>
  <c r="L17" i="20"/>
  <c r="L16" i="20"/>
  <c r="L15" i="20"/>
  <c r="L13" i="20"/>
  <c r="P6" i="21"/>
  <c r="P7" i="21"/>
  <c r="P8" i="21"/>
  <c r="P9" i="21"/>
  <c r="P5" i="21"/>
  <c r="R6" i="21"/>
  <c r="R7" i="21"/>
  <c r="R8" i="21"/>
  <c r="R9" i="21"/>
  <c r="R5" i="21"/>
  <c r="Q6" i="21"/>
  <c r="Q7" i="21"/>
  <c r="Q8" i="21"/>
  <c r="Q9" i="21"/>
  <c r="Q5" i="21"/>
  <c r="O14" i="24"/>
  <c r="N14" i="24"/>
  <c r="M14" i="24"/>
  <c r="M6" i="19"/>
  <c r="N6" i="19"/>
  <c r="O6" i="19"/>
  <c r="M7" i="19"/>
  <c r="N7" i="19"/>
  <c r="O7" i="19"/>
  <c r="M8" i="19"/>
  <c r="N8" i="19"/>
  <c r="O8" i="19"/>
  <c r="M9" i="19"/>
  <c r="N9" i="19"/>
  <c r="O9" i="19"/>
  <c r="M10" i="19"/>
  <c r="N10" i="19"/>
  <c r="O10" i="19"/>
  <c r="N5" i="19"/>
  <c r="O5" i="19"/>
  <c r="M5" i="19"/>
  <c r="M15" i="18"/>
  <c r="M16" i="18"/>
  <c r="M17" i="18"/>
  <c r="M18" i="18"/>
  <c r="M14" i="18"/>
  <c r="P6" i="17"/>
  <c r="P7" i="17"/>
  <c r="P8" i="17"/>
  <c r="P9" i="17"/>
  <c r="P5" i="17"/>
  <c r="N22" i="23"/>
  <c r="O22" i="23"/>
  <c r="M22" i="23"/>
  <c r="O15" i="23" a="1"/>
  <c r="O15" i="23" s="1"/>
  <c r="M16" i="23"/>
  <c r="M17" i="23"/>
  <c r="M15" i="23"/>
  <c r="N15" i="23" a="1"/>
  <c r="N15" i="23" s="1"/>
  <c r="Q15" i="22"/>
  <c r="Q16" i="22"/>
  <c r="Q17" i="22"/>
  <c r="Q18" i="22"/>
  <c r="Q14" i="22"/>
  <c r="P15" i="22"/>
  <c r="P16" i="22"/>
  <c r="P17" i="22"/>
  <c r="P18" i="22"/>
  <c r="P14" i="22"/>
  <c r="R6" i="22"/>
  <c r="R7" i="22"/>
  <c r="R8" i="22"/>
  <c r="R9" i="22"/>
  <c r="R5" i="22"/>
  <c r="Q6" i="22"/>
  <c r="Q7" i="22"/>
  <c r="Q8" i="22"/>
  <c r="Q9" i="22"/>
  <c r="Q5" i="22"/>
  <c r="P6" i="22"/>
  <c r="P7" i="22"/>
  <c r="P8" i="22"/>
  <c r="P9" i="22"/>
  <c r="P5" i="22"/>
  <c r="Q5" i="16" a="1"/>
  <c r="Q5" i="16" s="1"/>
  <c r="P6" i="16"/>
  <c r="P7" i="16"/>
  <c r="P8" i="16"/>
  <c r="P9" i="16"/>
  <c r="P5" i="16"/>
  <c r="N10" i="15"/>
  <c r="O10" i="15"/>
  <c r="M10" i="15"/>
  <c r="N10" i="14"/>
  <c r="O10" i="14"/>
  <c r="M10" i="14"/>
  <c r="P6" i="2"/>
  <c r="P7" i="2"/>
  <c r="P8" i="2"/>
  <c r="P9" i="2"/>
  <c r="P5" i="2"/>
  <c r="R5" i="23"/>
  <c r="Q5" i="23"/>
  <c r="P5" i="23"/>
  <c r="R9" i="24" l="1"/>
  <c r="Q9" i="24"/>
  <c r="P9" i="24"/>
  <c r="R8" i="24"/>
  <c r="Q8" i="24"/>
  <c r="P8" i="24"/>
  <c r="R7" i="24"/>
  <c r="Q7" i="24"/>
  <c r="P7" i="24"/>
  <c r="R6" i="24"/>
  <c r="Q6" i="24"/>
  <c r="P6" i="24"/>
  <c r="R5" i="24"/>
  <c r="Q5" i="24"/>
  <c r="P5" i="24"/>
  <c r="R9" i="23"/>
  <c r="Q9" i="23"/>
  <c r="P9" i="23"/>
  <c r="R8" i="23"/>
  <c r="Q8" i="23"/>
  <c r="P8" i="23"/>
  <c r="R7" i="23"/>
  <c r="Q7" i="23"/>
  <c r="P7" i="23"/>
  <c r="R6" i="23"/>
  <c r="Q6" i="23"/>
  <c r="P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P13" authorId="0" shapeId="0" xr:uid="{00000000-0006-0000-0900-000001000000}">
      <text>
        <r>
          <rPr>
            <b/>
            <sz val="9"/>
            <color indexed="81"/>
            <rFont val="Tahoma"/>
            <family val="2"/>
          </rPr>
          <t>Author:</t>
        </r>
        <r>
          <rPr>
            <sz val="9"/>
            <color indexed="81"/>
            <rFont val="Tahoma"/>
            <family val="2"/>
          </rPr>
          <t xml:space="preserve">
Hint
you will use AND &amp; If function
</t>
        </r>
      </text>
    </comment>
    <comment ref="Q13" authorId="0" shapeId="0" xr:uid="{00000000-0006-0000-0900-000002000000}">
      <text>
        <r>
          <rPr>
            <b/>
            <sz val="9"/>
            <color indexed="81"/>
            <rFont val="Tahoma"/>
            <family val="2"/>
          </rPr>
          <t>Author:</t>
        </r>
        <r>
          <rPr>
            <sz val="9"/>
            <color indexed="81"/>
            <rFont val="Tahoma"/>
            <family val="2"/>
          </rPr>
          <t xml:space="preserve">
Hint: you will use or and if function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tc={CC01A412-F55A-4DD1-AA6B-D7359B519E76}</author>
  </authors>
  <commentList>
    <comment ref="N14" authorId="0" shapeId="0" xr:uid="{CC01A412-F55A-4DD1-AA6B-D7359B519E76}">
      <text>
        <t xml:space="preserve">[Threaded comment]
Your version of Excel allows you to read this threaded comment; however, any edits to it will get removed if the file is opened in a newer version of Excel. Learn more: https://go.microsoft.com/fwlink/?linkid=870924
Comment:
    Why can‘t I use the same formula in Maths referencing only one cell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P4" authorId="0" shapeId="0" xr:uid="{00000000-0006-0000-0800-000001000000}">
      <text>
        <r>
          <rPr>
            <b/>
            <sz val="9"/>
            <color indexed="81"/>
            <rFont val="Tahoma"/>
            <family val="2"/>
          </rPr>
          <t>Author:</t>
        </r>
        <r>
          <rPr>
            <sz val="9"/>
            <color indexed="81"/>
            <rFont val="Tahoma"/>
            <family val="2"/>
          </rPr>
          <t xml:space="preserve">
Student that has 100, true, else false
</t>
        </r>
      </text>
    </comment>
    <comment ref="Q4" authorId="0" shapeId="0" xr:uid="{00000000-0006-0000-0800-000002000000}">
      <text>
        <r>
          <rPr>
            <b/>
            <sz val="9"/>
            <color indexed="81"/>
            <rFont val="Tahoma"/>
            <family val="2"/>
          </rPr>
          <t>Author:</t>
        </r>
        <r>
          <rPr>
            <sz val="9"/>
            <color indexed="81"/>
            <rFont val="Tahoma"/>
            <family val="2"/>
          </rPr>
          <t xml:space="preserve">
student that have &gt;75 in all subject, True, else False
</t>
        </r>
      </text>
    </comment>
    <comment ref="R4" authorId="0" shapeId="0" xr:uid="{00000000-0006-0000-0800-000003000000}">
      <text>
        <r>
          <rPr>
            <b/>
            <sz val="9"/>
            <color indexed="81"/>
            <rFont val="Tahoma"/>
            <family val="2"/>
          </rPr>
          <t>Author:</t>
        </r>
        <r>
          <rPr>
            <sz val="9"/>
            <color indexed="81"/>
            <rFont val="Tahoma"/>
            <family val="2"/>
          </rPr>
          <t xml:space="preserve">
Student with &lt;35 in any subject, False, else true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<sst xmlns="http://schemas.openxmlformats.org/spreadsheetml/2006/main" count="248" uniqueCount="105">
  <si>
    <t>SUM</t>
  </si>
  <si>
    <t>This function returns the sum of the cells or range selected</t>
  </si>
  <si>
    <t xml:space="preserve"> =SUM(Number 1, Number 2...)</t>
  </si>
  <si>
    <t>Total</t>
  </si>
  <si>
    <t>SUMPRODUCT</t>
  </si>
  <si>
    <t>This function returns the sum after multiplying numbers in an array. It can also be used to count cells based on criteria provided</t>
  </si>
  <si>
    <t xml:space="preserve"> =SUMPRODUCT(Array1, [Array2], [Array3],…and so on)</t>
  </si>
  <si>
    <t>RAND</t>
  </si>
  <si>
    <t>This function returns random numbers greater than 0 and less than 1. The numbers change on recalculation</t>
  </si>
  <si>
    <t xml:space="preserve"> =RAND()</t>
  </si>
  <si>
    <t>RANDBETWEEN</t>
  </si>
  <si>
    <t>This function returns random numbers between specified numbers</t>
  </si>
  <si>
    <t xml:space="preserve"> =RANDBETWEEN(BOTTOM, TOP)</t>
  </si>
  <si>
    <t>ROUND</t>
  </si>
  <si>
    <t>Students</t>
  </si>
  <si>
    <t>Maths</t>
  </si>
  <si>
    <t>Science</t>
  </si>
  <si>
    <t>English</t>
  </si>
  <si>
    <t>MIN</t>
  </si>
  <si>
    <t>This function returns the smallest number in a given set of values. It ignores logical values and text</t>
  </si>
  <si>
    <t xml:space="preserve"> =MIN(Number1,Number2 and so on..)</t>
  </si>
  <si>
    <t>MAX</t>
  </si>
  <si>
    <t>This function returns the largest number in a given set of values. It ignores logical values and text</t>
  </si>
  <si>
    <t xml:space="preserve"> =MAX(Number1,Number2 and so on..)</t>
  </si>
  <si>
    <t>AVERAGE</t>
  </si>
  <si>
    <t>This function returns the average value of the given numbers - It ignores text values and blank cells</t>
  </si>
  <si>
    <t xml:space="preserve"> =AVERAGE(Number1,Number2 and so on..)</t>
  </si>
  <si>
    <t>Weights</t>
  </si>
  <si>
    <t>Value</t>
  </si>
  <si>
    <t>Student 1</t>
  </si>
  <si>
    <t>Student 2</t>
  </si>
  <si>
    <t>Student 3</t>
  </si>
  <si>
    <t>Student 4</t>
  </si>
  <si>
    <t>Student 5</t>
  </si>
  <si>
    <t>Average</t>
  </si>
  <si>
    <t>Rank</t>
  </si>
  <si>
    <t>Class Monitor</t>
  </si>
  <si>
    <t>OTHERS</t>
  </si>
  <si>
    <t>Student 6</t>
  </si>
  <si>
    <t>PI</t>
  </si>
  <si>
    <t>SQRT</t>
  </si>
  <si>
    <t>MOB</t>
  </si>
  <si>
    <t>ABS</t>
  </si>
  <si>
    <t>LOG</t>
  </si>
  <si>
    <t>QUESTION - CALCULATE THE TOTAL COLUMN</t>
  </si>
  <si>
    <t>QUESTION - CALCULATE THE MIN COLUMN</t>
  </si>
  <si>
    <t>QUESTION - CALCULATE THE MAX COLUMN</t>
  </si>
  <si>
    <t>QUESTION - CALCULATE THE AVERAGE COLUMN</t>
  </si>
  <si>
    <t>QUESTION - CALCULATE THE SUMPRODUCT COLUMN</t>
  </si>
  <si>
    <t>QUESTION - CALCULATE THE VALUE COLUMN</t>
  </si>
  <si>
    <t>QUESTION - POPULATE RAND VALUE BTW 60 TO 95</t>
  </si>
  <si>
    <t>MOD</t>
  </si>
  <si>
    <t>QUESTION - EXPLORE THIS FUNCTIONS</t>
  </si>
  <si>
    <t>pick any value of choice</t>
  </si>
  <si>
    <t>use for cell N6</t>
  </si>
  <si>
    <t>just check</t>
  </si>
  <si>
    <t>for any value on the table</t>
  </si>
  <si>
    <t>to base 10 of any value on the table</t>
  </si>
  <si>
    <t>AND OR</t>
  </si>
  <si>
    <t>Maths score =100</t>
  </si>
  <si>
    <t>&gt;75 in all subjects</t>
  </si>
  <si>
    <t>&lt; 35 in any one subject</t>
  </si>
  <si>
    <t xml:space="preserve">"AND" checks if all arguments are true and returns TRUE value else returns FALSE value.
"OR" checks if any of the conditions are true or not and returns TRUE value else returns FALSE value. </t>
  </si>
  <si>
    <t>Award</t>
  </si>
  <si>
    <t>Distinction</t>
  </si>
  <si>
    <t>Fail</t>
  </si>
  <si>
    <t xml:space="preserve"> =AND(Logical 1, Logical 2, Logical 3, and so on..)
 =OR(Logical 1, Logical 2, Logical 3, and so on..)</t>
  </si>
  <si>
    <t>IF</t>
  </si>
  <si>
    <t>"A" for &gt;= 75
"B" for &lt;75</t>
  </si>
  <si>
    <t>"A" for &gt;= 85
"B" for &gt;=60
"C" for &lt; 60</t>
  </si>
  <si>
    <t>It checks whether a condition is true or not and on the basis of that returns a value</t>
  </si>
  <si>
    <t>Maths Grade</t>
  </si>
  <si>
    <t>Science Grade</t>
  </si>
  <si>
    <t>English Grade</t>
  </si>
  <si>
    <t>Passed with Distinction (&gt;75)</t>
  </si>
  <si>
    <t>Promoted to next class
(&lt;35)</t>
  </si>
  <si>
    <t xml:space="preserve"> =if(Logical_Test, [value_if_true], [value_if_false])</t>
  </si>
  <si>
    <t>COUNTIF</t>
  </si>
  <si>
    <t>This function returns the count of number of cells which consist of numbers and meet a given condition</t>
  </si>
  <si>
    <t>Counts</t>
  </si>
  <si>
    <t xml:space="preserve"> =COUNTIF(Range,Criteria)</t>
  </si>
  <si>
    <t>Grade</t>
  </si>
  <si>
    <t>A</t>
  </si>
  <si>
    <t>B</t>
  </si>
  <si>
    <t>C</t>
  </si>
  <si>
    <t>Number of Distinctions</t>
  </si>
  <si>
    <t>Criteria</t>
  </si>
  <si>
    <t>SUMIF</t>
  </si>
  <si>
    <t>This function returns the sum of the cells which meet a given criteria</t>
  </si>
  <si>
    <t>Sum of marks obtained by Promoted students</t>
  </si>
  <si>
    <t xml:space="preserve"> =SUMIF(Range, Criteria, [sum_range])</t>
  </si>
  <si>
    <t>QUESTION - use functions to answer your questions</t>
  </si>
  <si>
    <t>&lt;90</t>
  </si>
  <si>
    <t>TOTAL</t>
  </si>
  <si>
    <t>math</t>
  </si>
  <si>
    <t>MTH101</t>
  </si>
  <si>
    <t>Phy</t>
  </si>
  <si>
    <t>Chm</t>
  </si>
  <si>
    <t>Bio</t>
  </si>
  <si>
    <t>D</t>
  </si>
  <si>
    <t>E</t>
  </si>
  <si>
    <t>F</t>
  </si>
  <si>
    <t>Student A</t>
  </si>
  <si>
    <t>Student B</t>
  </si>
  <si>
    <t>Answer in L12 to 2 decimal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</si>
</sst>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Calibri"/>
      <family val="2"/>
      <scheme val="minor"/>
    </font>
    <font>
      <sz val="11"/>
      <color theme="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sz val="16"/>
      <color theme="1"/>
      <name val="Calibri"/>
      <family val="2"/>
      <scheme val="minor"/>
    </font>
    <font>
      <b/>
      <sz val="20"/>
      <color theme="1"/>
      <name val="Calibri"/>
      <family val="2"/>
      <scheme val="minor"/>
    </font>
    <font>
      <b/>
      <sz val="18"/>
      <color rgb="FF0070C0"/>
      <name val="Calibri"/>
      <family val="2"/>
      <scheme val="minor"/>
    </font>
    <font>
      <sz val="20"/>
      <color theme="1"/>
      <name val="Calibri"/>
      <family val="2"/>
      <scheme val="minor"/>
    </font>
    <font>
      <sz val="20"/>
      <color theme="4" tint="-0.499984740745262"/>
      <name val="Calibri"/>
      <family val="2"/>
      <scheme val="minor"/>
    </font>
    <font>
      <sz val="12"/>
      <color theme="1"/>
      <name val="Calibri"/>
      <family val="2"/>
      <scheme val="minor"/>
    </font>
    <font>
      <b/>
      <sz val="11"/>
      <color theme="1"/>
      <name val="Calibri"/>
      <family val="2"/>
      <scheme val="minor"/>
    </font>
    <font>
      <i/>
      <sz val="11"/>
      <color rgb="FFFF0000"/>
      <name val="Calibri"/>
      <family val="2"/>
      <scheme val="minor"/>
    </font>
    <font>
      <sz val="18"/>
      <color theme="1"/>
      <name val="Calibri"/>
      <family val="2"/>
      <scheme val="minor"/>
    </font>
    <font>
      <i/>
      <sz val="12"/>
      <color rgb="FFFF0000"/>
      <name val="Calibri"/>
      <family val="2"/>
      <scheme val="minor"/>
    </font>
    <font>
      <sz val="9"/>
      <color indexed="81"/>
      <name val="Tahoma"/>
      <family val="2"/>
    </font>
    <font>
      <b/>
      <sz val="9"/>
      <color indexed="81"/>
      <name val="Tahoma"/>
      <family val="2"/>
    </font>
    <font>
      <sz val="11"/>
      <name val="Calibri"/>
      <family val="2"/>
      <scheme val="minor"/>
    </font>
    <font>
      <sz val="9"/>
      <color indexed="81"/>
      <name val="Tahoma"/>
      <charset val="1"/>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s>
  <borders count="14">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79">
    <xf numFmtId="0" fontId="0" fillId="0" borderId="0" xfId="0"/>
    <xf numFmtId="0" fontId="2" fillId="0" borderId="1" xfId="0" applyFont="1" applyBorder="1" applyAlignment="1">
      <alignment vertical="top"/>
    </xf>
    <xf numFmtId="0" fontId="0" fillId="0" borderId="1" xfId="0" applyBorder="1"/>
    <xf numFmtId="0" fontId="0" fillId="0" borderId="0" xfId="0" applyAlignment="1">
      <alignment horizontal="left" vertical="center" wrapText="1"/>
    </xf>
    <xf numFmtId="0" fontId="4" fillId="0" borderId="0" xfId="0" applyFont="1"/>
    <xf numFmtId="14" fontId="0" fillId="0" borderId="0" xfId="0" applyNumberFormat="1"/>
    <xf numFmtId="0" fontId="0" fillId="0" borderId="0" xfId="0" applyAlignment="1">
      <alignment horizontal="center"/>
    </xf>
    <xf numFmtId="0" fontId="0" fillId="0" borderId="0" xfId="0" applyAlignment="1">
      <alignment vertical="center" wrapText="1"/>
    </xf>
    <xf numFmtId="0" fontId="0" fillId="2" borderId="1" xfId="0" applyFill="1" applyBorder="1"/>
    <xf numFmtId="0" fontId="0" fillId="2" borderId="0" xfId="0" applyFill="1"/>
    <xf numFmtId="0" fontId="0" fillId="2" borderId="0" xfId="0" applyFill="1" applyAlignment="1">
      <alignment vertical="center" wrapText="1"/>
    </xf>
    <xf numFmtId="0" fontId="0" fillId="2" borderId="0" xfId="0" applyFill="1" applyAlignment="1">
      <alignment horizontal="left" vertical="center" wrapText="1"/>
    </xf>
    <xf numFmtId="0" fontId="6" fillId="0" borderId="0" xfId="0" applyFont="1"/>
    <xf numFmtId="0" fontId="7" fillId="0" borderId="0" xfId="0" applyFont="1"/>
    <xf numFmtId="0" fontId="5" fillId="0" borderId="0" xfId="0" applyFont="1" applyAlignment="1">
      <alignment vertical="center" wrapText="1"/>
    </xf>
    <xf numFmtId="0" fontId="2" fillId="0" borderId="1" xfId="0" applyFont="1" applyBorder="1" applyAlignment="1">
      <alignment horizontal="left" vertical="top"/>
    </xf>
    <xf numFmtId="0" fontId="0" fillId="3" borderId="1" xfId="0" applyFill="1" applyBorder="1"/>
    <xf numFmtId="0" fontId="0" fillId="3" borderId="0" xfId="0" applyFill="1"/>
    <xf numFmtId="0" fontId="0" fillId="3" borderId="0" xfId="0" applyFill="1" applyAlignment="1">
      <alignment vertical="center" wrapText="1"/>
    </xf>
    <xf numFmtId="0" fontId="0" fillId="3" borderId="0" xfId="0" applyFill="1" applyAlignment="1">
      <alignment horizontal="left" vertical="center" wrapText="1"/>
    </xf>
    <xf numFmtId="0" fontId="3" fillId="0" borderId="0" xfId="0" applyFont="1" applyAlignment="1">
      <alignment horizontal="center"/>
    </xf>
    <xf numFmtId="0" fontId="0" fillId="0" borderId="0" xfId="0" applyAlignment="1">
      <alignment vertical="center"/>
    </xf>
    <xf numFmtId="0" fontId="3" fillId="0" borderId="11" xfId="0" applyFont="1" applyBorder="1" applyAlignment="1">
      <alignment horizontal="center" vertical="center"/>
    </xf>
    <xf numFmtId="0" fontId="3" fillId="0" borderId="0" xfId="0" applyFont="1" applyAlignment="1">
      <alignment horizontal="center" vertical="center"/>
    </xf>
    <xf numFmtId="0" fontId="4" fillId="0" borderId="2" xfId="0" applyFont="1" applyBorder="1" applyAlignment="1">
      <alignment horizontal="center"/>
    </xf>
    <xf numFmtId="0" fontId="10" fillId="0" borderId="2" xfId="0" applyFont="1" applyBorder="1"/>
    <xf numFmtId="0" fontId="10" fillId="0" borderId="0" xfId="0" applyFont="1"/>
    <xf numFmtId="0" fontId="10" fillId="0" borderId="2" xfId="0" applyFont="1" applyBorder="1" applyAlignment="1">
      <alignment vertical="center"/>
    </xf>
    <xf numFmtId="0" fontId="10" fillId="0" borderId="0" xfId="0" applyFont="1" applyAlignment="1">
      <alignment vertical="center"/>
    </xf>
    <xf numFmtId="0" fontId="4" fillId="0" borderId="2" xfId="0" applyFont="1" applyBorder="1" applyAlignment="1">
      <alignment horizontal="center" vertical="center"/>
    </xf>
    <xf numFmtId="0" fontId="10" fillId="0" borderId="0" xfId="0" quotePrefix="1" applyFont="1"/>
    <xf numFmtId="0" fontId="4" fillId="0" borderId="0" xfId="0" applyFont="1" applyAlignment="1">
      <alignment horizontal="center"/>
    </xf>
    <xf numFmtId="0" fontId="10" fillId="0" borderId="0" xfId="0" applyFont="1" applyAlignment="1">
      <alignment vertical="center" wrapText="1"/>
    </xf>
    <xf numFmtId="0" fontId="12" fillId="0" borderId="2" xfId="0" applyFont="1" applyBorder="1" applyAlignment="1">
      <alignment horizontal="center" wrapText="1"/>
    </xf>
    <xf numFmtId="0" fontId="10" fillId="0" borderId="2" xfId="0" applyFont="1" applyBorder="1" applyAlignment="1">
      <alignment horizontal="center"/>
    </xf>
    <xf numFmtId="0" fontId="14" fillId="0" borderId="2" xfId="0" applyFont="1" applyBorder="1" applyAlignment="1">
      <alignment horizontal="center" vertical="center" wrapText="1"/>
    </xf>
    <xf numFmtId="0" fontId="3" fillId="0" borderId="0" xfId="0" applyFont="1"/>
    <xf numFmtId="0" fontId="10" fillId="0" borderId="0" xfId="0" applyFont="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0" fillId="0" borderId="2" xfId="0" applyBorder="1"/>
    <xf numFmtId="0" fontId="11" fillId="0" borderId="2" xfId="0" applyFont="1" applyBorder="1" applyAlignment="1">
      <alignment horizontal="center"/>
    </xf>
    <xf numFmtId="0" fontId="0" fillId="0" borderId="2" xfId="0" applyBorder="1" applyAlignment="1">
      <alignment horizontal="center" vertical="center"/>
    </xf>
    <xf numFmtId="0" fontId="17" fillId="4" borderId="2" xfId="0" applyFont="1" applyFill="1" applyBorder="1" applyAlignment="1">
      <alignment horizontal="center" vertical="center"/>
    </xf>
    <xf numFmtId="0" fontId="10" fillId="4" borderId="2" xfId="0" applyFont="1" applyFill="1" applyBorder="1"/>
    <xf numFmtId="0" fontId="0" fillId="4" borderId="2" xfId="0" applyFill="1" applyBorder="1"/>
    <xf numFmtId="0" fontId="10" fillId="4" borderId="2" xfId="0" applyFont="1" applyFill="1" applyBorder="1" applyAlignment="1">
      <alignment horizontal="center"/>
    </xf>
    <xf numFmtId="0" fontId="10" fillId="4" borderId="2" xfId="0" applyFont="1" applyFill="1" applyBorder="1" applyAlignment="1">
      <alignment vertical="center"/>
    </xf>
    <xf numFmtId="0" fontId="0" fillId="4" borderId="0" xfId="0" applyFill="1"/>
    <xf numFmtId="0" fontId="9" fillId="0" borderId="0" xfId="0" applyFont="1" applyAlignment="1">
      <alignment horizontal="center" vertical="center" wrapText="1"/>
    </xf>
    <xf numFmtId="0" fontId="2" fillId="0" borderId="1" xfId="0" applyFont="1" applyBorder="1" applyAlignment="1">
      <alignment horizontal="left" vertical="top"/>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2" fillId="0" borderId="1" xfId="0" applyFont="1" applyBorder="1" applyAlignment="1">
      <alignment horizontal="center" vertical="top"/>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0" xfId="0" applyFont="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cellXfs>
  <cellStyles count="2">
    <cellStyle name="Comma 2" xfId="1" xr:uid="{00000000-0005-0000-0000-000000000000}"/>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4" dT="2025-02-14T01:27:02.93" personId="{00000000-0000-0000-0000-000000000000}" id="{CC01A412-F55A-4DD1-AA6B-D7359B519E76}">
    <text xml:space="preserve">Why can‘t I use the same formula in Maths referencing only one cell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
  <sheetViews>
    <sheetView showGridLines="0" zoomScale="90" zoomScaleNormal="90" workbookViewId="0">
      <selection activeCell="P5" sqref="P5:P9"/>
    </sheetView>
  </sheetViews>
  <sheetFormatPr defaultRowHeight="15" customHeight="1" x14ac:dyDescent="0.35"/>
  <cols>
    <col min="1" max="1" width="3.7265625" customWidth="1"/>
    <col min="2" max="2" width="10.269531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12.1796875" customWidth="1"/>
    <col min="12" max="12" width="13.54296875" customWidth="1"/>
    <col min="13" max="13" width="11.7265625" customWidth="1"/>
    <col min="14" max="14" width="11.81640625" customWidth="1"/>
  </cols>
  <sheetData>
    <row r="1" spans="1:27" ht="31.5" thickBot="1" x14ac:dyDescent="0.4">
      <c r="A1" s="1"/>
      <c r="B1" s="50" t="s">
        <v>0</v>
      </c>
      <c r="C1" s="50"/>
      <c r="D1" s="1"/>
      <c r="E1" s="2"/>
      <c r="F1" s="2"/>
      <c r="G1" s="2"/>
      <c r="H1" s="2"/>
      <c r="I1" s="8"/>
      <c r="J1" s="16"/>
      <c r="K1" s="15" t="s">
        <v>44</v>
      </c>
      <c r="L1" s="15"/>
      <c r="M1" s="15"/>
      <c r="N1" s="15"/>
      <c r="O1" s="15"/>
      <c r="P1" s="15"/>
      <c r="Q1" s="15"/>
      <c r="R1" s="15"/>
      <c r="S1" s="50"/>
      <c r="T1" s="50"/>
      <c r="U1" s="50"/>
      <c r="V1" s="50"/>
      <c r="W1" s="50"/>
      <c r="X1" s="50"/>
      <c r="Y1" s="50"/>
      <c r="Z1" s="50"/>
      <c r="AA1" s="15"/>
    </row>
    <row r="2" spans="1:27" ht="15" customHeight="1" thickTop="1" x14ac:dyDescent="0.35"/>
    <row r="3" spans="1:27" ht="15" customHeight="1" thickBot="1" x14ac:dyDescent="0.65">
      <c r="B3" s="12"/>
    </row>
    <row r="4" spans="1:27" ht="15" customHeight="1" x14ac:dyDescent="0.35">
      <c r="B4" s="14"/>
      <c r="C4" s="51" t="s">
        <v>1</v>
      </c>
      <c r="D4" s="52"/>
      <c r="E4" s="52"/>
      <c r="F4" s="52"/>
      <c r="G4" s="53"/>
      <c r="H4" s="14"/>
      <c r="I4" s="10"/>
      <c r="J4" s="18"/>
      <c r="K4" s="7"/>
      <c r="L4" s="24" t="s">
        <v>14</v>
      </c>
      <c r="M4" s="24" t="s">
        <v>15</v>
      </c>
      <c r="N4" s="24" t="s">
        <v>16</v>
      </c>
      <c r="O4" s="24" t="s">
        <v>17</v>
      </c>
      <c r="P4" s="24" t="s">
        <v>3</v>
      </c>
    </row>
    <row r="5" spans="1:27" ht="15" customHeight="1" x14ac:dyDescent="0.35">
      <c r="B5" s="3"/>
      <c r="C5" s="54"/>
      <c r="D5" s="55"/>
      <c r="E5" s="55"/>
      <c r="F5" s="55"/>
      <c r="G5" s="56"/>
      <c r="H5" s="3"/>
      <c r="I5" s="11"/>
      <c r="J5" s="19"/>
      <c r="K5" s="3"/>
      <c r="L5" s="25" t="s">
        <v>29</v>
      </c>
      <c r="M5" s="25">
        <v>95</v>
      </c>
      <c r="N5" s="25">
        <v>83</v>
      </c>
      <c r="O5" s="25">
        <v>81</v>
      </c>
      <c r="P5" s="44">
        <f>SUM(M5:O5)</f>
        <v>259</v>
      </c>
    </row>
    <row r="6" spans="1:27" ht="15" customHeight="1" x14ac:dyDescent="0.35">
      <c r="C6" s="54"/>
      <c r="D6" s="55"/>
      <c r="E6" s="55"/>
      <c r="F6" s="55"/>
      <c r="G6" s="56"/>
      <c r="L6" s="25" t="s">
        <v>30</v>
      </c>
      <c r="M6" s="25">
        <v>65</v>
      </c>
      <c r="N6" s="25">
        <v>53</v>
      </c>
      <c r="O6" s="25">
        <v>75</v>
      </c>
      <c r="P6" s="44">
        <f t="shared" ref="P6:P9" si="0">SUM(M6:O6)</f>
        <v>193</v>
      </c>
    </row>
    <row r="7" spans="1:27" ht="15" customHeight="1" x14ac:dyDescent="0.35">
      <c r="C7" s="54"/>
      <c r="D7" s="55"/>
      <c r="E7" s="55"/>
      <c r="F7" s="55"/>
      <c r="G7" s="56"/>
      <c r="L7" s="25" t="s">
        <v>31</v>
      </c>
      <c r="M7" s="25">
        <v>85</v>
      </c>
      <c r="N7" s="25">
        <v>80</v>
      </c>
      <c r="O7" s="25">
        <v>90</v>
      </c>
      <c r="P7" s="44">
        <f t="shared" si="0"/>
        <v>255</v>
      </c>
    </row>
    <row r="8" spans="1:27" ht="15" customHeight="1" x14ac:dyDescent="0.35">
      <c r="C8" s="54"/>
      <c r="D8" s="55"/>
      <c r="E8" s="55"/>
      <c r="F8" s="55"/>
      <c r="G8" s="56"/>
      <c r="L8" s="25" t="s">
        <v>32</v>
      </c>
      <c r="M8" s="25">
        <v>99</v>
      </c>
      <c r="N8" s="25">
        <v>99</v>
      </c>
      <c r="O8" s="25">
        <v>85</v>
      </c>
      <c r="P8" s="44">
        <f t="shared" si="0"/>
        <v>283</v>
      </c>
    </row>
    <row r="9" spans="1:27" ht="15" customHeight="1" x14ac:dyDescent="0.35">
      <c r="C9" s="54"/>
      <c r="D9" s="55"/>
      <c r="E9" s="55"/>
      <c r="F9" s="55"/>
      <c r="G9" s="56"/>
      <c r="L9" s="25" t="s">
        <v>33</v>
      </c>
      <c r="M9" s="25">
        <v>45</v>
      </c>
      <c r="N9" s="25">
        <v>60</v>
      </c>
      <c r="O9" s="25">
        <v>55</v>
      </c>
      <c r="P9" s="44">
        <f t="shared" si="0"/>
        <v>160</v>
      </c>
    </row>
    <row r="10" spans="1:27" ht="15" customHeight="1" x14ac:dyDescent="0.35">
      <c r="C10" s="54"/>
      <c r="D10" s="55"/>
      <c r="E10" s="55"/>
      <c r="F10" s="55"/>
      <c r="G10" s="56"/>
    </row>
    <row r="11" spans="1:27" ht="15" customHeight="1" thickBot="1" x14ac:dyDescent="0.4">
      <c r="B11" s="5"/>
      <c r="C11" s="57"/>
      <c r="D11" s="58"/>
      <c r="E11" s="58"/>
      <c r="F11" s="58"/>
      <c r="G11" s="59"/>
    </row>
    <row r="12" spans="1:27" ht="15" customHeight="1" x14ac:dyDescent="0.6">
      <c r="B12" s="4"/>
      <c r="C12" s="12"/>
    </row>
    <row r="13" spans="1:27" ht="15" customHeight="1" thickBot="1" x14ac:dyDescent="0.6">
      <c r="C13" s="13"/>
    </row>
    <row r="14" spans="1:27" ht="15" customHeight="1" x14ac:dyDescent="0.35">
      <c r="B14" s="5"/>
      <c r="C14" s="60" t="s">
        <v>2</v>
      </c>
      <c r="D14" s="61"/>
      <c r="E14" s="61"/>
      <c r="F14" s="61"/>
      <c r="G14" s="62"/>
    </row>
    <row r="15" spans="1:27" ht="15" customHeight="1" x14ac:dyDescent="0.35">
      <c r="B15" s="6"/>
      <c r="C15" s="63"/>
      <c r="D15" s="64"/>
      <c r="E15" s="64"/>
      <c r="F15" s="64"/>
      <c r="G15" s="65"/>
    </row>
    <row r="16" spans="1:27" ht="15" customHeight="1" x14ac:dyDescent="0.35">
      <c r="B16" s="6"/>
      <c r="C16" s="63"/>
      <c r="D16" s="64"/>
      <c r="E16" s="64"/>
      <c r="F16" s="64"/>
      <c r="G16" s="65"/>
    </row>
    <row r="17" spans="3:7" ht="15" customHeight="1" x14ac:dyDescent="0.35">
      <c r="C17" s="63"/>
      <c r="D17" s="64"/>
      <c r="E17" s="64"/>
      <c r="F17" s="64"/>
      <c r="G17" s="65"/>
    </row>
    <row r="18" spans="3:7" ht="15" customHeight="1" x14ac:dyDescent="0.35">
      <c r="C18" s="63"/>
      <c r="D18" s="64"/>
      <c r="E18" s="64"/>
      <c r="F18" s="64"/>
      <c r="G18" s="65"/>
    </row>
    <row r="19" spans="3:7" ht="15" customHeight="1" x14ac:dyDescent="0.35">
      <c r="C19" s="63"/>
      <c r="D19" s="64"/>
      <c r="E19" s="64"/>
      <c r="F19" s="64"/>
      <c r="G19" s="65"/>
    </row>
    <row r="20" spans="3:7" ht="15" customHeight="1" x14ac:dyDescent="0.35">
      <c r="C20" s="63"/>
      <c r="D20" s="64"/>
      <c r="E20" s="64"/>
      <c r="F20" s="64"/>
      <c r="G20" s="65"/>
    </row>
    <row r="21" spans="3:7" ht="15" customHeight="1" thickBot="1" x14ac:dyDescent="0.4">
      <c r="C21" s="66"/>
      <c r="D21" s="67"/>
      <c r="E21" s="67"/>
      <c r="F21" s="67"/>
      <c r="G21" s="68"/>
    </row>
  </sheetData>
  <mergeCells count="7">
    <mergeCell ref="W1:X1"/>
    <mergeCell ref="Y1:Z1"/>
    <mergeCell ref="C4:G11"/>
    <mergeCell ref="C14:G21"/>
    <mergeCell ref="B1:C1"/>
    <mergeCell ref="S1:T1"/>
    <mergeCell ref="U1:V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1"/>
  <sheetViews>
    <sheetView showGridLines="0" zoomScale="90" zoomScaleNormal="90" workbookViewId="0">
      <selection activeCell="M10" sqref="M10:O10"/>
    </sheetView>
  </sheetViews>
  <sheetFormatPr defaultRowHeight="15" customHeight="1" x14ac:dyDescent="0.35"/>
  <cols>
    <col min="1" max="1" width="3.7265625" customWidth="1"/>
    <col min="2" max="2" width="10.269531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12.1796875" customWidth="1"/>
    <col min="12" max="12" width="13.54296875" customWidth="1"/>
    <col min="13" max="13" width="11.7265625" customWidth="1"/>
    <col min="14" max="14" width="11.81640625" customWidth="1"/>
  </cols>
  <sheetData>
    <row r="1" spans="1:27" ht="31.5" thickBot="1" x14ac:dyDescent="0.4">
      <c r="A1" s="1"/>
      <c r="B1" s="50" t="s">
        <v>18</v>
      </c>
      <c r="C1" s="50"/>
      <c r="D1" s="1"/>
      <c r="E1" s="2"/>
      <c r="F1" s="2"/>
      <c r="G1" s="2"/>
      <c r="H1" s="2"/>
      <c r="I1" s="8"/>
      <c r="J1" s="16"/>
      <c r="K1" s="69" t="s">
        <v>45</v>
      </c>
      <c r="L1" s="69"/>
      <c r="M1" s="69"/>
      <c r="N1" s="69"/>
      <c r="O1" s="69"/>
      <c r="P1" s="69"/>
      <c r="Q1" s="69"/>
      <c r="R1" s="69"/>
      <c r="S1" s="50"/>
      <c r="T1" s="50"/>
      <c r="U1" s="50"/>
      <c r="V1" s="50"/>
      <c r="W1" s="50"/>
      <c r="X1" s="50"/>
      <c r="Y1" s="50"/>
      <c r="Z1" s="50"/>
      <c r="AA1" s="15"/>
    </row>
    <row r="2" spans="1:27" ht="15" customHeight="1" thickTop="1" x14ac:dyDescent="0.35"/>
    <row r="3" spans="1:27" ht="15" customHeight="1" thickBot="1" x14ac:dyDescent="0.65">
      <c r="B3" s="12"/>
    </row>
    <row r="4" spans="1:27" ht="15" customHeight="1" x14ac:dyDescent="0.35">
      <c r="B4" s="14"/>
      <c r="C4" s="51" t="s">
        <v>19</v>
      </c>
      <c r="D4" s="52"/>
      <c r="E4" s="52"/>
      <c r="F4" s="52"/>
      <c r="G4" s="53"/>
      <c r="H4" s="14"/>
      <c r="I4" s="10"/>
      <c r="J4" s="18"/>
      <c r="K4" s="7"/>
      <c r="L4" s="24" t="s">
        <v>14</v>
      </c>
      <c r="M4" s="24" t="s">
        <v>15</v>
      </c>
      <c r="N4" s="24" t="s">
        <v>16</v>
      </c>
      <c r="O4" s="24" t="s">
        <v>17</v>
      </c>
    </row>
    <row r="5" spans="1:27" ht="15" customHeight="1" x14ac:dyDescent="0.35">
      <c r="B5" s="3"/>
      <c r="C5" s="54"/>
      <c r="D5" s="55"/>
      <c r="E5" s="55"/>
      <c r="F5" s="55"/>
      <c r="G5" s="56"/>
      <c r="H5" s="3"/>
      <c r="I5" s="11"/>
      <c r="J5" s="19"/>
      <c r="K5" s="3"/>
      <c r="L5" s="25" t="s">
        <v>29</v>
      </c>
      <c r="M5" s="25">
        <v>95</v>
      </c>
      <c r="N5" s="25">
        <v>83</v>
      </c>
      <c r="O5" s="25">
        <v>81</v>
      </c>
    </row>
    <row r="6" spans="1:27" ht="15" customHeight="1" x14ac:dyDescent="0.35">
      <c r="C6" s="54"/>
      <c r="D6" s="55"/>
      <c r="E6" s="55"/>
      <c r="F6" s="55"/>
      <c r="G6" s="56"/>
      <c r="L6" s="25" t="s">
        <v>30</v>
      </c>
      <c r="M6" s="25">
        <v>65</v>
      </c>
      <c r="N6" s="25">
        <v>53</v>
      </c>
      <c r="O6" s="25">
        <v>75</v>
      </c>
    </row>
    <row r="7" spans="1:27" ht="15" customHeight="1" x14ac:dyDescent="0.35">
      <c r="C7" s="54"/>
      <c r="D7" s="55"/>
      <c r="E7" s="55"/>
      <c r="F7" s="55"/>
      <c r="G7" s="56"/>
      <c r="L7" s="25" t="s">
        <v>31</v>
      </c>
      <c r="M7" s="25">
        <v>85</v>
      </c>
      <c r="N7" s="25">
        <v>80</v>
      </c>
      <c r="O7" s="25">
        <v>90</v>
      </c>
    </row>
    <row r="8" spans="1:27" ht="15" customHeight="1" x14ac:dyDescent="0.35">
      <c r="C8" s="54"/>
      <c r="D8" s="55"/>
      <c r="E8" s="55"/>
      <c r="F8" s="55"/>
      <c r="G8" s="56"/>
      <c r="L8" s="25" t="s">
        <v>32</v>
      </c>
      <c r="M8" s="25">
        <v>99</v>
      </c>
      <c r="N8" s="25">
        <v>99</v>
      </c>
      <c r="O8" s="25">
        <v>85</v>
      </c>
    </row>
    <row r="9" spans="1:27" ht="15" customHeight="1" x14ac:dyDescent="0.35">
      <c r="C9" s="54"/>
      <c r="D9" s="55"/>
      <c r="E9" s="55"/>
      <c r="F9" s="55"/>
      <c r="G9" s="56"/>
      <c r="L9" s="25" t="s">
        <v>33</v>
      </c>
      <c r="M9" s="25">
        <v>45</v>
      </c>
      <c r="N9" s="25">
        <v>60</v>
      </c>
      <c r="O9" s="25">
        <v>55</v>
      </c>
    </row>
    <row r="10" spans="1:27" ht="15" customHeight="1" x14ac:dyDescent="0.35">
      <c r="C10" s="54"/>
      <c r="D10" s="55"/>
      <c r="E10" s="55"/>
      <c r="F10" s="55"/>
      <c r="G10" s="56"/>
      <c r="L10" s="25" t="s">
        <v>18</v>
      </c>
      <c r="M10" s="44">
        <f>MIN(M5:M9)</f>
        <v>45</v>
      </c>
      <c r="N10" s="44">
        <f t="shared" ref="N10:O10" si="0">MIN(N5:N9)</f>
        <v>53</v>
      </c>
      <c r="O10" s="44">
        <f t="shared" si="0"/>
        <v>55</v>
      </c>
    </row>
    <row r="11" spans="1:27" ht="15" customHeight="1" thickBot="1" x14ac:dyDescent="0.4">
      <c r="B11" s="5"/>
      <c r="C11" s="57"/>
      <c r="D11" s="58"/>
      <c r="E11" s="58"/>
      <c r="F11" s="58"/>
      <c r="G11" s="59"/>
    </row>
    <row r="12" spans="1:27" ht="15" customHeight="1" x14ac:dyDescent="0.6">
      <c r="B12" s="4"/>
      <c r="C12" s="12"/>
    </row>
    <row r="13" spans="1:27" ht="15" customHeight="1" thickBot="1" x14ac:dyDescent="0.6">
      <c r="C13" s="13"/>
    </row>
    <row r="14" spans="1:27" ht="15" customHeight="1" x14ac:dyDescent="0.35">
      <c r="B14" s="5"/>
      <c r="C14" s="60" t="s">
        <v>20</v>
      </c>
      <c r="D14" s="61"/>
      <c r="E14" s="61"/>
      <c r="F14" s="61"/>
      <c r="G14" s="62"/>
    </row>
    <row r="15" spans="1:27" ht="15" customHeight="1" x14ac:dyDescent="0.35">
      <c r="B15" s="6"/>
      <c r="C15" s="63"/>
      <c r="D15" s="64"/>
      <c r="E15" s="64"/>
      <c r="F15" s="64"/>
      <c r="G15" s="65"/>
    </row>
    <row r="16" spans="1:27" ht="15" customHeight="1" x14ac:dyDescent="0.35">
      <c r="B16" s="6"/>
      <c r="C16" s="63"/>
      <c r="D16" s="64"/>
      <c r="E16" s="64"/>
      <c r="F16" s="64"/>
      <c r="G16" s="65"/>
    </row>
    <row r="17" spans="3:7" ht="15" customHeight="1" x14ac:dyDescent="0.35">
      <c r="C17" s="63"/>
      <c r="D17" s="64"/>
      <c r="E17" s="64"/>
      <c r="F17" s="64"/>
      <c r="G17" s="65"/>
    </row>
    <row r="18" spans="3:7" ht="15" customHeight="1" x14ac:dyDescent="0.35">
      <c r="C18" s="63"/>
      <c r="D18" s="64"/>
      <c r="E18" s="64"/>
      <c r="F18" s="64"/>
      <c r="G18" s="65"/>
    </row>
    <row r="19" spans="3:7" ht="15" customHeight="1" x14ac:dyDescent="0.35">
      <c r="C19" s="63"/>
      <c r="D19" s="64"/>
      <c r="E19" s="64"/>
      <c r="F19" s="64"/>
      <c r="G19" s="65"/>
    </row>
    <row r="20" spans="3:7" ht="15" customHeight="1" x14ac:dyDescent="0.35">
      <c r="C20" s="63"/>
      <c r="D20" s="64"/>
      <c r="E20" s="64"/>
      <c r="F20" s="64"/>
      <c r="G20" s="65"/>
    </row>
    <row r="21" spans="3:7" ht="15" customHeight="1" thickBot="1" x14ac:dyDescent="0.4">
      <c r="C21" s="66"/>
      <c r="D21" s="67"/>
      <c r="E21" s="67"/>
      <c r="F21" s="67"/>
      <c r="G21" s="68"/>
    </row>
  </sheetData>
  <mergeCells count="8">
    <mergeCell ref="U1:V1"/>
    <mergeCell ref="W1:X1"/>
    <mergeCell ref="Y1:Z1"/>
    <mergeCell ref="C4:G11"/>
    <mergeCell ref="C14:G21"/>
    <mergeCell ref="B1:C1"/>
    <mergeCell ref="S1:T1"/>
    <mergeCell ref="K1:R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1"/>
  <sheetViews>
    <sheetView showGridLines="0" zoomScale="90" zoomScaleNormal="90" workbookViewId="0">
      <selection activeCell="M10" sqref="M10:O10"/>
    </sheetView>
  </sheetViews>
  <sheetFormatPr defaultRowHeight="15" customHeight="1" x14ac:dyDescent="0.35"/>
  <cols>
    <col min="1" max="1" width="3.7265625" customWidth="1"/>
    <col min="2" max="2" width="10.269531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12.1796875" customWidth="1"/>
    <col min="12" max="12" width="13.54296875" customWidth="1"/>
    <col min="13" max="13" width="11.7265625" customWidth="1"/>
    <col min="14" max="14" width="11.81640625" customWidth="1"/>
  </cols>
  <sheetData>
    <row r="1" spans="1:27" ht="31.5" thickBot="1" x14ac:dyDescent="0.4">
      <c r="A1" s="1"/>
      <c r="B1" s="50" t="s">
        <v>21</v>
      </c>
      <c r="C1" s="50"/>
      <c r="D1" s="1"/>
      <c r="E1" s="2"/>
      <c r="F1" s="2"/>
      <c r="G1" s="2"/>
      <c r="H1" s="2"/>
      <c r="I1" s="8"/>
      <c r="J1" s="16"/>
      <c r="K1" s="69" t="s">
        <v>46</v>
      </c>
      <c r="L1" s="69"/>
      <c r="M1" s="69"/>
      <c r="N1" s="69"/>
      <c r="O1" s="69"/>
      <c r="P1" s="69"/>
      <c r="Q1" s="69"/>
      <c r="R1" s="69"/>
      <c r="S1" s="50"/>
      <c r="T1" s="50"/>
      <c r="U1" s="50"/>
      <c r="V1" s="50"/>
      <c r="W1" s="50"/>
      <c r="X1" s="50"/>
      <c r="Y1" s="50"/>
      <c r="Z1" s="50"/>
      <c r="AA1" s="15"/>
    </row>
    <row r="2" spans="1:27" ht="15" customHeight="1" thickTop="1" x14ac:dyDescent="0.35"/>
    <row r="3" spans="1:27" ht="15" customHeight="1" thickBot="1" x14ac:dyDescent="0.65">
      <c r="B3" s="12"/>
    </row>
    <row r="4" spans="1:27" ht="15" customHeight="1" x14ac:dyDescent="0.35">
      <c r="B4" s="14"/>
      <c r="C4" s="51" t="s">
        <v>22</v>
      </c>
      <c r="D4" s="52"/>
      <c r="E4" s="52"/>
      <c r="F4" s="52"/>
      <c r="G4" s="53"/>
      <c r="H4" s="14"/>
      <c r="I4" s="10"/>
      <c r="J4" s="18"/>
      <c r="K4" s="7"/>
      <c r="L4" s="24" t="s">
        <v>14</v>
      </c>
      <c r="M4" s="24" t="s">
        <v>15</v>
      </c>
      <c r="N4" s="24" t="s">
        <v>16</v>
      </c>
      <c r="O4" s="24" t="s">
        <v>17</v>
      </c>
    </row>
    <row r="5" spans="1:27" ht="15" customHeight="1" x14ac:dyDescent="0.35">
      <c r="B5" s="3"/>
      <c r="C5" s="54"/>
      <c r="D5" s="55"/>
      <c r="E5" s="55"/>
      <c r="F5" s="55"/>
      <c r="G5" s="56"/>
      <c r="H5" s="3"/>
      <c r="I5" s="11"/>
      <c r="J5" s="19"/>
      <c r="K5" s="3"/>
      <c r="L5" s="25" t="s">
        <v>29</v>
      </c>
      <c r="M5" s="25">
        <v>95</v>
      </c>
      <c r="N5" s="25">
        <v>83</v>
      </c>
      <c r="O5" s="25">
        <v>81</v>
      </c>
    </row>
    <row r="6" spans="1:27" ht="15" customHeight="1" x14ac:dyDescent="0.35">
      <c r="C6" s="54"/>
      <c r="D6" s="55"/>
      <c r="E6" s="55"/>
      <c r="F6" s="55"/>
      <c r="G6" s="56"/>
      <c r="L6" s="25" t="s">
        <v>30</v>
      </c>
      <c r="M6" s="25">
        <v>65</v>
      </c>
      <c r="N6" s="25">
        <v>53</v>
      </c>
      <c r="O6" s="25">
        <v>75</v>
      </c>
    </row>
    <row r="7" spans="1:27" ht="15" customHeight="1" x14ac:dyDescent="0.35">
      <c r="C7" s="54"/>
      <c r="D7" s="55"/>
      <c r="E7" s="55"/>
      <c r="F7" s="55"/>
      <c r="G7" s="56"/>
      <c r="L7" s="25" t="s">
        <v>31</v>
      </c>
      <c r="M7" s="25">
        <v>85</v>
      </c>
      <c r="N7" s="25">
        <v>80</v>
      </c>
      <c r="O7" s="25">
        <v>90</v>
      </c>
    </row>
    <row r="8" spans="1:27" ht="15" customHeight="1" x14ac:dyDescent="0.35">
      <c r="C8" s="54"/>
      <c r="D8" s="55"/>
      <c r="E8" s="55"/>
      <c r="F8" s="55"/>
      <c r="G8" s="56"/>
      <c r="L8" s="25" t="s">
        <v>32</v>
      </c>
      <c r="M8" s="25">
        <v>99</v>
      </c>
      <c r="N8" s="25">
        <v>99</v>
      </c>
      <c r="O8" s="25">
        <v>85</v>
      </c>
    </row>
    <row r="9" spans="1:27" ht="15" customHeight="1" x14ac:dyDescent="0.35">
      <c r="C9" s="54"/>
      <c r="D9" s="55"/>
      <c r="E9" s="55"/>
      <c r="F9" s="55"/>
      <c r="G9" s="56"/>
      <c r="L9" s="25" t="s">
        <v>33</v>
      </c>
      <c r="M9" s="25">
        <v>45</v>
      </c>
      <c r="N9" s="25">
        <v>60</v>
      </c>
      <c r="O9" s="25">
        <v>55</v>
      </c>
    </row>
    <row r="10" spans="1:27" ht="15" customHeight="1" x14ac:dyDescent="0.35">
      <c r="C10" s="54"/>
      <c r="D10" s="55"/>
      <c r="E10" s="55"/>
      <c r="F10" s="55"/>
      <c r="G10" s="56"/>
      <c r="L10" s="25" t="s">
        <v>21</v>
      </c>
      <c r="M10" s="44">
        <f>MAX(M5:M9)</f>
        <v>99</v>
      </c>
      <c r="N10" s="44">
        <f t="shared" ref="N10:O10" si="0">MAX(N5:N9)</f>
        <v>99</v>
      </c>
      <c r="O10" s="44">
        <f t="shared" si="0"/>
        <v>90</v>
      </c>
    </row>
    <row r="11" spans="1:27" ht="15" customHeight="1" thickBot="1" x14ac:dyDescent="0.4">
      <c r="B11" s="5"/>
      <c r="C11" s="57"/>
      <c r="D11" s="58"/>
      <c r="E11" s="58"/>
      <c r="F11" s="58"/>
      <c r="G11" s="59"/>
    </row>
    <row r="12" spans="1:27" ht="15" customHeight="1" x14ac:dyDescent="0.6">
      <c r="B12" s="4"/>
      <c r="C12" s="12"/>
    </row>
    <row r="13" spans="1:27" ht="15" customHeight="1" thickBot="1" x14ac:dyDescent="0.6">
      <c r="C13" s="13"/>
    </row>
    <row r="14" spans="1:27" ht="15" customHeight="1" x14ac:dyDescent="0.35">
      <c r="B14" s="5"/>
      <c r="C14" s="60" t="s">
        <v>23</v>
      </c>
      <c r="D14" s="61"/>
      <c r="E14" s="61"/>
      <c r="F14" s="61"/>
      <c r="G14" s="62"/>
    </row>
    <row r="15" spans="1:27" ht="15" customHeight="1" x14ac:dyDescent="0.35">
      <c r="B15" s="6"/>
      <c r="C15" s="63"/>
      <c r="D15" s="64"/>
      <c r="E15" s="64"/>
      <c r="F15" s="64"/>
      <c r="G15" s="65"/>
    </row>
    <row r="16" spans="1:27" ht="15" customHeight="1" x14ac:dyDescent="0.35">
      <c r="B16" s="6"/>
      <c r="C16" s="63"/>
      <c r="D16" s="64"/>
      <c r="E16" s="64"/>
      <c r="F16" s="64"/>
      <c r="G16" s="65"/>
    </row>
    <row r="17" spans="3:7" ht="15" customHeight="1" x14ac:dyDescent="0.35">
      <c r="C17" s="63"/>
      <c r="D17" s="64"/>
      <c r="E17" s="64"/>
      <c r="F17" s="64"/>
      <c r="G17" s="65"/>
    </row>
    <row r="18" spans="3:7" ht="15" customHeight="1" x14ac:dyDescent="0.35">
      <c r="C18" s="63"/>
      <c r="D18" s="64"/>
      <c r="E18" s="64"/>
      <c r="F18" s="64"/>
      <c r="G18" s="65"/>
    </row>
    <row r="19" spans="3:7" ht="15" customHeight="1" x14ac:dyDescent="0.35">
      <c r="C19" s="63"/>
      <c r="D19" s="64"/>
      <c r="E19" s="64"/>
      <c r="F19" s="64"/>
      <c r="G19" s="65"/>
    </row>
    <row r="20" spans="3:7" ht="15" customHeight="1" x14ac:dyDescent="0.35">
      <c r="C20" s="63"/>
      <c r="D20" s="64"/>
      <c r="E20" s="64"/>
      <c r="F20" s="64"/>
      <c r="G20" s="65"/>
    </row>
    <row r="21" spans="3:7" ht="15" customHeight="1" thickBot="1" x14ac:dyDescent="0.4">
      <c r="C21" s="66"/>
      <c r="D21" s="67"/>
      <c r="E21" s="67"/>
      <c r="F21" s="67"/>
      <c r="G21" s="68"/>
    </row>
  </sheetData>
  <mergeCells count="8">
    <mergeCell ref="U1:V1"/>
    <mergeCell ref="W1:X1"/>
    <mergeCell ref="Y1:Z1"/>
    <mergeCell ref="C4:G11"/>
    <mergeCell ref="C14:G21"/>
    <mergeCell ref="B1:C1"/>
    <mergeCell ref="S1:T1"/>
    <mergeCell ref="K1:R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1"/>
  <sheetViews>
    <sheetView showGridLines="0" zoomScale="90" zoomScaleNormal="90" workbookViewId="0">
      <selection activeCell="Q6" sqref="Q6"/>
    </sheetView>
  </sheetViews>
  <sheetFormatPr defaultRowHeight="15" customHeight="1" x14ac:dyDescent="0.35"/>
  <cols>
    <col min="1" max="1" width="3.7265625" customWidth="1"/>
    <col min="2" max="2" width="10.26953125" customWidth="1"/>
    <col min="3" max="3" width="12.7265625" customWidth="1"/>
    <col min="4" max="4" width="10.1796875" customWidth="1"/>
    <col min="5" max="5" width="17.1796875" bestFit="1" customWidth="1"/>
    <col min="6" max="6" width="18.1796875" customWidth="1"/>
    <col min="7" max="7" width="16" customWidth="1"/>
    <col min="8" max="8" width="3.7265625" customWidth="1"/>
    <col min="9" max="9" width="0.54296875" style="9" customWidth="1"/>
    <col min="10" max="10" width="3.1796875" style="17" customWidth="1"/>
    <col min="11" max="11" width="12.1796875" customWidth="1"/>
    <col min="12" max="12" width="13.54296875" customWidth="1"/>
    <col min="13" max="13" width="11.7265625" customWidth="1"/>
    <col min="14" max="14" width="11.81640625" customWidth="1"/>
  </cols>
  <sheetData>
    <row r="1" spans="1:27" ht="31.5" thickBot="1" x14ac:dyDescent="0.4">
      <c r="A1" s="1"/>
      <c r="B1" s="50" t="s">
        <v>24</v>
      </c>
      <c r="C1" s="50"/>
      <c r="D1" s="1"/>
      <c r="E1" s="2"/>
      <c r="F1" s="2"/>
      <c r="G1" s="2"/>
      <c r="H1" s="2"/>
      <c r="I1" s="8"/>
      <c r="J1" s="16"/>
      <c r="K1" s="50" t="s">
        <v>47</v>
      </c>
      <c r="L1" s="50"/>
      <c r="M1" s="50"/>
      <c r="N1" s="50"/>
      <c r="O1" s="50"/>
      <c r="P1" s="50"/>
      <c r="Q1" s="50"/>
      <c r="R1" s="50"/>
      <c r="S1" s="50"/>
      <c r="T1" s="50"/>
      <c r="U1" s="50"/>
      <c r="V1" s="50"/>
      <c r="W1" s="50"/>
      <c r="X1" s="50"/>
      <c r="Y1" s="50"/>
      <c r="Z1" s="50"/>
      <c r="AA1" s="15"/>
    </row>
    <row r="2" spans="1:27" ht="15" customHeight="1" thickTop="1" x14ac:dyDescent="0.35"/>
    <row r="3" spans="1:27" ht="15" customHeight="1" thickBot="1" x14ac:dyDescent="0.65">
      <c r="B3" s="12"/>
    </row>
    <row r="4" spans="1:27" ht="15" customHeight="1" x14ac:dyDescent="0.35">
      <c r="B4" s="14"/>
      <c r="C4" s="51" t="s">
        <v>25</v>
      </c>
      <c r="D4" s="52"/>
      <c r="E4" s="52"/>
      <c r="F4" s="52"/>
      <c r="G4" s="53"/>
      <c r="H4" s="14"/>
      <c r="I4" s="10"/>
      <c r="J4" s="18"/>
      <c r="K4" s="7"/>
      <c r="L4" s="24" t="s">
        <v>14</v>
      </c>
      <c r="M4" s="24" t="s">
        <v>15</v>
      </c>
      <c r="N4" s="24" t="s">
        <v>16</v>
      </c>
      <c r="O4" s="24" t="s">
        <v>17</v>
      </c>
      <c r="P4" s="24" t="s">
        <v>34</v>
      </c>
      <c r="Q4" s="24" t="s">
        <v>35</v>
      </c>
    </row>
    <row r="5" spans="1:27" ht="15" customHeight="1" x14ac:dyDescent="0.35">
      <c r="B5" s="3"/>
      <c r="C5" s="54"/>
      <c r="D5" s="55"/>
      <c r="E5" s="55"/>
      <c r="F5" s="55"/>
      <c r="G5" s="56"/>
      <c r="H5" s="3"/>
      <c r="I5" s="11"/>
      <c r="J5" s="19"/>
      <c r="K5" s="3"/>
      <c r="L5" s="25" t="s">
        <v>29</v>
      </c>
      <c r="M5" s="25">
        <v>95</v>
      </c>
      <c r="N5" s="25">
        <v>83</v>
      </c>
      <c r="O5" s="25">
        <v>81</v>
      </c>
      <c r="P5" s="44">
        <f>AVERAGE(M5:O5)</f>
        <v>86.333333333333329</v>
      </c>
      <c r="Q5" s="25" cm="1">
        <f t="array" ref="Q5:Q9">RANK(P5:P9,P5:P9,0)</f>
        <v>2</v>
      </c>
    </row>
    <row r="6" spans="1:27" ht="15" customHeight="1" x14ac:dyDescent="0.35">
      <c r="C6" s="54"/>
      <c r="D6" s="55"/>
      <c r="E6" s="55"/>
      <c r="F6" s="55"/>
      <c r="G6" s="56"/>
      <c r="L6" s="25" t="s">
        <v>30</v>
      </c>
      <c r="M6" s="25">
        <v>65</v>
      </c>
      <c r="N6" s="25">
        <v>53</v>
      </c>
      <c r="O6" s="25">
        <v>75</v>
      </c>
      <c r="P6" s="44">
        <f t="shared" ref="P6:P9" si="0">AVERAGE(M6:O6)</f>
        <v>64.333333333333329</v>
      </c>
      <c r="Q6" s="25">
        <v>4</v>
      </c>
    </row>
    <row r="7" spans="1:27" ht="15" customHeight="1" x14ac:dyDescent="0.35">
      <c r="C7" s="54"/>
      <c r="D7" s="55"/>
      <c r="E7" s="55"/>
      <c r="F7" s="55"/>
      <c r="G7" s="56"/>
      <c r="L7" s="25" t="s">
        <v>31</v>
      </c>
      <c r="M7" s="25">
        <v>85</v>
      </c>
      <c r="N7" s="25">
        <v>80</v>
      </c>
      <c r="O7" s="25">
        <v>90</v>
      </c>
      <c r="P7" s="44">
        <f t="shared" si="0"/>
        <v>85</v>
      </c>
      <c r="Q7" s="25">
        <v>3</v>
      </c>
    </row>
    <row r="8" spans="1:27" ht="15" customHeight="1" x14ac:dyDescent="0.35">
      <c r="C8" s="54"/>
      <c r="D8" s="55"/>
      <c r="E8" s="55"/>
      <c r="F8" s="55"/>
      <c r="G8" s="56"/>
      <c r="L8" s="25" t="s">
        <v>32</v>
      </c>
      <c r="M8" s="25">
        <v>99</v>
      </c>
      <c r="N8" s="25">
        <v>99</v>
      </c>
      <c r="O8" s="25">
        <v>85</v>
      </c>
      <c r="P8" s="44">
        <f t="shared" si="0"/>
        <v>94.333333333333329</v>
      </c>
      <c r="Q8" s="25">
        <v>1</v>
      </c>
    </row>
    <row r="9" spans="1:27" ht="15" customHeight="1" x14ac:dyDescent="0.35">
      <c r="C9" s="54"/>
      <c r="D9" s="55"/>
      <c r="E9" s="55"/>
      <c r="F9" s="55"/>
      <c r="G9" s="56"/>
      <c r="L9" s="25" t="s">
        <v>33</v>
      </c>
      <c r="M9" s="25">
        <v>45</v>
      </c>
      <c r="N9" s="25">
        <v>60</v>
      </c>
      <c r="O9" s="25">
        <v>55</v>
      </c>
      <c r="P9" s="44">
        <f t="shared" si="0"/>
        <v>53.333333333333336</v>
      </c>
      <c r="Q9" s="25">
        <v>5</v>
      </c>
    </row>
    <row r="10" spans="1:27" ht="15" customHeight="1" x14ac:dyDescent="0.35">
      <c r="C10" s="54"/>
      <c r="D10" s="55"/>
      <c r="E10" s="55"/>
      <c r="F10" s="55"/>
      <c r="G10" s="56"/>
    </row>
    <row r="11" spans="1:27" ht="15" customHeight="1" thickBot="1" x14ac:dyDescent="0.4">
      <c r="B11" s="5"/>
      <c r="C11" s="57"/>
      <c r="D11" s="58"/>
      <c r="E11" s="58"/>
      <c r="F11" s="58"/>
      <c r="G11" s="59"/>
    </row>
    <row r="12" spans="1:27" ht="15" customHeight="1" x14ac:dyDescent="0.6">
      <c r="B12" s="4"/>
      <c r="C12" s="12"/>
    </row>
    <row r="13" spans="1:27" ht="15" customHeight="1" thickBot="1" x14ac:dyDescent="0.6">
      <c r="C13" s="13"/>
    </row>
    <row r="14" spans="1:27" ht="15" customHeight="1" x14ac:dyDescent="0.35">
      <c r="B14" s="5"/>
      <c r="C14" s="60" t="s">
        <v>26</v>
      </c>
      <c r="D14" s="61"/>
      <c r="E14" s="61"/>
      <c r="F14" s="61"/>
      <c r="G14" s="62"/>
    </row>
    <row r="15" spans="1:27" ht="15" customHeight="1" x14ac:dyDescent="0.35">
      <c r="B15" s="6"/>
      <c r="C15" s="63"/>
      <c r="D15" s="64"/>
      <c r="E15" s="64"/>
      <c r="F15" s="64"/>
      <c r="G15" s="65"/>
    </row>
    <row r="16" spans="1:27" ht="15" customHeight="1" x14ac:dyDescent="0.35">
      <c r="B16" s="6"/>
      <c r="C16" s="63"/>
      <c r="D16" s="64"/>
      <c r="E16" s="64"/>
      <c r="F16" s="64"/>
      <c r="G16" s="65"/>
    </row>
    <row r="17" spans="3:7" ht="15" customHeight="1" x14ac:dyDescent="0.35">
      <c r="C17" s="63"/>
      <c r="D17" s="64"/>
      <c r="E17" s="64"/>
      <c r="F17" s="64"/>
      <c r="G17" s="65"/>
    </row>
    <row r="18" spans="3:7" ht="15" customHeight="1" x14ac:dyDescent="0.35">
      <c r="C18" s="63"/>
      <c r="D18" s="64"/>
      <c r="E18" s="64"/>
      <c r="F18" s="64"/>
      <c r="G18" s="65"/>
    </row>
    <row r="19" spans="3:7" ht="15" customHeight="1" x14ac:dyDescent="0.35">
      <c r="C19" s="63"/>
      <c r="D19" s="64"/>
      <c r="E19" s="64"/>
      <c r="F19" s="64"/>
      <c r="G19" s="65"/>
    </row>
    <row r="20" spans="3:7" ht="15" customHeight="1" x14ac:dyDescent="0.35">
      <c r="C20" s="63"/>
      <c r="D20" s="64"/>
      <c r="E20" s="64"/>
      <c r="F20" s="64"/>
      <c r="G20" s="65"/>
    </row>
    <row r="21" spans="3:7" ht="15" customHeight="1" thickBot="1" x14ac:dyDescent="0.4">
      <c r="C21" s="66"/>
      <c r="D21" s="67"/>
      <c r="E21" s="67"/>
      <c r="F21" s="67"/>
      <c r="G21" s="68"/>
    </row>
  </sheetData>
  <mergeCells count="7">
    <mergeCell ref="U1:V1"/>
    <mergeCell ref="W1:X1"/>
    <mergeCell ref="Y1:Z1"/>
    <mergeCell ref="C4:G11"/>
    <mergeCell ref="C14:G21"/>
    <mergeCell ref="B1:C1"/>
    <mergeCell ref="K1:T1"/>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1"/>
  <sheetViews>
    <sheetView showGridLines="0" topLeftCell="F3" workbookViewId="0">
      <selection activeCell="Q18" sqref="Q18"/>
    </sheetView>
  </sheetViews>
  <sheetFormatPr defaultRowHeight="14.5"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54296875" customWidth="1"/>
    <col min="13" max="15" width="11.7265625" customWidth="1"/>
    <col min="16" max="16" width="21.81640625" customWidth="1"/>
    <col min="17" max="17" width="22.54296875" bestFit="1" customWidth="1"/>
    <col min="18" max="18" width="15.54296875" customWidth="1"/>
  </cols>
  <sheetData>
    <row r="1" spans="1:26" ht="31.5" thickBot="1" x14ac:dyDescent="0.4">
      <c r="A1" s="1"/>
      <c r="B1" s="1" t="s">
        <v>67</v>
      </c>
      <c r="C1" s="1"/>
      <c r="D1" s="1"/>
      <c r="E1" s="2"/>
      <c r="F1" s="2"/>
      <c r="G1" s="2"/>
      <c r="H1" s="2"/>
      <c r="I1" s="8"/>
      <c r="J1" s="16"/>
      <c r="K1" s="50" t="s">
        <v>91</v>
      </c>
      <c r="L1" s="50"/>
      <c r="M1" s="50"/>
      <c r="N1" s="50"/>
      <c r="O1" s="50"/>
      <c r="P1" s="50"/>
      <c r="Q1" s="50"/>
      <c r="R1" s="50"/>
      <c r="S1" s="50"/>
      <c r="T1" s="50"/>
      <c r="U1" s="1"/>
      <c r="V1" s="50"/>
      <c r="W1" s="50"/>
      <c r="X1" s="50"/>
      <c r="Y1" s="50"/>
      <c r="Z1" s="15"/>
    </row>
    <row r="2" spans="1:26" ht="15" customHeight="1" thickTop="1" x14ac:dyDescent="0.35"/>
    <row r="3" spans="1:26" ht="46.5" thickBot="1" x14ac:dyDescent="0.65">
      <c r="B3" s="12"/>
      <c r="P3" s="33" t="s">
        <v>68</v>
      </c>
      <c r="Q3" s="33" t="s">
        <v>69</v>
      </c>
      <c r="R3" s="33" t="s">
        <v>69</v>
      </c>
    </row>
    <row r="4" spans="1:26" ht="21" x14ac:dyDescent="0.35">
      <c r="B4" s="14"/>
      <c r="C4" s="51" t="s">
        <v>70</v>
      </c>
      <c r="D4" s="52"/>
      <c r="E4" s="52"/>
      <c r="F4" s="52"/>
      <c r="G4" s="53"/>
      <c r="H4" s="14"/>
      <c r="I4" s="10"/>
      <c r="J4" s="18"/>
      <c r="K4" s="7"/>
      <c r="L4" s="24" t="s">
        <v>14</v>
      </c>
      <c r="M4" s="24" t="s">
        <v>15</v>
      </c>
      <c r="N4" s="24" t="s">
        <v>16</v>
      </c>
      <c r="O4" s="24" t="s">
        <v>17</v>
      </c>
      <c r="P4" s="24" t="s">
        <v>71</v>
      </c>
      <c r="Q4" s="24" t="s">
        <v>72</v>
      </c>
      <c r="R4" s="24" t="s">
        <v>73</v>
      </c>
    </row>
    <row r="5" spans="1:26" ht="15.5" x14ac:dyDescent="0.35">
      <c r="B5" s="3"/>
      <c r="C5" s="54"/>
      <c r="D5" s="55"/>
      <c r="E5" s="55"/>
      <c r="F5" s="55"/>
      <c r="G5" s="56"/>
      <c r="H5" s="3"/>
      <c r="I5" s="11"/>
      <c r="J5" s="19"/>
      <c r="K5" s="3"/>
      <c r="L5" s="25" t="s">
        <v>29</v>
      </c>
      <c r="M5" s="25">
        <v>99</v>
      </c>
      <c r="N5" s="25">
        <v>30</v>
      </c>
      <c r="O5" s="25">
        <v>85</v>
      </c>
      <c r="P5" s="46" t="str">
        <f>IF(M5&gt;=75,"A",IF(M5&lt;75,"B"))</f>
        <v>A</v>
      </c>
      <c r="Q5" s="46" t="str">
        <f>IF(N5&gt;=85,"A",IF(N5&gt;=60,"B",IF(N5&lt;60,"C")))</f>
        <v>C</v>
      </c>
      <c r="R5" s="46" t="str">
        <f>IF(O5&gt;=85,"A",IF(O5&gt;60,"B",IF(O5&lt;60,"C")))</f>
        <v>A</v>
      </c>
    </row>
    <row r="6" spans="1:26" ht="15.5" x14ac:dyDescent="0.35">
      <c r="C6" s="54"/>
      <c r="D6" s="55"/>
      <c r="E6" s="55"/>
      <c r="F6" s="55"/>
      <c r="G6" s="56"/>
      <c r="L6" s="25" t="s">
        <v>30</v>
      </c>
      <c r="M6" s="25">
        <v>65</v>
      </c>
      <c r="N6" s="25">
        <v>43</v>
      </c>
      <c r="O6" s="25">
        <v>43</v>
      </c>
      <c r="P6" s="46" t="str">
        <f t="shared" ref="P6:P9" si="0">IF(M6&gt;=75,"A",IF(M6&lt;75,"B"))</f>
        <v>B</v>
      </c>
      <c r="Q6" s="46" t="str">
        <f t="shared" ref="Q6:Q9" si="1">IF(N6&gt;=85,"A",IF(N6&gt;=60,"B",IF(N6&lt;60,"C")))</f>
        <v>C</v>
      </c>
      <c r="R6" s="46" t="str">
        <f t="shared" ref="R6:R9" si="2">IF(O6&gt;=85,"A",IF(O6&gt;60,"B",IF(O6&lt;60,"C")))</f>
        <v>C</v>
      </c>
    </row>
    <row r="7" spans="1:26" ht="15.5" x14ac:dyDescent="0.35">
      <c r="C7" s="54"/>
      <c r="D7" s="55"/>
      <c r="E7" s="55"/>
      <c r="F7" s="55"/>
      <c r="G7" s="56"/>
      <c r="L7" s="25" t="s">
        <v>31</v>
      </c>
      <c r="M7" s="25">
        <v>85</v>
      </c>
      <c r="N7" s="25">
        <v>80</v>
      </c>
      <c r="O7" s="25">
        <v>79</v>
      </c>
      <c r="P7" s="46" t="str">
        <f t="shared" si="0"/>
        <v>A</v>
      </c>
      <c r="Q7" s="46" t="str">
        <f t="shared" si="1"/>
        <v>B</v>
      </c>
      <c r="R7" s="46" t="str">
        <f t="shared" si="2"/>
        <v>B</v>
      </c>
    </row>
    <row r="8" spans="1:26" ht="15.5" x14ac:dyDescent="0.35">
      <c r="C8" s="54"/>
      <c r="D8" s="55"/>
      <c r="E8" s="55"/>
      <c r="F8" s="55"/>
      <c r="G8" s="56"/>
      <c r="L8" s="25" t="s">
        <v>32</v>
      </c>
      <c r="M8" s="25">
        <v>100</v>
      </c>
      <c r="N8" s="25">
        <v>99</v>
      </c>
      <c r="O8" s="25">
        <v>82</v>
      </c>
      <c r="P8" s="46" t="str">
        <f t="shared" si="0"/>
        <v>A</v>
      </c>
      <c r="Q8" s="46" t="str">
        <f t="shared" si="1"/>
        <v>A</v>
      </c>
      <c r="R8" s="46" t="str">
        <f t="shared" si="2"/>
        <v>B</v>
      </c>
    </row>
    <row r="9" spans="1:26" ht="15.5" x14ac:dyDescent="0.35">
      <c r="C9" s="54"/>
      <c r="D9" s="55"/>
      <c r="E9" s="55"/>
      <c r="F9" s="55"/>
      <c r="G9" s="56"/>
      <c r="L9" s="25" t="s">
        <v>33</v>
      </c>
      <c r="M9" s="25">
        <v>45</v>
      </c>
      <c r="N9" s="25">
        <v>60</v>
      </c>
      <c r="O9" s="25">
        <v>30</v>
      </c>
      <c r="P9" s="46" t="str">
        <f t="shared" si="0"/>
        <v>B</v>
      </c>
      <c r="Q9" s="46" t="str">
        <f t="shared" si="1"/>
        <v>B</v>
      </c>
      <c r="R9" s="46" t="str">
        <f t="shared" si="2"/>
        <v>C</v>
      </c>
    </row>
    <row r="10" spans="1:26" ht="15" customHeight="1" x14ac:dyDescent="0.35">
      <c r="C10" s="54"/>
      <c r="D10" s="55"/>
      <c r="E10" s="55"/>
      <c r="F10" s="55"/>
      <c r="G10" s="56"/>
    </row>
    <row r="11" spans="1:26" ht="15" thickBot="1" x14ac:dyDescent="0.4">
      <c r="B11" s="5"/>
      <c r="C11" s="57"/>
      <c r="D11" s="58"/>
      <c r="E11" s="58"/>
      <c r="F11" s="58"/>
      <c r="G11" s="59"/>
    </row>
    <row r="12" spans="1:26" ht="31.5" x14ac:dyDescent="0.6">
      <c r="B12" s="4"/>
      <c r="C12" s="12"/>
      <c r="P12" s="33" t="s">
        <v>74</v>
      </c>
      <c r="Q12" s="35" t="s">
        <v>75</v>
      </c>
    </row>
    <row r="13" spans="1:26" ht="24" thickBot="1" x14ac:dyDescent="0.6">
      <c r="C13" s="13"/>
      <c r="L13" s="29" t="s">
        <v>14</v>
      </c>
      <c r="M13" s="29" t="s">
        <v>15</v>
      </c>
      <c r="N13" s="29" t="s">
        <v>16</v>
      </c>
      <c r="O13" s="29" t="s">
        <v>17</v>
      </c>
      <c r="P13" s="29" t="s">
        <v>64</v>
      </c>
      <c r="Q13" s="29" t="s">
        <v>65</v>
      </c>
    </row>
    <row r="14" spans="1:26" ht="15.5" x14ac:dyDescent="0.35">
      <c r="B14" s="5"/>
      <c r="C14" s="60" t="s">
        <v>76</v>
      </c>
      <c r="D14" s="61"/>
      <c r="E14" s="61"/>
      <c r="F14" s="61"/>
      <c r="G14" s="62"/>
      <c r="L14" s="27" t="s">
        <v>29</v>
      </c>
      <c r="M14" s="27">
        <v>99</v>
      </c>
      <c r="N14" s="27">
        <v>83</v>
      </c>
      <c r="O14" s="27">
        <v>85</v>
      </c>
      <c r="P14" s="47" t="str">
        <f>IF(OR(M14&gt;75,N14&gt;75,O14&gt;75),"True","False")</f>
        <v>True</v>
      </c>
      <c r="Q14" s="47" t="str">
        <f>IF(OR(M14&lt;35,N14&lt;35,O14&lt;35),"True","False")</f>
        <v>False</v>
      </c>
    </row>
    <row r="15" spans="1:26" ht="15.5" x14ac:dyDescent="0.35">
      <c r="B15" s="6"/>
      <c r="C15" s="63"/>
      <c r="D15" s="64"/>
      <c r="E15" s="64"/>
      <c r="F15" s="64"/>
      <c r="G15" s="65"/>
      <c r="L15" s="27" t="s">
        <v>30</v>
      </c>
      <c r="M15" s="27">
        <v>65</v>
      </c>
      <c r="N15" s="27">
        <v>53</v>
      </c>
      <c r="O15" s="27">
        <v>43</v>
      </c>
      <c r="P15" s="47" t="str">
        <f t="shared" ref="P15:P18" si="3">IF(OR(M15&gt;75,N15&gt;75,O15&gt;75),"True","False")</f>
        <v>False</v>
      </c>
      <c r="Q15" s="47" t="str">
        <f t="shared" ref="Q15:Q18" si="4">IF(OR(M15&lt;35,N15&lt;35,O15&lt;35),"True","False")</f>
        <v>False</v>
      </c>
    </row>
    <row r="16" spans="1:26" ht="15.5" x14ac:dyDescent="0.35">
      <c r="B16" s="6"/>
      <c r="C16" s="63"/>
      <c r="D16" s="64"/>
      <c r="E16" s="64"/>
      <c r="F16" s="64"/>
      <c r="G16" s="65"/>
      <c r="L16" s="27" t="s">
        <v>31</v>
      </c>
      <c r="M16" s="27">
        <v>85</v>
      </c>
      <c r="N16" s="27">
        <v>80</v>
      </c>
      <c r="O16" s="27">
        <v>79</v>
      </c>
      <c r="P16" s="47" t="str">
        <f t="shared" si="3"/>
        <v>True</v>
      </c>
      <c r="Q16" s="47" t="str">
        <f t="shared" si="4"/>
        <v>False</v>
      </c>
    </row>
    <row r="17" spans="3:17" ht="15.5" x14ac:dyDescent="0.35">
      <c r="C17" s="63"/>
      <c r="D17" s="64"/>
      <c r="E17" s="64"/>
      <c r="F17" s="64"/>
      <c r="G17" s="65"/>
      <c r="L17" s="27" t="s">
        <v>32</v>
      </c>
      <c r="M17" s="27">
        <v>100</v>
      </c>
      <c r="N17" s="27">
        <v>99</v>
      </c>
      <c r="O17" s="27">
        <v>82</v>
      </c>
      <c r="P17" s="47" t="str">
        <f t="shared" si="3"/>
        <v>True</v>
      </c>
      <c r="Q17" s="47" t="str">
        <f t="shared" si="4"/>
        <v>False</v>
      </c>
    </row>
    <row r="18" spans="3:17" ht="15.5" x14ac:dyDescent="0.35">
      <c r="C18" s="63"/>
      <c r="D18" s="64"/>
      <c r="E18" s="64"/>
      <c r="F18" s="64"/>
      <c r="G18" s="65"/>
      <c r="L18" s="27" t="s">
        <v>33</v>
      </c>
      <c r="M18" s="27">
        <v>45</v>
      </c>
      <c r="N18" s="27">
        <v>60</v>
      </c>
      <c r="O18" s="27">
        <v>30</v>
      </c>
      <c r="P18" s="47" t="str">
        <f t="shared" si="3"/>
        <v>False</v>
      </c>
      <c r="Q18" s="47" t="str">
        <f t="shared" si="4"/>
        <v>True</v>
      </c>
    </row>
    <row r="19" spans="3:17" ht="15" customHeight="1" x14ac:dyDescent="0.35">
      <c r="C19" s="63"/>
      <c r="D19" s="64"/>
      <c r="E19" s="64"/>
      <c r="F19" s="64"/>
      <c r="G19" s="65"/>
    </row>
    <row r="20" spans="3:17" ht="15" customHeight="1" x14ac:dyDescent="0.35">
      <c r="C20" s="63"/>
      <c r="D20" s="64"/>
      <c r="E20" s="64"/>
      <c r="F20" s="64"/>
      <c r="G20" s="65"/>
    </row>
    <row r="21" spans="3:17" ht="15" thickBot="1" x14ac:dyDescent="0.4">
      <c r="C21" s="66"/>
      <c r="D21" s="67"/>
      <c r="E21" s="67"/>
      <c r="F21" s="67"/>
      <c r="G21" s="68"/>
    </row>
  </sheetData>
  <mergeCells count="5">
    <mergeCell ref="X1:Y1"/>
    <mergeCell ref="C4:G11"/>
    <mergeCell ref="C14:G21"/>
    <mergeCell ref="K1:T1"/>
    <mergeCell ref="V1:W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2"/>
  <sheetViews>
    <sheetView topLeftCell="E3" workbookViewId="0">
      <selection activeCell="R15" sqref="R15"/>
    </sheetView>
  </sheetViews>
  <sheetFormatPr defaultRowHeight="14.5"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5" customWidth="1"/>
    <col min="13" max="15" width="11.7265625" customWidth="1"/>
    <col min="16" max="16" width="13.7265625" bestFit="1" customWidth="1"/>
    <col min="17" max="17" width="14.81640625" bestFit="1" customWidth="1"/>
    <col min="18" max="18" width="14.453125" bestFit="1" customWidth="1"/>
  </cols>
  <sheetData>
    <row r="1" spans="1:27" ht="31.5" thickBot="1" x14ac:dyDescent="0.4">
      <c r="A1" s="1"/>
      <c r="B1" s="1" t="s">
        <v>77</v>
      </c>
      <c r="C1" s="1"/>
      <c r="D1" s="1"/>
      <c r="E1" s="2"/>
      <c r="F1" s="2"/>
      <c r="G1" s="2"/>
      <c r="H1" s="2"/>
      <c r="I1" s="8"/>
      <c r="J1" s="16"/>
      <c r="K1" s="50" t="s">
        <v>91</v>
      </c>
      <c r="L1" s="50"/>
      <c r="M1" s="50"/>
      <c r="N1" s="50"/>
      <c r="O1" s="50"/>
      <c r="P1" s="50"/>
      <c r="Q1" s="50"/>
      <c r="R1" s="50"/>
      <c r="S1" s="50"/>
      <c r="T1" s="50"/>
      <c r="U1" s="1"/>
      <c r="V1" s="1"/>
      <c r="W1" s="1"/>
      <c r="X1" s="1"/>
      <c r="Y1" s="50"/>
      <c r="Z1" s="50"/>
      <c r="AA1" s="15"/>
    </row>
    <row r="2" spans="1:27" ht="15" customHeight="1" thickTop="1" x14ac:dyDescent="0.35"/>
    <row r="3" spans="1:27" ht="26.5" thickBot="1" x14ac:dyDescent="0.65">
      <c r="B3" s="12"/>
    </row>
    <row r="4" spans="1:27" ht="21" x14ac:dyDescent="0.35">
      <c r="B4" s="14"/>
      <c r="C4" s="51" t="s">
        <v>78</v>
      </c>
      <c r="D4" s="52"/>
      <c r="E4" s="52"/>
      <c r="F4" s="52"/>
      <c r="G4" s="53"/>
      <c r="H4" s="14"/>
      <c r="I4" s="10"/>
      <c r="J4" s="18"/>
      <c r="K4" s="7"/>
      <c r="L4" s="24" t="s">
        <v>14</v>
      </c>
      <c r="M4" s="24" t="s">
        <v>15</v>
      </c>
      <c r="N4" s="24" t="s">
        <v>16</v>
      </c>
      <c r="O4" s="24" t="s">
        <v>17</v>
      </c>
      <c r="P4" s="24" t="s">
        <v>71</v>
      </c>
      <c r="Q4" s="24" t="s">
        <v>72</v>
      </c>
      <c r="R4" s="24" t="s">
        <v>73</v>
      </c>
    </row>
    <row r="5" spans="1:27" ht="15.5" x14ac:dyDescent="0.35">
      <c r="B5" s="3"/>
      <c r="C5" s="54"/>
      <c r="D5" s="55"/>
      <c r="E5" s="55"/>
      <c r="F5" s="55"/>
      <c r="G5" s="56"/>
      <c r="H5" s="3"/>
      <c r="I5" s="11"/>
      <c r="J5" s="19"/>
      <c r="K5" s="3"/>
      <c r="L5" s="25" t="s">
        <v>29</v>
      </c>
      <c r="M5" s="25">
        <v>99</v>
      </c>
      <c r="N5" s="25">
        <v>83</v>
      </c>
      <c r="O5" s="25">
        <v>85</v>
      </c>
      <c r="P5" s="34" t="str">
        <f>IF(M5&gt;=75,"A","B")</f>
        <v>A</v>
      </c>
      <c r="Q5" s="34" t="str">
        <f>IF(N5&gt;=85,"A",(IF(N5&lt;60,"C","B")))</f>
        <v>B</v>
      </c>
      <c r="R5" s="34" t="str">
        <f>IF(O5&gt;=85,"A",IF(AND(O5&lt;85,O5&gt;=60),"B","C"))</f>
        <v>A</v>
      </c>
    </row>
    <row r="6" spans="1:27" ht="15.5" x14ac:dyDescent="0.35">
      <c r="C6" s="54"/>
      <c r="D6" s="55"/>
      <c r="E6" s="55"/>
      <c r="F6" s="55"/>
      <c r="G6" s="56"/>
      <c r="L6" s="25" t="s">
        <v>30</v>
      </c>
      <c r="M6" s="25">
        <v>65</v>
      </c>
      <c r="N6" s="25">
        <v>53</v>
      </c>
      <c r="O6" s="25">
        <v>43</v>
      </c>
      <c r="P6" s="34" t="str">
        <f>IF(M6&gt;=75,"A","B")</f>
        <v>B</v>
      </c>
      <c r="Q6" s="34" t="str">
        <f>IF(N6&gt;=85,"A",(IF(N6&lt;60,"C","B")))</f>
        <v>C</v>
      </c>
      <c r="R6" s="34" t="str">
        <f>IF(O6&gt;=85,"A",IF(AND(O6&lt;85,O6&gt;=60),"B","C"))</f>
        <v>C</v>
      </c>
    </row>
    <row r="7" spans="1:27" ht="15.5" x14ac:dyDescent="0.35">
      <c r="C7" s="54"/>
      <c r="D7" s="55"/>
      <c r="E7" s="55"/>
      <c r="F7" s="55"/>
      <c r="G7" s="56"/>
      <c r="L7" s="25" t="s">
        <v>31</v>
      </c>
      <c r="M7" s="25">
        <v>85</v>
      </c>
      <c r="N7" s="25">
        <v>80</v>
      </c>
      <c r="O7" s="25">
        <v>79</v>
      </c>
      <c r="P7" s="34" t="str">
        <f>IF(M7&gt;=75,"A","B")</f>
        <v>A</v>
      </c>
      <c r="Q7" s="34" t="str">
        <f>IF(N7&gt;=85,"A",(IF(N7&lt;60,"C","B")))</f>
        <v>B</v>
      </c>
      <c r="R7" s="34" t="str">
        <f>IF(O7&gt;=85,"A",IF(AND(O7&lt;85,O7&gt;=60),"B","C"))</f>
        <v>B</v>
      </c>
    </row>
    <row r="8" spans="1:27" ht="15.5" x14ac:dyDescent="0.35">
      <c r="C8" s="54"/>
      <c r="D8" s="55"/>
      <c r="E8" s="55"/>
      <c r="F8" s="55"/>
      <c r="G8" s="56"/>
      <c r="L8" s="25" t="s">
        <v>32</v>
      </c>
      <c r="M8" s="25">
        <v>100</v>
      </c>
      <c r="N8" s="25">
        <v>99</v>
      </c>
      <c r="O8" s="25">
        <v>82</v>
      </c>
      <c r="P8" s="34" t="str">
        <f>IF(M8&gt;=75,"A","B")</f>
        <v>A</v>
      </c>
      <c r="Q8" s="34" t="str">
        <f>IF(N8&gt;=85,"A",(IF(N8&lt;60,"C","B")))</f>
        <v>A</v>
      </c>
      <c r="R8" s="34" t="str">
        <f>IF(O8&gt;=85,"A",IF(AND(O8&lt;85,O8&gt;=60),"B","C"))</f>
        <v>B</v>
      </c>
    </row>
    <row r="9" spans="1:27" ht="15.5" x14ac:dyDescent="0.35">
      <c r="C9" s="54"/>
      <c r="D9" s="55"/>
      <c r="E9" s="55"/>
      <c r="F9" s="55"/>
      <c r="G9" s="56"/>
      <c r="L9" s="25" t="s">
        <v>33</v>
      </c>
      <c r="M9" s="25">
        <v>45</v>
      </c>
      <c r="N9" s="25">
        <v>60</v>
      </c>
      <c r="O9" s="25">
        <v>30</v>
      </c>
      <c r="P9" s="34" t="str">
        <f>IF(M9&gt;=75,"A","B")</f>
        <v>B</v>
      </c>
      <c r="Q9" s="34" t="str">
        <f>IF(N9&gt;=85,"A",(IF(N9&lt;60,"C","B")))</f>
        <v>B</v>
      </c>
      <c r="R9" s="34" t="str">
        <f>IF(O9&gt;=85,"A",IF(AND(O9&lt;85,O9&gt;=60),"B","C"))</f>
        <v>C</v>
      </c>
    </row>
    <row r="10" spans="1:27" ht="15" customHeight="1" x14ac:dyDescent="0.35">
      <c r="C10" s="54"/>
      <c r="D10" s="55"/>
      <c r="E10" s="55"/>
      <c r="F10" s="55"/>
      <c r="G10" s="56"/>
    </row>
    <row r="11" spans="1:27" ht="15" thickBot="1" x14ac:dyDescent="0.4">
      <c r="B11" s="5"/>
      <c r="C11" s="57"/>
      <c r="D11" s="58"/>
      <c r="E11" s="58"/>
      <c r="F11" s="58"/>
      <c r="G11" s="59"/>
    </row>
    <row r="12" spans="1:27" ht="26" x14ac:dyDescent="0.6">
      <c r="B12" s="4"/>
      <c r="C12" s="12"/>
      <c r="L12" s="36" t="s">
        <v>79</v>
      </c>
    </row>
    <row r="13" spans="1:27" ht="24" thickBot="1" x14ac:dyDescent="0.6">
      <c r="C13" s="13"/>
    </row>
    <row r="14" spans="1:27" ht="15.5" x14ac:dyDescent="0.35">
      <c r="B14" s="5"/>
      <c r="C14" s="60" t="s">
        <v>80</v>
      </c>
      <c r="D14" s="61"/>
      <c r="E14" s="61"/>
      <c r="F14" s="61"/>
      <c r="G14" s="62"/>
      <c r="L14" s="29" t="s">
        <v>81</v>
      </c>
      <c r="M14" s="29" t="s">
        <v>15</v>
      </c>
      <c r="N14" s="29" t="s">
        <v>16</v>
      </c>
      <c r="O14" s="29" t="s">
        <v>17</v>
      </c>
    </row>
    <row r="15" spans="1:27" ht="15.5" x14ac:dyDescent="0.35">
      <c r="B15" s="6"/>
      <c r="C15" s="63"/>
      <c r="D15" s="64"/>
      <c r="E15" s="64"/>
      <c r="F15" s="64"/>
      <c r="G15" s="65"/>
      <c r="L15" s="34" t="s">
        <v>82</v>
      </c>
      <c r="M15" s="44">
        <f>COUNTIF(P5:P9,L15)</f>
        <v>3</v>
      </c>
      <c r="N15" s="44" cm="1">
        <f t="array" ref="N15:N17">COUNTIF(Q5:Q9,L15:L17)</f>
        <v>1</v>
      </c>
      <c r="O15" s="44" cm="1">
        <f t="array" ref="O15:O17">COUNTIF(R5:R9,L15:L17)</f>
        <v>1</v>
      </c>
    </row>
    <row r="16" spans="1:27" ht="15.5" x14ac:dyDescent="0.35">
      <c r="B16" s="6"/>
      <c r="C16" s="63"/>
      <c r="D16" s="64"/>
      <c r="E16" s="64"/>
      <c r="F16" s="64"/>
      <c r="G16" s="65"/>
      <c r="L16" s="34" t="s">
        <v>83</v>
      </c>
      <c r="M16" s="44">
        <f t="shared" ref="M16:M17" si="0">COUNTIF(P6:P10,L16)</f>
        <v>2</v>
      </c>
      <c r="N16" s="44">
        <v>3</v>
      </c>
      <c r="O16" s="44">
        <v>2</v>
      </c>
    </row>
    <row r="17" spans="3:15" ht="15.5" x14ac:dyDescent="0.35">
      <c r="C17" s="63"/>
      <c r="D17" s="64"/>
      <c r="E17" s="64"/>
      <c r="F17" s="64"/>
      <c r="G17" s="65"/>
      <c r="L17" s="34" t="s">
        <v>84</v>
      </c>
      <c r="M17" s="44">
        <f t="shared" si="0"/>
        <v>0</v>
      </c>
      <c r="N17" s="44">
        <v>1</v>
      </c>
      <c r="O17" s="44">
        <v>2</v>
      </c>
    </row>
    <row r="18" spans="3:15" ht="15" customHeight="1" x14ac:dyDescent="0.35">
      <c r="C18" s="63"/>
      <c r="D18" s="64"/>
      <c r="E18" s="64"/>
      <c r="F18" s="64"/>
      <c r="G18" s="65"/>
    </row>
    <row r="19" spans="3:15" ht="18.5" x14ac:dyDescent="0.45">
      <c r="C19" s="63"/>
      <c r="D19" s="64"/>
      <c r="E19" s="64"/>
      <c r="F19" s="64"/>
      <c r="G19" s="65"/>
      <c r="L19" s="36" t="s">
        <v>85</v>
      </c>
    </row>
    <row r="20" spans="3:15" ht="15.5" x14ac:dyDescent="0.35">
      <c r="C20" s="63"/>
      <c r="D20" s="64"/>
      <c r="E20" s="64"/>
      <c r="F20" s="64"/>
      <c r="G20" s="65"/>
      <c r="L20" s="37"/>
    </row>
    <row r="21" spans="3:15" ht="16" thickBot="1" x14ac:dyDescent="0.4">
      <c r="C21" s="66"/>
      <c r="D21" s="67"/>
      <c r="E21" s="67"/>
      <c r="F21" s="67"/>
      <c r="G21" s="68"/>
      <c r="L21" s="38" t="s">
        <v>86</v>
      </c>
    </row>
    <row r="22" spans="3:15" ht="15.5" x14ac:dyDescent="0.35">
      <c r="L22" s="39" t="s">
        <v>92</v>
      </c>
      <c r="M22" s="45">
        <f>COUNTIF(M5:M9,"&lt;90")</f>
        <v>3</v>
      </c>
      <c r="N22" s="45">
        <f t="shared" ref="N22:O22" si="1">COUNTIF(N5:N9,"&lt;90")</f>
        <v>4</v>
      </c>
      <c r="O22" s="45">
        <f t="shared" si="1"/>
        <v>5</v>
      </c>
    </row>
  </sheetData>
  <mergeCells count="4">
    <mergeCell ref="Y1:Z1"/>
    <mergeCell ref="C4:G11"/>
    <mergeCell ref="C14:G21"/>
    <mergeCell ref="K1:T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40"/>
  <sheetViews>
    <sheetView showGridLines="0" zoomScale="90" zoomScaleNormal="90" workbookViewId="0">
      <selection activeCell="P5" sqref="P5:P9"/>
    </sheetView>
  </sheetViews>
  <sheetFormatPr defaultRowHeight="15" customHeight="1" x14ac:dyDescent="0.35"/>
  <cols>
    <col min="1" max="1" width="3.7265625" customWidth="1"/>
    <col min="2" max="2" width="10.269531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4.1796875" customWidth="1"/>
    <col min="12" max="12" width="13.54296875" customWidth="1"/>
    <col min="13" max="13" width="11.7265625" customWidth="1"/>
    <col min="14" max="14" width="11.81640625" customWidth="1"/>
    <col min="16" max="16" width="15" bestFit="1" customWidth="1"/>
    <col min="17" max="17" width="15.26953125" bestFit="1" customWidth="1"/>
  </cols>
  <sheetData>
    <row r="1" spans="1:27" ht="31.5" thickBot="1" x14ac:dyDescent="0.4">
      <c r="A1" s="1"/>
      <c r="B1" s="1" t="s">
        <v>4</v>
      </c>
      <c r="C1" s="1"/>
      <c r="D1" s="1"/>
      <c r="E1" s="2"/>
      <c r="F1" s="2"/>
      <c r="G1" s="2"/>
      <c r="H1" s="2"/>
      <c r="I1" s="8"/>
      <c r="J1" s="16"/>
      <c r="K1" s="50" t="s">
        <v>48</v>
      </c>
      <c r="L1" s="50"/>
      <c r="M1" s="50"/>
      <c r="N1" s="50"/>
      <c r="O1" s="50"/>
      <c r="P1" s="50"/>
      <c r="Q1" s="50"/>
      <c r="R1" s="50"/>
      <c r="S1" s="50"/>
      <c r="T1" s="50"/>
      <c r="U1" s="50"/>
      <c r="V1" s="50"/>
      <c r="W1" s="50"/>
      <c r="X1" s="50"/>
      <c r="Y1" s="50"/>
      <c r="Z1" s="50"/>
      <c r="AA1" s="15"/>
    </row>
    <row r="2" spans="1:27" ht="15" customHeight="1" thickTop="1" x14ac:dyDescent="0.35"/>
    <row r="3" spans="1:27" ht="15" customHeight="1" thickBot="1" x14ac:dyDescent="0.65">
      <c r="B3" s="12"/>
    </row>
    <row r="4" spans="1:27" ht="15" customHeight="1" x14ac:dyDescent="0.35">
      <c r="B4" s="14"/>
      <c r="C4" s="51" t="s">
        <v>5</v>
      </c>
      <c r="D4" s="52"/>
      <c r="E4" s="52"/>
      <c r="F4" s="52"/>
      <c r="G4" s="53"/>
      <c r="H4" s="14"/>
      <c r="I4" s="10"/>
      <c r="J4" s="18"/>
      <c r="K4" s="7"/>
      <c r="L4" s="24" t="s">
        <v>14</v>
      </c>
      <c r="M4" s="24" t="s">
        <v>15</v>
      </c>
      <c r="N4" s="24" t="s">
        <v>16</v>
      </c>
      <c r="O4" s="24" t="s">
        <v>17</v>
      </c>
      <c r="P4" s="24" t="s">
        <v>4</v>
      </c>
    </row>
    <row r="5" spans="1:27" ht="15" customHeight="1" x14ac:dyDescent="0.35">
      <c r="B5" s="3"/>
      <c r="C5" s="54"/>
      <c r="D5" s="55"/>
      <c r="E5" s="55"/>
      <c r="F5" s="55"/>
      <c r="G5" s="56"/>
      <c r="H5" s="3"/>
      <c r="I5" s="11"/>
      <c r="J5" s="19"/>
      <c r="K5" s="3"/>
      <c r="L5" s="25" t="s">
        <v>29</v>
      </c>
      <c r="M5" s="25">
        <v>95</v>
      </c>
      <c r="N5" s="25">
        <v>83</v>
      </c>
      <c r="O5" s="25">
        <v>81</v>
      </c>
      <c r="P5" s="44">
        <f>SUMPRODUCT(M5:O5,M$11:O$11)</f>
        <v>378.3</v>
      </c>
    </row>
    <row r="6" spans="1:27" ht="15" customHeight="1" x14ac:dyDescent="0.35">
      <c r="C6" s="54"/>
      <c r="D6" s="55"/>
      <c r="E6" s="55"/>
      <c r="F6" s="55"/>
      <c r="G6" s="56"/>
      <c r="L6" s="25" t="s">
        <v>30</v>
      </c>
      <c r="M6" s="25">
        <v>65</v>
      </c>
      <c r="N6" s="25">
        <v>53</v>
      </c>
      <c r="O6" s="25">
        <v>75</v>
      </c>
      <c r="P6" s="44">
        <f t="shared" ref="P6:P9" si="0">SUMPRODUCT(M6:O6,M$11:O$11)</f>
        <v>280.5</v>
      </c>
    </row>
    <row r="7" spans="1:27" ht="15" customHeight="1" x14ac:dyDescent="0.35">
      <c r="C7" s="54"/>
      <c r="D7" s="55"/>
      <c r="E7" s="55"/>
      <c r="F7" s="55"/>
      <c r="G7" s="56"/>
      <c r="L7" s="25" t="s">
        <v>31</v>
      </c>
      <c r="M7" s="25">
        <v>85</v>
      </c>
      <c r="N7" s="25">
        <v>80</v>
      </c>
      <c r="O7" s="25">
        <v>90</v>
      </c>
      <c r="P7" s="44">
        <f t="shared" si="0"/>
        <v>367</v>
      </c>
    </row>
    <row r="8" spans="1:27" ht="15" customHeight="1" x14ac:dyDescent="0.35">
      <c r="C8" s="54"/>
      <c r="D8" s="55"/>
      <c r="E8" s="55"/>
      <c r="F8" s="55"/>
      <c r="G8" s="56"/>
      <c r="L8" s="25" t="s">
        <v>32</v>
      </c>
      <c r="M8" s="25">
        <v>99</v>
      </c>
      <c r="N8" s="25">
        <v>99</v>
      </c>
      <c r="O8" s="25">
        <v>85</v>
      </c>
      <c r="P8" s="44">
        <f t="shared" si="0"/>
        <v>407.5</v>
      </c>
    </row>
    <row r="9" spans="1:27" ht="15" customHeight="1" x14ac:dyDescent="0.35">
      <c r="C9" s="54"/>
      <c r="D9" s="55"/>
      <c r="E9" s="55"/>
      <c r="F9" s="55"/>
      <c r="G9" s="56"/>
      <c r="L9" s="25" t="s">
        <v>33</v>
      </c>
      <c r="M9" s="25">
        <v>45</v>
      </c>
      <c r="N9" s="25">
        <v>60</v>
      </c>
      <c r="O9" s="25">
        <v>55</v>
      </c>
      <c r="P9" s="44">
        <f t="shared" si="0"/>
        <v>221.5</v>
      </c>
    </row>
    <row r="10" spans="1:27" ht="15" customHeight="1" x14ac:dyDescent="0.35">
      <c r="C10" s="54"/>
      <c r="D10" s="55"/>
      <c r="E10" s="55"/>
      <c r="F10" s="55"/>
      <c r="G10" s="56"/>
      <c r="L10" s="26"/>
      <c r="M10" s="26"/>
      <c r="N10" s="26"/>
      <c r="O10" s="26"/>
    </row>
    <row r="11" spans="1:27" ht="15" customHeight="1" thickBot="1" x14ac:dyDescent="0.4">
      <c r="B11" s="5"/>
      <c r="C11" s="57"/>
      <c r="D11" s="58"/>
      <c r="E11" s="58"/>
      <c r="F11" s="58"/>
      <c r="G11" s="59"/>
      <c r="L11" s="27" t="s">
        <v>27</v>
      </c>
      <c r="M11" s="27">
        <v>2</v>
      </c>
      <c r="N11" s="27">
        <v>1</v>
      </c>
      <c r="O11" s="27">
        <v>1.3</v>
      </c>
      <c r="P11" s="21"/>
      <c r="Q11" s="21"/>
    </row>
    <row r="12" spans="1:27" ht="15" customHeight="1" x14ac:dyDescent="0.6">
      <c r="B12" s="4"/>
      <c r="C12" s="12"/>
      <c r="L12" s="28"/>
      <c r="M12" s="28"/>
      <c r="N12" s="28"/>
      <c r="O12" s="28"/>
      <c r="P12" s="21"/>
      <c r="Q12" s="21"/>
    </row>
    <row r="13" spans="1:27" ht="15" customHeight="1" thickBot="1" x14ac:dyDescent="0.6">
      <c r="C13" s="13"/>
      <c r="L13" s="28"/>
      <c r="M13" s="28"/>
      <c r="N13" s="28"/>
      <c r="O13" s="28"/>
      <c r="P13" s="21"/>
      <c r="Q13" s="21"/>
    </row>
    <row r="14" spans="1:27" ht="15" customHeight="1" x14ac:dyDescent="0.45">
      <c r="B14" s="5"/>
      <c r="C14" s="60" t="s">
        <v>6</v>
      </c>
      <c r="D14" s="61"/>
      <c r="E14" s="61"/>
      <c r="F14" s="61"/>
      <c r="G14" s="62"/>
      <c r="L14" s="22"/>
      <c r="M14" s="23"/>
      <c r="N14" s="20"/>
    </row>
    <row r="15" spans="1:27" ht="15" customHeight="1" x14ac:dyDescent="0.35">
      <c r="B15" s="6"/>
      <c r="C15" s="63"/>
      <c r="D15" s="64"/>
      <c r="E15" s="64"/>
      <c r="F15" s="64"/>
      <c r="G15" s="65"/>
      <c r="L15" s="21"/>
      <c r="M15" s="23"/>
    </row>
    <row r="16" spans="1:27" ht="15" customHeight="1" x14ac:dyDescent="0.35">
      <c r="B16" s="6"/>
      <c r="C16" s="63"/>
      <c r="D16" s="64"/>
      <c r="E16" s="64"/>
      <c r="F16" s="64"/>
      <c r="G16" s="65"/>
      <c r="L16" s="21"/>
      <c r="M16" s="23"/>
    </row>
    <row r="17" spans="3:17" ht="15" customHeight="1" x14ac:dyDescent="0.35">
      <c r="C17" s="63"/>
      <c r="D17" s="64"/>
      <c r="E17" s="64"/>
      <c r="F17" s="64"/>
      <c r="G17" s="65"/>
      <c r="L17" s="21"/>
      <c r="M17" s="23"/>
    </row>
    <row r="18" spans="3:17" ht="15" customHeight="1" x14ac:dyDescent="0.35">
      <c r="C18" s="63"/>
      <c r="D18" s="64"/>
      <c r="E18" s="64"/>
      <c r="F18" s="64"/>
      <c r="G18" s="65"/>
      <c r="L18" s="21"/>
      <c r="M18" s="23"/>
    </row>
    <row r="19" spans="3:17" ht="15" customHeight="1" x14ac:dyDescent="0.35">
      <c r="C19" s="63"/>
      <c r="D19" s="64"/>
      <c r="E19" s="64"/>
      <c r="F19" s="64"/>
      <c r="G19" s="65"/>
      <c r="L19" s="21"/>
      <c r="M19" s="21"/>
    </row>
    <row r="20" spans="3:17" ht="15" customHeight="1" x14ac:dyDescent="0.35">
      <c r="C20" s="63"/>
      <c r="D20" s="64"/>
      <c r="E20" s="64"/>
      <c r="F20" s="64"/>
      <c r="G20" s="65"/>
      <c r="L20" s="21"/>
      <c r="M20" s="21"/>
      <c r="N20" s="21"/>
      <c r="O20" s="21"/>
      <c r="P20" s="21"/>
      <c r="Q20" s="21"/>
    </row>
    <row r="21" spans="3:17" ht="15" customHeight="1" thickBot="1" x14ac:dyDescent="0.4">
      <c r="C21" s="66"/>
      <c r="D21" s="67"/>
      <c r="E21" s="67"/>
      <c r="F21" s="67"/>
      <c r="G21" s="68"/>
    </row>
    <row r="22" spans="3:17" ht="15" customHeight="1" x14ac:dyDescent="0.35">
      <c r="C22" s="49"/>
      <c r="D22" s="49"/>
      <c r="E22" s="49"/>
      <c r="F22" s="49"/>
      <c r="G22" s="49"/>
    </row>
    <row r="23" spans="3:17" ht="15" customHeight="1" x14ac:dyDescent="0.35">
      <c r="C23" s="49"/>
      <c r="D23" s="49"/>
      <c r="E23" s="49"/>
      <c r="F23" s="49"/>
      <c r="G23" s="49"/>
    </row>
    <row r="24" spans="3:17" ht="15" customHeight="1" x14ac:dyDescent="0.35">
      <c r="C24" s="49"/>
      <c r="D24" s="49"/>
      <c r="E24" s="49"/>
      <c r="F24" s="49"/>
      <c r="G24" s="49"/>
    </row>
    <row r="25" spans="3:17" ht="15" customHeight="1" x14ac:dyDescent="0.35">
      <c r="E25" t="s">
        <v>102</v>
      </c>
      <c r="F25" t="s">
        <v>103</v>
      </c>
    </row>
    <row r="26" spans="3:17" ht="15" customHeight="1" x14ac:dyDescent="0.35">
      <c r="C26" t="s">
        <v>95</v>
      </c>
      <c r="D26">
        <v>5</v>
      </c>
      <c r="E26">
        <v>5</v>
      </c>
      <c r="F26">
        <v>3</v>
      </c>
    </row>
    <row r="27" spans="3:17" ht="15" customHeight="1" x14ac:dyDescent="0.35">
      <c r="C27" t="s">
        <v>96</v>
      </c>
      <c r="D27">
        <v>4</v>
      </c>
      <c r="E27">
        <v>5</v>
      </c>
      <c r="F27">
        <v>5</v>
      </c>
    </row>
    <row r="28" spans="3:17" ht="15" customHeight="1" x14ac:dyDescent="0.35">
      <c r="C28" t="s">
        <v>97</v>
      </c>
      <c r="D28">
        <v>4</v>
      </c>
      <c r="E28">
        <v>3</v>
      </c>
      <c r="F28">
        <v>4</v>
      </c>
    </row>
    <row r="29" spans="3:17" ht="15" customHeight="1" x14ac:dyDescent="0.35">
      <c r="C29" t="s">
        <v>98</v>
      </c>
      <c r="D29">
        <v>3</v>
      </c>
      <c r="E29">
        <v>3</v>
      </c>
      <c r="F29">
        <v>5</v>
      </c>
    </row>
    <row r="35" spans="3:4" ht="15" customHeight="1" x14ac:dyDescent="0.35">
      <c r="C35" t="s">
        <v>82</v>
      </c>
      <c r="D35">
        <v>5</v>
      </c>
    </row>
    <row r="36" spans="3:4" ht="15" customHeight="1" x14ac:dyDescent="0.35">
      <c r="C36" t="s">
        <v>83</v>
      </c>
      <c r="D36">
        <v>4</v>
      </c>
    </row>
    <row r="37" spans="3:4" ht="15" customHeight="1" x14ac:dyDescent="0.35">
      <c r="C37" t="s">
        <v>84</v>
      </c>
      <c r="D37">
        <v>3</v>
      </c>
    </row>
    <row r="38" spans="3:4" ht="15" customHeight="1" x14ac:dyDescent="0.35">
      <c r="C38" t="s">
        <v>99</v>
      </c>
      <c r="D38">
        <v>2</v>
      </c>
    </row>
    <row r="39" spans="3:4" ht="15" customHeight="1" x14ac:dyDescent="0.35">
      <c r="C39" t="s">
        <v>100</v>
      </c>
      <c r="D39">
        <v>1</v>
      </c>
    </row>
    <row r="40" spans="3:4" ht="15" customHeight="1" x14ac:dyDescent="0.35">
      <c r="C40" t="s">
        <v>101</v>
      </c>
      <c r="D40">
        <v>0</v>
      </c>
    </row>
  </sheetData>
  <mergeCells count="6">
    <mergeCell ref="U1:V1"/>
    <mergeCell ref="W1:X1"/>
    <mergeCell ref="Y1:Z1"/>
    <mergeCell ref="C4:G11"/>
    <mergeCell ref="C14:G21"/>
    <mergeCell ref="K1:T1"/>
  </mergeCells>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1"/>
  <sheetViews>
    <sheetView showGridLines="0" zoomScale="90" zoomScaleNormal="90" workbookViewId="0">
      <selection activeCell="M14" sqref="M14:M18"/>
    </sheetView>
  </sheetViews>
  <sheetFormatPr defaultRowHeight="15" customHeight="1" x14ac:dyDescent="0.35"/>
  <cols>
    <col min="1" max="1" width="3.7265625" customWidth="1"/>
    <col min="2" max="2" width="10.269531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12.1796875" customWidth="1"/>
    <col min="12" max="12" width="13.54296875" customWidth="1"/>
    <col min="13" max="13" width="11.7265625" customWidth="1"/>
    <col min="14" max="14" width="11.81640625" customWidth="1"/>
  </cols>
  <sheetData>
    <row r="1" spans="1:27" ht="31.5" thickBot="1" x14ac:dyDescent="0.4">
      <c r="A1" s="1"/>
      <c r="B1" s="1" t="s">
        <v>7</v>
      </c>
      <c r="C1" s="1"/>
      <c r="D1" s="1"/>
      <c r="E1" s="2"/>
      <c r="F1" s="2"/>
      <c r="G1" s="2"/>
      <c r="H1" s="2"/>
      <c r="I1" s="8"/>
      <c r="J1" s="16"/>
      <c r="K1" s="50" t="s">
        <v>49</v>
      </c>
      <c r="L1" s="50"/>
      <c r="M1" s="50"/>
      <c r="N1" s="50"/>
      <c r="O1" s="50"/>
      <c r="P1" s="50"/>
      <c r="Q1" s="50"/>
      <c r="R1" s="50"/>
      <c r="S1" s="50"/>
      <c r="T1" s="50"/>
      <c r="U1" s="50"/>
      <c r="V1" s="50"/>
      <c r="W1" s="50"/>
      <c r="X1" s="50"/>
      <c r="Y1" s="50"/>
      <c r="Z1" s="50"/>
      <c r="AA1" s="15"/>
    </row>
    <row r="2" spans="1:27" ht="15" customHeight="1" thickTop="1" x14ac:dyDescent="0.35"/>
    <row r="3" spans="1:27" ht="15" customHeight="1" thickBot="1" x14ac:dyDescent="0.65">
      <c r="B3" s="12"/>
    </row>
    <row r="4" spans="1:27" ht="15" customHeight="1" x14ac:dyDescent="0.35">
      <c r="B4" s="14"/>
      <c r="C4" s="51" t="s">
        <v>8</v>
      </c>
      <c r="D4" s="52"/>
      <c r="E4" s="52"/>
      <c r="F4" s="52"/>
      <c r="G4" s="53"/>
      <c r="H4" s="14"/>
      <c r="I4" s="10"/>
      <c r="J4" s="18"/>
      <c r="K4" s="7"/>
      <c r="L4" s="24" t="s">
        <v>14</v>
      </c>
      <c r="M4" s="24" t="s">
        <v>15</v>
      </c>
      <c r="N4" s="24" t="s">
        <v>16</v>
      </c>
      <c r="O4" s="24" t="s">
        <v>17</v>
      </c>
      <c r="P4" s="26" t="s">
        <v>93</v>
      </c>
    </row>
    <row r="5" spans="1:27" ht="15" customHeight="1" x14ac:dyDescent="0.35">
      <c r="B5" s="3"/>
      <c r="C5" s="54"/>
      <c r="D5" s="55"/>
      <c r="E5" s="55"/>
      <c r="F5" s="55"/>
      <c r="G5" s="56"/>
      <c r="H5" s="3"/>
      <c r="I5" s="11"/>
      <c r="J5" s="19"/>
      <c r="K5" s="3"/>
      <c r="L5" s="25" t="s">
        <v>29</v>
      </c>
      <c r="M5" s="25">
        <v>95</v>
      </c>
      <c r="N5" s="25">
        <v>83</v>
      </c>
      <c r="O5" s="25">
        <v>81</v>
      </c>
      <c r="P5" s="26">
        <v>259</v>
      </c>
    </row>
    <row r="6" spans="1:27" ht="15" customHeight="1" x14ac:dyDescent="0.35">
      <c r="C6" s="54"/>
      <c r="D6" s="55"/>
      <c r="E6" s="55"/>
      <c r="F6" s="55"/>
      <c r="G6" s="56"/>
      <c r="L6" s="25" t="s">
        <v>30</v>
      </c>
      <c r="M6" s="25">
        <v>65</v>
      </c>
      <c r="N6" s="25">
        <v>53</v>
      </c>
      <c r="O6" s="25">
        <v>75</v>
      </c>
      <c r="P6" s="26">
        <v>193</v>
      </c>
    </row>
    <row r="7" spans="1:27" ht="15" customHeight="1" x14ac:dyDescent="0.35">
      <c r="C7" s="54"/>
      <c r="D7" s="55"/>
      <c r="E7" s="55"/>
      <c r="F7" s="55"/>
      <c r="G7" s="56"/>
      <c r="L7" s="25" t="s">
        <v>31</v>
      </c>
      <c r="M7" s="25">
        <v>85</v>
      </c>
      <c r="N7" s="25">
        <v>80</v>
      </c>
      <c r="O7" s="25">
        <v>90</v>
      </c>
      <c r="P7" s="26">
        <v>257</v>
      </c>
    </row>
    <row r="8" spans="1:27" ht="15" customHeight="1" x14ac:dyDescent="0.35">
      <c r="C8" s="54"/>
      <c r="D8" s="55"/>
      <c r="E8" s="55"/>
      <c r="F8" s="55"/>
      <c r="G8" s="56"/>
      <c r="L8" s="25" t="s">
        <v>32</v>
      </c>
      <c r="M8" s="25">
        <v>99</v>
      </c>
      <c r="N8" s="25">
        <v>99</v>
      </c>
      <c r="O8" s="25">
        <v>85</v>
      </c>
      <c r="P8" s="26">
        <v>283</v>
      </c>
    </row>
    <row r="9" spans="1:27" ht="15" customHeight="1" x14ac:dyDescent="0.35">
      <c r="C9" s="54"/>
      <c r="D9" s="55"/>
      <c r="E9" s="55"/>
      <c r="F9" s="55"/>
      <c r="G9" s="56"/>
      <c r="L9" s="25" t="s">
        <v>33</v>
      </c>
      <c r="M9" s="25">
        <v>45</v>
      </c>
      <c r="N9" s="25">
        <v>60</v>
      </c>
      <c r="O9" s="25">
        <v>55</v>
      </c>
      <c r="P9" s="26">
        <v>160</v>
      </c>
    </row>
    <row r="10" spans="1:27" ht="15" customHeight="1" x14ac:dyDescent="0.35">
      <c r="C10" s="54"/>
      <c r="D10" s="55"/>
      <c r="E10" s="55"/>
      <c r="F10" s="55"/>
      <c r="G10" s="56"/>
      <c r="L10" s="26"/>
      <c r="M10" s="26"/>
      <c r="N10" s="26"/>
      <c r="O10" s="26"/>
      <c r="P10" s="26"/>
    </row>
    <row r="11" spans="1:27" ht="15" customHeight="1" thickBot="1" x14ac:dyDescent="0.4">
      <c r="B11" s="5"/>
      <c r="C11" s="57"/>
      <c r="D11" s="58"/>
      <c r="E11" s="58"/>
      <c r="F11" s="58"/>
      <c r="G11" s="59"/>
      <c r="L11" s="31" t="s">
        <v>36</v>
      </c>
      <c r="M11" s="26"/>
      <c r="N11" s="26"/>
      <c r="O11" s="26"/>
      <c r="P11" s="26"/>
    </row>
    <row r="12" spans="1:27" ht="15" customHeight="1" x14ac:dyDescent="0.6">
      <c r="B12" s="4"/>
      <c r="C12" s="12"/>
      <c r="L12" s="30"/>
      <c r="M12" s="26"/>
      <c r="N12" s="26"/>
      <c r="O12" s="26"/>
      <c r="P12" s="26"/>
    </row>
    <row r="13" spans="1:27" ht="15" customHeight="1" thickBot="1" x14ac:dyDescent="0.6">
      <c r="C13" s="13"/>
      <c r="L13" s="29" t="s">
        <v>14</v>
      </c>
      <c r="M13" s="29" t="s">
        <v>28</v>
      </c>
      <c r="N13" s="26"/>
      <c r="O13" s="26"/>
      <c r="P13" s="26"/>
    </row>
    <row r="14" spans="1:27" ht="15" customHeight="1" x14ac:dyDescent="0.35">
      <c r="B14" s="5"/>
      <c r="C14" s="60" t="s">
        <v>9</v>
      </c>
      <c r="D14" s="61"/>
      <c r="E14" s="61"/>
      <c r="F14" s="61"/>
      <c r="G14" s="62"/>
      <c r="L14" s="25" t="s">
        <v>29</v>
      </c>
      <c r="M14" s="44">
        <f ca="1">RAND()</f>
        <v>7.8525639699224548E-2</v>
      </c>
      <c r="N14" s="26"/>
      <c r="O14" s="26"/>
      <c r="P14" s="26"/>
    </row>
    <row r="15" spans="1:27" ht="15" customHeight="1" x14ac:dyDescent="0.35">
      <c r="B15" s="6"/>
      <c r="C15" s="63"/>
      <c r="D15" s="64"/>
      <c r="E15" s="64"/>
      <c r="F15" s="64"/>
      <c r="G15" s="65"/>
      <c r="L15" s="25" t="s">
        <v>30</v>
      </c>
      <c r="M15" s="44">
        <f t="shared" ref="M15:M18" ca="1" si="0">RAND()</f>
        <v>1.3637260612524127E-2</v>
      </c>
      <c r="N15" s="26"/>
      <c r="O15" s="26"/>
      <c r="P15" s="26"/>
    </row>
    <row r="16" spans="1:27" ht="15" customHeight="1" x14ac:dyDescent="0.35">
      <c r="B16" s="6"/>
      <c r="C16" s="63"/>
      <c r="D16" s="64"/>
      <c r="E16" s="64"/>
      <c r="F16" s="64"/>
      <c r="G16" s="65"/>
      <c r="L16" s="25" t="s">
        <v>31</v>
      </c>
      <c r="M16" s="44">
        <f t="shared" ca="1" si="0"/>
        <v>0.13545229381455992</v>
      </c>
      <c r="N16" s="26"/>
      <c r="O16" s="26"/>
      <c r="P16" s="26"/>
    </row>
    <row r="17" spans="3:16" ht="15" customHeight="1" x14ac:dyDescent="0.35">
      <c r="C17" s="63"/>
      <c r="D17" s="64"/>
      <c r="E17" s="64"/>
      <c r="F17" s="64"/>
      <c r="G17" s="65"/>
      <c r="L17" s="25" t="s">
        <v>32</v>
      </c>
      <c r="M17" s="44">
        <f t="shared" ca="1" si="0"/>
        <v>0.71048406256184893</v>
      </c>
      <c r="N17" s="26"/>
      <c r="O17" s="26"/>
      <c r="P17" s="26"/>
    </row>
    <row r="18" spans="3:16" ht="15" customHeight="1" x14ac:dyDescent="0.35">
      <c r="C18" s="63"/>
      <c r="D18" s="64"/>
      <c r="E18" s="64"/>
      <c r="F18" s="64"/>
      <c r="G18" s="65"/>
      <c r="L18" s="25" t="s">
        <v>33</v>
      </c>
      <c r="M18" s="44">
        <f t="shared" ca="1" si="0"/>
        <v>0.9009566040696082</v>
      </c>
      <c r="N18" s="26"/>
      <c r="O18" s="26"/>
      <c r="P18" s="26"/>
    </row>
    <row r="19" spans="3:16" ht="15" customHeight="1" x14ac:dyDescent="0.35">
      <c r="C19" s="63"/>
      <c r="D19" s="64"/>
      <c r="E19" s="64"/>
      <c r="F19" s="64"/>
      <c r="G19" s="65"/>
      <c r="L19" s="26"/>
      <c r="M19" s="26"/>
      <c r="N19" s="26"/>
      <c r="O19" s="26"/>
      <c r="P19" s="26"/>
    </row>
    <row r="20" spans="3:16" ht="15" customHeight="1" x14ac:dyDescent="0.35">
      <c r="C20" s="63"/>
      <c r="D20" s="64"/>
      <c r="E20" s="64"/>
      <c r="F20" s="64"/>
      <c r="G20" s="65"/>
      <c r="L20" s="26"/>
      <c r="M20" s="26"/>
      <c r="N20" s="26"/>
      <c r="O20" s="26"/>
      <c r="P20" s="26"/>
    </row>
    <row r="21" spans="3:16" ht="15" customHeight="1" thickBot="1" x14ac:dyDescent="0.4">
      <c r="C21" s="66"/>
      <c r="D21" s="67"/>
      <c r="E21" s="67"/>
      <c r="F21" s="67"/>
      <c r="G21" s="68"/>
      <c r="L21" s="26"/>
      <c r="M21" s="26"/>
      <c r="N21" s="26"/>
      <c r="O21" s="26"/>
      <c r="P21" s="26"/>
    </row>
  </sheetData>
  <mergeCells count="6">
    <mergeCell ref="U1:V1"/>
    <mergeCell ref="W1:X1"/>
    <mergeCell ref="Y1:Z1"/>
    <mergeCell ref="C4:G11"/>
    <mergeCell ref="C14:G21"/>
    <mergeCell ref="K1:T1"/>
  </mergeCells>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1"/>
  <sheetViews>
    <sheetView showGridLines="0" zoomScale="90" zoomScaleNormal="90" workbookViewId="0">
      <selection activeCell="M13" sqref="M13"/>
    </sheetView>
  </sheetViews>
  <sheetFormatPr defaultRowHeight="15" customHeight="1" x14ac:dyDescent="0.35"/>
  <cols>
    <col min="1" max="1" width="3.7265625" customWidth="1"/>
    <col min="2" max="2" width="10.269531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12.1796875" customWidth="1"/>
    <col min="12" max="12" width="13.54296875" customWidth="1"/>
    <col min="13" max="13" width="11.7265625" customWidth="1"/>
    <col min="14" max="14" width="11.81640625" customWidth="1"/>
  </cols>
  <sheetData>
    <row r="1" spans="1:27" ht="31.5" thickBot="1" x14ac:dyDescent="0.4">
      <c r="A1" s="1"/>
      <c r="B1" s="1" t="s">
        <v>10</v>
      </c>
      <c r="C1" s="1"/>
      <c r="D1" s="1"/>
      <c r="E1" s="2"/>
      <c r="F1" s="2"/>
      <c r="G1" s="2"/>
      <c r="H1" s="2"/>
      <c r="I1" s="8"/>
      <c r="J1" s="16"/>
      <c r="K1" s="50" t="s">
        <v>50</v>
      </c>
      <c r="L1" s="50"/>
      <c r="M1" s="50"/>
      <c r="N1" s="50"/>
      <c r="O1" s="50"/>
      <c r="P1" s="50"/>
      <c r="Q1" s="50"/>
      <c r="R1" s="50"/>
      <c r="S1" s="50"/>
      <c r="T1" s="50"/>
      <c r="U1" s="50"/>
      <c r="V1" s="50"/>
      <c r="W1" s="50"/>
      <c r="X1" s="50"/>
      <c r="Y1" s="50"/>
      <c r="Z1" s="50"/>
      <c r="AA1" s="15"/>
    </row>
    <row r="2" spans="1:27" ht="15" customHeight="1" thickTop="1" x14ac:dyDescent="0.35"/>
    <row r="3" spans="1:27" ht="15" customHeight="1" thickBot="1" x14ac:dyDescent="0.65">
      <c r="B3" s="12"/>
    </row>
    <row r="4" spans="1:27" ht="15" customHeight="1" x14ac:dyDescent="0.35">
      <c r="B4" s="14"/>
      <c r="C4" s="51" t="s">
        <v>11</v>
      </c>
      <c r="D4" s="52"/>
      <c r="E4" s="52"/>
      <c r="F4" s="52"/>
      <c r="G4" s="53"/>
      <c r="H4" s="14"/>
      <c r="I4" s="10"/>
      <c r="J4" s="18"/>
      <c r="K4" s="7"/>
      <c r="L4" s="24" t="s">
        <v>14</v>
      </c>
      <c r="M4" s="24" t="s">
        <v>94</v>
      </c>
      <c r="N4" s="24" t="s">
        <v>16</v>
      </c>
      <c r="O4" s="24" t="s">
        <v>17</v>
      </c>
    </row>
    <row r="5" spans="1:27" ht="15" customHeight="1" x14ac:dyDescent="0.35">
      <c r="B5" s="3"/>
      <c r="C5" s="54"/>
      <c r="D5" s="55"/>
      <c r="E5" s="55"/>
      <c r="F5" s="55"/>
      <c r="G5" s="56"/>
      <c r="H5" s="3"/>
      <c r="I5" s="11"/>
      <c r="J5" s="19"/>
      <c r="K5" s="3"/>
      <c r="L5" s="25" t="s">
        <v>29</v>
      </c>
      <c r="M5" s="44">
        <f ca="1">RANDBETWEEN(1,10)</f>
        <v>9</v>
      </c>
      <c r="N5" s="44">
        <f t="shared" ref="N5:O10" ca="1" si="0">RANDBETWEEN(1,10)</f>
        <v>9</v>
      </c>
      <c r="O5" s="44">
        <f t="shared" ca="1" si="0"/>
        <v>7</v>
      </c>
    </row>
    <row r="6" spans="1:27" ht="15" customHeight="1" x14ac:dyDescent="0.35">
      <c r="C6" s="54"/>
      <c r="D6" s="55"/>
      <c r="E6" s="55"/>
      <c r="F6" s="55"/>
      <c r="G6" s="56"/>
      <c r="L6" s="25" t="s">
        <v>30</v>
      </c>
      <c r="M6" s="44">
        <f t="shared" ref="M6:M10" ca="1" si="1">RANDBETWEEN(1,10)</f>
        <v>1</v>
      </c>
      <c r="N6" s="44">
        <f t="shared" ca="1" si="0"/>
        <v>9</v>
      </c>
      <c r="O6" s="44">
        <f t="shared" ca="1" si="0"/>
        <v>4</v>
      </c>
    </row>
    <row r="7" spans="1:27" ht="15" customHeight="1" x14ac:dyDescent="0.35">
      <c r="C7" s="54"/>
      <c r="D7" s="55"/>
      <c r="E7" s="55"/>
      <c r="F7" s="55"/>
      <c r="G7" s="56"/>
      <c r="L7" s="25" t="s">
        <v>31</v>
      </c>
      <c r="M7" s="44">
        <f t="shared" ca="1" si="1"/>
        <v>3</v>
      </c>
      <c r="N7" s="44">
        <f t="shared" ca="1" si="0"/>
        <v>1</v>
      </c>
      <c r="O7" s="44">
        <f t="shared" ca="1" si="0"/>
        <v>8</v>
      </c>
    </row>
    <row r="8" spans="1:27" ht="15" customHeight="1" x14ac:dyDescent="0.35">
      <c r="C8" s="54"/>
      <c r="D8" s="55"/>
      <c r="E8" s="55"/>
      <c r="F8" s="55"/>
      <c r="G8" s="56"/>
      <c r="L8" s="25" t="s">
        <v>32</v>
      </c>
      <c r="M8" s="44">
        <f t="shared" ca="1" si="1"/>
        <v>10</v>
      </c>
      <c r="N8" s="44">
        <f t="shared" ca="1" si="0"/>
        <v>2</v>
      </c>
      <c r="O8" s="44">
        <f t="shared" ca="1" si="0"/>
        <v>7</v>
      </c>
    </row>
    <row r="9" spans="1:27" ht="15" customHeight="1" x14ac:dyDescent="0.35">
      <c r="C9" s="54"/>
      <c r="D9" s="55"/>
      <c r="E9" s="55"/>
      <c r="F9" s="55"/>
      <c r="G9" s="56"/>
      <c r="L9" s="25" t="s">
        <v>33</v>
      </c>
      <c r="M9" s="44">
        <f t="shared" ca="1" si="1"/>
        <v>5</v>
      </c>
      <c r="N9" s="44">
        <f t="shared" ca="1" si="0"/>
        <v>5</v>
      </c>
      <c r="O9" s="44">
        <f t="shared" ca="1" si="0"/>
        <v>4</v>
      </c>
    </row>
    <row r="10" spans="1:27" ht="15" customHeight="1" x14ac:dyDescent="0.35">
      <c r="C10" s="54"/>
      <c r="D10" s="55"/>
      <c r="E10" s="55"/>
      <c r="F10" s="55"/>
      <c r="G10" s="56"/>
      <c r="L10" s="25" t="s">
        <v>38</v>
      </c>
      <c r="M10" s="44">
        <f t="shared" ca="1" si="1"/>
        <v>8</v>
      </c>
      <c r="N10" s="44">
        <f t="shared" ca="1" si="0"/>
        <v>9</v>
      </c>
      <c r="O10" s="44">
        <f t="shared" ca="1" si="0"/>
        <v>9</v>
      </c>
    </row>
    <row r="11" spans="1:27" ht="15" customHeight="1" thickBot="1" x14ac:dyDescent="0.4">
      <c r="B11" s="5"/>
      <c r="C11" s="57"/>
      <c r="D11" s="58"/>
      <c r="E11" s="58"/>
      <c r="F11" s="58"/>
      <c r="G11" s="59"/>
      <c r="N11" s="26"/>
      <c r="O11" s="26"/>
    </row>
    <row r="12" spans="1:27" ht="15" customHeight="1" x14ac:dyDescent="0.6">
      <c r="B12" s="4"/>
      <c r="C12" s="12"/>
      <c r="N12" s="26"/>
      <c r="O12" s="26"/>
    </row>
    <row r="13" spans="1:27" ht="15" customHeight="1" thickBot="1" x14ac:dyDescent="0.6">
      <c r="C13" s="13"/>
      <c r="N13" s="26"/>
      <c r="O13" s="26"/>
    </row>
    <row r="14" spans="1:27" ht="15" customHeight="1" x14ac:dyDescent="0.35">
      <c r="B14" s="5"/>
      <c r="C14" s="60" t="s">
        <v>12</v>
      </c>
      <c r="D14" s="61"/>
      <c r="E14" s="61"/>
      <c r="F14" s="61"/>
      <c r="G14" s="62"/>
      <c r="N14" s="26"/>
      <c r="O14" s="26"/>
    </row>
    <row r="15" spans="1:27" ht="15" customHeight="1" x14ac:dyDescent="0.35">
      <c r="B15" s="6"/>
      <c r="C15" s="63"/>
      <c r="D15" s="64"/>
      <c r="E15" s="64"/>
      <c r="F15" s="64"/>
      <c r="G15" s="65"/>
      <c r="N15" s="26"/>
      <c r="O15" s="26"/>
    </row>
    <row r="16" spans="1:27" ht="15" customHeight="1" x14ac:dyDescent="0.35">
      <c r="B16" s="6"/>
      <c r="C16" s="63"/>
      <c r="D16" s="64"/>
      <c r="E16" s="64"/>
      <c r="F16" s="64"/>
      <c r="G16" s="65"/>
      <c r="N16" s="26"/>
      <c r="O16" s="26"/>
    </row>
    <row r="17" spans="3:15" ht="15" customHeight="1" x14ac:dyDescent="0.35">
      <c r="C17" s="63"/>
      <c r="D17" s="64"/>
      <c r="E17" s="64"/>
      <c r="F17" s="64"/>
      <c r="G17" s="65"/>
      <c r="N17" s="26"/>
      <c r="O17" s="26"/>
    </row>
    <row r="18" spans="3:15" ht="15" customHeight="1" x14ac:dyDescent="0.35">
      <c r="C18" s="63"/>
      <c r="D18" s="64"/>
      <c r="E18" s="64"/>
      <c r="F18" s="64"/>
      <c r="G18" s="65"/>
      <c r="N18" s="26"/>
      <c r="O18" s="26"/>
    </row>
    <row r="19" spans="3:15" ht="15" customHeight="1" x14ac:dyDescent="0.35">
      <c r="C19" s="63"/>
      <c r="D19" s="64"/>
      <c r="E19" s="64"/>
      <c r="F19" s="64"/>
      <c r="G19" s="65"/>
      <c r="N19" s="26"/>
      <c r="O19" s="26"/>
    </row>
    <row r="20" spans="3:15" ht="15" customHeight="1" x14ac:dyDescent="0.35">
      <c r="C20" s="63"/>
      <c r="D20" s="64"/>
      <c r="E20" s="64"/>
      <c r="F20" s="64"/>
      <c r="G20" s="65"/>
    </row>
    <row r="21" spans="3:15" ht="15" customHeight="1" thickBot="1" x14ac:dyDescent="0.4">
      <c r="C21" s="66"/>
      <c r="D21" s="67"/>
      <c r="E21" s="67"/>
      <c r="F21" s="67"/>
      <c r="G21" s="68"/>
    </row>
  </sheetData>
  <mergeCells count="6">
    <mergeCell ref="U1:V1"/>
    <mergeCell ref="W1:X1"/>
    <mergeCell ref="Y1:Z1"/>
    <mergeCell ref="C4:G11"/>
    <mergeCell ref="C14:G21"/>
    <mergeCell ref="K1:T1"/>
  </mergeCells>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7"/>
  <sheetViews>
    <sheetView showGridLines="0" tabSelected="1" zoomScale="90" zoomScaleNormal="90" workbookViewId="0">
      <selection activeCell="O18" sqref="O18"/>
    </sheetView>
  </sheetViews>
  <sheetFormatPr defaultRowHeight="15" customHeight="1" x14ac:dyDescent="0.35"/>
  <cols>
    <col min="1" max="1" width="3.7265625" customWidth="1"/>
    <col min="2" max="2" width="10.26953125" customWidth="1"/>
    <col min="3" max="3" width="12.7265625" customWidth="1"/>
    <col min="4" max="4" width="10.1796875" customWidth="1"/>
    <col min="5" max="5" width="17.1796875" bestFit="1" customWidth="1"/>
    <col min="6" max="6" width="9.453125" customWidth="1"/>
    <col min="7" max="7" width="6.453125" hidden="1" customWidth="1"/>
    <col min="8" max="8" width="11.54296875" hidden="1" customWidth="1"/>
    <col min="9" max="9" width="0.7265625" style="9" customWidth="1"/>
    <col min="10" max="10" width="3.7265625" style="17" customWidth="1"/>
    <col min="11" max="11" width="12.1796875" customWidth="1"/>
    <col min="12" max="12" width="13.54296875" customWidth="1"/>
    <col min="13" max="13" width="11.7265625" customWidth="1"/>
    <col min="14" max="14" width="11.81640625" customWidth="1"/>
  </cols>
  <sheetData>
    <row r="1" spans="1:27" ht="31.5" thickBot="1" x14ac:dyDescent="0.4">
      <c r="A1" s="1"/>
      <c r="B1" s="1" t="s">
        <v>37</v>
      </c>
      <c r="C1" s="1"/>
      <c r="D1" s="1"/>
      <c r="E1" s="2"/>
      <c r="F1" s="2"/>
      <c r="G1" s="2"/>
      <c r="H1" s="2"/>
      <c r="I1" s="8"/>
      <c r="J1" s="16"/>
      <c r="K1" s="50" t="s">
        <v>52</v>
      </c>
      <c r="L1" s="50"/>
      <c r="M1" s="50"/>
      <c r="N1" s="50"/>
      <c r="O1" s="50"/>
      <c r="P1" s="50"/>
      <c r="Q1" s="50"/>
      <c r="R1" s="50"/>
      <c r="S1" s="50"/>
      <c r="T1" s="50"/>
      <c r="U1" s="50"/>
      <c r="V1" s="50"/>
      <c r="W1" s="50"/>
      <c r="X1" s="50"/>
      <c r="Y1" s="50"/>
      <c r="Z1" s="50"/>
      <c r="AA1" s="15"/>
    </row>
    <row r="2" spans="1:27" ht="15" customHeight="1" thickTop="1" x14ac:dyDescent="0.35"/>
    <row r="3" spans="1:27" ht="15" customHeight="1" x14ac:dyDescent="0.35">
      <c r="B3" s="26">
        <v>1</v>
      </c>
      <c r="C3" t="s">
        <v>41</v>
      </c>
      <c r="L3" s="24" t="s">
        <v>14</v>
      </c>
      <c r="M3" s="24" t="s">
        <v>15</v>
      </c>
      <c r="N3" s="24" t="s">
        <v>16</v>
      </c>
      <c r="O3" s="24" t="s">
        <v>17</v>
      </c>
    </row>
    <row r="4" spans="1:27" ht="15" customHeight="1" x14ac:dyDescent="0.35">
      <c r="B4" s="32">
        <v>2</v>
      </c>
      <c r="C4" t="s">
        <v>42</v>
      </c>
      <c r="H4" s="14"/>
      <c r="I4" s="10"/>
      <c r="J4" s="18"/>
      <c r="L4" s="25" t="s">
        <v>29</v>
      </c>
      <c r="M4" s="25">
        <v>95</v>
      </c>
      <c r="N4" s="25">
        <v>83</v>
      </c>
      <c r="O4" s="25">
        <v>81</v>
      </c>
    </row>
    <row r="5" spans="1:27" ht="15" customHeight="1" x14ac:dyDescent="0.35">
      <c r="B5" s="26">
        <v>3</v>
      </c>
      <c r="C5" t="s">
        <v>13</v>
      </c>
      <c r="H5" s="3"/>
      <c r="I5" s="11"/>
      <c r="J5" s="19"/>
      <c r="L5" s="25" t="s">
        <v>30</v>
      </c>
      <c r="M5" s="25">
        <v>65</v>
      </c>
      <c r="N5" s="25">
        <v>53</v>
      </c>
      <c r="O5" s="25">
        <v>75</v>
      </c>
    </row>
    <row r="6" spans="1:27" ht="15" customHeight="1" x14ac:dyDescent="0.35">
      <c r="B6" s="32">
        <v>4</v>
      </c>
      <c r="C6" t="s">
        <v>39</v>
      </c>
      <c r="L6" s="25" t="s">
        <v>31</v>
      </c>
      <c r="M6" s="25">
        <v>85</v>
      </c>
      <c r="N6" s="25">
        <v>-80</v>
      </c>
      <c r="O6" s="25">
        <v>90</v>
      </c>
    </row>
    <row r="7" spans="1:27" ht="15" customHeight="1" x14ac:dyDescent="0.35">
      <c r="B7">
        <v>5</v>
      </c>
      <c r="C7" t="s">
        <v>40</v>
      </c>
      <c r="L7" s="25" t="s">
        <v>32</v>
      </c>
      <c r="M7" s="25">
        <v>99</v>
      </c>
      <c r="N7" s="25">
        <v>99</v>
      </c>
      <c r="O7" s="25">
        <v>85</v>
      </c>
    </row>
    <row r="8" spans="1:27" ht="15" customHeight="1" x14ac:dyDescent="0.35">
      <c r="B8">
        <v>6</v>
      </c>
      <c r="C8" t="s">
        <v>43</v>
      </c>
      <c r="L8" s="25" t="s">
        <v>33</v>
      </c>
      <c r="M8" s="25">
        <v>45</v>
      </c>
      <c r="N8" s="25">
        <v>60</v>
      </c>
      <c r="O8" s="25">
        <v>55</v>
      </c>
    </row>
    <row r="11" spans="1:27" ht="15" customHeight="1" x14ac:dyDescent="0.35">
      <c r="B11" s="5"/>
    </row>
    <row r="12" spans="1:27" ht="15" customHeight="1" x14ac:dyDescent="0.35">
      <c r="B12" s="4"/>
      <c r="K12" t="s">
        <v>51</v>
      </c>
      <c r="L12" s="48">
        <f>MOD(M4,M8)</f>
        <v>5</v>
      </c>
      <c r="M12" t="s">
        <v>53</v>
      </c>
    </row>
    <row r="13" spans="1:27" ht="15" customHeight="1" x14ac:dyDescent="0.35">
      <c r="K13" t="s">
        <v>42</v>
      </c>
      <c r="L13" s="48">
        <f>ABS(N6)</f>
        <v>80</v>
      </c>
      <c r="M13" t="s">
        <v>54</v>
      </c>
    </row>
    <row r="14" spans="1:27" ht="15" customHeight="1" x14ac:dyDescent="0.35">
      <c r="B14" s="5"/>
      <c r="K14" t="s">
        <v>13</v>
      </c>
      <c r="L14" s="48">
        <f>ROUND(L12,2)</f>
        <v>5</v>
      </c>
      <c r="M14" t="s">
        <v>104</v>
      </c>
    </row>
    <row r="15" spans="1:27" ht="15" customHeight="1" x14ac:dyDescent="0.35">
      <c r="B15" s="6"/>
      <c r="K15" t="s">
        <v>39</v>
      </c>
      <c r="L15" s="48">
        <f>PI()</f>
        <v>3.1415926535897931</v>
      </c>
      <c r="M15" t="s">
        <v>55</v>
      </c>
    </row>
    <row r="16" spans="1:27" ht="15" customHeight="1" x14ac:dyDescent="0.35">
      <c r="B16" s="6"/>
      <c r="K16" t="s">
        <v>40</v>
      </c>
      <c r="L16" s="48">
        <f>SQRT(O4)</f>
        <v>9</v>
      </c>
      <c r="M16" t="s">
        <v>56</v>
      </c>
    </row>
    <row r="17" spans="11:13" ht="15" customHeight="1" x14ac:dyDescent="0.35">
      <c r="K17" t="s">
        <v>43</v>
      </c>
      <c r="L17" s="48">
        <f>LOG(O6,10)</f>
        <v>1.9542425094393248</v>
      </c>
      <c r="M17" t="s">
        <v>57</v>
      </c>
    </row>
  </sheetData>
  <mergeCells count="4">
    <mergeCell ref="W1:X1"/>
    <mergeCell ref="Y1:Z1"/>
    <mergeCell ref="U1:V1"/>
    <mergeCell ref="K1:T1"/>
  </mergeCells>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21"/>
  <sheetViews>
    <sheetView showGridLines="0" topLeftCell="G2" workbookViewId="0">
      <selection activeCell="O12" sqref="O12"/>
    </sheetView>
  </sheetViews>
  <sheetFormatPr defaultRowHeight="14.5"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54296875" customWidth="1"/>
    <col min="13" max="15" width="11.7265625" customWidth="1"/>
    <col min="16" max="16" width="15.7265625" bestFit="1" customWidth="1"/>
    <col min="17" max="18" width="15.7265625" customWidth="1"/>
    <col min="19" max="19" width="16.7265625" customWidth="1"/>
  </cols>
  <sheetData>
    <row r="1" spans="1:29" ht="31.5" thickBot="1" x14ac:dyDescent="0.4">
      <c r="A1" s="1"/>
      <c r="B1" s="50" t="s">
        <v>58</v>
      </c>
      <c r="C1" s="50"/>
      <c r="D1" s="1"/>
      <c r="E1" s="2"/>
      <c r="F1" s="2"/>
      <c r="G1" s="2"/>
      <c r="H1" s="2"/>
      <c r="I1" s="8"/>
      <c r="J1" s="16"/>
      <c r="K1" s="50" t="s">
        <v>91</v>
      </c>
      <c r="L1" s="50"/>
      <c r="M1" s="50"/>
      <c r="N1" s="50"/>
      <c r="O1" s="50"/>
      <c r="P1" s="50"/>
      <c r="Q1" s="50"/>
      <c r="R1" s="50"/>
      <c r="S1" s="50"/>
      <c r="T1" s="50"/>
      <c r="U1" s="50"/>
      <c r="V1" s="1"/>
      <c r="W1" s="50"/>
      <c r="X1" s="50"/>
      <c r="Y1" s="50"/>
      <c r="Z1" s="50"/>
      <c r="AA1" s="50"/>
      <c r="AB1" s="50"/>
      <c r="AC1" s="15"/>
    </row>
    <row r="2" spans="1:29" ht="15" customHeight="1" thickTop="1" x14ac:dyDescent="0.35"/>
    <row r="3" spans="1:29" ht="32" thickBot="1" x14ac:dyDescent="0.65">
      <c r="B3" s="12"/>
      <c r="P3" s="33" t="s">
        <v>59</v>
      </c>
      <c r="Q3" s="33" t="s">
        <v>60</v>
      </c>
      <c r="R3" s="33" t="s">
        <v>61</v>
      </c>
    </row>
    <row r="4" spans="1:29" ht="21" x14ac:dyDescent="0.35">
      <c r="B4" s="14"/>
      <c r="C4" s="70" t="s">
        <v>62</v>
      </c>
      <c r="D4" s="71"/>
      <c r="E4" s="71"/>
      <c r="F4" s="71"/>
      <c r="G4" s="72"/>
      <c r="H4" s="14"/>
      <c r="I4" s="10"/>
      <c r="J4" s="18"/>
      <c r="K4" s="7"/>
      <c r="L4" s="24" t="s">
        <v>14</v>
      </c>
      <c r="M4" s="24" t="s">
        <v>15</v>
      </c>
      <c r="N4" s="24" t="s">
        <v>16</v>
      </c>
      <c r="O4" s="24" t="s">
        <v>17</v>
      </c>
      <c r="P4" s="24" t="s">
        <v>63</v>
      </c>
      <c r="Q4" s="24" t="s">
        <v>64</v>
      </c>
      <c r="R4" s="24" t="s">
        <v>65</v>
      </c>
    </row>
    <row r="5" spans="1:29" ht="15.5" x14ac:dyDescent="0.35">
      <c r="B5" s="3"/>
      <c r="C5" s="73"/>
      <c r="D5" s="74"/>
      <c r="E5" s="74"/>
      <c r="F5" s="74"/>
      <c r="G5" s="75"/>
      <c r="H5" s="3"/>
      <c r="I5" s="11"/>
      <c r="J5" s="19"/>
      <c r="K5" s="3"/>
      <c r="L5" s="25" t="s">
        <v>29</v>
      </c>
      <c r="M5" s="25">
        <v>99</v>
      </c>
      <c r="N5" s="25">
        <v>83</v>
      </c>
      <c r="O5" s="25">
        <v>85</v>
      </c>
      <c r="P5" s="44" t="str">
        <f>IF(M5=100,"TRUE","FALSE")</f>
        <v>FALSE</v>
      </c>
      <c r="Q5" s="44" t="b">
        <f>AND(M5&gt;75,N5&gt;75,O5&gt;75)</f>
        <v>1</v>
      </c>
      <c r="R5" s="44" t="b">
        <f>OR(M5&lt;35,N5&lt;35,O5&lt;35)</f>
        <v>0</v>
      </c>
    </row>
    <row r="6" spans="1:29" ht="15.5" x14ac:dyDescent="0.35">
      <c r="C6" s="73"/>
      <c r="D6" s="74"/>
      <c r="E6" s="74"/>
      <c r="F6" s="74"/>
      <c r="G6" s="75"/>
      <c r="L6" s="25" t="s">
        <v>30</v>
      </c>
      <c r="M6" s="25">
        <v>65</v>
      </c>
      <c r="N6" s="25">
        <v>53</v>
      </c>
      <c r="O6" s="25">
        <v>43</v>
      </c>
      <c r="P6" s="44" t="str">
        <f t="shared" ref="P6:P9" si="0">IF(M6=100,"TRUE","FALSE")</f>
        <v>FALSE</v>
      </c>
      <c r="Q6" s="44" t="b">
        <f t="shared" ref="Q6:Q9" si="1">AND(M6&gt;75,N6&gt;75,O6&gt;75)</f>
        <v>0</v>
      </c>
      <c r="R6" s="44" t="b">
        <f t="shared" ref="R6:R9" si="2">OR(M6&lt;35,N6&lt;35,O6&lt;35)</f>
        <v>0</v>
      </c>
    </row>
    <row r="7" spans="1:29" ht="15.5" x14ac:dyDescent="0.35">
      <c r="C7" s="73"/>
      <c r="D7" s="74"/>
      <c r="E7" s="74"/>
      <c r="F7" s="74"/>
      <c r="G7" s="75"/>
      <c r="L7" s="25" t="s">
        <v>31</v>
      </c>
      <c r="M7" s="25">
        <v>85</v>
      </c>
      <c r="N7" s="25">
        <v>80</v>
      </c>
      <c r="O7" s="25">
        <v>79</v>
      </c>
      <c r="P7" s="44" t="str">
        <f t="shared" si="0"/>
        <v>FALSE</v>
      </c>
      <c r="Q7" s="44" t="b">
        <f t="shared" si="1"/>
        <v>1</v>
      </c>
      <c r="R7" s="44" t="b">
        <f t="shared" si="2"/>
        <v>0</v>
      </c>
    </row>
    <row r="8" spans="1:29" ht="15.5" x14ac:dyDescent="0.35">
      <c r="C8" s="73"/>
      <c r="D8" s="74"/>
      <c r="E8" s="74"/>
      <c r="F8" s="74"/>
      <c r="G8" s="75"/>
      <c r="L8" s="25" t="s">
        <v>32</v>
      </c>
      <c r="M8" s="25">
        <v>100</v>
      </c>
      <c r="N8" s="25">
        <v>99</v>
      </c>
      <c r="O8" s="25">
        <v>82</v>
      </c>
      <c r="P8" s="44" t="str">
        <f t="shared" si="0"/>
        <v>TRUE</v>
      </c>
      <c r="Q8" s="44" t="b">
        <f t="shared" si="1"/>
        <v>1</v>
      </c>
      <c r="R8" s="44" t="b">
        <f t="shared" si="2"/>
        <v>0</v>
      </c>
    </row>
    <row r="9" spans="1:29" ht="15.5" x14ac:dyDescent="0.35">
      <c r="C9" s="73"/>
      <c r="D9" s="74"/>
      <c r="E9" s="74"/>
      <c r="F9" s="74"/>
      <c r="G9" s="75"/>
      <c r="L9" s="25" t="s">
        <v>33</v>
      </c>
      <c r="M9" s="25">
        <v>45</v>
      </c>
      <c r="N9" s="25">
        <v>60</v>
      </c>
      <c r="O9" s="25">
        <v>30</v>
      </c>
      <c r="P9" s="44" t="str">
        <f t="shared" si="0"/>
        <v>FALSE</v>
      </c>
      <c r="Q9" s="44" t="b">
        <f t="shared" si="1"/>
        <v>0</v>
      </c>
      <c r="R9" s="44" t="b">
        <f t="shared" si="2"/>
        <v>1</v>
      </c>
    </row>
    <row r="10" spans="1:29" ht="15" customHeight="1" x14ac:dyDescent="0.35">
      <c r="C10" s="73"/>
      <c r="D10" s="74"/>
      <c r="E10" s="74"/>
      <c r="F10" s="74"/>
      <c r="G10" s="75"/>
    </row>
    <row r="11" spans="1:29" ht="15" thickBot="1" x14ac:dyDescent="0.4">
      <c r="B11" s="5"/>
      <c r="C11" s="76"/>
      <c r="D11" s="77"/>
      <c r="E11" s="77"/>
      <c r="F11" s="77"/>
      <c r="G11" s="78"/>
    </row>
    <row r="12" spans="1:29" ht="26" x14ac:dyDescent="0.6">
      <c r="B12" s="4"/>
      <c r="C12" s="12"/>
    </row>
    <row r="13" spans="1:29" ht="24" thickBot="1" x14ac:dyDescent="0.6">
      <c r="C13" s="13"/>
    </row>
    <row r="14" spans="1:29" ht="15" customHeight="1" x14ac:dyDescent="0.35">
      <c r="B14" s="5"/>
      <c r="C14" s="60" t="s">
        <v>66</v>
      </c>
      <c r="D14" s="61"/>
      <c r="E14" s="61"/>
      <c r="F14" s="61"/>
      <c r="G14" s="62"/>
    </row>
    <row r="15" spans="1:29" ht="15" customHeight="1" x14ac:dyDescent="0.35">
      <c r="B15" s="6"/>
      <c r="C15" s="63"/>
      <c r="D15" s="64"/>
      <c r="E15" s="64"/>
      <c r="F15" s="64"/>
      <c r="G15" s="65"/>
    </row>
    <row r="16" spans="1:29" ht="15" customHeight="1" x14ac:dyDescent="0.35">
      <c r="B16" s="6"/>
      <c r="C16" s="63"/>
      <c r="D16" s="64"/>
      <c r="E16" s="64"/>
      <c r="F16" s="64"/>
      <c r="G16" s="65"/>
    </row>
    <row r="17" spans="3:7" ht="15" customHeight="1" x14ac:dyDescent="0.35">
      <c r="C17" s="63"/>
      <c r="D17" s="64"/>
      <c r="E17" s="64"/>
      <c r="F17" s="64"/>
      <c r="G17" s="65"/>
    </row>
    <row r="18" spans="3:7" ht="15" customHeight="1" x14ac:dyDescent="0.35">
      <c r="C18" s="63"/>
      <c r="D18" s="64"/>
      <c r="E18" s="64"/>
      <c r="F18" s="64"/>
      <c r="G18" s="65"/>
    </row>
    <row r="19" spans="3:7" ht="15" customHeight="1" x14ac:dyDescent="0.35">
      <c r="C19" s="63"/>
      <c r="D19" s="64"/>
      <c r="E19" s="64"/>
      <c r="F19" s="64"/>
      <c r="G19" s="65"/>
    </row>
    <row r="20" spans="3:7" ht="15" customHeight="1" x14ac:dyDescent="0.35">
      <c r="C20" s="63"/>
      <c r="D20" s="64"/>
      <c r="E20" s="64"/>
      <c r="F20" s="64"/>
      <c r="G20" s="65"/>
    </row>
    <row r="21" spans="3:7" ht="15" thickBot="1" x14ac:dyDescent="0.4">
      <c r="C21" s="66"/>
      <c r="D21" s="67"/>
      <c r="E21" s="67"/>
      <c r="F21" s="67"/>
      <c r="G21" s="68"/>
    </row>
  </sheetData>
  <mergeCells count="7">
    <mergeCell ref="W1:X1"/>
    <mergeCell ref="Y1:Z1"/>
    <mergeCell ref="AA1:AB1"/>
    <mergeCell ref="C4:G11"/>
    <mergeCell ref="C14:G21"/>
    <mergeCell ref="K1:U1"/>
    <mergeCell ref="B1:C1"/>
  </mergeCells>
  <conditionalFormatting sqref="M5">
    <cfRule type="cellIs" dxfId="3" priority="3" operator="equal">
      <formula>"$M$6:$M$9=100"</formula>
    </cfRule>
    <cfRule type="cellIs" dxfId="2" priority="4" operator="equal">
      <formula>$P$3($M$5:$M$9)</formula>
    </cfRule>
  </conditionalFormatting>
  <conditionalFormatting sqref="P3">
    <cfRule type="cellIs" dxfId="1" priority="2" operator="equal">
      <formula>IF($M$5:$M$9,100)</formula>
    </cfRule>
  </conditionalFormatting>
  <conditionalFormatting sqref="P5:P9">
    <cfRule type="cellIs" dxfId="0" priority="1" operator="equal">
      <formula>"($M$5:$M$9)=100"</formula>
    </cfRule>
  </conditionalFormatting>
  <pageMargins left="0.7" right="0.7" top="0.75" bottom="0.75" header="0.3" footer="0.3"/>
  <pageSetup orientation="portrait" horizontalDpi="4294967295" verticalDpi="4294967295"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1"/>
  <sheetViews>
    <sheetView showGridLines="0" topLeftCell="D1" workbookViewId="0">
      <selection activeCell="O15" sqref="O15"/>
    </sheetView>
  </sheetViews>
  <sheetFormatPr defaultRowHeight="14.5"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453125" customWidth="1"/>
    <col min="13" max="18" width="11.7265625" customWidth="1"/>
  </cols>
  <sheetData>
    <row r="1" spans="1:26" ht="31.5" thickBot="1" x14ac:dyDescent="0.4">
      <c r="A1" s="1"/>
      <c r="B1" s="1" t="s">
        <v>87</v>
      </c>
      <c r="C1" s="1"/>
      <c r="D1" s="1"/>
      <c r="E1" s="2"/>
      <c r="F1" s="2"/>
      <c r="G1" s="2"/>
      <c r="H1" s="2"/>
      <c r="I1" s="8"/>
      <c r="J1" s="16"/>
      <c r="K1" s="50" t="s">
        <v>91</v>
      </c>
      <c r="L1" s="50"/>
      <c r="M1" s="50"/>
      <c r="N1" s="50"/>
      <c r="O1" s="50"/>
      <c r="P1" s="50"/>
      <c r="Q1" s="50"/>
      <c r="R1" s="50"/>
      <c r="S1" s="50"/>
      <c r="T1" s="50"/>
      <c r="U1" s="1"/>
      <c r="V1" s="1"/>
      <c r="W1" s="1"/>
      <c r="X1" s="50"/>
      <c r="Y1" s="50"/>
      <c r="Z1" s="15"/>
    </row>
    <row r="2" spans="1:26" ht="15" customHeight="1" thickTop="1" x14ac:dyDescent="0.35"/>
    <row r="3" spans="1:26" ht="26.5" thickBot="1" x14ac:dyDescent="0.65">
      <c r="B3" s="12"/>
    </row>
    <row r="4" spans="1:26" ht="21" x14ac:dyDescent="0.35">
      <c r="B4" s="14"/>
      <c r="C4" s="51" t="s">
        <v>88</v>
      </c>
      <c r="D4" s="52"/>
      <c r="E4" s="52"/>
      <c r="F4" s="52"/>
      <c r="G4" s="53"/>
      <c r="H4" s="14"/>
      <c r="I4" s="10"/>
      <c r="J4" s="18"/>
      <c r="K4" s="7"/>
      <c r="L4" s="41" t="s">
        <v>14</v>
      </c>
      <c r="M4" s="41" t="s">
        <v>15</v>
      </c>
      <c r="N4" s="41" t="s">
        <v>16</v>
      </c>
      <c r="O4" s="41" t="s">
        <v>17</v>
      </c>
      <c r="P4" s="41" t="s">
        <v>63</v>
      </c>
      <c r="Q4" s="41" t="s">
        <v>64</v>
      </c>
      <c r="R4" s="41" t="s">
        <v>65</v>
      </c>
    </row>
    <row r="5" spans="1:26" ht="15" customHeight="1" x14ac:dyDescent="0.35">
      <c r="B5" s="3"/>
      <c r="C5" s="54"/>
      <c r="D5" s="55"/>
      <c r="E5" s="55"/>
      <c r="F5" s="55"/>
      <c r="G5" s="56"/>
      <c r="H5" s="3"/>
      <c r="I5" s="11"/>
      <c r="J5" s="19"/>
      <c r="K5" s="3"/>
      <c r="L5" s="40" t="s">
        <v>29</v>
      </c>
      <c r="M5" s="40">
        <v>99</v>
      </c>
      <c r="N5" s="40">
        <v>83</v>
      </c>
      <c r="O5" s="40">
        <v>85</v>
      </c>
      <c r="P5" s="40" t="b">
        <f>M5=100</f>
        <v>0</v>
      </c>
      <c r="Q5" s="40" t="b">
        <f>AND(M5&gt;75,N5&gt;75,O5&gt;75)</f>
        <v>1</v>
      </c>
      <c r="R5" s="40" t="b">
        <f>OR(M5&lt;35,N5&lt;35,O5&lt;35)</f>
        <v>0</v>
      </c>
    </row>
    <row r="6" spans="1:26" ht="15" customHeight="1" x14ac:dyDescent="0.35">
      <c r="C6" s="54"/>
      <c r="D6" s="55"/>
      <c r="E6" s="55"/>
      <c r="F6" s="55"/>
      <c r="G6" s="56"/>
      <c r="L6" s="40" t="s">
        <v>30</v>
      </c>
      <c r="M6" s="40">
        <v>65</v>
      </c>
      <c r="N6" s="40">
        <v>53</v>
      </c>
      <c r="O6" s="40">
        <v>43</v>
      </c>
      <c r="P6" s="40" t="b">
        <f>M6=100</f>
        <v>0</v>
      </c>
      <c r="Q6" s="40" t="b">
        <f>AND(M6&gt;75,N6&gt;75,O6&gt;75)</f>
        <v>0</v>
      </c>
      <c r="R6" s="40" t="b">
        <f>OR(M6&lt;35,N6&lt;35,O6&lt;35)</f>
        <v>0</v>
      </c>
    </row>
    <row r="7" spans="1:26" ht="15" customHeight="1" x14ac:dyDescent="0.35">
      <c r="C7" s="54"/>
      <c r="D7" s="55"/>
      <c r="E7" s="55"/>
      <c r="F7" s="55"/>
      <c r="G7" s="56"/>
      <c r="L7" s="40" t="s">
        <v>31</v>
      </c>
      <c r="M7" s="40">
        <v>85</v>
      </c>
      <c r="N7" s="40">
        <v>80</v>
      </c>
      <c r="O7" s="40">
        <v>79</v>
      </c>
      <c r="P7" s="40" t="b">
        <f>M7=100</f>
        <v>0</v>
      </c>
      <c r="Q7" s="40" t="b">
        <f>AND(M7&gt;75,N7&gt;75,O7&gt;75)</f>
        <v>1</v>
      </c>
      <c r="R7" s="40" t="b">
        <f>OR(M7&lt;35,N7&lt;35,O7&lt;35)</f>
        <v>0</v>
      </c>
    </row>
    <row r="8" spans="1:26" ht="15" customHeight="1" x14ac:dyDescent="0.35">
      <c r="C8" s="54"/>
      <c r="D8" s="55"/>
      <c r="E8" s="55"/>
      <c r="F8" s="55"/>
      <c r="G8" s="56"/>
      <c r="L8" s="40" t="s">
        <v>32</v>
      </c>
      <c r="M8" s="40">
        <v>100</v>
      </c>
      <c r="N8" s="40">
        <v>99</v>
      </c>
      <c r="O8" s="40">
        <v>82</v>
      </c>
      <c r="P8" s="40" t="b">
        <f>M8=100</f>
        <v>1</v>
      </c>
      <c r="Q8" s="40" t="b">
        <f>AND(M8&gt;75,N8&gt;75,O8&gt;75)</f>
        <v>1</v>
      </c>
      <c r="R8" s="40" t="b">
        <f>OR(M8&lt;35,N8&lt;35,O8&lt;35)</f>
        <v>0</v>
      </c>
    </row>
    <row r="9" spans="1:26" ht="15" customHeight="1" x14ac:dyDescent="0.35">
      <c r="C9" s="54"/>
      <c r="D9" s="55"/>
      <c r="E9" s="55"/>
      <c r="F9" s="55"/>
      <c r="G9" s="56"/>
      <c r="L9" s="40" t="s">
        <v>33</v>
      </c>
      <c r="M9" s="40">
        <v>45</v>
      </c>
      <c r="N9" s="40">
        <v>60</v>
      </c>
      <c r="O9" s="40">
        <v>30</v>
      </c>
      <c r="P9" s="40" t="b">
        <f>M9=100</f>
        <v>0</v>
      </c>
      <c r="Q9" s="40" t="b">
        <f>AND(M9&gt;75,N9&gt;75,O9&gt;75)</f>
        <v>0</v>
      </c>
      <c r="R9" s="40" t="b">
        <f>OR(M9&lt;35,N9&lt;35,O9&lt;35)</f>
        <v>1</v>
      </c>
    </row>
    <row r="10" spans="1:26" ht="15" customHeight="1" x14ac:dyDescent="0.35">
      <c r="C10" s="54"/>
      <c r="D10" s="55"/>
      <c r="E10" s="55"/>
      <c r="F10" s="55"/>
      <c r="G10" s="56"/>
    </row>
    <row r="11" spans="1:26" ht="19" thickBot="1" x14ac:dyDescent="0.5">
      <c r="B11" s="5"/>
      <c r="C11" s="57"/>
      <c r="D11" s="58"/>
      <c r="E11" s="58"/>
      <c r="F11" s="58"/>
      <c r="G11" s="59"/>
      <c r="L11" s="36" t="s">
        <v>89</v>
      </c>
    </row>
    <row r="12" spans="1:26" ht="26" x14ac:dyDescent="0.6">
      <c r="B12" s="4"/>
      <c r="C12" s="12"/>
      <c r="L12" s="26"/>
    </row>
    <row r="13" spans="1:26" ht="24" thickBot="1" x14ac:dyDescent="0.6">
      <c r="C13" s="13"/>
      <c r="L13" s="42" t="s">
        <v>65</v>
      </c>
      <c r="M13" s="42" t="s">
        <v>15</v>
      </c>
      <c r="N13" s="42" t="s">
        <v>16</v>
      </c>
      <c r="O13" s="42" t="s">
        <v>17</v>
      </c>
    </row>
    <row r="14" spans="1:26" ht="15" customHeight="1" x14ac:dyDescent="0.35">
      <c r="B14" s="5"/>
      <c r="C14" s="60" t="s">
        <v>90</v>
      </c>
      <c r="D14" s="61"/>
      <c r="E14" s="61"/>
      <c r="F14" s="61"/>
      <c r="G14" s="62"/>
      <c r="L14" s="42" t="b">
        <v>0</v>
      </c>
      <c r="M14" s="43">
        <f>SUMIF(R5:R9,L14,M5:M9)</f>
        <v>349</v>
      </c>
      <c r="N14" s="43">
        <f>SUMIF(R5:R9,L14,N5:N9)</f>
        <v>315</v>
      </c>
      <c r="O14" s="43">
        <f>SUMIF(R5:R9,L14,O5:O9)</f>
        <v>289</v>
      </c>
    </row>
    <row r="15" spans="1:26" ht="15" customHeight="1" x14ac:dyDescent="0.35">
      <c r="B15" s="6"/>
      <c r="C15" s="63"/>
      <c r="D15" s="64"/>
      <c r="E15" s="64"/>
      <c r="F15" s="64"/>
      <c r="G15" s="65"/>
    </row>
    <row r="16" spans="1:26" ht="15" customHeight="1" x14ac:dyDescent="0.35">
      <c r="B16" s="6"/>
      <c r="C16" s="63"/>
      <c r="D16" s="64"/>
      <c r="E16" s="64"/>
      <c r="F16" s="64"/>
      <c r="G16" s="65"/>
    </row>
    <row r="17" spans="3:7" ht="15" customHeight="1" x14ac:dyDescent="0.35">
      <c r="C17" s="63"/>
      <c r="D17" s="64"/>
      <c r="E17" s="64"/>
      <c r="F17" s="64"/>
      <c r="G17" s="65"/>
    </row>
    <row r="18" spans="3:7" ht="15" customHeight="1" x14ac:dyDescent="0.35">
      <c r="C18" s="63"/>
      <c r="D18" s="64"/>
      <c r="E18" s="64"/>
      <c r="F18" s="64"/>
      <c r="G18" s="65"/>
    </row>
    <row r="19" spans="3:7" ht="15" customHeight="1" x14ac:dyDescent="0.35">
      <c r="C19" s="63"/>
      <c r="D19" s="64"/>
      <c r="E19" s="64"/>
      <c r="F19" s="64"/>
      <c r="G19" s="65"/>
    </row>
    <row r="20" spans="3:7" ht="15" customHeight="1" x14ac:dyDescent="0.35">
      <c r="C20" s="63"/>
      <c r="D20" s="64"/>
      <c r="E20" s="64"/>
      <c r="F20" s="64"/>
      <c r="G20" s="65"/>
    </row>
    <row r="21" spans="3:7" ht="15" thickBot="1" x14ac:dyDescent="0.4">
      <c r="C21" s="66"/>
      <c r="D21" s="67"/>
      <c r="E21" s="67"/>
      <c r="F21" s="67"/>
      <c r="G21" s="68"/>
    </row>
  </sheetData>
  <mergeCells count="4">
    <mergeCell ref="X1:Y1"/>
    <mergeCell ref="C4:G11"/>
    <mergeCell ref="C14:G21"/>
    <mergeCell ref="K1:T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13288E-3DDB-4BE9-A300-91CAAD134C7D}">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vt:lpstr>
      <vt:lpstr>MIN</vt:lpstr>
      <vt:lpstr>MAX</vt:lpstr>
      <vt:lpstr>AVERAGE </vt:lpstr>
      <vt:lpstr>If</vt:lpstr>
      <vt:lpstr>Countif</vt:lpstr>
      <vt:lpstr>SUMPRODUCT</vt:lpstr>
      <vt:lpstr>RAND</vt:lpstr>
      <vt:lpstr>RANDBETWEEN</vt:lpstr>
      <vt:lpstr>Other formulas</vt:lpstr>
      <vt:lpstr>AndOr</vt:lpstr>
      <vt:lpstr>Sumif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2025-02-14T02:26:04Z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{0013288E-3DDB-4BE9-A300-91CAAD134C7D}</vt:lpwstr>
  </property>
</Properties>
</file>